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2780" windowHeight="14540"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<sst xmlns="http://schemas.openxmlformats.org/spreadsheetml/2006/main" xmlns:r="http://schemas.openxmlformats.org/officeDocument/2006/relationships" count="567" uniqueCount="567">
  <si>
    <t>△0</t>
  </si>
  <si>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</si>
  <si>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</si>
  <si>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</si>
  <si>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</si>
  <si>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</si>
  <si>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</si>
  <si>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</si>
  <si>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</si>
  <si>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</si>
  <si>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</si>
  <si>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</si>
  <si>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</si>
  <si>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</si>
  <si>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</si>
  <si>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</si>
  <si>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</si>
  <si>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</si>
  <si>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</si>
  <si>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</si>
  <si>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</si>
  <si>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</si>
  <si>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</si>
  <si>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</si>
  <si>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</si>
  <si>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</si>
  <si>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</si>
  <si>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</si>
  <si>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</si>
  <si>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</si>
  <si>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</si>
  <si>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</si>
  <si>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</si>
  <si>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</si>
  <si>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</si>
  <si>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</si>
  <si>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</si>
  <si>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</si>
  <si>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</si>
  <si>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</si>
  <si>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</si>
  <si>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</si>
  <si>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</si>
  <si>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</si>
  <si>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 1.22</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</si>
  <si>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</si>
  <si>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</si>
  <si>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</si>
  <si>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</si>
  <si>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</si>
  <si>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</si>
  <si>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</si>
  <si>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</si>
  <si>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</si>
  <si>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</si>
  <si>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</si>
  <si>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</si>
  <si>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</si>
  <si>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</si>
  <si>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</si>
  <si>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</si>
  <si>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</si>
  <si>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</si>
  <si>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</si>
  <si>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</si>
  <si>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</si>
  <si>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</si>
  <si>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</si>
  <si>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</si>
  <si>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</si>
  <si>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</si>
  <si>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</si>
  <si>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</si>
  <si>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</si>
  <si>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</si>
  <si>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</si>
  <si>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</si>
  <si>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</si>
  <si>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</si>
  <si>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</si>
  <si>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</si>
  <si>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</si>
  <si>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裾野市振興公社</t>
    <rPh sb="0" eb="3">
      <t>スソノシ</t>
    </rPh>
    <rPh sb="3" eb="5">
      <t>シンコウ</t>
    </rPh>
    <rPh sb="5" eb="7">
      <t>コウシャ</t>
    </rPh>
    <phoneticPr fontId="6"/>
  </si>
  <si>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</si>
  <si>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</si>
  <si>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</si>
  <si>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</si>
  <si>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</si>
  <si>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</si>
  <si>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</si>
  <si>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</si>
  <si>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</si>
  <si>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</si>
  <si>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</si>
  <si>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</si>
  <si>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</si>
  <si>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</si>
  <si>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</si>
  <si>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</si>
  <si>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</si>
  <si>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</si>
  <si>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</si>
  <si>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</si>
  <si>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</si>
  <si>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</si>
  <si>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</si>
  <si>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</si>
  <si>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</si>
  <si>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</si>
  <si>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</si>
  <si>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</si>
  <si>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</si>
  <si>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</si>
  <si>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</si>
  <si>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</si>
  <si>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</si>
  <si>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</si>
  <si>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</si>
  <si>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</si>
  <si>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</si>
  <si>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</si>
  <si>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</si>
  <si>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</si>
  <si>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</si>
  <si>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</si>
  <si>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</si>
  <si>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裾野市都市施設建設基金</t>
  </si>
  <si>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</si>
  <si>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</si>
  <si>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</si>
  <si>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</si>
  <si>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</si>
  <si>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</si>
  <si>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</si>
  <si>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</si>
  <si>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</si>
  <si>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</si>
  <si>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</si>
  <si>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</si>
  <si>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</si>
  <si>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</si>
  <si>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</si>
  <si>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</si>
  <si>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</si>
  <si>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</si>
  <si>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</si>
  <si>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　うち臨時財政対策債</t>
  </si>
  <si>
    <t>歳入合計</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</si>
  <si>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</si>
  <si>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</si>
  <si>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</si>
  <si>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</si>
  <si>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</si>
  <si>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</si>
  <si>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</si>
  <si>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</si>
  <si>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</si>
  <si>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</si>
  <si>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</si>
  <si>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</si>
  <si>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</si>
  <si>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</si>
  <si>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</si>
  <si>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</si>
  <si>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</si>
  <si>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</si>
  <si>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裾野市</t>
  </si>
  <si>
    <t>地方交付税種地</t>
    <rPh sb="0" eb="2">
      <t>チホウ</t>
    </rPh>
    <rPh sb="2" eb="5">
      <t>コウフゼイ</t>
    </rPh>
    <rPh sb="5" eb="6">
      <t>シュ</t>
    </rPh>
    <rPh sb="6" eb="7">
      <t>チ</t>
    </rPh>
    <phoneticPr fontId="6"/>
  </si>
  <si>
    <t>1-3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</si>
  <si>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</si>
  <si>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</si>
  <si>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</si>
  <si>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</si>
  <si>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</si>
  <si>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</si>
  <si>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</si>
  <si>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</si>
  <si>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</si>
  <si>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</si>
  <si>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</si>
  <si>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</si>
  <si>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</si>
  <si>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</si>
  <si>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</si>
  <si>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</si>
  <si>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</si>
  <si>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</si>
  <si>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</si>
  <si>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</si>
  <si>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</si>
  <si>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</si>
  <si>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</si>
  <si>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</si>
  <si>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</si>
  <si>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</si>
  <si>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</si>
  <si>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</si>
  <si>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-3.5</t>
  </si>
  <si>
    <t>裾野市学校教育施設整備基金</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</si>
  <si>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</si>
  <si>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</si>
  <si>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</si>
  <si>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</si>
  <si>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</si>
  <si>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</si>
  <si>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</si>
  <si>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</si>
  <si>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</si>
  <si>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</si>
  <si>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</si>
  <si>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</si>
  <si>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</si>
  <si>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</si>
  <si>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</si>
  <si>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</si>
  <si>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</si>
  <si>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</si>
  <si>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</si>
  <si>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</si>
  <si>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</si>
  <si>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</si>
  <si>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</si>
  <si>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</si>
  <si>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</si>
  <si>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</si>
  <si>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</si>
  <si>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</si>
  <si>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</si>
  <si>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</si>
  <si>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裾野市長泉町衛生施設組合</t>
  </si>
  <si>
    <t>-1.3</t>
  </si>
  <si>
    <t>現年</t>
    <rPh sb="0" eb="1">
      <t>ゲン</t>
    </rPh>
    <rPh sb="1" eb="2">
      <t>ネン</t>
    </rPh>
    <phoneticPr fontId="6"/>
  </si>
  <si>
    <t>当該団体（円）</t>
    <rPh sb="0" eb="2">
      <t>トウガイ</t>
    </rPh>
    <rPh sb="2" eb="4">
      <t>ダンタイ</t>
    </rPh>
    <rPh sb="5" eb="6">
      <t>エン</t>
    </rPh>
    <phoneticPr fontId="6"/>
  </si>
  <si>
    <t>-1.2</t>
  </si>
  <si>
    <t xml:space="preserve"> H30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</si>
  <si>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</si>
  <si>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</si>
  <si>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</si>
  <si>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</si>
  <si>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</si>
  <si>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</si>
  <si>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職員の状況</t>
    <rPh sb="0" eb="2">
      <t>ショクイン</t>
    </rPh>
    <rPh sb="3" eb="5">
      <t>ジョウキョウ</t>
    </rPh>
    <phoneticPr fontId="6"/>
  </si>
  <si>
    <t>国民健康保険特別会計</t>
  </si>
  <si>
    <t>裾野市土地開発公社</t>
    <rPh sb="0" eb="3">
      <t>スソノシ</t>
    </rPh>
    <rPh sb="3" eb="5">
      <t>トチ</t>
    </rPh>
    <rPh sb="5" eb="7">
      <t>カイハツ</t>
    </rPh>
    <rPh sb="7" eb="9">
      <t>コウシャ</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</si>
  <si>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</si>
  <si>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</si>
  <si>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</si>
  <si>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</si>
  <si>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2.41</t>
  </si>
  <si>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</si>
  <si>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</si>
  <si>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</si>
  <si>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</si>
  <si>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</si>
  <si>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</si>
  <si>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</si>
  <si>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</si>
  <si>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</si>
  <si>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</si>
  <si>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</si>
  <si>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</si>
  <si>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</si>
  <si>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静岡地方税滞納整理機構</t>
  </si>
  <si>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</si>
  <si>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</si>
  <si>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</si>
  <si>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</si>
  <si>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</si>
  <si>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</si>
  <si>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</si>
  <si>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</si>
  <si>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</si>
  <si>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</si>
  <si>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</si>
  <si>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</si>
  <si>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</si>
  <si>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</si>
  <si>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</si>
  <si>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</si>
  <si>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</si>
  <si>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</si>
  <si>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</si>
  <si>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</si>
  <si>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</si>
  <si>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</si>
  <si>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</si>
  <si>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</si>
  <si>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</si>
  <si>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</si>
  <si>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</si>
  <si>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</si>
  <si>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</si>
  <si>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</si>
  <si>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</si>
  <si>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</si>
  <si>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</si>
  <si>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</si>
  <si>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</si>
  <si>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</si>
  <si>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</si>
  <si>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</si>
  <si>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</si>
  <si>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</si>
  <si>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</si>
  <si>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</si>
  <si>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</si>
  <si>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</si>
  <si>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</si>
  <si>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令和3年度</t>
  </si>
  <si>
    <t>静岡県裾野市</t>
  </si>
  <si>
    <t>(Ｄ)</t>
  </si>
  <si>
    <t>(単年度)</t>
    <rPh sb="1" eb="4">
      <t>タンネンド</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</si>
  <si>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</si>
  <si>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</si>
  <si>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</si>
  <si>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</si>
  <si>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</si>
  <si>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</si>
  <si>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</si>
  <si>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</si>
  <si>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</si>
  <si>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</si>
  <si>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</si>
  <si>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</si>
  <si>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</si>
  <si>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</si>
  <si>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</si>
  <si>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</si>
  <si>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</si>
  <si>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</si>
  <si>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</si>
  <si>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</si>
  <si>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</si>
  <si>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</si>
  <si>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</si>
  <si>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</si>
  <si>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</si>
  <si>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</si>
  <si>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</si>
  <si>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</si>
  <si>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</si>
  <si>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</si>
  <si>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</si>
  <si>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</si>
  <si>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</si>
  <si>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</si>
  <si>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</si>
  <si>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</si>
  <si>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</si>
  <si>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</si>
  <si>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</si>
  <si>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</si>
  <si>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</si>
  <si>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</si>
  <si>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</si>
  <si>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</si>
  <si>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</si>
  <si>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</si>
  <si>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</si>
  <si>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</si>
  <si>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</si>
  <si>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</si>
  <si>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</si>
  <si>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</si>
  <si>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</si>
  <si>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</si>
  <si>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</si>
  <si>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</si>
  <si>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</si>
  <si>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</si>
  <si>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</si>
  <si>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</si>
  <si>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</si>
  <si>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</si>
  <si>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</si>
  <si>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</si>
  <si>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</si>
  <si>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</si>
  <si>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</si>
  <si>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事業所税</t>
  </si>
  <si>
    <t>富士山南東消防組合</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</si>
  <si>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</si>
  <si>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</si>
  <si>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</si>
  <si>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</si>
  <si>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</si>
  <si>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</si>
  <si>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</si>
  <si>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</si>
  <si>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</si>
  <si>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</si>
  <si>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</si>
  <si>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</si>
  <si>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</si>
  <si>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</si>
  <si>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</si>
  <si>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</si>
  <si>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</si>
  <si>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</si>
  <si>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</si>
  <si>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</si>
  <si>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</si>
  <si>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</si>
  <si>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</si>
  <si>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</si>
  <si>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</si>
  <si>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</si>
  <si>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</si>
  <si>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</si>
  <si>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</si>
  <si>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</si>
  <si>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</si>
  <si>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</si>
  <si>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</si>
  <si>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</si>
  <si>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</si>
  <si>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</si>
  <si>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</si>
  <si>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</si>
  <si>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</si>
  <si>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</si>
  <si>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</si>
  <si>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</si>
  <si>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</si>
  <si>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</si>
  <si>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</si>
  <si>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</si>
  <si>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</si>
  <si>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</si>
  <si>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</si>
  <si>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</si>
  <si>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</si>
  <si>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</si>
  <si>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</si>
  <si>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</si>
  <si>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</si>
  <si>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</si>
  <si>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</si>
  <si>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</si>
  <si>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</si>
  <si>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</si>
  <si>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</si>
  <si>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</si>
  <si>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</si>
  <si>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</si>
  <si>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</si>
  <si>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</si>
  <si>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</si>
  <si>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</si>
  <si>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</si>
  <si>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</si>
  <si>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</si>
  <si>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</si>
  <si>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</si>
  <si>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</si>
  <si>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</si>
  <si>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</si>
  <si>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</si>
  <si>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</si>
  <si>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</si>
  <si>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</si>
  <si>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</si>
  <si>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墓地事業特別会計</t>
  </si>
  <si>
    <t>企業版ふるさと納税地方創生特別会計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</si>
  <si>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</si>
  <si>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</si>
  <si>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</si>
  <si>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</si>
  <si>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</si>
  <si>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</si>
  <si>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</si>
  <si>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後期高齢者医療事業特別会計</t>
  </si>
  <si>
    <t>水道事業会計</t>
  </si>
  <si>
    <t>法適用企業</t>
  </si>
  <si>
    <t>簡易水道事業会計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</si>
  <si>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</si>
  <si>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</si>
  <si>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</si>
  <si>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</si>
  <si>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</si>
  <si>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</si>
  <si>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</si>
  <si>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</si>
  <si>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</si>
  <si>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</si>
  <si>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</si>
  <si>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</si>
  <si>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</si>
  <si>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</si>
  <si>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</si>
  <si>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</si>
  <si>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</si>
  <si>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</si>
  <si>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</si>
  <si>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</si>
  <si>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</si>
  <si>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</si>
  <si>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</si>
  <si>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</si>
  <si>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</si>
  <si>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</si>
  <si>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</si>
  <si>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</si>
  <si>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</si>
  <si>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</si>
  <si>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</si>
  <si>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</si>
  <si>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</si>
  <si>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</si>
  <si>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</si>
  <si>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</si>
  <si>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</si>
  <si>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</si>
  <si>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</si>
  <si>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</si>
  <si>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</si>
  <si>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</si>
  <si>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</si>
  <si>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</si>
  <si>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</si>
  <si>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</si>
  <si>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</si>
  <si>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 6.01</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</si>
  <si>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</si>
  <si>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</si>
  <si>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</si>
  <si>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</si>
  <si>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</si>
  <si>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</si>
  <si>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</si>
  <si>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</si>
  <si>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</si>
  <si>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</si>
  <si>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</si>
  <si>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</si>
  <si>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</si>
  <si>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</si>
  <si>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</si>
  <si>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</si>
  <si>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5.89</t>
  </si>
  <si>
    <t>▲ 7.89</t>
  </si>
  <si>
    <t>その他会計（赤字）</t>
  </si>
  <si>
    <t>（百万円）</t>
  </si>
  <si>
    <t>H28末</t>
  </si>
  <si>
    <t>H29末</t>
  </si>
  <si>
    <t>H30末</t>
  </si>
  <si>
    <t>R01末</t>
  </si>
  <si>
    <t>R02末</t>
  </si>
  <si>
    <t>〇</t>
  </si>
  <si>
    <t>静岡県市町総合事務組合</t>
  </si>
  <si>
    <t>静岡県芦湖水利組合</t>
  </si>
  <si>
    <t>駿豆学園管理組合</t>
  </si>
  <si>
    <t>静岡県後期高齢者医療広域連合</t>
  </si>
  <si>
    <t>静岡県後期高齢者医療広域連合（事業会計分）</t>
    <rPh sb="15" eb="17">
      <t>ジギョウ</t>
    </rPh>
    <rPh sb="17" eb="19">
      <t>カイケイ</t>
    </rPh>
    <rPh sb="19" eb="20">
      <t>ブン</t>
    </rPh>
    <phoneticPr fontId="6"/>
  </si>
  <si>
    <t>三島市外五ヶ市町箱根山組合</t>
  </si>
  <si>
    <t>三島市外三ヶ市町箱根山林組合</t>
  </si>
  <si>
    <t>駿東地区交通災害共済組合</t>
  </si>
  <si>
    <t>裾野市企業版ふるさと納税地方創生基金</t>
  </si>
  <si>
    <t>裾野市公共施設マネジメント基金</t>
  </si>
  <si>
    <t>裾野市特定防衛施設周辺整備調整交付金事業基金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</si>
  <si>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</si>
  <si>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</si>
  <si>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</si>
  <si>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</si>
  <si>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</si>
  <si>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充当可能基金残高の低下に対し、小中学校校舎の大規模改修や土地区画整理事業、道路橋梁事業などのインフラ整備に係る市債発行により地方債残高は上昇傾向にあり、将来負担比率も上昇傾向にあったが、R3より地方債の発行額が償還額を下回るよう発行を計画的に行うことで地方債残高が減少したことから将来負担比率は今後も</t>
    </r>
    <r>
      <rPr>
        <sz val="11"/>
        <color rgb="FFFF0000"/>
        <rFont val="ＭＳ Ｐゴシック"/>
      </rPr>
      <t>低下</t>
    </r>
    <r>
      <rPr>
        <sz val="11"/>
        <color indexed="8"/>
        <rFont val="ＭＳ Ｐゴシック"/>
      </rPr>
      <t>傾向となる見込みである。また、小中学校校舎を含む公共施設は大規模改修の実施により、類似団体に比べ有形固定資産減価償却率の上昇を抑制している状況である。</t>
    </r>
    <rPh sb="97" eb="100">
      <t>チホウサイ</t>
    </rPh>
    <rPh sb="101" eb="104">
      <t>ハッコウガク</t>
    </rPh>
    <rPh sb="105" eb="108">
      <t>ショウカンガク</t>
    </rPh>
    <rPh sb="109" eb="111">
      <t>シタマワ</t>
    </rPh>
    <rPh sb="114" eb="116">
      <t>ハッコウ</t>
    </rPh>
    <rPh sb="117" eb="120">
      <t>ケイカクテキ</t>
    </rPh>
    <rPh sb="121" eb="122">
      <t>オコナ</t>
    </rPh>
    <rPh sb="132" eb="134">
      <t>ゲンショウ</t>
    </rPh>
    <rPh sb="140" eb="146">
      <t>ショウライフタンヒリツ</t>
    </rPh>
    <rPh sb="147" eb="149">
      <t>コンゴ</t>
    </rPh>
    <rPh sb="150" eb="152">
      <t>テイカ</t>
    </rPh>
    <rPh sb="152" eb="154">
      <t>ケイコウ</t>
    </rPh>
    <rPh sb="157" eb="159">
      <t>ミコ</t>
    </rPh>
    <phoneticPr fontId="6"/>
  </si>
  <si>
    <r>
      <t>毎年度の財源不足を財政調整基金等からの繰入で補填しているため、将来負担比率は年々上昇傾向にあったが、R3年度より地方債の発行を抑える政策をとっていることから地方債残高が減少し将来負担比率は</t>
    </r>
    <r>
      <rPr>
        <sz val="11"/>
        <color rgb="FFFF0000"/>
        <rFont val="ＭＳ Ｐゴシック"/>
      </rPr>
      <t>低下</t>
    </r>
    <r>
      <rPr>
        <sz val="11"/>
        <color indexed="8"/>
        <rFont val="ＭＳ Ｐゴシック"/>
      </rPr>
      <t>した。また、実質公債費比率は、基準財政需要額算入見込額(公債費等)の減等により、充当可能財源等が減少したため、前年度に比べ実質公債費比率の上昇の一因となっている。</t>
    </r>
    <rPh sb="52" eb="54">
      <t>ネンド</t>
    </rPh>
    <rPh sb="56" eb="59">
      <t>チホウサイ</t>
    </rPh>
    <rPh sb="60" eb="62">
      <t>ハッコウ</t>
    </rPh>
    <rPh sb="63" eb="64">
      <t>オサ</t>
    </rPh>
    <rPh sb="66" eb="68">
      <t>セイサク</t>
    </rPh>
    <rPh sb="78" eb="83">
      <t>チホウサイザンダカ</t>
    </rPh>
    <rPh sb="84" eb="86">
      <t>ゲンショウ</t>
    </rPh>
    <rPh sb="87" eb="93">
      <t>ショウライフタンヒリツ</t>
    </rPh>
    <rPh sb="94" eb="96">
      <t>テイカ</t>
    </rPh>
    <rPh sb="157" eb="162">
      <t>ジッシツコウサイヒ</t>
    </rPh>
    <rPh sb="162" eb="163">
      <t>ヒ</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</si>
</sst>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51455</c:v>
                </c:pt>
                <c:pt idx="1">
                  <c:v>68018</c:v>
                </c:pt>
                <c:pt idx="2">
                  <c:v>75695</c:v>
                </c:pt>
                <c:pt idx="3">
                  <c:v>91401</c:v>
                </c:pt>
                <c:pt idx="4">
                  <c:v>54851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9565182339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4.8099999999999996</c:v>
                </c:pt>
                <c:pt idx="2">
                  <c:v>2.95</c:v>
                </c:pt>
                <c:pt idx="3">
                  <c:v>5.1100000000000003</c:v>
                </c:pt>
                <c:pt idx="4">
                  <c:v>6.39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39.25</c:v>
                </c:pt>
                <c:pt idx="1">
                  <c:v>39.5</c:v>
                </c:pt>
                <c:pt idx="2">
                  <c:v>33.69</c:v>
                </c:pt>
                <c:pt idx="3">
                  <c:v>30.7</c:v>
                </c:pt>
                <c:pt idx="4">
                  <c:v>28.9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-6.01</c:v>
                </c:pt>
                <c:pt idx="1">
                  <c:v>-5.89</c:v>
                </c:pt>
                <c:pt idx="2">
                  <c:v>-7.89</c:v>
                </c:pt>
                <c:pt idx="3">
                  <c:v>-2.41</c:v>
                </c:pt>
                <c:pt idx="4">
                  <c:v>-1.22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2.e-002</c:v>
                </c:pt>
                <c:pt idx="8">
                  <c:v>#N/A</c:v>
                </c:pt>
                <c:pt idx="9">
                  <c:v>2.e-002</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1.e-002</c:v>
                </c:pt>
                <c:pt idx="8">
                  <c:v>#N/A</c:v>
                </c:pt>
                <c:pt idx="9">
                  <c:v>3.e-002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4.e-002</c:v>
                </c:pt>
                <c:pt idx="2">
                  <c:v>#N/A</c:v>
                </c:pt>
                <c:pt idx="3">
                  <c:v>3.e-002</c:v>
                </c:pt>
                <c:pt idx="4">
                  <c:v>#N/A</c:v>
                </c:pt>
                <c:pt idx="5">
                  <c:v>5.e-002</c:v>
                </c:pt>
                <c:pt idx="6">
                  <c:v>#N/A</c:v>
                </c:pt>
                <c:pt idx="7">
                  <c:v>4.e-002</c:v>
                </c:pt>
                <c:pt idx="8">
                  <c:v>#N/A</c:v>
                </c:pt>
                <c:pt idx="9">
                  <c:v>4.e-002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1.1299999999999999</c:v>
                </c:pt>
                <c:pt idx="2">
                  <c:v>#N/A</c:v>
                </c:pt>
                <c:pt idx="3">
                  <c:v>1.1399999999999999</c:v>
                </c:pt>
                <c:pt idx="4">
                  <c:v>#N/A</c:v>
                </c:pt>
                <c:pt idx="5">
                  <c:v>0.65</c:v>
                </c:pt>
                <c:pt idx="6">
                  <c:v>#N/A</c:v>
                </c:pt>
                <c:pt idx="7">
                  <c:v>1.1000000000000001</c:v>
                </c:pt>
                <c:pt idx="8">
                  <c:v>#N/A</c:v>
                </c:pt>
                <c:pt idx="9">
                  <c:v>1.1499999999999999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0.48</c:v>
                </c:pt>
                <c:pt idx="4">
                  <c:v>#N/A</c:v>
                </c:pt>
                <c:pt idx="5">
                  <c:v>0.83</c:v>
                </c:pt>
                <c:pt idx="6">
                  <c:v>#N/A</c:v>
                </c:pt>
                <c:pt idx="7">
                  <c:v>1.05</c:v>
                </c:pt>
                <c:pt idx="8">
                  <c:v>#N/A</c:v>
                </c:pt>
                <c:pt idx="9">
                  <c:v>1.22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3.57</c:v>
                </c:pt>
                <c:pt idx="2">
                  <c:v>#N/A</c:v>
                </c:pt>
                <c:pt idx="3">
                  <c:v>3.2</c:v>
                </c:pt>
                <c:pt idx="4">
                  <c:v>#N/A</c:v>
                </c:pt>
                <c:pt idx="5">
                  <c:v>2.46</c:v>
                </c:pt>
                <c:pt idx="6">
                  <c:v>#N/A</c:v>
                </c:pt>
                <c:pt idx="7">
                  <c:v>2.08</c:v>
                </c:pt>
                <c:pt idx="8">
                  <c:v>#N/A</c:v>
                </c:pt>
                <c:pt idx="9">
                  <c:v>1.78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c:v>
                </c:pt>
                <c:pt idx="2">
                  <c:v>#N/A</c:v>
                </c:pt>
                <c:pt idx="3">
                  <c:v>4.78</c:v>
                </c:pt>
                <c:pt idx="4">
                  <c:v>#N/A</c:v>
                </c:pt>
                <c:pt idx="5">
                  <c:v>2.92</c:v>
                </c:pt>
                <c:pt idx="6">
                  <c:v>#N/A</c:v>
                </c:pt>
                <c:pt idx="7">
                  <c:v>5.08</c:v>
                </c:pt>
                <c:pt idx="8">
                  <c:v>#N/A</c:v>
                </c:pt>
                <c:pt idx="9">
                  <c:v>6.35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20.309999999999999</c:v>
                </c:pt>
                <c:pt idx="2">
                  <c:v>#N/A</c:v>
                </c:pt>
                <c:pt idx="3">
                  <c:v>19.39</c:v>
                </c:pt>
                <c:pt idx="4">
                  <c:v>#N/A</c:v>
                </c:pt>
                <c:pt idx="5">
                  <c:v>17.75</c:v>
                </c:pt>
                <c:pt idx="6">
                  <c:v>#N/A</c:v>
                </c:pt>
                <c:pt idx="7">
                  <c:v>16.88</c:v>
                </c:pt>
                <c:pt idx="8">
                  <c:v>#N/A</c:v>
                </c:pt>
                <c:pt idx="9">
                  <c:v>18.23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1419</c:v>
                </c:pt>
                <c:pt idx="5">
                  <c:v>1417</c:v>
                </c:pt>
                <c:pt idx="8">
                  <c:v>1428</c:v>
                </c:pt>
                <c:pt idx="11">
                  <c:v>1370</c:v>
                </c:pt>
                <c:pt idx="14">
                  <c:v>1341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1</c:v>
                </c:pt>
                <c:pt idx="9">
                  <c:v>5</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346</c:v>
                </c:pt>
                <c:pt idx="3">
                  <c:v>302</c:v>
                </c:pt>
                <c:pt idx="6">
                  <c:v>355</c:v>
                </c:pt>
                <c:pt idx="9">
                  <c:v>308</c:v>
                </c:pt>
                <c:pt idx="12">
                  <c:v>290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1947</c:v>
                </c:pt>
                <c:pt idx="3">
                  <c:v>2019</c:v>
                </c:pt>
                <c:pt idx="6">
                  <c:v>2165</c:v>
                </c:pt>
                <c:pt idx="9">
                  <c:v>2245</c:v>
                </c:pt>
                <c:pt idx="12">
                  <c:v>2463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944</c:v>
                </c:pt>
                <c:pt idx="2">
                  <c:v>#N/A</c:v>
                </c:pt>
                <c:pt idx="3">
                  <c:v>#N/A</c:v>
                </c:pt>
                <c:pt idx="4">
                  <c:v>904</c:v>
                </c:pt>
                <c:pt idx="5">
                  <c:v>#N/A</c:v>
                </c:pt>
                <c:pt idx="6">
                  <c:v>#N/A</c:v>
                </c:pt>
                <c:pt idx="7">
                  <c:v>1093</c:v>
                </c:pt>
                <c:pt idx="8">
                  <c:v>#N/A</c:v>
                </c:pt>
                <c:pt idx="9">
                  <c:v>#N/A</c:v>
                </c:pt>
                <c:pt idx="10">
                  <c:v>1188</c:v>
                </c:pt>
                <c:pt idx="11">
                  <c:v>#N/A</c:v>
                </c:pt>
                <c:pt idx="12">
                  <c:v>#N/A</c:v>
                </c:pt>
                <c:pt idx="13">
                  <c:v>1425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13794</c:v>
                </c:pt>
                <c:pt idx="5">
                  <c:v>13051</c:v>
                </c:pt>
                <c:pt idx="8">
                  <c:v>12320</c:v>
                </c:pt>
                <c:pt idx="11">
                  <c:v>11830</c:v>
                </c:pt>
                <c:pt idx="14">
                  <c:v>11416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2974</c:v>
                </c:pt>
                <c:pt idx="5">
                  <c:v>1715</c:v>
                </c:pt>
                <c:pt idx="8">
                  <c:v>2156</c:v>
                </c:pt>
                <c:pt idx="11">
                  <c:v>2245</c:v>
                </c:pt>
                <c:pt idx="14">
                  <c:v>2329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8773</c:v>
                </c:pt>
                <c:pt idx="5">
                  <c:v>8233</c:v>
                </c:pt>
                <c:pt idx="8">
                  <c:v>7173</c:v>
                </c:pt>
                <c:pt idx="11">
                  <c:v>6331</c:v>
                </c:pt>
                <c:pt idx="14">
                  <c:v>6138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3034</c:v>
                </c:pt>
                <c:pt idx="3">
                  <c:v>2792</c:v>
                </c:pt>
                <c:pt idx="6">
                  <c:v>2765</c:v>
                </c:pt>
                <c:pt idx="9">
                  <c:v>2838</c:v>
                </c:pt>
                <c:pt idx="12">
                  <c:v>2836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99</c:v>
                </c:pt>
                <c:pt idx="3">
                  <c:v>116</c:v>
                </c:pt>
                <c:pt idx="6">
                  <c:v>245</c:v>
                </c:pt>
                <c:pt idx="9">
                  <c:v>244</c:v>
                </c:pt>
                <c:pt idx="12">
                  <c:v>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5089</c:v>
                </c:pt>
                <c:pt idx="3">
                  <c:v>4312</c:v>
                </c:pt>
                <c:pt idx="6">
                  <c:v>4076</c:v>
                </c:pt>
                <c:pt idx="9">
                  <c:v>3405</c:v>
                </c:pt>
                <c:pt idx="12">
                  <c:v>3437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19468</c:v>
                </c:pt>
                <c:pt idx="3">
                  <c:v>19024</c:v>
                </c:pt>
                <c:pt idx="6">
                  <c:v>19279</c:v>
                </c:pt>
                <c:pt idx="9">
                  <c:v>19499</c:v>
                </c:pt>
                <c:pt idx="12">
                  <c:v>18664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2163</c:v>
                </c:pt>
                <c:pt idx="2">
                  <c:v>#N/A</c:v>
                </c:pt>
                <c:pt idx="3">
                  <c:v>#N/A</c:v>
                </c:pt>
                <c:pt idx="4">
                  <c:v>3246</c:v>
                </c:pt>
                <c:pt idx="5">
                  <c:v>#N/A</c:v>
                </c:pt>
                <c:pt idx="6">
                  <c:v>#N/A</c:v>
                </c:pt>
                <c:pt idx="7">
                  <c:v>4716</c:v>
                </c:pt>
                <c:pt idx="8">
                  <c:v>#N/A</c:v>
                </c:pt>
                <c:pt idx="9">
                  <c:v>#N/A</c:v>
                </c:pt>
                <c:pt idx="10">
                  <c:v>5580</c:v>
                </c:pt>
                <c:pt idx="11">
                  <c:v>#N/A</c:v>
                </c:pt>
                <c:pt idx="12">
                  <c:v>#N/A</c:v>
                </c:pt>
                <c:pt idx="13">
                  <c:v>5306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4057</c:v>
                </c:pt>
                <c:pt idx="1">
                  <c:v>3688</c:v>
                </c:pt>
                <c:pt idx="2">
                  <c:v>3537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238</c:v>
                </c:pt>
                <c:pt idx="1">
                  <c:v>238</c:v>
                </c:pt>
                <c:pt idx="2">
                  <c:v>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2500</c:v>
                </c:pt>
                <c:pt idx="1">
                  <c:v>2049</c:v>
                </c:pt>
                <c:pt idx="2">
                  <c:v>3490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53.7</c:v>
                </c:pt>
                <c:pt idx="8">
                  <c:v>55.1</c:v>
                </c:pt>
                <c:pt idx="16">
                  <c:v>56.5</c:v>
                </c:pt>
                <c:pt idx="24">
                  <c:v>57.1</c:v>
                </c:pt>
                <c:pt idx="32">
                  <c:v>59</c:v>
                </c:pt>
              </c:numCache>
            </c:numRef>
          </c:xVal>
          <c:yVal>
            <c:numRef>
              <c:f>'公会計指標分析・財政指標組合せ分析表'!$BP$51:$DC$51</c:f>
              <c:numCache>
                <c:formatCode>#,##0.0;"▲ "#,##0.0</c:formatCode>
                <c:ptCount val="40"/>
                <c:pt idx="0">
                  <c:v>19.5</c:v>
                </c:pt>
                <c:pt idx="8">
                  <c:v>31.6</c:v>
                </c:pt>
                <c:pt idx="16">
                  <c:v>43.4</c:v>
                </c:pt>
                <c:pt idx="24">
                  <c:v>51.4</c:v>
                </c:pt>
                <c:pt idx="32">
                  <c:v>47.8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manualLayout>
                  <c:x val="-2.2391760875750597e-002"/>
                  <c:y val="-4.823270887306217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4.1639740424717721e-002"/>
                  <c:y val="-8.1245375338668227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970356646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1949976841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8.1</c:v>
                </c:pt>
                <c:pt idx="16">
                  <c:v>9.1</c:v>
                </c:pt>
                <c:pt idx="24">
                  <c:v>9.9</c:v>
                </c:pt>
                <c:pt idx="32">
                  <c:v>11.2</c:v>
                </c:pt>
              </c:numCache>
            </c:numRef>
          </c:xVal>
          <c:yVal>
            <c:numRef>
              <c:f>'公会計指標分析・財政指標組合せ分析表'!$BP$73:$DC$73</c:f>
              <c:numCache>
                <c:formatCode>#,##0.0;"▲ "#,##0.0</c:formatCode>
                <c:ptCount val="40"/>
                <c:pt idx="0">
                  <c:v>19.5</c:v>
                </c:pt>
                <c:pt idx="8">
                  <c:v>31.6</c:v>
                </c:pt>
                <c:pt idx="16">
                  <c:v>43.4</c:v>
                </c:pt>
                <c:pt idx="24">
                  <c:v>51.4</c:v>
                </c:pt>
                <c:pt idx="32">
                  <c:v>47.8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0"/>
                  <c:y val="1.5804431378163088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1.5804088890593714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255970663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7863777665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7102475" y="4591050"/>
          <a:ext cx="32956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430385" y="5886450"/>
          <a:ext cx="14097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7810"/>
    <xdr:sp macro="" textlink="">
      <xdr:nvSpPr>
        <xdr:cNvPr id="29" name="テキスト ボックス 28"/>
        <xdr:cNvSpPr txBox="1"/>
      </xdr:nvSpPr>
      <xdr:spPr>
        <a:xfrm>
          <a:off x="756285" y="2901950"/>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9080"/>
    <xdr:sp macro="" textlink="">
      <xdr:nvSpPr>
        <xdr:cNvPr id="30" name="テキスト ボックス 29"/>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7810"/>
    <xdr:sp macro="" textlink="">
      <xdr:nvSpPr>
        <xdr:cNvPr id="33" name="テキスト ボックス 32"/>
        <xdr:cNvSpPr txBox="1"/>
      </xdr:nvSpPr>
      <xdr:spPr>
        <a:xfrm>
          <a:off x="756285" y="3880485"/>
          <a:ext cx="5961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9080"/>
    <xdr:sp macro="" textlink="">
      <xdr:nvSpPr>
        <xdr:cNvPr id="35" name="テキスト ボックス 34"/>
        <xdr:cNvSpPr txBox="1"/>
      </xdr:nvSpPr>
      <xdr:spPr>
        <a:xfrm>
          <a:off x="756285" y="43688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7975"/>
    <xdr:sp macro="" textlink="">
      <xdr:nvSpPr>
        <xdr:cNvPr id="37" name="テキスト ボックス 36"/>
        <xdr:cNvSpPr txBox="1"/>
      </xdr:nvSpPr>
      <xdr:spPr>
        <a:xfrm>
          <a:off x="1761490" y="5181600"/>
          <a:ext cx="12712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3</a:t>
          </a:r>
          <a:r>
            <a:rPr kumimoji="1" lang="ja-JP" altLang="en-US" sz="1300">
              <a:latin typeface="ＭＳ Ｐゴシック"/>
              <a:ea typeface="ＭＳ Ｐゴシック"/>
            </a:rPr>
            <a:t>カ年平均の財政力指数は</a:t>
          </a:r>
          <a:r>
            <a:rPr kumimoji="1" lang="en-US" altLang="ja-JP" sz="1300">
              <a:latin typeface="ＭＳ Ｐゴシック"/>
              <a:ea typeface="ＭＳ Ｐゴシック"/>
            </a:rPr>
            <a:t>1.00</a:t>
          </a:r>
          <a:r>
            <a:rPr kumimoji="1" lang="ja-JP" altLang="en-US" sz="1300">
              <a:latin typeface="ＭＳ Ｐゴシック"/>
              <a:ea typeface="ＭＳ Ｐゴシック"/>
            </a:rPr>
            <a:t>であるが、単年度の財政力指数は令和元年度は</a:t>
          </a:r>
          <a:r>
            <a:rPr kumimoji="1" lang="en-US" altLang="ja-JP" sz="1300">
              <a:latin typeface="ＭＳ Ｐゴシック"/>
              <a:ea typeface="ＭＳ Ｐゴシック"/>
            </a:rPr>
            <a:t>1.047</a:t>
          </a:r>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a:t>
          </a:r>
          <a:r>
            <a:rPr kumimoji="1" lang="en-US" altLang="ja-JP" sz="1300">
              <a:latin typeface="ＭＳ Ｐゴシック"/>
              <a:ea typeface="ＭＳ Ｐゴシック"/>
            </a:rPr>
            <a:t>0.990</a:t>
          </a:r>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a:t>
          </a:r>
          <a:r>
            <a:rPr kumimoji="1" lang="en-US" altLang="ja-JP" sz="1300">
              <a:latin typeface="ＭＳ Ｐゴシック"/>
              <a:ea typeface="ＭＳ Ｐゴシック"/>
            </a:rPr>
            <a:t>0.957</a:t>
          </a:r>
          <a:r>
            <a:rPr kumimoji="1" lang="ja-JP" altLang="en-US" sz="1300">
              <a:latin typeface="ＭＳ Ｐゴシック"/>
              <a:ea typeface="ＭＳ Ｐゴシック"/>
            </a:rPr>
            <a:t>と下落傾向にある。企業の堅調な業績に支えられ良好な財政力を維持し、昭和</a:t>
          </a:r>
          <a:r>
            <a:rPr kumimoji="1" lang="en-US" altLang="ja-JP" sz="1300">
              <a:latin typeface="ＭＳ Ｐゴシック"/>
              <a:ea typeface="ＭＳ Ｐゴシック"/>
            </a:rPr>
            <a:t>58</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22</a:t>
          </a:r>
          <a:r>
            <a:rPr kumimoji="1" lang="ja-JP" altLang="en-US" sz="1300">
              <a:latin typeface="ＭＳ Ｐゴシック"/>
              <a:ea typeface="ＭＳ Ｐゴシック"/>
            </a:rPr>
            <a:t>年度まで連続して普通交付税の不交付団体であったが、リーマンショック以降の経済状況の悪化及び税制改正により法人市民税の大幅な減収となり、平成</a:t>
          </a:r>
          <a:r>
            <a:rPr kumimoji="1" lang="en-US" altLang="ja-JP" sz="1300">
              <a:latin typeface="ＭＳ Ｐゴシック"/>
              <a:ea typeface="ＭＳ Ｐゴシック"/>
            </a:rPr>
            <a:t>23</a:t>
          </a:r>
          <a:r>
            <a:rPr kumimoji="1" lang="ja-JP" altLang="en-US" sz="1300">
              <a:latin typeface="ＭＳ Ｐゴシック"/>
              <a:ea typeface="ＭＳ Ｐゴシック"/>
            </a:rPr>
            <a:t>・</a:t>
          </a:r>
          <a:r>
            <a:rPr kumimoji="1" lang="en-US" altLang="ja-JP" sz="1300">
              <a:latin typeface="ＭＳ Ｐゴシック"/>
              <a:ea typeface="ＭＳ Ｐゴシック"/>
            </a:rPr>
            <a:t>24</a:t>
          </a:r>
          <a:r>
            <a:rPr kumimoji="1" lang="ja-JP" altLang="en-US" sz="1300">
              <a:latin typeface="ＭＳ Ｐゴシック"/>
              <a:ea typeface="ＭＳ Ｐゴシック"/>
            </a:rPr>
            <a:t>・</a:t>
          </a:r>
          <a:r>
            <a:rPr kumimoji="1" lang="en-US" altLang="ja-JP" sz="1300">
              <a:latin typeface="ＭＳ Ｐゴシック"/>
              <a:ea typeface="ＭＳ Ｐゴシック"/>
            </a:rPr>
            <a:t>26</a:t>
          </a:r>
          <a:r>
            <a:rPr kumimoji="1" lang="ja-JP" altLang="en-US" sz="1300">
              <a:latin typeface="ＭＳ Ｐゴシック"/>
              <a:ea typeface="ＭＳ Ｐゴシック"/>
            </a:rPr>
            <a:t>・</a:t>
          </a:r>
          <a:r>
            <a:rPr kumimoji="1" lang="en-US" altLang="ja-JP" sz="1300">
              <a:latin typeface="ＭＳ Ｐゴシック"/>
              <a:ea typeface="ＭＳ Ｐゴシック"/>
            </a:rPr>
            <a:t>30</a:t>
          </a:r>
          <a:r>
            <a:rPr kumimoji="1" lang="ja-JP" altLang="en-US" sz="1300">
              <a:latin typeface="ＭＳ Ｐゴシック"/>
              <a:ea typeface="ＭＳ Ｐゴシック"/>
            </a:rPr>
            <a:t>年度は普通交付税の交付団体となった。令和</a:t>
          </a:r>
          <a:r>
            <a:rPr kumimoji="1" lang="en-US" altLang="ja-JP" sz="1300">
              <a:latin typeface="ＭＳ Ｐゴシック"/>
              <a:ea typeface="ＭＳ Ｐゴシック"/>
            </a:rPr>
            <a:t>2</a:t>
          </a:r>
          <a:r>
            <a:rPr kumimoji="1" lang="ja-JP" altLang="en-US" sz="1300">
              <a:latin typeface="ＭＳ Ｐゴシック"/>
              <a:ea typeface="ＭＳ Ｐゴシック"/>
            </a:rPr>
            <a:t>年度以降も普通交付税の交付団体となり、今後も交付団体を見込んでいる。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7810"/>
    <xdr:sp macro="" textlink="">
      <xdr:nvSpPr>
        <xdr:cNvPr id="50" name="テキスト ボックス 49"/>
        <xdr:cNvSpPr txBox="1"/>
      </xdr:nvSpPr>
      <xdr:spPr>
        <a:xfrm>
          <a:off x="0" y="775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595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7810"/>
    <xdr:sp macro="" textlink="">
      <xdr:nvSpPr>
        <xdr:cNvPr id="58" name="テキスト ボックス 57"/>
        <xdr:cNvSpPr txBox="1"/>
      </xdr:nvSpPr>
      <xdr:spPr>
        <a:xfrm>
          <a:off x="0" y="6205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7810"/>
    <xdr:sp macro="" textlink="">
      <xdr:nvSpPr>
        <xdr:cNvPr id="62" name="テキスト ボックス 61"/>
        <xdr:cNvSpPr txBox="1"/>
      </xdr:nvSpPr>
      <xdr:spPr>
        <a:xfrm>
          <a:off x="0" y="543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128905</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09185" y="6072505"/>
          <a:ext cx="0" cy="1390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2000" cy="259080"/>
    <xdr:sp macro="" textlink="">
      <xdr:nvSpPr>
        <xdr:cNvPr id="65" name="財政力最小値テキスト"/>
        <xdr:cNvSpPr txBox="1"/>
      </xdr:nvSpPr>
      <xdr:spPr>
        <a:xfrm>
          <a:off x="4996180"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20285"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43815</xdr:rowOff>
    </xdr:from>
    <xdr:ext cx="762000" cy="259080"/>
    <xdr:sp macro="" textlink="">
      <xdr:nvSpPr>
        <xdr:cNvPr id="67" name="財政力最大値テキスト"/>
        <xdr:cNvSpPr txBox="1"/>
      </xdr:nvSpPr>
      <xdr:spPr>
        <a:xfrm>
          <a:off x="4996180" y="582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128905</xdr:rowOff>
    </xdr:from>
    <xdr:to xmlns:xdr="http://schemas.openxmlformats.org/drawingml/2006/spreadsheetDrawing">
      <xdr:col>24</xdr:col>
      <xdr:colOff>12700</xdr:colOff>
      <xdr:row>36</xdr:row>
      <xdr:rowOff>128905</xdr:rowOff>
    </xdr:to>
    <xdr:cxnSp macro="">
      <xdr:nvCxnSpPr>
        <xdr:cNvPr id="68" name="直線コネクタ 67"/>
        <xdr:cNvCxnSpPr/>
      </xdr:nvCxnSpPr>
      <xdr:spPr>
        <a:xfrm>
          <a:off x="4820285" y="60725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151130</xdr:rowOff>
    </xdr:from>
    <xdr:to xmlns:xdr="http://schemas.openxmlformats.org/drawingml/2006/spreadsheetDrawing">
      <xdr:col>23</xdr:col>
      <xdr:colOff>133350</xdr:colOff>
      <xdr:row>39</xdr:row>
      <xdr:rowOff>164465</xdr:rowOff>
    </xdr:to>
    <xdr:cxnSp macro="">
      <xdr:nvCxnSpPr>
        <xdr:cNvPr id="69" name="直線コネクタ 68"/>
        <xdr:cNvCxnSpPr/>
      </xdr:nvCxnSpPr>
      <xdr:spPr>
        <a:xfrm>
          <a:off x="4078605" y="6590030"/>
          <a:ext cx="8305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2000" cy="257810"/>
    <xdr:sp macro="" textlink="">
      <xdr:nvSpPr>
        <xdr:cNvPr id="70" name="財政力平均値テキスト"/>
        <xdr:cNvSpPr txBox="1"/>
      </xdr:nvSpPr>
      <xdr:spPr>
        <a:xfrm>
          <a:off x="4996180" y="68872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1" name="フローチャート: 判断 70"/>
        <xdr:cNvSpPr/>
      </xdr:nvSpPr>
      <xdr:spPr>
        <a:xfrm>
          <a:off x="4858385"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110490</xdr:rowOff>
    </xdr:from>
    <xdr:to xmlns:xdr="http://schemas.openxmlformats.org/drawingml/2006/spreadsheetDrawing">
      <xdr:col>19</xdr:col>
      <xdr:colOff>133350</xdr:colOff>
      <xdr:row>39</xdr:row>
      <xdr:rowOff>151130</xdr:rowOff>
    </xdr:to>
    <xdr:cxnSp macro="">
      <xdr:nvCxnSpPr>
        <xdr:cNvPr id="72" name="直線コネクタ 71"/>
        <xdr:cNvCxnSpPr/>
      </xdr:nvCxnSpPr>
      <xdr:spPr>
        <a:xfrm>
          <a:off x="3197225" y="6549390"/>
          <a:ext cx="881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73" name="フローチャート: 判断 72"/>
        <xdr:cNvSpPr/>
      </xdr:nvSpPr>
      <xdr:spPr>
        <a:xfrm>
          <a:off x="4027805" y="687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20955</xdr:rowOff>
    </xdr:from>
    <xdr:ext cx="736600" cy="257810"/>
    <xdr:sp macro="" textlink="">
      <xdr:nvSpPr>
        <xdr:cNvPr id="74" name="テキスト ボックス 73"/>
        <xdr:cNvSpPr txBox="1"/>
      </xdr:nvSpPr>
      <xdr:spPr>
        <a:xfrm>
          <a:off x="3701415" y="69551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83820</xdr:rowOff>
    </xdr:from>
    <xdr:to xmlns:xdr="http://schemas.openxmlformats.org/drawingml/2006/spreadsheetDrawing">
      <xdr:col>15</xdr:col>
      <xdr:colOff>82550</xdr:colOff>
      <xdr:row>39</xdr:row>
      <xdr:rowOff>110490</xdr:rowOff>
    </xdr:to>
    <xdr:cxnSp macro="">
      <xdr:nvCxnSpPr>
        <xdr:cNvPr id="75" name="直線コネクタ 74"/>
        <xdr:cNvCxnSpPr/>
      </xdr:nvCxnSpPr>
      <xdr:spPr>
        <a:xfrm>
          <a:off x="2315845" y="6522720"/>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62865</xdr:rowOff>
    </xdr:to>
    <xdr:sp macro="" textlink="">
      <xdr:nvSpPr>
        <xdr:cNvPr id="76" name="フローチャート: 判断 75"/>
        <xdr:cNvSpPr/>
      </xdr:nvSpPr>
      <xdr:spPr>
        <a:xfrm>
          <a:off x="3146425" y="6901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47625</xdr:rowOff>
    </xdr:from>
    <xdr:ext cx="760730" cy="259080"/>
    <xdr:sp macro="" textlink="">
      <xdr:nvSpPr>
        <xdr:cNvPr id="77" name="テキスト ボックス 76"/>
        <xdr:cNvSpPr txBox="1"/>
      </xdr:nvSpPr>
      <xdr:spPr>
        <a:xfrm>
          <a:off x="2820035" y="6981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17145</xdr:rowOff>
    </xdr:from>
    <xdr:to xmlns:xdr="http://schemas.openxmlformats.org/drawingml/2006/spreadsheetDrawing">
      <xdr:col>11</xdr:col>
      <xdr:colOff>31750</xdr:colOff>
      <xdr:row>39</xdr:row>
      <xdr:rowOff>83820</xdr:rowOff>
    </xdr:to>
    <xdr:cxnSp macro="">
      <xdr:nvCxnSpPr>
        <xdr:cNvPr id="78" name="直線コネクタ 77"/>
        <xdr:cNvCxnSpPr/>
      </xdr:nvCxnSpPr>
      <xdr:spPr>
        <a:xfrm>
          <a:off x="1436370" y="6456045"/>
          <a:ext cx="8794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119380</xdr:rowOff>
    </xdr:from>
    <xdr:to xmlns:xdr="http://schemas.openxmlformats.org/drawingml/2006/spreadsheetDrawing">
      <xdr:col>11</xdr:col>
      <xdr:colOff>82550</xdr:colOff>
      <xdr:row>42</xdr:row>
      <xdr:rowOff>50165</xdr:rowOff>
    </xdr:to>
    <xdr:sp macro="" textlink="">
      <xdr:nvSpPr>
        <xdr:cNvPr id="79" name="フローチャート: 判断 78"/>
        <xdr:cNvSpPr/>
      </xdr:nvSpPr>
      <xdr:spPr>
        <a:xfrm>
          <a:off x="2266950" y="688848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34290</xdr:rowOff>
    </xdr:from>
    <xdr:ext cx="760730" cy="259080"/>
    <xdr:sp macro="" textlink="">
      <xdr:nvSpPr>
        <xdr:cNvPr id="80" name="テキスト ボックス 79"/>
        <xdr:cNvSpPr txBox="1"/>
      </xdr:nvSpPr>
      <xdr:spPr>
        <a:xfrm>
          <a:off x="1938655" y="6968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50165</xdr:rowOff>
    </xdr:to>
    <xdr:sp macro="" textlink="">
      <xdr:nvSpPr>
        <xdr:cNvPr id="81" name="フローチャート: 判断 80"/>
        <xdr:cNvSpPr/>
      </xdr:nvSpPr>
      <xdr:spPr>
        <a:xfrm>
          <a:off x="1385570" y="688848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34290</xdr:rowOff>
    </xdr:from>
    <xdr:ext cx="762000" cy="259080"/>
    <xdr:sp macro="" textlink="">
      <xdr:nvSpPr>
        <xdr:cNvPr id="82" name="テキスト ボックス 81"/>
        <xdr:cNvSpPr txBox="1"/>
      </xdr:nvSpPr>
      <xdr:spPr>
        <a:xfrm>
          <a:off x="1057275" y="696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7810"/>
    <xdr:sp macro="" textlink="">
      <xdr:nvSpPr>
        <xdr:cNvPr id="83" name="テキスト ボックス 82"/>
        <xdr:cNvSpPr txBox="1"/>
      </xdr:nvSpPr>
      <xdr:spPr>
        <a:xfrm>
          <a:off x="469519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7810"/>
    <xdr:sp macro="" textlink="">
      <xdr:nvSpPr>
        <xdr:cNvPr id="84" name="テキスト ボックス 83"/>
        <xdr:cNvSpPr txBox="1"/>
      </xdr:nvSpPr>
      <xdr:spPr>
        <a:xfrm>
          <a:off x="386461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7810"/>
    <xdr:sp macro="" textlink="">
      <xdr:nvSpPr>
        <xdr:cNvPr id="85" name="テキスト ボックス 84"/>
        <xdr:cNvSpPr txBox="1"/>
      </xdr:nvSpPr>
      <xdr:spPr>
        <a:xfrm>
          <a:off x="298323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0730" cy="257810"/>
    <xdr:sp macro="" textlink="">
      <xdr:nvSpPr>
        <xdr:cNvPr id="86" name="テキスト ボックス 85"/>
        <xdr:cNvSpPr txBox="1"/>
      </xdr:nvSpPr>
      <xdr:spPr>
        <a:xfrm>
          <a:off x="210185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7810"/>
    <xdr:sp macro="" textlink="">
      <xdr:nvSpPr>
        <xdr:cNvPr id="87" name="テキスト ボックス 86"/>
        <xdr:cNvSpPr txBox="1"/>
      </xdr:nvSpPr>
      <xdr:spPr>
        <a:xfrm>
          <a:off x="122237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113665</xdr:rowOff>
    </xdr:from>
    <xdr:to xmlns:xdr="http://schemas.openxmlformats.org/drawingml/2006/spreadsheetDrawing">
      <xdr:col>23</xdr:col>
      <xdr:colOff>184150</xdr:colOff>
      <xdr:row>40</xdr:row>
      <xdr:rowOff>43815</xdr:rowOff>
    </xdr:to>
    <xdr:sp macro="" textlink="">
      <xdr:nvSpPr>
        <xdr:cNvPr id="88" name="楕円 87"/>
        <xdr:cNvSpPr/>
      </xdr:nvSpPr>
      <xdr:spPr>
        <a:xfrm>
          <a:off x="4858385" y="65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130175</xdr:rowOff>
    </xdr:from>
    <xdr:ext cx="762000" cy="257810"/>
    <xdr:sp macro="" textlink="">
      <xdr:nvSpPr>
        <xdr:cNvPr id="89" name="財政力該当値テキスト"/>
        <xdr:cNvSpPr txBox="1"/>
      </xdr:nvSpPr>
      <xdr:spPr>
        <a:xfrm>
          <a:off x="4996180" y="6403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100330</xdr:rowOff>
    </xdr:from>
    <xdr:to xmlns:xdr="http://schemas.openxmlformats.org/drawingml/2006/spreadsheetDrawing">
      <xdr:col>19</xdr:col>
      <xdr:colOff>184150</xdr:colOff>
      <xdr:row>40</xdr:row>
      <xdr:rowOff>30480</xdr:rowOff>
    </xdr:to>
    <xdr:sp macro="" textlink="">
      <xdr:nvSpPr>
        <xdr:cNvPr id="90" name="楕円 89"/>
        <xdr:cNvSpPr/>
      </xdr:nvSpPr>
      <xdr:spPr>
        <a:xfrm>
          <a:off x="4027805"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40640</xdr:rowOff>
    </xdr:from>
    <xdr:ext cx="736600" cy="259080"/>
    <xdr:sp macro="" textlink="">
      <xdr:nvSpPr>
        <xdr:cNvPr id="91" name="テキスト ボックス 90"/>
        <xdr:cNvSpPr txBox="1"/>
      </xdr:nvSpPr>
      <xdr:spPr>
        <a:xfrm>
          <a:off x="3701415" y="631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59690</xdr:rowOff>
    </xdr:from>
    <xdr:to xmlns:xdr="http://schemas.openxmlformats.org/drawingml/2006/spreadsheetDrawing">
      <xdr:col>15</xdr:col>
      <xdr:colOff>133350</xdr:colOff>
      <xdr:row>39</xdr:row>
      <xdr:rowOff>161290</xdr:rowOff>
    </xdr:to>
    <xdr:sp macro="" textlink="">
      <xdr:nvSpPr>
        <xdr:cNvPr id="92" name="楕円 91"/>
        <xdr:cNvSpPr/>
      </xdr:nvSpPr>
      <xdr:spPr>
        <a:xfrm>
          <a:off x="3146425"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0</xdr:rowOff>
    </xdr:from>
    <xdr:ext cx="760730" cy="259080"/>
    <xdr:sp macro="" textlink="">
      <xdr:nvSpPr>
        <xdr:cNvPr id="93" name="テキスト ボックス 92"/>
        <xdr:cNvSpPr txBox="1"/>
      </xdr:nvSpPr>
      <xdr:spPr>
        <a:xfrm>
          <a:off x="2820035" y="6273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33020</xdr:rowOff>
    </xdr:from>
    <xdr:to xmlns:xdr="http://schemas.openxmlformats.org/drawingml/2006/spreadsheetDrawing">
      <xdr:col>11</xdr:col>
      <xdr:colOff>82550</xdr:colOff>
      <xdr:row>39</xdr:row>
      <xdr:rowOff>134620</xdr:rowOff>
    </xdr:to>
    <xdr:sp macro="" textlink="">
      <xdr:nvSpPr>
        <xdr:cNvPr id="94" name="楕円 93"/>
        <xdr:cNvSpPr/>
      </xdr:nvSpPr>
      <xdr:spPr>
        <a:xfrm>
          <a:off x="2266950" y="64719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144780</xdr:rowOff>
    </xdr:from>
    <xdr:ext cx="760730" cy="259080"/>
    <xdr:sp macro="" textlink="">
      <xdr:nvSpPr>
        <xdr:cNvPr id="95" name="テキスト ボックス 94"/>
        <xdr:cNvSpPr txBox="1"/>
      </xdr:nvSpPr>
      <xdr:spPr>
        <a:xfrm>
          <a:off x="1938655" y="6253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137795</xdr:rowOff>
    </xdr:from>
    <xdr:to xmlns:xdr="http://schemas.openxmlformats.org/drawingml/2006/spreadsheetDrawing">
      <xdr:col>7</xdr:col>
      <xdr:colOff>31750</xdr:colOff>
      <xdr:row>39</xdr:row>
      <xdr:rowOff>67945</xdr:rowOff>
    </xdr:to>
    <xdr:sp macro="" textlink="">
      <xdr:nvSpPr>
        <xdr:cNvPr id="96" name="楕円 95"/>
        <xdr:cNvSpPr/>
      </xdr:nvSpPr>
      <xdr:spPr>
        <a:xfrm>
          <a:off x="1385570" y="641159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78105</xdr:rowOff>
    </xdr:from>
    <xdr:ext cx="762000" cy="259080"/>
    <xdr:sp macro="" textlink="">
      <xdr:nvSpPr>
        <xdr:cNvPr id="97" name="テキスト ボックス 96"/>
        <xdr:cNvSpPr txBox="1"/>
      </xdr:nvSpPr>
      <xdr:spPr>
        <a:xfrm>
          <a:off x="1057275" y="6186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640" cy="309245"/>
    <xdr:sp macro="" textlink="">
      <xdr:nvSpPr>
        <xdr:cNvPr id="99" name="テキスト ボックス 98"/>
        <xdr:cNvSpPr txBox="1"/>
      </xdr:nvSpPr>
      <xdr:spPr>
        <a:xfrm>
          <a:off x="1678305" y="885190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0" name="テキスト ボックス 99"/>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分母分子別の経年比較をすると、まず分母となる歳入については令和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年度にかけて</a:t>
          </a:r>
          <a:r>
            <a:rPr kumimoji="1" lang="en-US" altLang="ja-JP" sz="1300">
              <a:latin typeface="ＭＳ Ｐゴシック"/>
              <a:ea typeface="ＭＳ Ｐゴシック"/>
            </a:rPr>
            <a:t>291</a:t>
          </a:r>
          <a:r>
            <a:rPr kumimoji="1" lang="ja-JP" altLang="en-US" sz="1300">
              <a:latin typeface="ＭＳ Ｐゴシック"/>
              <a:ea typeface="ＭＳ Ｐゴシック"/>
            </a:rPr>
            <a:t>百万円増加している。増加要因としては普通交付税の追加交付等が挙げられる。この増額を当市の経常収支比率に当てはめると概ね</a:t>
          </a:r>
          <a:r>
            <a:rPr kumimoji="1" lang="en-US" altLang="ja-JP" sz="1300">
              <a:latin typeface="ＭＳ Ｐゴシック"/>
              <a:ea typeface="ＭＳ Ｐゴシック"/>
            </a:rPr>
            <a:t>2.2</a:t>
          </a:r>
          <a:r>
            <a:rPr kumimoji="1" lang="ja-JP" altLang="en-US" sz="1300">
              <a:latin typeface="ＭＳ Ｐゴシック"/>
              <a:ea typeface="ＭＳ Ｐゴシック"/>
            </a:rPr>
            <a:t>％数値が減少する。次に分子となる歳出については</a:t>
          </a:r>
          <a:r>
            <a:rPr kumimoji="1" lang="en-US" altLang="ja-JP" sz="1300">
              <a:latin typeface="ＭＳ Ｐゴシック"/>
              <a:ea typeface="ＭＳ Ｐゴシック"/>
            </a:rPr>
            <a:t>157</a:t>
          </a:r>
          <a:r>
            <a:rPr kumimoji="1" lang="ja-JP" altLang="en-US" sz="1300">
              <a:latin typeface="ＭＳ Ｐゴシック"/>
              <a:ea typeface="ＭＳ Ｐゴシック"/>
            </a:rPr>
            <a:t>百万円増加している。増加要因としては公債費の</a:t>
          </a:r>
          <a:r>
            <a:rPr kumimoji="1" lang="en-US" altLang="ja-JP" sz="1300">
              <a:latin typeface="ＭＳ Ｐゴシック"/>
              <a:ea typeface="ＭＳ Ｐゴシック"/>
            </a:rPr>
            <a:t>73</a:t>
          </a:r>
          <a:r>
            <a:rPr kumimoji="1" lang="ja-JP" altLang="en-US" sz="1300">
              <a:latin typeface="ＭＳ Ｐゴシック"/>
              <a:ea typeface="ＭＳ Ｐゴシック"/>
            </a:rPr>
            <a:t>百万円増加等が挙げられる。公債費は令和</a:t>
          </a:r>
          <a:r>
            <a:rPr kumimoji="1" lang="en-US" altLang="ja-JP" sz="1300">
              <a:latin typeface="ＭＳ Ｐゴシック"/>
              <a:ea typeface="ＭＳ Ｐゴシック"/>
            </a:rPr>
            <a:t>9</a:t>
          </a:r>
          <a:r>
            <a:rPr kumimoji="1" lang="ja-JP" altLang="en-US" sz="1300">
              <a:latin typeface="ＭＳ Ｐゴシック"/>
              <a:ea typeface="ＭＳ Ｐゴシック"/>
            </a:rPr>
            <a:t>年度まで現在の水準で推移することが見込まれるため、歳出全体の数値も現在の水準で推移することを見込んでいる。</a:t>
          </a: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1" name="テキスト ボックス 110"/>
        <xdr:cNvSpPr txBox="1"/>
      </xdr:nvSpPr>
      <xdr:spPr>
        <a:xfrm>
          <a:off x="718185" y="90551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421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5628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03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5628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064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8445"/>
    <xdr:sp macro="" textlink="">
      <xdr:nvSpPr>
        <xdr:cNvPr id="119" name="テキスト ボックス 118"/>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5628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1" name="テキスト ボックス 120"/>
        <xdr:cNvSpPr txBox="1"/>
      </xdr:nvSpPr>
      <xdr:spPr>
        <a:xfrm>
          <a:off x="0"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5628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3" name="テキスト ボックス 122"/>
        <xdr:cNvSpPr txBox="1"/>
      </xdr:nvSpPr>
      <xdr:spPr>
        <a:xfrm>
          <a:off x="0" y="948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7810"/>
    <xdr:sp macro="" textlink="">
      <xdr:nvSpPr>
        <xdr:cNvPr id="125" name="テキスト ボックス 124"/>
        <xdr:cNvSpPr txBox="1"/>
      </xdr:nvSpPr>
      <xdr:spPr>
        <a:xfrm>
          <a:off x="0" y="909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121285</xdr:rowOff>
    </xdr:from>
    <xdr:to xmlns:xdr="http://schemas.openxmlformats.org/drawingml/2006/spreadsheetDrawing">
      <xdr:col>23</xdr:col>
      <xdr:colOff>133350</xdr:colOff>
      <xdr:row>65</xdr:row>
      <xdr:rowOff>100965</xdr:rowOff>
    </xdr:to>
    <xdr:cxnSp macro="">
      <xdr:nvCxnSpPr>
        <xdr:cNvPr id="127" name="直線コネクタ 126"/>
        <xdr:cNvCxnSpPr/>
      </xdr:nvCxnSpPr>
      <xdr:spPr>
        <a:xfrm flipV="1">
          <a:off x="4909185" y="9531985"/>
          <a:ext cx="0" cy="1300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73025</xdr:rowOff>
    </xdr:from>
    <xdr:ext cx="762000" cy="259080"/>
    <xdr:sp macro="" textlink="">
      <xdr:nvSpPr>
        <xdr:cNvPr id="128" name="財政構造の弾力性最小値テキスト"/>
        <xdr:cNvSpPr txBox="1"/>
      </xdr:nvSpPr>
      <xdr:spPr>
        <a:xfrm>
          <a:off x="4996180" y="10804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100965</xdr:rowOff>
    </xdr:from>
    <xdr:to xmlns:xdr="http://schemas.openxmlformats.org/drawingml/2006/spreadsheetDrawing">
      <xdr:col>24</xdr:col>
      <xdr:colOff>12700</xdr:colOff>
      <xdr:row>65</xdr:row>
      <xdr:rowOff>100965</xdr:rowOff>
    </xdr:to>
    <xdr:cxnSp macro="">
      <xdr:nvCxnSpPr>
        <xdr:cNvPr id="129" name="直線コネクタ 128"/>
        <xdr:cNvCxnSpPr/>
      </xdr:nvCxnSpPr>
      <xdr:spPr>
        <a:xfrm>
          <a:off x="4820285" y="108324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36195</xdr:rowOff>
    </xdr:from>
    <xdr:ext cx="762000" cy="259080"/>
    <xdr:sp macro="" textlink="">
      <xdr:nvSpPr>
        <xdr:cNvPr id="130" name="財政構造の弾力性最大値テキスト"/>
        <xdr:cNvSpPr txBox="1"/>
      </xdr:nvSpPr>
      <xdr:spPr>
        <a:xfrm>
          <a:off x="4996180" y="928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121285</xdr:rowOff>
    </xdr:from>
    <xdr:to xmlns:xdr="http://schemas.openxmlformats.org/drawingml/2006/spreadsheetDrawing">
      <xdr:col>24</xdr:col>
      <xdr:colOff>12700</xdr:colOff>
      <xdr:row>57</xdr:row>
      <xdr:rowOff>121285</xdr:rowOff>
    </xdr:to>
    <xdr:cxnSp macro="">
      <xdr:nvCxnSpPr>
        <xdr:cNvPr id="131" name="直線コネクタ 130"/>
        <xdr:cNvCxnSpPr/>
      </xdr:nvCxnSpPr>
      <xdr:spPr>
        <a:xfrm>
          <a:off x="4820285" y="95319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95885</xdr:rowOff>
    </xdr:from>
    <xdr:to xmlns:xdr="http://schemas.openxmlformats.org/drawingml/2006/spreadsheetDrawing">
      <xdr:col>23</xdr:col>
      <xdr:colOff>133350</xdr:colOff>
      <xdr:row>65</xdr:row>
      <xdr:rowOff>4445</xdr:rowOff>
    </xdr:to>
    <xdr:cxnSp macro="">
      <xdr:nvCxnSpPr>
        <xdr:cNvPr id="132" name="直線コネクタ 131"/>
        <xdr:cNvCxnSpPr/>
      </xdr:nvCxnSpPr>
      <xdr:spPr>
        <a:xfrm flipV="1">
          <a:off x="4078605" y="10662285"/>
          <a:ext cx="8305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85090</xdr:rowOff>
    </xdr:from>
    <xdr:ext cx="762000" cy="257810"/>
    <xdr:sp macro="" textlink="">
      <xdr:nvSpPr>
        <xdr:cNvPr id="133" name="財政構造の弾力性平均値テキスト"/>
        <xdr:cNvSpPr txBox="1"/>
      </xdr:nvSpPr>
      <xdr:spPr>
        <a:xfrm>
          <a:off x="4996180" y="99910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68580</xdr:rowOff>
    </xdr:from>
    <xdr:to xmlns:xdr="http://schemas.openxmlformats.org/drawingml/2006/spreadsheetDrawing">
      <xdr:col>23</xdr:col>
      <xdr:colOff>184150</xdr:colOff>
      <xdr:row>61</xdr:row>
      <xdr:rowOff>165100</xdr:rowOff>
    </xdr:to>
    <xdr:sp macro="" textlink="">
      <xdr:nvSpPr>
        <xdr:cNvPr id="134" name="フローチャート: 判断 133"/>
        <xdr:cNvSpPr/>
      </xdr:nvSpPr>
      <xdr:spPr>
        <a:xfrm>
          <a:off x="4858385" y="101396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4445</xdr:rowOff>
    </xdr:from>
    <xdr:to xmlns:xdr="http://schemas.openxmlformats.org/drawingml/2006/spreadsheetDrawing">
      <xdr:col>19</xdr:col>
      <xdr:colOff>133350</xdr:colOff>
      <xdr:row>66</xdr:row>
      <xdr:rowOff>122555</xdr:rowOff>
    </xdr:to>
    <xdr:cxnSp macro="">
      <xdr:nvCxnSpPr>
        <xdr:cNvPr id="135" name="直線コネクタ 134"/>
        <xdr:cNvCxnSpPr/>
      </xdr:nvCxnSpPr>
      <xdr:spPr>
        <a:xfrm flipV="1">
          <a:off x="3197225" y="10735945"/>
          <a:ext cx="88138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87630</xdr:rowOff>
    </xdr:from>
    <xdr:to xmlns:xdr="http://schemas.openxmlformats.org/drawingml/2006/spreadsheetDrawing">
      <xdr:col>19</xdr:col>
      <xdr:colOff>184150</xdr:colOff>
      <xdr:row>64</xdr:row>
      <xdr:rowOff>17780</xdr:rowOff>
    </xdr:to>
    <xdr:sp macro="" textlink="">
      <xdr:nvSpPr>
        <xdr:cNvPr id="136" name="フローチャート: 判断 135"/>
        <xdr:cNvSpPr/>
      </xdr:nvSpPr>
      <xdr:spPr>
        <a:xfrm>
          <a:off x="4027805"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27940</xdr:rowOff>
    </xdr:from>
    <xdr:ext cx="736600" cy="257810"/>
    <xdr:sp macro="" textlink="">
      <xdr:nvSpPr>
        <xdr:cNvPr id="137" name="テキスト ボックス 136"/>
        <xdr:cNvSpPr txBox="1"/>
      </xdr:nvSpPr>
      <xdr:spPr>
        <a:xfrm>
          <a:off x="3701415" y="102641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23495</xdr:rowOff>
    </xdr:from>
    <xdr:to xmlns:xdr="http://schemas.openxmlformats.org/drawingml/2006/spreadsheetDrawing">
      <xdr:col>15</xdr:col>
      <xdr:colOff>82550</xdr:colOff>
      <xdr:row>66</xdr:row>
      <xdr:rowOff>122555</xdr:rowOff>
    </xdr:to>
    <xdr:cxnSp macro="">
      <xdr:nvCxnSpPr>
        <xdr:cNvPr id="138" name="直線コネクタ 137"/>
        <xdr:cNvCxnSpPr/>
      </xdr:nvCxnSpPr>
      <xdr:spPr>
        <a:xfrm>
          <a:off x="2315845" y="10589895"/>
          <a:ext cx="88138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103505</xdr:rowOff>
    </xdr:from>
    <xdr:to xmlns:xdr="http://schemas.openxmlformats.org/drawingml/2006/spreadsheetDrawing">
      <xdr:col>15</xdr:col>
      <xdr:colOff>133350</xdr:colOff>
      <xdr:row>64</xdr:row>
      <xdr:rowOff>33655</xdr:rowOff>
    </xdr:to>
    <xdr:sp macro="" textlink="">
      <xdr:nvSpPr>
        <xdr:cNvPr id="139" name="フローチャート: 判断 138"/>
        <xdr:cNvSpPr/>
      </xdr:nvSpPr>
      <xdr:spPr>
        <a:xfrm>
          <a:off x="3146425" y="10504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43815</xdr:rowOff>
    </xdr:from>
    <xdr:ext cx="760730" cy="259080"/>
    <xdr:sp macro="" textlink="">
      <xdr:nvSpPr>
        <xdr:cNvPr id="140" name="テキスト ボックス 139"/>
        <xdr:cNvSpPr txBox="1"/>
      </xdr:nvSpPr>
      <xdr:spPr>
        <a:xfrm>
          <a:off x="2820035" y="102800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23495</xdr:rowOff>
    </xdr:from>
    <xdr:to xmlns:xdr="http://schemas.openxmlformats.org/drawingml/2006/spreadsheetDrawing">
      <xdr:col>11</xdr:col>
      <xdr:colOff>31750</xdr:colOff>
      <xdr:row>64</xdr:row>
      <xdr:rowOff>63500</xdr:rowOff>
    </xdr:to>
    <xdr:cxnSp macro="">
      <xdr:nvCxnSpPr>
        <xdr:cNvPr id="141" name="直線コネクタ 140"/>
        <xdr:cNvCxnSpPr/>
      </xdr:nvCxnSpPr>
      <xdr:spPr>
        <a:xfrm flipV="1">
          <a:off x="1436370" y="10589895"/>
          <a:ext cx="879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55245</xdr:rowOff>
    </xdr:from>
    <xdr:to xmlns:xdr="http://schemas.openxmlformats.org/drawingml/2006/spreadsheetDrawing">
      <xdr:col>11</xdr:col>
      <xdr:colOff>82550</xdr:colOff>
      <xdr:row>63</xdr:row>
      <xdr:rowOff>156845</xdr:rowOff>
    </xdr:to>
    <xdr:sp macro="" textlink="">
      <xdr:nvSpPr>
        <xdr:cNvPr id="142" name="フローチャート: 判断 141"/>
        <xdr:cNvSpPr/>
      </xdr:nvSpPr>
      <xdr:spPr>
        <a:xfrm>
          <a:off x="2266950" y="104565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165100</xdr:rowOff>
    </xdr:from>
    <xdr:ext cx="760730" cy="259080"/>
    <xdr:sp macro="" textlink="">
      <xdr:nvSpPr>
        <xdr:cNvPr id="143" name="テキスト ボックス 142"/>
        <xdr:cNvSpPr txBox="1"/>
      </xdr:nvSpPr>
      <xdr:spPr>
        <a:xfrm>
          <a:off x="1938655" y="1023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71755</xdr:rowOff>
    </xdr:from>
    <xdr:to xmlns:xdr="http://schemas.openxmlformats.org/drawingml/2006/spreadsheetDrawing">
      <xdr:col>7</xdr:col>
      <xdr:colOff>31750</xdr:colOff>
      <xdr:row>64</xdr:row>
      <xdr:rowOff>1905</xdr:rowOff>
    </xdr:to>
    <xdr:sp macro="" textlink="">
      <xdr:nvSpPr>
        <xdr:cNvPr id="144" name="フローチャート: 判断 143"/>
        <xdr:cNvSpPr/>
      </xdr:nvSpPr>
      <xdr:spPr>
        <a:xfrm>
          <a:off x="1385570" y="104730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12065</xdr:rowOff>
    </xdr:from>
    <xdr:ext cx="762000" cy="259080"/>
    <xdr:sp macro="" textlink="">
      <xdr:nvSpPr>
        <xdr:cNvPr id="145" name="テキスト ボックス 144"/>
        <xdr:cNvSpPr txBox="1"/>
      </xdr:nvSpPr>
      <xdr:spPr>
        <a:xfrm>
          <a:off x="105727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6" name="テキスト ボックス 145"/>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7" name="テキスト ボックス 146"/>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0730" cy="259080"/>
    <xdr:sp macro="" textlink="">
      <xdr:nvSpPr>
        <xdr:cNvPr id="148" name="テキスト ボックス 147"/>
        <xdr:cNvSpPr txBox="1"/>
      </xdr:nvSpPr>
      <xdr:spPr>
        <a:xfrm>
          <a:off x="2983230"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0730" cy="259080"/>
    <xdr:sp macro="" textlink="">
      <xdr:nvSpPr>
        <xdr:cNvPr id="149" name="テキスト ボックス 148"/>
        <xdr:cNvSpPr txBox="1"/>
      </xdr:nvSpPr>
      <xdr:spPr>
        <a:xfrm>
          <a:off x="2101850"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0730" cy="259080"/>
    <xdr:sp macro="" textlink="">
      <xdr:nvSpPr>
        <xdr:cNvPr id="150" name="テキスト ボックス 149"/>
        <xdr:cNvSpPr txBox="1"/>
      </xdr:nvSpPr>
      <xdr:spPr>
        <a:xfrm>
          <a:off x="1222375"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45085</xdr:rowOff>
    </xdr:from>
    <xdr:to xmlns:xdr="http://schemas.openxmlformats.org/drawingml/2006/spreadsheetDrawing">
      <xdr:col>23</xdr:col>
      <xdr:colOff>184150</xdr:colOff>
      <xdr:row>64</xdr:row>
      <xdr:rowOff>146685</xdr:rowOff>
    </xdr:to>
    <xdr:sp macro="" textlink="">
      <xdr:nvSpPr>
        <xdr:cNvPr id="151" name="楕円 150"/>
        <xdr:cNvSpPr/>
      </xdr:nvSpPr>
      <xdr:spPr>
        <a:xfrm>
          <a:off x="4858385"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17145</xdr:rowOff>
    </xdr:from>
    <xdr:ext cx="762000" cy="257810"/>
    <xdr:sp macro="" textlink="">
      <xdr:nvSpPr>
        <xdr:cNvPr id="152" name="財政構造の弾力性該当値テキスト"/>
        <xdr:cNvSpPr txBox="1"/>
      </xdr:nvSpPr>
      <xdr:spPr>
        <a:xfrm>
          <a:off x="4996180" y="10583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125095</xdr:rowOff>
    </xdr:from>
    <xdr:to xmlns:xdr="http://schemas.openxmlformats.org/drawingml/2006/spreadsheetDrawing">
      <xdr:col>19</xdr:col>
      <xdr:colOff>184150</xdr:colOff>
      <xdr:row>65</xdr:row>
      <xdr:rowOff>55245</xdr:rowOff>
    </xdr:to>
    <xdr:sp macro="" textlink="">
      <xdr:nvSpPr>
        <xdr:cNvPr id="153" name="楕円 152"/>
        <xdr:cNvSpPr/>
      </xdr:nvSpPr>
      <xdr:spPr>
        <a:xfrm>
          <a:off x="4027805" y="10691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40005</xdr:rowOff>
    </xdr:from>
    <xdr:ext cx="736600" cy="259080"/>
    <xdr:sp macro="" textlink="">
      <xdr:nvSpPr>
        <xdr:cNvPr id="154" name="テキスト ボックス 153"/>
        <xdr:cNvSpPr txBox="1"/>
      </xdr:nvSpPr>
      <xdr:spPr>
        <a:xfrm>
          <a:off x="3701415" y="10771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71755</xdr:rowOff>
    </xdr:from>
    <xdr:to xmlns:xdr="http://schemas.openxmlformats.org/drawingml/2006/spreadsheetDrawing">
      <xdr:col>15</xdr:col>
      <xdr:colOff>133350</xdr:colOff>
      <xdr:row>67</xdr:row>
      <xdr:rowOff>1905</xdr:rowOff>
    </xdr:to>
    <xdr:sp macro="" textlink="">
      <xdr:nvSpPr>
        <xdr:cNvPr id="155" name="楕円 154"/>
        <xdr:cNvSpPr/>
      </xdr:nvSpPr>
      <xdr:spPr>
        <a:xfrm>
          <a:off x="3146425" y="10968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158115</xdr:rowOff>
    </xdr:from>
    <xdr:ext cx="760730" cy="257810"/>
    <xdr:sp macro="" textlink="">
      <xdr:nvSpPr>
        <xdr:cNvPr id="156" name="テキスト ボックス 155"/>
        <xdr:cNvSpPr txBox="1"/>
      </xdr:nvSpPr>
      <xdr:spPr>
        <a:xfrm>
          <a:off x="2820035" y="110547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144145</xdr:rowOff>
    </xdr:from>
    <xdr:to xmlns:xdr="http://schemas.openxmlformats.org/drawingml/2006/spreadsheetDrawing">
      <xdr:col>11</xdr:col>
      <xdr:colOff>82550</xdr:colOff>
      <xdr:row>64</xdr:row>
      <xdr:rowOff>74295</xdr:rowOff>
    </xdr:to>
    <xdr:sp macro="" textlink="">
      <xdr:nvSpPr>
        <xdr:cNvPr id="157" name="楕円 156"/>
        <xdr:cNvSpPr/>
      </xdr:nvSpPr>
      <xdr:spPr>
        <a:xfrm>
          <a:off x="2266950" y="105454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59055</xdr:rowOff>
    </xdr:from>
    <xdr:ext cx="760730" cy="257810"/>
    <xdr:sp macro="" textlink="">
      <xdr:nvSpPr>
        <xdr:cNvPr id="158" name="テキスト ボックス 157"/>
        <xdr:cNvSpPr txBox="1"/>
      </xdr:nvSpPr>
      <xdr:spPr>
        <a:xfrm>
          <a:off x="1938655" y="10625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12700</xdr:rowOff>
    </xdr:from>
    <xdr:to xmlns:xdr="http://schemas.openxmlformats.org/drawingml/2006/spreadsheetDrawing">
      <xdr:col>7</xdr:col>
      <xdr:colOff>31750</xdr:colOff>
      <xdr:row>64</xdr:row>
      <xdr:rowOff>114300</xdr:rowOff>
    </xdr:to>
    <xdr:sp macro="" textlink="">
      <xdr:nvSpPr>
        <xdr:cNvPr id="159" name="楕円 158"/>
        <xdr:cNvSpPr/>
      </xdr:nvSpPr>
      <xdr:spPr>
        <a:xfrm>
          <a:off x="1385570" y="10579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99060</xdr:rowOff>
    </xdr:from>
    <xdr:ext cx="762000" cy="259080"/>
    <xdr:sp macro="" textlink="">
      <xdr:nvSpPr>
        <xdr:cNvPr id="160" name="テキスト ボックス 159"/>
        <xdr:cNvSpPr txBox="1"/>
      </xdr:nvSpPr>
      <xdr:spPr>
        <a:xfrm>
          <a:off x="1057275"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7545" cy="309245"/>
    <xdr:sp macro="" textlink="">
      <xdr:nvSpPr>
        <xdr:cNvPr id="162" name="テキスト ボックス 161"/>
        <xdr:cNvSpPr txBox="1"/>
      </xdr:nvSpPr>
      <xdr:spPr>
        <a:xfrm>
          <a:off x="798195" y="1252220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3" name="テキスト ボックス 162"/>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[142,166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決算額の経年比較をすると、物件費は前年度から</a:t>
          </a:r>
          <a:r>
            <a:rPr kumimoji="1" lang="en-US" altLang="ja-JP" sz="1300">
              <a:latin typeface="ＭＳ Ｐゴシック"/>
              <a:ea typeface="ＭＳ Ｐゴシック"/>
            </a:rPr>
            <a:t>7</a:t>
          </a:r>
          <a:r>
            <a:rPr kumimoji="1" lang="ja-JP" altLang="en-US" sz="1300">
              <a:latin typeface="ＭＳ Ｐゴシック"/>
              <a:ea typeface="ＭＳ Ｐゴシック"/>
            </a:rPr>
            <a:t>百万円増加している。人件費は前年度から</a:t>
          </a:r>
          <a:r>
            <a:rPr kumimoji="1" lang="en-US" altLang="ja-JP" sz="1300">
              <a:latin typeface="ＭＳ Ｐゴシック"/>
              <a:ea typeface="ＭＳ Ｐゴシック"/>
            </a:rPr>
            <a:t>70</a:t>
          </a:r>
          <a:r>
            <a:rPr kumimoji="1" lang="ja-JP" altLang="en-US" sz="1300">
              <a:latin typeface="ＭＳ Ｐゴシック"/>
              <a:ea typeface="ＭＳ Ｐゴシック"/>
            </a:rPr>
            <a:t>百万円増加している。要因は会計年度任用職員の共済費の増や育児休業者等の復職による増が挙げられる。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年度に給料表の独自改正を行い給与水準の抑制に取り組んでいる。また物件費は現在着手中の行財政構造改革により、事業費の適正化に取り組んでいる。</a:t>
          </a:r>
        </a:p>
      </xdr:txBody>
    </xdr:sp>
    <xdr:clientData/>
  </xdr:twoCellAnchor>
  <xdr:oneCellAnchor>
    <xdr:from xmlns:xdr="http://schemas.openxmlformats.org/drawingml/2006/spreadsheetDrawing">
      <xdr:col>3</xdr:col>
      <xdr:colOff>95250</xdr:colOff>
      <xdr:row>77</xdr:row>
      <xdr:rowOff>6350</xdr:rowOff>
    </xdr:from>
    <xdr:ext cx="348615" cy="225425"/>
    <xdr:sp macro="" textlink="">
      <xdr:nvSpPr>
        <xdr:cNvPr id="174" name="テキスト ボックス 173"/>
        <xdr:cNvSpPr txBox="1"/>
      </xdr:nvSpPr>
      <xdr:spPr>
        <a:xfrm>
          <a:off x="718185" y="127190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5628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9080"/>
    <xdr:sp macro="" textlink="">
      <xdr:nvSpPr>
        <xdr:cNvPr id="178" name="テキスト ボックス 177"/>
        <xdr:cNvSpPr txBox="1"/>
      </xdr:nvSpPr>
      <xdr:spPr>
        <a:xfrm>
          <a:off x="0" y="1462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5628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7810"/>
    <xdr:sp macro="" textlink="">
      <xdr:nvSpPr>
        <xdr:cNvPr id="180" name="テキスト ボックス 179"/>
        <xdr:cNvSpPr txBox="1"/>
      </xdr:nvSpPr>
      <xdr:spPr>
        <a:xfrm>
          <a:off x="0" y="14164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5628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7810"/>
    <xdr:sp macro="" textlink="">
      <xdr:nvSpPr>
        <xdr:cNvPr id="182" name="テキスト ボックス 181"/>
        <xdr:cNvSpPr txBox="1"/>
      </xdr:nvSpPr>
      <xdr:spPr>
        <a:xfrm>
          <a:off x="0" y="1370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5628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8445"/>
    <xdr:sp macro="" textlink="">
      <xdr:nvSpPr>
        <xdr:cNvPr id="184" name="テキスト ボックス 183"/>
        <xdr:cNvSpPr txBox="1"/>
      </xdr:nvSpPr>
      <xdr:spPr>
        <a:xfrm>
          <a:off x="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6" name="テキスト ボックス 185"/>
        <xdr:cNvSpPr txBox="1"/>
      </xdr:nvSpPr>
      <xdr:spPr>
        <a:xfrm>
          <a:off x="0" y="12767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635</xdr:rowOff>
    </xdr:from>
    <xdr:to xmlns:xdr="http://schemas.openxmlformats.org/drawingml/2006/spreadsheetDrawing">
      <xdr:col>23</xdr:col>
      <xdr:colOff>133350</xdr:colOff>
      <xdr:row>90</xdr:row>
      <xdr:rowOff>1905</xdr:rowOff>
    </xdr:to>
    <xdr:cxnSp macro="">
      <xdr:nvCxnSpPr>
        <xdr:cNvPr id="188" name="直線コネクタ 187"/>
        <xdr:cNvCxnSpPr/>
      </xdr:nvCxnSpPr>
      <xdr:spPr>
        <a:xfrm flipV="1">
          <a:off x="4909185" y="13373735"/>
          <a:ext cx="0" cy="1487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145415</xdr:rowOff>
    </xdr:from>
    <xdr:ext cx="762000" cy="259080"/>
    <xdr:sp macro="" textlink="">
      <xdr:nvSpPr>
        <xdr:cNvPr id="189" name="人件費・物件費等の状況最小値テキスト"/>
        <xdr:cNvSpPr txBox="1"/>
      </xdr:nvSpPr>
      <xdr:spPr>
        <a:xfrm>
          <a:off x="4996180" y="1483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90" name="直線コネクタ 189"/>
        <xdr:cNvCxnSpPr/>
      </xdr:nvCxnSpPr>
      <xdr:spPr>
        <a:xfrm>
          <a:off x="4820285" y="14860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86995</xdr:rowOff>
    </xdr:from>
    <xdr:ext cx="762000" cy="257810"/>
    <xdr:sp macro="" textlink="">
      <xdr:nvSpPr>
        <xdr:cNvPr id="191" name="人件費・物件費等の状況最大値テキスト"/>
        <xdr:cNvSpPr txBox="1"/>
      </xdr:nvSpPr>
      <xdr:spPr>
        <a:xfrm>
          <a:off x="4996180" y="1312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635</xdr:rowOff>
    </xdr:from>
    <xdr:to xmlns:xdr="http://schemas.openxmlformats.org/drawingml/2006/spreadsheetDrawing">
      <xdr:col>24</xdr:col>
      <xdr:colOff>12700</xdr:colOff>
      <xdr:row>81</xdr:row>
      <xdr:rowOff>635</xdr:rowOff>
    </xdr:to>
    <xdr:cxnSp macro="">
      <xdr:nvCxnSpPr>
        <xdr:cNvPr id="192" name="直線コネクタ 191"/>
        <xdr:cNvCxnSpPr/>
      </xdr:nvCxnSpPr>
      <xdr:spPr>
        <a:xfrm>
          <a:off x="4820285" y="133737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31750</xdr:rowOff>
    </xdr:from>
    <xdr:to xmlns:xdr="http://schemas.openxmlformats.org/drawingml/2006/spreadsheetDrawing">
      <xdr:col>23</xdr:col>
      <xdr:colOff>133350</xdr:colOff>
      <xdr:row>83</xdr:row>
      <xdr:rowOff>57785</xdr:rowOff>
    </xdr:to>
    <xdr:cxnSp macro="">
      <xdr:nvCxnSpPr>
        <xdr:cNvPr id="193" name="直線コネクタ 192"/>
        <xdr:cNvCxnSpPr/>
      </xdr:nvCxnSpPr>
      <xdr:spPr>
        <a:xfrm>
          <a:off x="4078605" y="13735050"/>
          <a:ext cx="8305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6985</xdr:rowOff>
    </xdr:from>
    <xdr:ext cx="762000" cy="259080"/>
    <xdr:sp macro="" textlink="">
      <xdr:nvSpPr>
        <xdr:cNvPr id="194" name="人件費・物件費等の状況平均値テキスト"/>
        <xdr:cNvSpPr txBox="1"/>
      </xdr:nvSpPr>
      <xdr:spPr>
        <a:xfrm>
          <a:off x="4996180" y="13710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34925</xdr:rowOff>
    </xdr:from>
    <xdr:to xmlns:xdr="http://schemas.openxmlformats.org/drawingml/2006/spreadsheetDrawing">
      <xdr:col>23</xdr:col>
      <xdr:colOff>184150</xdr:colOff>
      <xdr:row>83</xdr:row>
      <xdr:rowOff>136525</xdr:rowOff>
    </xdr:to>
    <xdr:sp macro="" textlink="">
      <xdr:nvSpPr>
        <xdr:cNvPr id="195" name="フローチャート: 判断 194"/>
        <xdr:cNvSpPr/>
      </xdr:nvSpPr>
      <xdr:spPr>
        <a:xfrm>
          <a:off x="4858385" y="137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119380</xdr:rowOff>
    </xdr:from>
    <xdr:to xmlns:xdr="http://schemas.openxmlformats.org/drawingml/2006/spreadsheetDrawing">
      <xdr:col>19</xdr:col>
      <xdr:colOff>133350</xdr:colOff>
      <xdr:row>83</xdr:row>
      <xdr:rowOff>31750</xdr:rowOff>
    </xdr:to>
    <xdr:cxnSp macro="">
      <xdr:nvCxnSpPr>
        <xdr:cNvPr id="196" name="直線コネクタ 195"/>
        <xdr:cNvCxnSpPr/>
      </xdr:nvCxnSpPr>
      <xdr:spPr>
        <a:xfrm>
          <a:off x="3197225" y="13657580"/>
          <a:ext cx="8813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140970</xdr:rowOff>
    </xdr:from>
    <xdr:to xmlns:xdr="http://schemas.openxmlformats.org/drawingml/2006/spreadsheetDrawing">
      <xdr:col>19</xdr:col>
      <xdr:colOff>184150</xdr:colOff>
      <xdr:row>83</xdr:row>
      <xdr:rowOff>71120</xdr:rowOff>
    </xdr:to>
    <xdr:sp macro="" textlink="">
      <xdr:nvSpPr>
        <xdr:cNvPr id="197" name="フローチャート: 判断 196"/>
        <xdr:cNvSpPr/>
      </xdr:nvSpPr>
      <xdr:spPr>
        <a:xfrm>
          <a:off x="4027805" y="13679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81280</xdr:rowOff>
    </xdr:from>
    <xdr:ext cx="736600" cy="259080"/>
    <xdr:sp macro="" textlink="">
      <xdr:nvSpPr>
        <xdr:cNvPr id="198" name="テキスト ボックス 197"/>
        <xdr:cNvSpPr txBox="1"/>
      </xdr:nvSpPr>
      <xdr:spPr>
        <a:xfrm>
          <a:off x="3701415" y="13454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104775</xdr:rowOff>
    </xdr:from>
    <xdr:to xmlns:xdr="http://schemas.openxmlformats.org/drawingml/2006/spreadsheetDrawing">
      <xdr:col>15</xdr:col>
      <xdr:colOff>82550</xdr:colOff>
      <xdr:row>82</xdr:row>
      <xdr:rowOff>119380</xdr:rowOff>
    </xdr:to>
    <xdr:cxnSp macro="">
      <xdr:nvCxnSpPr>
        <xdr:cNvPr id="199" name="直線コネクタ 198"/>
        <xdr:cNvCxnSpPr/>
      </xdr:nvCxnSpPr>
      <xdr:spPr>
        <a:xfrm>
          <a:off x="2315845" y="13642975"/>
          <a:ext cx="881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46355</xdr:rowOff>
    </xdr:from>
    <xdr:to xmlns:xdr="http://schemas.openxmlformats.org/drawingml/2006/spreadsheetDrawing">
      <xdr:col>15</xdr:col>
      <xdr:colOff>133350</xdr:colOff>
      <xdr:row>82</xdr:row>
      <xdr:rowOff>147955</xdr:rowOff>
    </xdr:to>
    <xdr:sp macro="" textlink="">
      <xdr:nvSpPr>
        <xdr:cNvPr id="200" name="フローチャート: 判断 199"/>
        <xdr:cNvSpPr/>
      </xdr:nvSpPr>
      <xdr:spPr>
        <a:xfrm>
          <a:off x="3146425" y="1358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158115</xdr:rowOff>
    </xdr:from>
    <xdr:ext cx="760730" cy="257810"/>
    <xdr:sp macro="" textlink="">
      <xdr:nvSpPr>
        <xdr:cNvPr id="201" name="テキスト ボックス 200"/>
        <xdr:cNvSpPr txBox="1"/>
      </xdr:nvSpPr>
      <xdr:spPr>
        <a:xfrm>
          <a:off x="2820035" y="133661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89535</xdr:rowOff>
    </xdr:from>
    <xdr:to xmlns:xdr="http://schemas.openxmlformats.org/drawingml/2006/spreadsheetDrawing">
      <xdr:col>11</xdr:col>
      <xdr:colOff>31750</xdr:colOff>
      <xdr:row>82</xdr:row>
      <xdr:rowOff>104775</xdr:rowOff>
    </xdr:to>
    <xdr:cxnSp macro="">
      <xdr:nvCxnSpPr>
        <xdr:cNvPr id="202" name="直線コネクタ 201"/>
        <xdr:cNvCxnSpPr/>
      </xdr:nvCxnSpPr>
      <xdr:spPr>
        <a:xfrm>
          <a:off x="1436370" y="13627735"/>
          <a:ext cx="8794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03" name="フローチャート: 判断 202"/>
        <xdr:cNvSpPr/>
      </xdr:nvSpPr>
      <xdr:spPr>
        <a:xfrm>
          <a:off x="2266950" y="135502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123825</xdr:rowOff>
    </xdr:from>
    <xdr:ext cx="760730" cy="257810"/>
    <xdr:sp macro="" textlink="">
      <xdr:nvSpPr>
        <xdr:cNvPr id="204" name="テキスト ボックス 203"/>
        <xdr:cNvSpPr txBox="1"/>
      </xdr:nvSpPr>
      <xdr:spPr>
        <a:xfrm>
          <a:off x="1938655" y="133318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xdr:rowOff>
    </xdr:from>
    <xdr:to xmlns:xdr="http://schemas.openxmlformats.org/drawingml/2006/spreadsheetDrawing">
      <xdr:col>7</xdr:col>
      <xdr:colOff>31750</xdr:colOff>
      <xdr:row>82</xdr:row>
      <xdr:rowOff>111125</xdr:rowOff>
    </xdr:to>
    <xdr:sp macro="" textlink="">
      <xdr:nvSpPr>
        <xdr:cNvPr id="205" name="フローチャート: 判断 204"/>
        <xdr:cNvSpPr/>
      </xdr:nvSpPr>
      <xdr:spPr>
        <a:xfrm>
          <a:off x="1385570" y="135477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121285</xdr:rowOff>
    </xdr:from>
    <xdr:ext cx="762000" cy="259080"/>
    <xdr:sp macro="" textlink="">
      <xdr:nvSpPr>
        <xdr:cNvPr id="206" name="テキスト ボックス 205"/>
        <xdr:cNvSpPr txBox="1"/>
      </xdr:nvSpPr>
      <xdr:spPr>
        <a:xfrm>
          <a:off x="1057275" y="13329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09" name="テキスト ボックス 208"/>
        <xdr:cNvSpPr txBox="1"/>
      </xdr:nvSpPr>
      <xdr:spPr>
        <a:xfrm>
          <a:off x="298323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9080"/>
    <xdr:sp macro="" textlink="">
      <xdr:nvSpPr>
        <xdr:cNvPr id="210" name="テキスト ボックス 209"/>
        <xdr:cNvSpPr txBox="1"/>
      </xdr:nvSpPr>
      <xdr:spPr>
        <a:xfrm>
          <a:off x="210185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macro="" textlink="">
      <xdr:nvSpPr>
        <xdr:cNvPr id="211" name="テキスト ボックス 210"/>
        <xdr:cNvSpPr txBox="1"/>
      </xdr:nvSpPr>
      <xdr:spPr>
        <a:xfrm>
          <a:off x="122237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6985</xdr:rowOff>
    </xdr:from>
    <xdr:to xmlns:xdr="http://schemas.openxmlformats.org/drawingml/2006/spreadsheetDrawing">
      <xdr:col>23</xdr:col>
      <xdr:colOff>184150</xdr:colOff>
      <xdr:row>83</xdr:row>
      <xdr:rowOff>108585</xdr:rowOff>
    </xdr:to>
    <xdr:sp macro="" textlink="">
      <xdr:nvSpPr>
        <xdr:cNvPr id="212" name="楕円 211"/>
        <xdr:cNvSpPr/>
      </xdr:nvSpPr>
      <xdr:spPr>
        <a:xfrm>
          <a:off x="4858385" y="137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23495</xdr:rowOff>
    </xdr:from>
    <xdr:ext cx="762000" cy="257810"/>
    <xdr:sp macro="" textlink="">
      <xdr:nvSpPr>
        <xdr:cNvPr id="213" name="人件費・物件費等の状況該当値テキスト"/>
        <xdr:cNvSpPr txBox="1"/>
      </xdr:nvSpPr>
      <xdr:spPr>
        <a:xfrm>
          <a:off x="4996180" y="13561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152400</xdr:rowOff>
    </xdr:from>
    <xdr:to xmlns:xdr="http://schemas.openxmlformats.org/drawingml/2006/spreadsheetDrawing">
      <xdr:col>19</xdr:col>
      <xdr:colOff>184150</xdr:colOff>
      <xdr:row>83</xdr:row>
      <xdr:rowOff>83185</xdr:rowOff>
    </xdr:to>
    <xdr:sp macro="" textlink="">
      <xdr:nvSpPr>
        <xdr:cNvPr id="214" name="楕円 213"/>
        <xdr:cNvSpPr/>
      </xdr:nvSpPr>
      <xdr:spPr>
        <a:xfrm>
          <a:off x="4027805" y="136906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67310</xdr:rowOff>
    </xdr:from>
    <xdr:ext cx="736600" cy="259080"/>
    <xdr:sp macro="" textlink="">
      <xdr:nvSpPr>
        <xdr:cNvPr id="215" name="テキスト ボックス 214"/>
        <xdr:cNvSpPr txBox="1"/>
      </xdr:nvSpPr>
      <xdr:spPr>
        <a:xfrm>
          <a:off x="3701415" y="13770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68580</xdr:rowOff>
    </xdr:from>
    <xdr:to xmlns:xdr="http://schemas.openxmlformats.org/drawingml/2006/spreadsheetDrawing">
      <xdr:col>15</xdr:col>
      <xdr:colOff>133350</xdr:colOff>
      <xdr:row>82</xdr:row>
      <xdr:rowOff>165100</xdr:rowOff>
    </xdr:to>
    <xdr:sp macro="" textlink="">
      <xdr:nvSpPr>
        <xdr:cNvPr id="216" name="楕円 215"/>
        <xdr:cNvSpPr/>
      </xdr:nvSpPr>
      <xdr:spPr>
        <a:xfrm>
          <a:off x="3146425" y="136067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154940</xdr:rowOff>
    </xdr:from>
    <xdr:ext cx="760730" cy="258445"/>
    <xdr:sp macro="" textlink="">
      <xdr:nvSpPr>
        <xdr:cNvPr id="217" name="テキスト ボックス 216"/>
        <xdr:cNvSpPr txBox="1"/>
      </xdr:nvSpPr>
      <xdr:spPr>
        <a:xfrm>
          <a:off x="2820035" y="1369314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53975</xdr:rowOff>
    </xdr:from>
    <xdr:to xmlns:xdr="http://schemas.openxmlformats.org/drawingml/2006/spreadsheetDrawing">
      <xdr:col>11</xdr:col>
      <xdr:colOff>82550</xdr:colOff>
      <xdr:row>82</xdr:row>
      <xdr:rowOff>155575</xdr:rowOff>
    </xdr:to>
    <xdr:sp macro="" textlink="">
      <xdr:nvSpPr>
        <xdr:cNvPr id="218" name="楕円 217"/>
        <xdr:cNvSpPr/>
      </xdr:nvSpPr>
      <xdr:spPr>
        <a:xfrm>
          <a:off x="2266950" y="135921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140335</xdr:rowOff>
    </xdr:from>
    <xdr:ext cx="760730" cy="259080"/>
    <xdr:sp macro="" textlink="">
      <xdr:nvSpPr>
        <xdr:cNvPr id="219" name="テキスト ボックス 218"/>
        <xdr:cNvSpPr txBox="1"/>
      </xdr:nvSpPr>
      <xdr:spPr>
        <a:xfrm>
          <a:off x="1938655" y="13678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38735</xdr:rowOff>
    </xdr:from>
    <xdr:to xmlns:xdr="http://schemas.openxmlformats.org/drawingml/2006/spreadsheetDrawing">
      <xdr:col>7</xdr:col>
      <xdr:colOff>31750</xdr:colOff>
      <xdr:row>82</xdr:row>
      <xdr:rowOff>140335</xdr:rowOff>
    </xdr:to>
    <xdr:sp macro="" textlink="">
      <xdr:nvSpPr>
        <xdr:cNvPr id="220" name="楕円 219"/>
        <xdr:cNvSpPr/>
      </xdr:nvSpPr>
      <xdr:spPr>
        <a:xfrm>
          <a:off x="1385570" y="135769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125095</xdr:rowOff>
    </xdr:from>
    <xdr:ext cx="762000" cy="257810"/>
    <xdr:sp macro="" textlink="">
      <xdr:nvSpPr>
        <xdr:cNvPr id="221" name="テキスト ボックス 220"/>
        <xdr:cNvSpPr txBox="1"/>
      </xdr:nvSpPr>
      <xdr:spPr>
        <a:xfrm>
          <a:off x="1057275" y="13663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macro="" textlink="">
      <xdr:nvSpPr>
        <xdr:cNvPr id="223" name="テキスト ボックス 222"/>
        <xdr:cNvSpPr txBox="1"/>
      </xdr:nvSpPr>
      <xdr:spPr>
        <a:xfrm>
          <a:off x="13527405" y="1252220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4" name="テキスト ボックス 223"/>
        <xdr:cNvSpPr txBox="1"/>
      </xdr:nvSpPr>
      <xdr:spPr>
        <a:xfrm>
          <a:off x="15292705" y="124968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前年比</a:t>
          </a:r>
          <a:r>
            <a:rPr kumimoji="1" lang="en-US" altLang="ja-JP" sz="1300">
              <a:latin typeface="ＭＳ Ｐゴシック"/>
              <a:ea typeface="ＭＳ Ｐゴシック"/>
            </a:rPr>
            <a:t>1.3</a:t>
          </a:r>
          <a:r>
            <a:rPr kumimoji="1" lang="ja-JP" altLang="en-US" sz="1300">
              <a:latin typeface="ＭＳ Ｐゴシック"/>
              <a:ea typeface="ＭＳ Ｐゴシック"/>
            </a:rPr>
            <a:t>ポイント低下した主因は、寄与率の高い高校卒職員の退職によるものである。</a:t>
          </a:r>
        </a:p>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年度から給料表改定等の給与体系の独自見直しを実施し給与水準の適正化を行っているため、今後は減少を見込んでいる。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6" name="テキスト ボックス 235"/>
        <xdr:cNvSpPr txBox="1"/>
      </xdr:nvSpPr>
      <xdr:spPr>
        <a:xfrm>
          <a:off x="11956415" y="15091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0730" cy="259080"/>
    <xdr:sp macro="" textlink="">
      <xdr:nvSpPr>
        <xdr:cNvPr id="238" name="テキスト ボックス 237"/>
        <xdr:cNvSpPr txBox="1"/>
      </xdr:nvSpPr>
      <xdr:spPr>
        <a:xfrm>
          <a:off x="11956415" y="14702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0730" cy="257810"/>
    <xdr:sp macro="" textlink="">
      <xdr:nvSpPr>
        <xdr:cNvPr id="240" name="テキスト ボックス 239"/>
        <xdr:cNvSpPr txBox="1"/>
      </xdr:nvSpPr>
      <xdr:spPr>
        <a:xfrm>
          <a:off x="11956415" y="14318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0730" cy="257810"/>
    <xdr:sp macro="" textlink="">
      <xdr:nvSpPr>
        <xdr:cNvPr id="242" name="テキスト ボックス 241"/>
        <xdr:cNvSpPr txBox="1"/>
      </xdr:nvSpPr>
      <xdr:spPr>
        <a:xfrm>
          <a:off x="11956415" y="13929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0730" cy="259080"/>
    <xdr:sp macro="" textlink="">
      <xdr:nvSpPr>
        <xdr:cNvPr id="244" name="テキスト ボックス 243"/>
        <xdr:cNvSpPr txBox="1"/>
      </xdr:nvSpPr>
      <xdr:spPr>
        <a:xfrm>
          <a:off x="11956415" y="135401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0730" cy="259080"/>
    <xdr:sp macro="" textlink="">
      <xdr:nvSpPr>
        <xdr:cNvPr id="246" name="テキスト ボックス 245"/>
        <xdr:cNvSpPr txBox="1"/>
      </xdr:nvSpPr>
      <xdr:spPr>
        <a:xfrm>
          <a:off x="11956415" y="131565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7810"/>
    <xdr:sp macro="" textlink="">
      <xdr:nvSpPr>
        <xdr:cNvPr id="248" name="テキスト ボックス 247"/>
        <xdr:cNvSpPr txBox="1"/>
      </xdr:nvSpPr>
      <xdr:spPr>
        <a:xfrm>
          <a:off x="11956415" y="12767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88</xdr:row>
      <xdr:rowOff>107315</xdr:rowOff>
    </xdr:to>
    <xdr:cxnSp macro="">
      <xdr:nvCxnSpPr>
        <xdr:cNvPr id="250" name="直線コネクタ 249"/>
        <xdr:cNvCxnSpPr/>
      </xdr:nvCxnSpPr>
      <xdr:spPr>
        <a:xfrm flipV="1">
          <a:off x="16863695" y="13305790"/>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79375</xdr:rowOff>
    </xdr:from>
    <xdr:ext cx="762000" cy="259080"/>
    <xdr:sp macro="" textlink="">
      <xdr:nvSpPr>
        <xdr:cNvPr id="251" name="給与水準   （国との比較）最小値テキスト"/>
        <xdr:cNvSpPr txBox="1"/>
      </xdr:nvSpPr>
      <xdr:spPr>
        <a:xfrm>
          <a:off x="16952595" y="1460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107315</xdr:rowOff>
    </xdr:from>
    <xdr:to xmlns:xdr="http://schemas.openxmlformats.org/drawingml/2006/spreadsheetDrawing">
      <xdr:col>81</xdr:col>
      <xdr:colOff>133350</xdr:colOff>
      <xdr:row>88</xdr:row>
      <xdr:rowOff>107315</xdr:rowOff>
    </xdr:to>
    <xdr:cxnSp macro="">
      <xdr:nvCxnSpPr>
        <xdr:cNvPr id="252" name="直線コネクタ 251"/>
        <xdr:cNvCxnSpPr/>
      </xdr:nvCxnSpPr>
      <xdr:spPr>
        <a:xfrm>
          <a:off x="16776700" y="146361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3" name="給与水準   （国との比較）最大値テキスト"/>
        <xdr:cNvSpPr txBox="1"/>
      </xdr:nvSpPr>
      <xdr:spPr>
        <a:xfrm>
          <a:off x="16952595"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4" name="直線コネクタ 253"/>
        <xdr:cNvCxnSpPr/>
      </xdr:nvCxnSpPr>
      <xdr:spPr>
        <a:xfrm>
          <a:off x="16776700" y="133057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125730</xdr:rowOff>
    </xdr:from>
    <xdr:to xmlns:xdr="http://schemas.openxmlformats.org/drawingml/2006/spreadsheetDrawing">
      <xdr:col>81</xdr:col>
      <xdr:colOff>44450</xdr:colOff>
      <xdr:row>85</xdr:row>
      <xdr:rowOff>125730</xdr:rowOff>
    </xdr:to>
    <xdr:cxnSp macro="">
      <xdr:nvCxnSpPr>
        <xdr:cNvPr id="255" name="直線コネクタ 254"/>
        <xdr:cNvCxnSpPr/>
      </xdr:nvCxnSpPr>
      <xdr:spPr>
        <a:xfrm>
          <a:off x="16033115" y="1415923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6" name="給与水準   （国との比較）平均値テキスト"/>
        <xdr:cNvSpPr txBox="1"/>
      </xdr:nvSpPr>
      <xdr:spPr>
        <a:xfrm>
          <a:off x="16952595" y="1380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7" name="フローチャート: 判断 256"/>
        <xdr:cNvSpPr/>
      </xdr:nvSpPr>
      <xdr:spPr>
        <a:xfrm>
          <a:off x="16814800" y="139534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125730</xdr:rowOff>
    </xdr:from>
    <xdr:to xmlns:xdr="http://schemas.openxmlformats.org/drawingml/2006/spreadsheetDrawing">
      <xdr:col>77</xdr:col>
      <xdr:colOff>44450</xdr:colOff>
      <xdr:row>86</xdr:row>
      <xdr:rowOff>128270</xdr:rowOff>
    </xdr:to>
    <xdr:cxnSp macro="">
      <xdr:nvCxnSpPr>
        <xdr:cNvPr id="258" name="直線コネクタ 257"/>
        <xdr:cNvCxnSpPr/>
      </xdr:nvCxnSpPr>
      <xdr:spPr>
        <a:xfrm flipV="1">
          <a:off x="15153640" y="14159230"/>
          <a:ext cx="879475"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85090</xdr:rowOff>
    </xdr:from>
    <xdr:to xmlns:xdr="http://schemas.openxmlformats.org/drawingml/2006/spreadsheetDrawing">
      <xdr:col>77</xdr:col>
      <xdr:colOff>95250</xdr:colOff>
      <xdr:row>85</xdr:row>
      <xdr:rowOff>15240</xdr:rowOff>
    </xdr:to>
    <xdr:sp macro="" textlink="">
      <xdr:nvSpPr>
        <xdr:cNvPr id="259" name="フローチャート: 判断 258"/>
        <xdr:cNvSpPr/>
      </xdr:nvSpPr>
      <xdr:spPr>
        <a:xfrm>
          <a:off x="15984220" y="139534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25400</xdr:rowOff>
    </xdr:from>
    <xdr:ext cx="736600" cy="257810"/>
    <xdr:sp macro="" textlink="">
      <xdr:nvSpPr>
        <xdr:cNvPr id="260" name="テキスト ボックス 259"/>
        <xdr:cNvSpPr txBox="1"/>
      </xdr:nvSpPr>
      <xdr:spPr>
        <a:xfrm>
          <a:off x="15655925" y="13728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114935</xdr:rowOff>
    </xdr:from>
    <xdr:to xmlns:xdr="http://schemas.openxmlformats.org/drawingml/2006/spreadsheetDrawing">
      <xdr:col>72</xdr:col>
      <xdr:colOff>203200</xdr:colOff>
      <xdr:row>86</xdr:row>
      <xdr:rowOff>128270</xdr:rowOff>
    </xdr:to>
    <xdr:cxnSp macro="">
      <xdr:nvCxnSpPr>
        <xdr:cNvPr id="261" name="直線コネクタ 260"/>
        <xdr:cNvCxnSpPr/>
      </xdr:nvCxnSpPr>
      <xdr:spPr>
        <a:xfrm>
          <a:off x="14272260" y="14313535"/>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2" name="フローチャート: 判断 261"/>
        <xdr:cNvSpPr/>
      </xdr:nvSpPr>
      <xdr:spPr>
        <a:xfrm>
          <a:off x="15102840" y="139401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0730" cy="259080"/>
    <xdr:sp macro="" textlink="">
      <xdr:nvSpPr>
        <xdr:cNvPr id="263" name="テキスト ボックス 262"/>
        <xdr:cNvSpPr txBox="1"/>
      </xdr:nvSpPr>
      <xdr:spPr>
        <a:xfrm>
          <a:off x="14774545" y="137153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7620</xdr:rowOff>
    </xdr:from>
    <xdr:to xmlns:xdr="http://schemas.openxmlformats.org/drawingml/2006/spreadsheetDrawing">
      <xdr:col>68</xdr:col>
      <xdr:colOff>152400</xdr:colOff>
      <xdr:row>86</xdr:row>
      <xdr:rowOff>114935</xdr:rowOff>
    </xdr:to>
    <xdr:cxnSp macro="">
      <xdr:nvCxnSpPr>
        <xdr:cNvPr id="264" name="直線コネクタ 263"/>
        <xdr:cNvCxnSpPr/>
      </xdr:nvCxnSpPr>
      <xdr:spPr>
        <a:xfrm>
          <a:off x="13390880" y="14206220"/>
          <a:ext cx="8813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5" name="フローチャート: 判断 264"/>
        <xdr:cNvSpPr/>
      </xdr:nvSpPr>
      <xdr:spPr>
        <a:xfrm>
          <a:off x="14221460" y="1396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6" name="テキスト ボックス 265"/>
        <xdr:cNvSpPr txBox="1"/>
      </xdr:nvSpPr>
      <xdr:spPr>
        <a:xfrm>
          <a:off x="1389507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7" name="フローチャート: 判断 266"/>
        <xdr:cNvSpPr/>
      </xdr:nvSpPr>
      <xdr:spPr>
        <a:xfrm>
          <a:off x="13340080" y="1396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39370</xdr:rowOff>
    </xdr:from>
    <xdr:ext cx="760730" cy="259080"/>
    <xdr:sp macro="" textlink="">
      <xdr:nvSpPr>
        <xdr:cNvPr id="268" name="テキスト ボックス 267"/>
        <xdr:cNvSpPr txBox="1"/>
      </xdr:nvSpPr>
      <xdr:spPr>
        <a:xfrm>
          <a:off x="13013690" y="13742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3" name="テキスト ボックス 272"/>
        <xdr:cNvSpPr txBox="1"/>
      </xdr:nvSpPr>
      <xdr:spPr>
        <a:xfrm>
          <a:off x="13176885"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74930</xdr:rowOff>
    </xdr:from>
    <xdr:to xmlns:xdr="http://schemas.openxmlformats.org/drawingml/2006/spreadsheetDrawing">
      <xdr:col>81</xdr:col>
      <xdr:colOff>95250</xdr:colOff>
      <xdr:row>86</xdr:row>
      <xdr:rowOff>5080</xdr:rowOff>
    </xdr:to>
    <xdr:sp macro="" textlink="">
      <xdr:nvSpPr>
        <xdr:cNvPr id="274" name="楕円 273"/>
        <xdr:cNvSpPr/>
      </xdr:nvSpPr>
      <xdr:spPr>
        <a:xfrm>
          <a:off x="16814800" y="141084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46990</xdr:rowOff>
    </xdr:from>
    <xdr:ext cx="762000" cy="259080"/>
    <xdr:sp macro="" textlink="">
      <xdr:nvSpPr>
        <xdr:cNvPr id="275" name="給与水準   （国との比較）該当値テキスト"/>
        <xdr:cNvSpPr txBox="1"/>
      </xdr:nvSpPr>
      <xdr:spPr>
        <a:xfrm>
          <a:off x="16952595"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74930</xdr:rowOff>
    </xdr:from>
    <xdr:to xmlns:xdr="http://schemas.openxmlformats.org/drawingml/2006/spreadsheetDrawing">
      <xdr:col>77</xdr:col>
      <xdr:colOff>95250</xdr:colOff>
      <xdr:row>86</xdr:row>
      <xdr:rowOff>5080</xdr:rowOff>
    </xdr:to>
    <xdr:sp macro="" textlink="">
      <xdr:nvSpPr>
        <xdr:cNvPr id="276" name="楕円 275"/>
        <xdr:cNvSpPr/>
      </xdr:nvSpPr>
      <xdr:spPr>
        <a:xfrm>
          <a:off x="15984220" y="141084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161290</xdr:rowOff>
    </xdr:from>
    <xdr:ext cx="736600" cy="257810"/>
    <xdr:sp macro="" textlink="">
      <xdr:nvSpPr>
        <xdr:cNvPr id="277" name="テキスト ボックス 276"/>
        <xdr:cNvSpPr txBox="1"/>
      </xdr:nvSpPr>
      <xdr:spPr>
        <a:xfrm>
          <a:off x="15655925" y="141947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77470</xdr:rowOff>
    </xdr:from>
    <xdr:to xmlns:xdr="http://schemas.openxmlformats.org/drawingml/2006/spreadsheetDrawing">
      <xdr:col>73</xdr:col>
      <xdr:colOff>44450</xdr:colOff>
      <xdr:row>87</xdr:row>
      <xdr:rowOff>7620</xdr:rowOff>
    </xdr:to>
    <xdr:sp macro="" textlink="">
      <xdr:nvSpPr>
        <xdr:cNvPr id="278" name="楕円 277"/>
        <xdr:cNvSpPr/>
      </xdr:nvSpPr>
      <xdr:spPr>
        <a:xfrm>
          <a:off x="15102840" y="142760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163830</xdr:rowOff>
    </xdr:from>
    <xdr:ext cx="760730" cy="257810"/>
    <xdr:sp macro="" textlink="">
      <xdr:nvSpPr>
        <xdr:cNvPr id="279" name="テキスト ボックス 278"/>
        <xdr:cNvSpPr txBox="1"/>
      </xdr:nvSpPr>
      <xdr:spPr>
        <a:xfrm>
          <a:off x="14774545" y="143624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64135</xdr:rowOff>
    </xdr:from>
    <xdr:to xmlns:xdr="http://schemas.openxmlformats.org/drawingml/2006/spreadsheetDrawing">
      <xdr:col>68</xdr:col>
      <xdr:colOff>203200</xdr:colOff>
      <xdr:row>86</xdr:row>
      <xdr:rowOff>165100</xdr:rowOff>
    </xdr:to>
    <xdr:sp macro="" textlink="">
      <xdr:nvSpPr>
        <xdr:cNvPr id="280" name="楕円 279"/>
        <xdr:cNvSpPr/>
      </xdr:nvSpPr>
      <xdr:spPr>
        <a:xfrm>
          <a:off x="14221460" y="142627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150495</xdr:rowOff>
    </xdr:from>
    <xdr:ext cx="762000" cy="257810"/>
    <xdr:sp macro="" textlink="">
      <xdr:nvSpPr>
        <xdr:cNvPr id="281" name="テキスト ボックス 280"/>
        <xdr:cNvSpPr txBox="1"/>
      </xdr:nvSpPr>
      <xdr:spPr>
        <a:xfrm>
          <a:off x="13895070" y="14349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128270</xdr:rowOff>
    </xdr:from>
    <xdr:to xmlns:xdr="http://schemas.openxmlformats.org/drawingml/2006/spreadsheetDrawing">
      <xdr:col>64</xdr:col>
      <xdr:colOff>152400</xdr:colOff>
      <xdr:row>86</xdr:row>
      <xdr:rowOff>58420</xdr:rowOff>
    </xdr:to>
    <xdr:sp macro="" textlink="">
      <xdr:nvSpPr>
        <xdr:cNvPr id="282" name="楕円 281"/>
        <xdr:cNvSpPr/>
      </xdr:nvSpPr>
      <xdr:spPr>
        <a:xfrm>
          <a:off x="13340080" y="1416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43180</xdr:rowOff>
    </xdr:from>
    <xdr:ext cx="760730" cy="259080"/>
    <xdr:sp macro="" textlink="">
      <xdr:nvSpPr>
        <xdr:cNvPr id="283" name="テキスト ボックス 282"/>
        <xdr:cNvSpPr txBox="1"/>
      </xdr:nvSpPr>
      <xdr:spPr>
        <a:xfrm>
          <a:off x="13013690" y="14241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9245"/>
    <xdr:sp macro="" textlink="">
      <xdr:nvSpPr>
        <xdr:cNvPr id="285" name="テキスト ボックス 284"/>
        <xdr:cNvSpPr txBox="1"/>
      </xdr:nvSpPr>
      <xdr:spPr>
        <a:xfrm>
          <a:off x="13226415" y="8851900"/>
          <a:ext cx="22618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8775"/>
    <xdr:sp macro="" textlink="">
      <xdr:nvSpPr>
        <xdr:cNvPr id="286" name="テキスト ボックス 285"/>
        <xdr:cNvSpPr txBox="1"/>
      </xdr:nvSpPr>
      <xdr:spPr>
        <a:xfrm>
          <a:off x="15593695" y="88265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年度に近隣市町との消防広域組合を設立し、平成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年度から職員数が減少したことや、平成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年度から一部保育園で指定管理制度を導入したことにより、類似団体平均を下回っている状況にあると考えられる。</a:t>
          </a:r>
        </a:p>
        <a:p>
          <a:r>
            <a:rPr kumimoji="1" lang="ja-JP" altLang="en-US" sz="1300">
              <a:latin typeface="ＭＳ Ｐゴシック"/>
              <a:ea typeface="ＭＳ Ｐゴシック"/>
            </a:rPr>
            <a:t>今後、類似団体等を参考に、職員数の適正化に努めていく。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297" name="テキスト ボックス 296"/>
        <xdr:cNvSpPr txBox="1"/>
      </xdr:nvSpPr>
      <xdr:spPr>
        <a:xfrm>
          <a:off x="12672695" y="90551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7810"/>
    <xdr:sp macro="" textlink="">
      <xdr:nvSpPr>
        <xdr:cNvPr id="299" name="テキスト ボックス 298"/>
        <xdr:cNvSpPr txBox="1"/>
      </xdr:nvSpPr>
      <xdr:spPr>
        <a:xfrm>
          <a:off x="11956415" y="114211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301" name="テキスト ボックス 300"/>
        <xdr:cNvSpPr txBox="1"/>
      </xdr:nvSpPr>
      <xdr:spPr>
        <a:xfrm>
          <a:off x="11956415" y="11038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3" name="テキスト ボックス 302"/>
        <xdr:cNvSpPr txBox="1"/>
      </xdr:nvSpPr>
      <xdr:spPr>
        <a:xfrm>
          <a:off x="11956415" y="106483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730" cy="258445"/>
    <xdr:sp macro="" textlink="">
      <xdr:nvSpPr>
        <xdr:cNvPr id="305" name="テキスト ボックス 304"/>
        <xdr:cNvSpPr txBox="1"/>
      </xdr:nvSpPr>
      <xdr:spPr>
        <a:xfrm>
          <a:off x="11956415" y="102590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9080"/>
    <xdr:sp macro="" textlink="">
      <xdr:nvSpPr>
        <xdr:cNvPr id="307" name="テキスト ボックス 306"/>
        <xdr:cNvSpPr txBox="1"/>
      </xdr:nvSpPr>
      <xdr:spPr>
        <a:xfrm>
          <a:off x="11956415" y="9876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9080"/>
    <xdr:sp macro="" textlink="">
      <xdr:nvSpPr>
        <xdr:cNvPr id="309" name="テキスト ボックス 308"/>
        <xdr:cNvSpPr txBox="1"/>
      </xdr:nvSpPr>
      <xdr:spPr>
        <a:xfrm>
          <a:off x="11956415" y="9486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0730" cy="257810"/>
    <xdr:sp macro="" textlink="">
      <xdr:nvSpPr>
        <xdr:cNvPr id="311" name="テキスト ボックス 310"/>
        <xdr:cNvSpPr txBox="1"/>
      </xdr:nvSpPr>
      <xdr:spPr>
        <a:xfrm>
          <a:off x="11956415" y="9097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67</xdr:row>
      <xdr:rowOff>81915</xdr:rowOff>
    </xdr:to>
    <xdr:cxnSp macro="">
      <xdr:nvCxnSpPr>
        <xdr:cNvPr id="313" name="直線コネクタ 312"/>
        <xdr:cNvCxnSpPr/>
      </xdr:nvCxnSpPr>
      <xdr:spPr>
        <a:xfrm flipV="1">
          <a:off x="16863695" y="976503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53975</xdr:rowOff>
    </xdr:from>
    <xdr:ext cx="762000" cy="257810"/>
    <xdr:sp macro="" textlink="">
      <xdr:nvSpPr>
        <xdr:cNvPr id="314" name="定員管理の状況最小値テキスト"/>
        <xdr:cNvSpPr txBox="1"/>
      </xdr:nvSpPr>
      <xdr:spPr>
        <a:xfrm>
          <a:off x="16952595" y="11115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81915</xdr:rowOff>
    </xdr:from>
    <xdr:to xmlns:xdr="http://schemas.openxmlformats.org/drawingml/2006/spreadsheetDrawing">
      <xdr:col>81</xdr:col>
      <xdr:colOff>133350</xdr:colOff>
      <xdr:row>67</xdr:row>
      <xdr:rowOff>81915</xdr:rowOff>
    </xdr:to>
    <xdr:cxnSp macro="">
      <xdr:nvCxnSpPr>
        <xdr:cNvPr id="315" name="直線コネクタ 314"/>
        <xdr:cNvCxnSpPr/>
      </xdr:nvCxnSpPr>
      <xdr:spPr>
        <a:xfrm>
          <a:off x="16776700" y="111436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9080"/>
    <xdr:sp macro="" textlink="">
      <xdr:nvSpPr>
        <xdr:cNvPr id="316" name="定員管理の状況最大値テキスト"/>
        <xdr:cNvSpPr txBox="1"/>
      </xdr:nvSpPr>
      <xdr:spPr>
        <a:xfrm>
          <a:off x="16952595" y="952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7" name="直線コネクタ 316"/>
        <xdr:cNvCxnSpPr/>
      </xdr:nvCxnSpPr>
      <xdr:spPr>
        <a:xfrm>
          <a:off x="16776700" y="97650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19050</xdr:rowOff>
    </xdr:from>
    <xdr:to xmlns:xdr="http://schemas.openxmlformats.org/drawingml/2006/spreadsheetDrawing">
      <xdr:col>81</xdr:col>
      <xdr:colOff>44450</xdr:colOff>
      <xdr:row>61</xdr:row>
      <xdr:rowOff>34925</xdr:rowOff>
    </xdr:to>
    <xdr:cxnSp macro="">
      <xdr:nvCxnSpPr>
        <xdr:cNvPr id="318" name="直線コネクタ 317"/>
        <xdr:cNvCxnSpPr/>
      </xdr:nvCxnSpPr>
      <xdr:spPr>
        <a:xfrm>
          <a:off x="16033115" y="10090150"/>
          <a:ext cx="8305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157480</xdr:rowOff>
    </xdr:from>
    <xdr:ext cx="762000" cy="257810"/>
    <xdr:sp macro="" textlink="">
      <xdr:nvSpPr>
        <xdr:cNvPr id="319" name="定員管理の状況平均値テキスト"/>
        <xdr:cNvSpPr txBox="1"/>
      </xdr:nvSpPr>
      <xdr:spPr>
        <a:xfrm>
          <a:off x="16952595" y="102285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116205</xdr:rowOff>
    </xdr:to>
    <xdr:sp macro="" textlink="">
      <xdr:nvSpPr>
        <xdr:cNvPr id="320" name="フローチャート: 判断 319"/>
        <xdr:cNvSpPr/>
      </xdr:nvSpPr>
      <xdr:spPr>
        <a:xfrm>
          <a:off x="16814800" y="1025017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2540</xdr:rowOff>
    </xdr:from>
    <xdr:to xmlns:xdr="http://schemas.openxmlformats.org/drawingml/2006/spreadsheetDrawing">
      <xdr:col>77</xdr:col>
      <xdr:colOff>44450</xdr:colOff>
      <xdr:row>61</xdr:row>
      <xdr:rowOff>19050</xdr:rowOff>
    </xdr:to>
    <xdr:cxnSp macro="">
      <xdr:nvCxnSpPr>
        <xdr:cNvPr id="321" name="直線コネクタ 320"/>
        <xdr:cNvCxnSpPr/>
      </xdr:nvCxnSpPr>
      <xdr:spPr>
        <a:xfrm>
          <a:off x="15153640" y="10073640"/>
          <a:ext cx="8794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147320</xdr:rowOff>
    </xdr:from>
    <xdr:to xmlns:xdr="http://schemas.openxmlformats.org/drawingml/2006/spreadsheetDrawing">
      <xdr:col>77</xdr:col>
      <xdr:colOff>95250</xdr:colOff>
      <xdr:row>62</xdr:row>
      <xdr:rowOff>77470</xdr:rowOff>
    </xdr:to>
    <xdr:sp macro="" textlink="">
      <xdr:nvSpPr>
        <xdr:cNvPr id="322" name="フローチャート: 判断 321"/>
        <xdr:cNvSpPr/>
      </xdr:nvSpPr>
      <xdr:spPr>
        <a:xfrm>
          <a:off x="15984220" y="102184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62230</xdr:rowOff>
    </xdr:from>
    <xdr:ext cx="736600" cy="257810"/>
    <xdr:sp macro="" textlink="">
      <xdr:nvSpPr>
        <xdr:cNvPr id="323" name="テキスト ボックス 322"/>
        <xdr:cNvSpPr txBox="1"/>
      </xdr:nvSpPr>
      <xdr:spPr>
        <a:xfrm>
          <a:off x="15655925" y="102984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165100</xdr:rowOff>
    </xdr:from>
    <xdr:to xmlns:xdr="http://schemas.openxmlformats.org/drawingml/2006/spreadsheetDrawing">
      <xdr:col>72</xdr:col>
      <xdr:colOff>203200</xdr:colOff>
      <xdr:row>61</xdr:row>
      <xdr:rowOff>2540</xdr:rowOff>
    </xdr:to>
    <xdr:cxnSp macro="">
      <xdr:nvCxnSpPr>
        <xdr:cNvPr id="324" name="直線コネクタ 323"/>
        <xdr:cNvCxnSpPr/>
      </xdr:nvCxnSpPr>
      <xdr:spPr>
        <a:xfrm>
          <a:off x="14272260" y="10071100"/>
          <a:ext cx="8813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165100</xdr:rowOff>
    </xdr:from>
    <xdr:to xmlns:xdr="http://schemas.openxmlformats.org/drawingml/2006/spreadsheetDrawing">
      <xdr:col>73</xdr:col>
      <xdr:colOff>44450</xdr:colOff>
      <xdr:row>62</xdr:row>
      <xdr:rowOff>97155</xdr:rowOff>
    </xdr:to>
    <xdr:sp macro="" textlink="">
      <xdr:nvSpPr>
        <xdr:cNvPr id="325" name="フローチャート: 判断 324"/>
        <xdr:cNvSpPr/>
      </xdr:nvSpPr>
      <xdr:spPr>
        <a:xfrm>
          <a:off x="15102840" y="10236200"/>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81915</xdr:rowOff>
    </xdr:from>
    <xdr:ext cx="760730" cy="259080"/>
    <xdr:sp macro="" textlink="">
      <xdr:nvSpPr>
        <xdr:cNvPr id="326" name="テキスト ボックス 325"/>
        <xdr:cNvSpPr txBox="1"/>
      </xdr:nvSpPr>
      <xdr:spPr>
        <a:xfrm>
          <a:off x="14774545" y="10318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140335</xdr:rowOff>
    </xdr:from>
    <xdr:to xmlns:xdr="http://schemas.openxmlformats.org/drawingml/2006/spreadsheetDrawing">
      <xdr:col>68</xdr:col>
      <xdr:colOff>152400</xdr:colOff>
      <xdr:row>60</xdr:row>
      <xdr:rowOff>165100</xdr:rowOff>
    </xdr:to>
    <xdr:cxnSp macro="">
      <xdr:nvCxnSpPr>
        <xdr:cNvPr id="327" name="直線コネクタ 326"/>
        <xdr:cNvCxnSpPr/>
      </xdr:nvCxnSpPr>
      <xdr:spPr>
        <a:xfrm>
          <a:off x="13390880" y="10046335"/>
          <a:ext cx="8813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149225</xdr:rowOff>
    </xdr:from>
    <xdr:to xmlns:xdr="http://schemas.openxmlformats.org/drawingml/2006/spreadsheetDrawing">
      <xdr:col>68</xdr:col>
      <xdr:colOff>203200</xdr:colOff>
      <xdr:row>62</xdr:row>
      <xdr:rowOff>79375</xdr:rowOff>
    </xdr:to>
    <xdr:sp macro="" textlink="">
      <xdr:nvSpPr>
        <xdr:cNvPr id="328" name="フローチャート: 判断 327"/>
        <xdr:cNvSpPr/>
      </xdr:nvSpPr>
      <xdr:spPr>
        <a:xfrm>
          <a:off x="14221460" y="10220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64135</xdr:rowOff>
    </xdr:from>
    <xdr:ext cx="762000" cy="257810"/>
    <xdr:sp macro="" textlink="">
      <xdr:nvSpPr>
        <xdr:cNvPr id="329" name="テキスト ボックス 328"/>
        <xdr:cNvSpPr txBox="1"/>
      </xdr:nvSpPr>
      <xdr:spPr>
        <a:xfrm>
          <a:off x="13895070" y="10300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30" name="フローチャート: 判断 329"/>
        <xdr:cNvSpPr/>
      </xdr:nvSpPr>
      <xdr:spPr>
        <a:xfrm>
          <a:off x="13340080" y="1020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50165</xdr:rowOff>
    </xdr:from>
    <xdr:ext cx="760730" cy="257810"/>
    <xdr:sp macro="" textlink="">
      <xdr:nvSpPr>
        <xdr:cNvPr id="331" name="テキスト ボックス 330"/>
        <xdr:cNvSpPr txBox="1"/>
      </xdr:nvSpPr>
      <xdr:spPr>
        <a:xfrm>
          <a:off x="13013690" y="102863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2" name="テキスト ボックス 331"/>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3" name="テキスト ボックス 332"/>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4" name="テキスト ボックス 333"/>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5" name="テキスト ボックス 334"/>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0730" cy="259080"/>
    <xdr:sp macro="" textlink="">
      <xdr:nvSpPr>
        <xdr:cNvPr id="336" name="テキスト ボックス 335"/>
        <xdr:cNvSpPr txBox="1"/>
      </xdr:nvSpPr>
      <xdr:spPr>
        <a:xfrm>
          <a:off x="13176885" y="11557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155575</xdr:rowOff>
    </xdr:from>
    <xdr:to xmlns:xdr="http://schemas.openxmlformats.org/drawingml/2006/spreadsheetDrawing">
      <xdr:col>81</xdr:col>
      <xdr:colOff>95250</xdr:colOff>
      <xdr:row>61</xdr:row>
      <xdr:rowOff>85725</xdr:rowOff>
    </xdr:to>
    <xdr:sp macro="" textlink="">
      <xdr:nvSpPr>
        <xdr:cNvPr id="337" name="楕円 336"/>
        <xdr:cNvSpPr/>
      </xdr:nvSpPr>
      <xdr:spPr>
        <a:xfrm>
          <a:off x="16814800" y="100615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635</xdr:rowOff>
    </xdr:from>
    <xdr:ext cx="762000" cy="259080"/>
    <xdr:sp macro="" textlink="">
      <xdr:nvSpPr>
        <xdr:cNvPr id="338" name="定員管理の状況該当値テキスト"/>
        <xdr:cNvSpPr txBox="1"/>
      </xdr:nvSpPr>
      <xdr:spPr>
        <a:xfrm>
          <a:off x="16952595" y="990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139700</xdr:rowOff>
    </xdr:from>
    <xdr:to xmlns:xdr="http://schemas.openxmlformats.org/drawingml/2006/spreadsheetDrawing">
      <xdr:col>77</xdr:col>
      <xdr:colOff>95250</xdr:colOff>
      <xdr:row>61</xdr:row>
      <xdr:rowOff>69850</xdr:rowOff>
    </xdr:to>
    <xdr:sp macro="" textlink="">
      <xdr:nvSpPr>
        <xdr:cNvPr id="339" name="楕円 338"/>
        <xdr:cNvSpPr/>
      </xdr:nvSpPr>
      <xdr:spPr>
        <a:xfrm>
          <a:off x="15984220" y="10045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80010</xdr:rowOff>
    </xdr:from>
    <xdr:ext cx="736600" cy="259080"/>
    <xdr:sp macro="" textlink="">
      <xdr:nvSpPr>
        <xdr:cNvPr id="340" name="テキスト ボックス 339"/>
        <xdr:cNvSpPr txBox="1"/>
      </xdr:nvSpPr>
      <xdr:spPr>
        <a:xfrm>
          <a:off x="15655925" y="9820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123190</xdr:rowOff>
    </xdr:from>
    <xdr:to xmlns:xdr="http://schemas.openxmlformats.org/drawingml/2006/spreadsheetDrawing">
      <xdr:col>73</xdr:col>
      <xdr:colOff>44450</xdr:colOff>
      <xdr:row>61</xdr:row>
      <xdr:rowOff>53340</xdr:rowOff>
    </xdr:to>
    <xdr:sp macro="" textlink="">
      <xdr:nvSpPr>
        <xdr:cNvPr id="341" name="楕円 340"/>
        <xdr:cNvSpPr/>
      </xdr:nvSpPr>
      <xdr:spPr>
        <a:xfrm>
          <a:off x="15102840" y="100291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63500</xdr:rowOff>
    </xdr:from>
    <xdr:ext cx="760730" cy="257810"/>
    <xdr:sp macro="" textlink="">
      <xdr:nvSpPr>
        <xdr:cNvPr id="342" name="テキスト ボックス 341"/>
        <xdr:cNvSpPr txBox="1"/>
      </xdr:nvSpPr>
      <xdr:spPr>
        <a:xfrm>
          <a:off x="14774545" y="98044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117475</xdr:rowOff>
    </xdr:from>
    <xdr:to xmlns:xdr="http://schemas.openxmlformats.org/drawingml/2006/spreadsheetDrawing">
      <xdr:col>68</xdr:col>
      <xdr:colOff>203200</xdr:colOff>
      <xdr:row>61</xdr:row>
      <xdr:rowOff>47625</xdr:rowOff>
    </xdr:to>
    <xdr:sp macro="" textlink="">
      <xdr:nvSpPr>
        <xdr:cNvPr id="343" name="楕円 342"/>
        <xdr:cNvSpPr/>
      </xdr:nvSpPr>
      <xdr:spPr>
        <a:xfrm>
          <a:off x="14221460" y="10023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57785</xdr:rowOff>
    </xdr:from>
    <xdr:ext cx="762000" cy="257810"/>
    <xdr:sp macro="" textlink="">
      <xdr:nvSpPr>
        <xdr:cNvPr id="344" name="テキスト ボックス 343"/>
        <xdr:cNvSpPr txBox="1"/>
      </xdr:nvSpPr>
      <xdr:spPr>
        <a:xfrm>
          <a:off x="13895070" y="9798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89535</xdr:rowOff>
    </xdr:from>
    <xdr:to xmlns:xdr="http://schemas.openxmlformats.org/drawingml/2006/spreadsheetDrawing">
      <xdr:col>64</xdr:col>
      <xdr:colOff>152400</xdr:colOff>
      <xdr:row>61</xdr:row>
      <xdr:rowOff>19685</xdr:rowOff>
    </xdr:to>
    <xdr:sp macro="" textlink="">
      <xdr:nvSpPr>
        <xdr:cNvPr id="345" name="楕円 344"/>
        <xdr:cNvSpPr/>
      </xdr:nvSpPr>
      <xdr:spPr>
        <a:xfrm>
          <a:off x="13340080" y="9995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29845</xdr:rowOff>
    </xdr:from>
    <xdr:ext cx="760730" cy="257810"/>
    <xdr:sp macro="" textlink="">
      <xdr:nvSpPr>
        <xdr:cNvPr id="346" name="テキスト ボックス 345"/>
        <xdr:cNvSpPr txBox="1"/>
      </xdr:nvSpPr>
      <xdr:spPr>
        <a:xfrm>
          <a:off x="13013690" y="97707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7975"/>
    <xdr:sp macro="" textlink="">
      <xdr:nvSpPr>
        <xdr:cNvPr id="348" name="テキスト ボックス 347"/>
        <xdr:cNvSpPr txBox="1"/>
      </xdr:nvSpPr>
      <xdr:spPr>
        <a:xfrm>
          <a:off x="13551535" y="5181600"/>
          <a:ext cx="160464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268575" y="51562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分母となる標準財政規模は普通交付税の追加交付等により増加したが、分子となる地方債の元利償還金が前年度から</a:t>
          </a:r>
          <a:r>
            <a:rPr kumimoji="1" lang="en-US" altLang="ja-JP" sz="1300">
              <a:latin typeface="ＭＳ Ｐゴシック"/>
              <a:ea typeface="ＭＳ Ｐゴシック"/>
            </a:rPr>
            <a:t>218</a:t>
          </a:r>
          <a:r>
            <a:rPr kumimoji="1" lang="ja-JP" altLang="en-US" sz="1300">
              <a:latin typeface="ＭＳ Ｐゴシック"/>
              <a:ea typeface="ＭＳ Ｐゴシック"/>
            </a:rPr>
            <a:t>百万円増加したことが、数値上昇の要因となっている。行財政構造改革による地方債の計画的発行に努めているが、元利償還金は令和</a:t>
          </a:r>
          <a:r>
            <a:rPr kumimoji="1" lang="en-US" altLang="ja-JP" sz="1300">
              <a:latin typeface="ＭＳ Ｐゴシック"/>
              <a:ea typeface="ＭＳ Ｐゴシック"/>
            </a:rPr>
            <a:t>9</a:t>
          </a:r>
          <a:r>
            <a:rPr kumimoji="1" lang="ja-JP" altLang="en-US" sz="1300">
              <a:latin typeface="ＭＳ Ｐゴシック"/>
              <a:ea typeface="ＭＳ Ｐゴシック"/>
            </a:rPr>
            <a:t>年度まで現在の水準で推移することが見込まれるため実質公債費比率の数値への反映は時間を要する。このため元利償還金が減少に転じるまでは、実質公債費比率は現在の水準で推移することを見込んでいる。</a:t>
          </a:r>
        </a:p>
      </xdr:txBody>
    </xdr:sp>
    <xdr:clientData/>
  </xdr:twoCellAnchor>
  <xdr:oneCellAnchor>
    <xdr:from xmlns:xdr="http://schemas.openxmlformats.org/drawingml/2006/spreadsheetDrawing">
      <xdr:col>61</xdr:col>
      <xdr:colOff>6350</xdr:colOff>
      <xdr:row>32</xdr:row>
      <xdr:rowOff>101600</xdr:rowOff>
    </xdr:from>
    <xdr:ext cx="297180" cy="225425"/>
    <xdr:sp macro="" textlink="">
      <xdr:nvSpPr>
        <xdr:cNvPr id="360" name="テキスト ボックス 359"/>
        <xdr:cNvSpPr txBox="1"/>
      </xdr:nvSpPr>
      <xdr:spPr>
        <a:xfrm>
          <a:off x="12672695" y="53848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7810"/>
    <xdr:sp macro="" textlink="">
      <xdr:nvSpPr>
        <xdr:cNvPr id="362" name="テキスト ボックス 361"/>
        <xdr:cNvSpPr txBox="1"/>
      </xdr:nvSpPr>
      <xdr:spPr>
        <a:xfrm>
          <a:off x="11956415" y="775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71079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0730" cy="258445"/>
    <xdr:sp macro="" textlink="">
      <xdr:nvSpPr>
        <xdr:cNvPr id="364" name="テキスト ボックス 363"/>
        <xdr:cNvSpPr txBox="1"/>
      </xdr:nvSpPr>
      <xdr:spPr>
        <a:xfrm>
          <a:off x="11956415" y="72872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71079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0730" cy="257810"/>
    <xdr:sp macro="" textlink="">
      <xdr:nvSpPr>
        <xdr:cNvPr id="366" name="テキスト ボックス 365"/>
        <xdr:cNvSpPr txBox="1"/>
      </xdr:nvSpPr>
      <xdr:spPr>
        <a:xfrm>
          <a:off x="11956415" y="68237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71079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0730" cy="257810"/>
    <xdr:sp macro="" textlink="">
      <xdr:nvSpPr>
        <xdr:cNvPr id="368" name="テキスト ボックス 367"/>
        <xdr:cNvSpPr txBox="1"/>
      </xdr:nvSpPr>
      <xdr:spPr>
        <a:xfrm>
          <a:off x="11956415" y="6360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71079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0730" cy="257810"/>
    <xdr:sp macro="" textlink="">
      <xdr:nvSpPr>
        <xdr:cNvPr id="370" name="テキスト ボックス 369"/>
        <xdr:cNvSpPr txBox="1"/>
      </xdr:nvSpPr>
      <xdr:spPr>
        <a:xfrm>
          <a:off x="11956415" y="58966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71120</xdr:rowOff>
    </xdr:to>
    <xdr:cxnSp macro="">
      <xdr:nvCxnSpPr>
        <xdr:cNvPr id="373" name="直線コネクタ 372"/>
        <xdr:cNvCxnSpPr/>
      </xdr:nvCxnSpPr>
      <xdr:spPr>
        <a:xfrm flipV="1">
          <a:off x="16863695" y="5955030"/>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43180</xdr:rowOff>
    </xdr:from>
    <xdr:ext cx="762000" cy="259080"/>
    <xdr:sp macro="" textlink="">
      <xdr:nvSpPr>
        <xdr:cNvPr id="374" name="公債費負担の状況最小値テキスト"/>
        <xdr:cNvSpPr txBox="1"/>
      </xdr:nvSpPr>
      <xdr:spPr>
        <a:xfrm>
          <a:off x="16952595" y="747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71120</xdr:rowOff>
    </xdr:from>
    <xdr:to xmlns:xdr="http://schemas.openxmlformats.org/drawingml/2006/spreadsheetDrawing">
      <xdr:col>81</xdr:col>
      <xdr:colOff>133350</xdr:colOff>
      <xdr:row>45</xdr:row>
      <xdr:rowOff>71120</xdr:rowOff>
    </xdr:to>
    <xdr:cxnSp macro="">
      <xdr:nvCxnSpPr>
        <xdr:cNvPr id="375" name="直線コネクタ 374"/>
        <xdr:cNvCxnSpPr/>
      </xdr:nvCxnSpPr>
      <xdr:spPr>
        <a:xfrm>
          <a:off x="16776700" y="75006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7810"/>
    <xdr:sp macro="" textlink="">
      <xdr:nvSpPr>
        <xdr:cNvPr id="376" name="公債費負担の状況最大値テキスト"/>
        <xdr:cNvSpPr txBox="1"/>
      </xdr:nvSpPr>
      <xdr:spPr>
        <a:xfrm>
          <a:off x="16952595" y="5711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7" name="直線コネクタ 376"/>
        <xdr:cNvCxnSpPr/>
      </xdr:nvCxnSpPr>
      <xdr:spPr>
        <a:xfrm>
          <a:off x="16776700" y="59550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15875</xdr:rowOff>
    </xdr:from>
    <xdr:to xmlns:xdr="http://schemas.openxmlformats.org/drawingml/2006/spreadsheetDrawing">
      <xdr:col>81</xdr:col>
      <xdr:colOff>44450</xdr:colOff>
      <xdr:row>42</xdr:row>
      <xdr:rowOff>140970</xdr:rowOff>
    </xdr:to>
    <xdr:cxnSp macro="">
      <xdr:nvCxnSpPr>
        <xdr:cNvPr id="378" name="直線コネクタ 377"/>
        <xdr:cNvCxnSpPr/>
      </xdr:nvCxnSpPr>
      <xdr:spPr>
        <a:xfrm>
          <a:off x="16033115" y="6950075"/>
          <a:ext cx="8305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5715</xdr:rowOff>
    </xdr:from>
    <xdr:ext cx="762000" cy="259080"/>
    <xdr:sp macro="" textlink="">
      <xdr:nvSpPr>
        <xdr:cNvPr id="379" name="公債費負担の状況平均値テキスト"/>
        <xdr:cNvSpPr txBox="1"/>
      </xdr:nvSpPr>
      <xdr:spPr>
        <a:xfrm>
          <a:off x="16952595" y="644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80" name="フローチャート: 判断 379"/>
        <xdr:cNvSpPr/>
      </xdr:nvSpPr>
      <xdr:spPr>
        <a:xfrm>
          <a:off x="1681480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109855</xdr:rowOff>
    </xdr:from>
    <xdr:to xmlns:xdr="http://schemas.openxmlformats.org/drawingml/2006/spreadsheetDrawing">
      <xdr:col>77</xdr:col>
      <xdr:colOff>44450</xdr:colOff>
      <xdr:row>42</xdr:row>
      <xdr:rowOff>15875</xdr:rowOff>
    </xdr:to>
    <xdr:cxnSp macro="">
      <xdr:nvCxnSpPr>
        <xdr:cNvPr id="381" name="直線コネクタ 380"/>
        <xdr:cNvCxnSpPr/>
      </xdr:nvCxnSpPr>
      <xdr:spPr>
        <a:xfrm>
          <a:off x="15153640" y="6878955"/>
          <a:ext cx="87947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141605</xdr:rowOff>
    </xdr:from>
    <xdr:to xmlns:xdr="http://schemas.openxmlformats.org/drawingml/2006/spreadsheetDrawing">
      <xdr:col>77</xdr:col>
      <xdr:colOff>95250</xdr:colOff>
      <xdr:row>40</xdr:row>
      <xdr:rowOff>71755</xdr:rowOff>
    </xdr:to>
    <xdr:sp macro="" textlink="">
      <xdr:nvSpPr>
        <xdr:cNvPr id="382" name="フローチャート: 判断 381"/>
        <xdr:cNvSpPr/>
      </xdr:nvSpPr>
      <xdr:spPr>
        <a:xfrm>
          <a:off x="15984220" y="65805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81915</xdr:rowOff>
    </xdr:from>
    <xdr:ext cx="736600" cy="259080"/>
    <xdr:sp macro="" textlink="">
      <xdr:nvSpPr>
        <xdr:cNvPr id="383" name="テキスト ボックス 382"/>
        <xdr:cNvSpPr txBox="1"/>
      </xdr:nvSpPr>
      <xdr:spPr>
        <a:xfrm>
          <a:off x="15655925" y="6355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13335</xdr:rowOff>
    </xdr:from>
    <xdr:to xmlns:xdr="http://schemas.openxmlformats.org/drawingml/2006/spreadsheetDrawing">
      <xdr:col>72</xdr:col>
      <xdr:colOff>203200</xdr:colOff>
      <xdr:row>41</xdr:row>
      <xdr:rowOff>109855</xdr:rowOff>
    </xdr:to>
    <xdr:cxnSp macro="">
      <xdr:nvCxnSpPr>
        <xdr:cNvPr id="384" name="直線コネクタ 383"/>
        <xdr:cNvCxnSpPr/>
      </xdr:nvCxnSpPr>
      <xdr:spPr>
        <a:xfrm>
          <a:off x="14272260" y="6782435"/>
          <a:ext cx="8813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5" name="フローチャート: 判断 384"/>
        <xdr:cNvSpPr/>
      </xdr:nvSpPr>
      <xdr:spPr>
        <a:xfrm>
          <a:off x="1510284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100965</xdr:rowOff>
    </xdr:from>
    <xdr:ext cx="760730" cy="259080"/>
    <xdr:sp macro="" textlink="">
      <xdr:nvSpPr>
        <xdr:cNvPr id="386" name="テキスト ボックス 385"/>
        <xdr:cNvSpPr txBox="1"/>
      </xdr:nvSpPr>
      <xdr:spPr>
        <a:xfrm>
          <a:off x="14774545" y="6374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127000</xdr:rowOff>
    </xdr:from>
    <xdr:to xmlns:xdr="http://schemas.openxmlformats.org/drawingml/2006/spreadsheetDrawing">
      <xdr:col>68</xdr:col>
      <xdr:colOff>152400</xdr:colOff>
      <xdr:row>41</xdr:row>
      <xdr:rowOff>13335</xdr:rowOff>
    </xdr:to>
    <xdr:cxnSp macro="">
      <xdr:nvCxnSpPr>
        <xdr:cNvPr id="387" name="直線コネクタ 386"/>
        <xdr:cNvCxnSpPr/>
      </xdr:nvCxnSpPr>
      <xdr:spPr>
        <a:xfrm>
          <a:off x="13390880" y="6731000"/>
          <a:ext cx="8813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18415</xdr:rowOff>
    </xdr:from>
    <xdr:to xmlns:xdr="http://schemas.openxmlformats.org/drawingml/2006/spreadsheetDrawing">
      <xdr:col>68</xdr:col>
      <xdr:colOff>203200</xdr:colOff>
      <xdr:row>40</xdr:row>
      <xdr:rowOff>120015</xdr:rowOff>
    </xdr:to>
    <xdr:sp macro="" textlink="">
      <xdr:nvSpPr>
        <xdr:cNvPr id="388" name="フローチャート: 判断 387"/>
        <xdr:cNvSpPr/>
      </xdr:nvSpPr>
      <xdr:spPr>
        <a:xfrm>
          <a:off x="1422146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130175</xdr:rowOff>
    </xdr:from>
    <xdr:ext cx="762000" cy="257810"/>
    <xdr:sp macro="" textlink="">
      <xdr:nvSpPr>
        <xdr:cNvPr id="389" name="テキスト ボックス 388"/>
        <xdr:cNvSpPr txBox="1"/>
      </xdr:nvSpPr>
      <xdr:spPr>
        <a:xfrm>
          <a:off x="13895070" y="6403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46990</xdr:rowOff>
    </xdr:from>
    <xdr:to xmlns:xdr="http://schemas.openxmlformats.org/drawingml/2006/spreadsheetDrawing">
      <xdr:col>64</xdr:col>
      <xdr:colOff>152400</xdr:colOff>
      <xdr:row>40</xdr:row>
      <xdr:rowOff>149225</xdr:rowOff>
    </xdr:to>
    <xdr:sp macro="" textlink="">
      <xdr:nvSpPr>
        <xdr:cNvPr id="390" name="フローチャート: 判断 389"/>
        <xdr:cNvSpPr/>
      </xdr:nvSpPr>
      <xdr:spPr>
        <a:xfrm>
          <a:off x="13340080" y="6650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158750</xdr:rowOff>
    </xdr:from>
    <xdr:ext cx="760730" cy="257810"/>
    <xdr:sp macro="" textlink="">
      <xdr:nvSpPr>
        <xdr:cNvPr id="391" name="テキスト ボックス 390"/>
        <xdr:cNvSpPr txBox="1"/>
      </xdr:nvSpPr>
      <xdr:spPr>
        <a:xfrm>
          <a:off x="13013690" y="64325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7810"/>
    <xdr:sp macro="" textlink="">
      <xdr:nvSpPr>
        <xdr:cNvPr id="392" name="テキスト ボックス 391"/>
        <xdr:cNvSpPr txBox="1"/>
      </xdr:nvSpPr>
      <xdr:spPr>
        <a:xfrm>
          <a:off x="1664970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7810"/>
    <xdr:sp macro="" textlink="">
      <xdr:nvSpPr>
        <xdr:cNvPr id="393" name="テキスト ボックス 392"/>
        <xdr:cNvSpPr txBox="1"/>
      </xdr:nvSpPr>
      <xdr:spPr>
        <a:xfrm>
          <a:off x="1581912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7810"/>
    <xdr:sp macro="" textlink="">
      <xdr:nvSpPr>
        <xdr:cNvPr id="394" name="テキスト ボックス 393"/>
        <xdr:cNvSpPr txBox="1"/>
      </xdr:nvSpPr>
      <xdr:spPr>
        <a:xfrm>
          <a:off x="1493964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7810"/>
    <xdr:sp macro="" textlink="">
      <xdr:nvSpPr>
        <xdr:cNvPr id="395" name="テキスト ボックス 394"/>
        <xdr:cNvSpPr txBox="1"/>
      </xdr:nvSpPr>
      <xdr:spPr>
        <a:xfrm>
          <a:off x="14058265"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7810"/>
    <xdr:sp macro="" textlink="">
      <xdr:nvSpPr>
        <xdr:cNvPr id="396" name="テキスト ボックス 395"/>
        <xdr:cNvSpPr txBox="1"/>
      </xdr:nvSpPr>
      <xdr:spPr>
        <a:xfrm>
          <a:off x="13176885"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90170</xdr:rowOff>
    </xdr:from>
    <xdr:to xmlns:xdr="http://schemas.openxmlformats.org/drawingml/2006/spreadsheetDrawing">
      <xdr:col>81</xdr:col>
      <xdr:colOff>95250</xdr:colOff>
      <xdr:row>43</xdr:row>
      <xdr:rowOff>20320</xdr:rowOff>
    </xdr:to>
    <xdr:sp macro="" textlink="">
      <xdr:nvSpPr>
        <xdr:cNvPr id="397" name="楕円 396"/>
        <xdr:cNvSpPr/>
      </xdr:nvSpPr>
      <xdr:spPr>
        <a:xfrm>
          <a:off x="16814800" y="70243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62230</xdr:rowOff>
    </xdr:from>
    <xdr:ext cx="762000" cy="257810"/>
    <xdr:sp macro="" textlink="">
      <xdr:nvSpPr>
        <xdr:cNvPr id="398" name="公債費負担の状況該当値テキスト"/>
        <xdr:cNvSpPr txBox="1"/>
      </xdr:nvSpPr>
      <xdr:spPr>
        <a:xfrm>
          <a:off x="16952595" y="6996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136525</xdr:rowOff>
    </xdr:from>
    <xdr:to xmlns:xdr="http://schemas.openxmlformats.org/drawingml/2006/spreadsheetDrawing">
      <xdr:col>77</xdr:col>
      <xdr:colOff>95250</xdr:colOff>
      <xdr:row>42</xdr:row>
      <xdr:rowOff>66675</xdr:rowOff>
    </xdr:to>
    <xdr:sp macro="" textlink="">
      <xdr:nvSpPr>
        <xdr:cNvPr id="399" name="楕円 398"/>
        <xdr:cNvSpPr/>
      </xdr:nvSpPr>
      <xdr:spPr>
        <a:xfrm>
          <a:off x="15984220" y="690562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51435</xdr:rowOff>
    </xdr:from>
    <xdr:ext cx="736600" cy="257810"/>
    <xdr:sp macro="" textlink="">
      <xdr:nvSpPr>
        <xdr:cNvPr id="400" name="テキスト ボックス 399"/>
        <xdr:cNvSpPr txBox="1"/>
      </xdr:nvSpPr>
      <xdr:spPr>
        <a:xfrm>
          <a:off x="15655925" y="69856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59055</xdr:rowOff>
    </xdr:from>
    <xdr:to xmlns:xdr="http://schemas.openxmlformats.org/drawingml/2006/spreadsheetDrawing">
      <xdr:col>73</xdr:col>
      <xdr:colOff>44450</xdr:colOff>
      <xdr:row>41</xdr:row>
      <xdr:rowOff>160655</xdr:rowOff>
    </xdr:to>
    <xdr:sp macro="" textlink="">
      <xdr:nvSpPr>
        <xdr:cNvPr id="401" name="楕円 400"/>
        <xdr:cNvSpPr/>
      </xdr:nvSpPr>
      <xdr:spPr>
        <a:xfrm>
          <a:off x="15102840" y="68281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145415</xdr:rowOff>
    </xdr:from>
    <xdr:ext cx="760730" cy="259080"/>
    <xdr:sp macro="" textlink="">
      <xdr:nvSpPr>
        <xdr:cNvPr id="402" name="テキスト ボックス 401"/>
        <xdr:cNvSpPr txBox="1"/>
      </xdr:nvSpPr>
      <xdr:spPr>
        <a:xfrm>
          <a:off x="14774545" y="69145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133985</xdr:rowOff>
    </xdr:from>
    <xdr:to xmlns:xdr="http://schemas.openxmlformats.org/drawingml/2006/spreadsheetDrawing">
      <xdr:col>68</xdr:col>
      <xdr:colOff>203200</xdr:colOff>
      <xdr:row>41</xdr:row>
      <xdr:rowOff>64135</xdr:rowOff>
    </xdr:to>
    <xdr:sp macro="" textlink="">
      <xdr:nvSpPr>
        <xdr:cNvPr id="403" name="楕円 402"/>
        <xdr:cNvSpPr/>
      </xdr:nvSpPr>
      <xdr:spPr>
        <a:xfrm>
          <a:off x="14221460" y="6737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48895</xdr:rowOff>
    </xdr:from>
    <xdr:ext cx="762000" cy="259080"/>
    <xdr:sp macro="" textlink="">
      <xdr:nvSpPr>
        <xdr:cNvPr id="404" name="テキスト ボックス 403"/>
        <xdr:cNvSpPr txBox="1"/>
      </xdr:nvSpPr>
      <xdr:spPr>
        <a:xfrm>
          <a:off x="13895070" y="681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405" name="楕円 404"/>
        <xdr:cNvSpPr/>
      </xdr:nvSpPr>
      <xdr:spPr>
        <a:xfrm>
          <a:off x="1334008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162560</xdr:rowOff>
    </xdr:from>
    <xdr:ext cx="760730" cy="257810"/>
    <xdr:sp macro="" textlink="">
      <xdr:nvSpPr>
        <xdr:cNvPr id="406" name="テキスト ボックス 405"/>
        <xdr:cNvSpPr txBox="1"/>
      </xdr:nvSpPr>
      <xdr:spPr>
        <a:xfrm>
          <a:off x="13013690" y="6766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7975"/>
    <xdr:sp macro="" textlink="">
      <xdr:nvSpPr>
        <xdr:cNvPr id="408" name="テキスト ボックス 407"/>
        <xdr:cNvSpPr txBox="1"/>
      </xdr:nvSpPr>
      <xdr:spPr>
        <a:xfrm>
          <a:off x="13634720" y="151130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9" name="テキスト ボックス 408"/>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分母となる標準財政規模は普通交付税の追加交付により増加し、数値減少の一因となった。また分子の地方債現在高も前年度から減少している。一方、充当可能財源である充当可能基金及び基準財政需要額算入見込額も減少傾向にあるため、地方債現在高の減少幅ほど数値への影響は少ないものとなっている。今後も普通交付税の交付団体を見込んでいるため、標準財政規模は一定水準を維持できるものと見込んでいる。行財政構造改革による地方債の計画的発行に伴い地方債現在高は減少傾向にあり、その影響額が数値に反映されれば将来負担比率は減少するものと見込んでいる。</a:t>
          </a:r>
          <a:endParaRPr kumimoji="1" lang="en-US" altLang="ja-JP" sz="125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180" cy="224155"/>
    <xdr:sp macro="" textlink="">
      <xdr:nvSpPr>
        <xdr:cNvPr id="420" name="テキスト ボックス 419"/>
        <xdr:cNvSpPr txBox="1"/>
      </xdr:nvSpPr>
      <xdr:spPr>
        <a:xfrm>
          <a:off x="12672695" y="1714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7810"/>
    <xdr:sp macro="" textlink="">
      <xdr:nvSpPr>
        <xdr:cNvPr id="422" name="テキスト ボックス 421"/>
        <xdr:cNvSpPr txBox="1"/>
      </xdr:nvSpPr>
      <xdr:spPr>
        <a:xfrm>
          <a:off x="11956415" y="4086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3" name="直線コネクタ 422"/>
        <xdr:cNvCxnSpPr/>
      </xdr:nvCxnSpPr>
      <xdr:spPr>
        <a:xfrm>
          <a:off x="12710795" y="3759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0730" cy="257810"/>
    <xdr:sp macro="" textlink="">
      <xdr:nvSpPr>
        <xdr:cNvPr id="424" name="テキスト ボックス 423"/>
        <xdr:cNvSpPr txBox="1"/>
      </xdr:nvSpPr>
      <xdr:spPr>
        <a:xfrm>
          <a:off x="11956415" y="36233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5" name="直線コネクタ 424"/>
        <xdr:cNvCxnSpPr/>
      </xdr:nvCxnSpPr>
      <xdr:spPr>
        <a:xfrm>
          <a:off x="12710795" y="3295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17145</xdr:rowOff>
    </xdr:from>
    <xdr:ext cx="760730" cy="257810"/>
    <xdr:sp macro="" textlink="">
      <xdr:nvSpPr>
        <xdr:cNvPr id="426" name="テキスト ボックス 425"/>
        <xdr:cNvSpPr txBox="1"/>
      </xdr:nvSpPr>
      <xdr:spPr>
        <a:xfrm>
          <a:off x="11956415" y="31540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7" name="直線コネクタ 426"/>
        <xdr:cNvCxnSpPr/>
      </xdr:nvCxnSpPr>
      <xdr:spPr>
        <a:xfrm>
          <a:off x="12710795" y="2825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0730" cy="259080"/>
    <xdr:sp macro="" textlink="">
      <xdr:nvSpPr>
        <xdr:cNvPr id="428" name="テキスト ボックス 427"/>
        <xdr:cNvSpPr txBox="1"/>
      </xdr:nvSpPr>
      <xdr:spPr>
        <a:xfrm>
          <a:off x="11956415" y="268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9" name="直線コネクタ 428"/>
        <xdr:cNvCxnSpPr/>
      </xdr:nvCxnSpPr>
      <xdr:spPr>
        <a:xfrm>
          <a:off x="12710795" y="2362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0730" cy="259080"/>
    <xdr:sp macro="" textlink="">
      <xdr:nvSpPr>
        <xdr:cNvPr id="430" name="テキスト ボックス 429"/>
        <xdr:cNvSpPr txBox="1"/>
      </xdr:nvSpPr>
      <xdr:spPr>
        <a:xfrm>
          <a:off x="11956415" y="2226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1" name="直線コネクタ 430"/>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67310</xdr:rowOff>
    </xdr:to>
    <xdr:cxnSp macro="">
      <xdr:nvCxnSpPr>
        <xdr:cNvPr id="433" name="直線コネクタ 432"/>
        <xdr:cNvCxnSpPr/>
      </xdr:nvCxnSpPr>
      <xdr:spPr>
        <a:xfrm flipV="1">
          <a:off x="16863695" y="2362200"/>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39370</xdr:rowOff>
    </xdr:from>
    <xdr:ext cx="762000" cy="259080"/>
    <xdr:sp macro="" textlink="">
      <xdr:nvSpPr>
        <xdr:cNvPr id="434" name="将来負担の状況最小値テキスト"/>
        <xdr:cNvSpPr txBox="1"/>
      </xdr:nvSpPr>
      <xdr:spPr>
        <a:xfrm>
          <a:off x="16952595" y="383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67310</xdr:rowOff>
    </xdr:from>
    <xdr:to xmlns:xdr="http://schemas.openxmlformats.org/drawingml/2006/spreadsheetDrawing">
      <xdr:col>81</xdr:col>
      <xdr:colOff>133350</xdr:colOff>
      <xdr:row>23</xdr:row>
      <xdr:rowOff>67310</xdr:rowOff>
    </xdr:to>
    <xdr:cxnSp macro="">
      <xdr:nvCxnSpPr>
        <xdr:cNvPr id="435" name="直線コネクタ 434"/>
        <xdr:cNvCxnSpPr/>
      </xdr:nvCxnSpPr>
      <xdr:spPr>
        <a:xfrm>
          <a:off x="16776700" y="38646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6" name="将来負担の状況最大値テキスト"/>
        <xdr:cNvSpPr txBox="1"/>
      </xdr:nvSpPr>
      <xdr:spPr>
        <a:xfrm>
          <a:off x="16952595"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7" name="直線コネクタ 436"/>
        <xdr:cNvCxnSpPr/>
      </xdr:nvCxnSpPr>
      <xdr:spPr>
        <a:xfrm>
          <a:off x="16776700" y="23622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165100</xdr:rowOff>
    </xdr:from>
    <xdr:to xmlns:xdr="http://schemas.openxmlformats.org/drawingml/2006/spreadsheetDrawing">
      <xdr:col>81</xdr:col>
      <xdr:colOff>44450</xdr:colOff>
      <xdr:row>17</xdr:row>
      <xdr:rowOff>32385</xdr:rowOff>
    </xdr:to>
    <xdr:cxnSp macro="">
      <xdr:nvCxnSpPr>
        <xdr:cNvPr id="438" name="直線コネクタ 437"/>
        <xdr:cNvCxnSpPr/>
      </xdr:nvCxnSpPr>
      <xdr:spPr>
        <a:xfrm flipV="1">
          <a:off x="16033115" y="2806700"/>
          <a:ext cx="8305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19050</xdr:rowOff>
    </xdr:from>
    <xdr:ext cx="762000" cy="257810"/>
    <xdr:sp macro="" textlink="">
      <xdr:nvSpPr>
        <xdr:cNvPr id="439" name="将来負担の状況平均値テキスト"/>
        <xdr:cNvSpPr txBox="1"/>
      </xdr:nvSpPr>
      <xdr:spPr>
        <a:xfrm>
          <a:off x="16952595" y="23304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2540</xdr:rowOff>
    </xdr:from>
    <xdr:to xmlns:xdr="http://schemas.openxmlformats.org/drawingml/2006/spreadsheetDrawing">
      <xdr:col>81</xdr:col>
      <xdr:colOff>95250</xdr:colOff>
      <xdr:row>15</xdr:row>
      <xdr:rowOff>104140</xdr:rowOff>
    </xdr:to>
    <xdr:sp macro="" textlink="">
      <xdr:nvSpPr>
        <xdr:cNvPr id="440" name="フローチャート: 判断 439"/>
        <xdr:cNvSpPr/>
      </xdr:nvSpPr>
      <xdr:spPr>
        <a:xfrm>
          <a:off x="16814800" y="24790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127000</xdr:rowOff>
    </xdr:from>
    <xdr:to xmlns:xdr="http://schemas.openxmlformats.org/drawingml/2006/spreadsheetDrawing">
      <xdr:col>77</xdr:col>
      <xdr:colOff>44450</xdr:colOff>
      <xdr:row>17</xdr:row>
      <xdr:rowOff>32385</xdr:rowOff>
    </xdr:to>
    <xdr:cxnSp macro="">
      <xdr:nvCxnSpPr>
        <xdr:cNvPr id="441" name="直線コネクタ 440"/>
        <xdr:cNvCxnSpPr/>
      </xdr:nvCxnSpPr>
      <xdr:spPr>
        <a:xfrm>
          <a:off x="15153640" y="2768600"/>
          <a:ext cx="87947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71120</xdr:rowOff>
    </xdr:from>
    <xdr:to xmlns:xdr="http://schemas.openxmlformats.org/drawingml/2006/spreadsheetDrawing">
      <xdr:col>77</xdr:col>
      <xdr:colOff>95250</xdr:colOff>
      <xdr:row>16</xdr:row>
      <xdr:rowOff>1270</xdr:rowOff>
    </xdr:to>
    <xdr:sp macro="" textlink="">
      <xdr:nvSpPr>
        <xdr:cNvPr id="442" name="フローチャート: 判断 441"/>
        <xdr:cNvSpPr/>
      </xdr:nvSpPr>
      <xdr:spPr>
        <a:xfrm>
          <a:off x="15984220" y="254762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11430</xdr:rowOff>
    </xdr:from>
    <xdr:ext cx="736600" cy="259080"/>
    <xdr:sp macro="" textlink="">
      <xdr:nvSpPr>
        <xdr:cNvPr id="443" name="テキスト ボックス 442"/>
        <xdr:cNvSpPr txBox="1"/>
      </xdr:nvSpPr>
      <xdr:spPr>
        <a:xfrm>
          <a:off x="15655925" y="2322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12700</xdr:rowOff>
    </xdr:from>
    <xdr:to xmlns:xdr="http://schemas.openxmlformats.org/drawingml/2006/spreadsheetDrawing">
      <xdr:col>72</xdr:col>
      <xdr:colOff>203200</xdr:colOff>
      <xdr:row>16</xdr:row>
      <xdr:rowOff>127000</xdr:rowOff>
    </xdr:to>
    <xdr:cxnSp macro="">
      <xdr:nvCxnSpPr>
        <xdr:cNvPr id="444" name="直線コネクタ 443"/>
        <xdr:cNvCxnSpPr/>
      </xdr:nvCxnSpPr>
      <xdr:spPr>
        <a:xfrm>
          <a:off x="14272260" y="2654300"/>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74930</xdr:rowOff>
    </xdr:from>
    <xdr:to xmlns:xdr="http://schemas.openxmlformats.org/drawingml/2006/spreadsheetDrawing">
      <xdr:col>73</xdr:col>
      <xdr:colOff>44450</xdr:colOff>
      <xdr:row>16</xdr:row>
      <xdr:rowOff>5080</xdr:rowOff>
    </xdr:to>
    <xdr:sp macro="" textlink="">
      <xdr:nvSpPr>
        <xdr:cNvPr id="445" name="フローチャート: 判断 444"/>
        <xdr:cNvSpPr/>
      </xdr:nvSpPr>
      <xdr:spPr>
        <a:xfrm>
          <a:off x="15102840" y="25514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15240</xdr:rowOff>
    </xdr:from>
    <xdr:ext cx="760730" cy="259080"/>
    <xdr:sp macro="" textlink="">
      <xdr:nvSpPr>
        <xdr:cNvPr id="446" name="テキスト ボックス 445"/>
        <xdr:cNvSpPr txBox="1"/>
      </xdr:nvSpPr>
      <xdr:spPr>
        <a:xfrm>
          <a:off x="14774545" y="2326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67310</xdr:rowOff>
    </xdr:from>
    <xdr:to xmlns:xdr="http://schemas.openxmlformats.org/drawingml/2006/spreadsheetDrawing">
      <xdr:col>68</xdr:col>
      <xdr:colOff>152400</xdr:colOff>
      <xdr:row>16</xdr:row>
      <xdr:rowOff>12700</xdr:rowOff>
    </xdr:to>
    <xdr:cxnSp macro="">
      <xdr:nvCxnSpPr>
        <xdr:cNvPr id="447" name="直線コネクタ 446"/>
        <xdr:cNvCxnSpPr/>
      </xdr:nvCxnSpPr>
      <xdr:spPr>
        <a:xfrm>
          <a:off x="13390880" y="2543810"/>
          <a:ext cx="88138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73025</xdr:rowOff>
    </xdr:from>
    <xdr:to xmlns:xdr="http://schemas.openxmlformats.org/drawingml/2006/spreadsheetDrawing">
      <xdr:col>68</xdr:col>
      <xdr:colOff>203200</xdr:colOff>
      <xdr:row>16</xdr:row>
      <xdr:rowOff>3175</xdr:rowOff>
    </xdr:to>
    <xdr:sp macro="" textlink="">
      <xdr:nvSpPr>
        <xdr:cNvPr id="448" name="フローチャート: 判断 447"/>
        <xdr:cNvSpPr/>
      </xdr:nvSpPr>
      <xdr:spPr>
        <a:xfrm>
          <a:off x="14221460" y="2549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13335</xdr:rowOff>
    </xdr:from>
    <xdr:ext cx="762000" cy="259080"/>
    <xdr:sp macro="" textlink="">
      <xdr:nvSpPr>
        <xdr:cNvPr id="449" name="テキスト ボックス 448"/>
        <xdr:cNvSpPr txBox="1"/>
      </xdr:nvSpPr>
      <xdr:spPr>
        <a:xfrm>
          <a:off x="13895070" y="232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130810</xdr:rowOff>
    </xdr:from>
    <xdr:to xmlns:xdr="http://schemas.openxmlformats.org/drawingml/2006/spreadsheetDrawing">
      <xdr:col>64</xdr:col>
      <xdr:colOff>152400</xdr:colOff>
      <xdr:row>16</xdr:row>
      <xdr:rowOff>60960</xdr:rowOff>
    </xdr:to>
    <xdr:sp macro="" textlink="">
      <xdr:nvSpPr>
        <xdr:cNvPr id="450" name="フローチャート: 判断 449"/>
        <xdr:cNvSpPr/>
      </xdr:nvSpPr>
      <xdr:spPr>
        <a:xfrm>
          <a:off x="13340080" y="2607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45720</xdr:rowOff>
    </xdr:from>
    <xdr:ext cx="760730" cy="259080"/>
    <xdr:sp macro="" textlink="">
      <xdr:nvSpPr>
        <xdr:cNvPr id="451" name="テキスト ボックス 450"/>
        <xdr:cNvSpPr txBox="1"/>
      </xdr:nvSpPr>
      <xdr:spPr>
        <a:xfrm>
          <a:off x="13013690" y="2687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7810"/>
    <xdr:sp macro="" textlink="">
      <xdr:nvSpPr>
        <xdr:cNvPr id="452" name="テキスト ボックス 451"/>
        <xdr:cNvSpPr txBox="1"/>
      </xdr:nvSpPr>
      <xdr:spPr>
        <a:xfrm>
          <a:off x="1664970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7810"/>
    <xdr:sp macro="" textlink="">
      <xdr:nvSpPr>
        <xdr:cNvPr id="453" name="テキスト ボックス 452"/>
        <xdr:cNvSpPr txBox="1"/>
      </xdr:nvSpPr>
      <xdr:spPr>
        <a:xfrm>
          <a:off x="1581912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7810"/>
    <xdr:sp macro="" textlink="">
      <xdr:nvSpPr>
        <xdr:cNvPr id="454" name="テキスト ボックス 453"/>
        <xdr:cNvSpPr txBox="1"/>
      </xdr:nvSpPr>
      <xdr:spPr>
        <a:xfrm>
          <a:off x="1493964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7810"/>
    <xdr:sp macro="" textlink="">
      <xdr:nvSpPr>
        <xdr:cNvPr id="455" name="テキスト ボックス 454"/>
        <xdr:cNvSpPr txBox="1"/>
      </xdr:nvSpPr>
      <xdr:spPr>
        <a:xfrm>
          <a:off x="14058265"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7810"/>
    <xdr:sp macro="" textlink="">
      <xdr:nvSpPr>
        <xdr:cNvPr id="456" name="テキスト ボックス 455"/>
        <xdr:cNvSpPr txBox="1"/>
      </xdr:nvSpPr>
      <xdr:spPr>
        <a:xfrm>
          <a:off x="13176885" y="4220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118745</xdr:rowOff>
    </xdr:from>
    <xdr:to xmlns:xdr="http://schemas.openxmlformats.org/drawingml/2006/spreadsheetDrawing">
      <xdr:col>81</xdr:col>
      <xdr:colOff>95250</xdr:colOff>
      <xdr:row>17</xdr:row>
      <xdr:rowOff>48895</xdr:rowOff>
    </xdr:to>
    <xdr:sp macro="" textlink="">
      <xdr:nvSpPr>
        <xdr:cNvPr id="457" name="楕円 456"/>
        <xdr:cNvSpPr/>
      </xdr:nvSpPr>
      <xdr:spPr>
        <a:xfrm>
          <a:off x="16814800" y="27603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90805</xdr:rowOff>
    </xdr:from>
    <xdr:ext cx="762000" cy="257810"/>
    <xdr:sp macro="" textlink="">
      <xdr:nvSpPr>
        <xdr:cNvPr id="458" name="将来負担の状況該当値テキスト"/>
        <xdr:cNvSpPr txBox="1"/>
      </xdr:nvSpPr>
      <xdr:spPr>
        <a:xfrm>
          <a:off x="16952595" y="2732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153035</xdr:rowOff>
    </xdr:from>
    <xdr:to xmlns:xdr="http://schemas.openxmlformats.org/drawingml/2006/spreadsheetDrawing">
      <xdr:col>77</xdr:col>
      <xdr:colOff>95250</xdr:colOff>
      <xdr:row>17</xdr:row>
      <xdr:rowOff>83185</xdr:rowOff>
    </xdr:to>
    <xdr:sp macro="" textlink="">
      <xdr:nvSpPr>
        <xdr:cNvPr id="459" name="楕円 458"/>
        <xdr:cNvSpPr/>
      </xdr:nvSpPr>
      <xdr:spPr>
        <a:xfrm>
          <a:off x="15984220" y="27946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67945</xdr:rowOff>
    </xdr:from>
    <xdr:ext cx="736600" cy="259080"/>
    <xdr:sp macro="" textlink="">
      <xdr:nvSpPr>
        <xdr:cNvPr id="460" name="テキスト ボックス 459"/>
        <xdr:cNvSpPr txBox="1"/>
      </xdr:nvSpPr>
      <xdr:spPr>
        <a:xfrm>
          <a:off x="15655925" y="2874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76200</xdr:rowOff>
    </xdr:from>
    <xdr:to xmlns:xdr="http://schemas.openxmlformats.org/drawingml/2006/spreadsheetDrawing">
      <xdr:col>73</xdr:col>
      <xdr:colOff>44450</xdr:colOff>
      <xdr:row>17</xdr:row>
      <xdr:rowOff>6350</xdr:rowOff>
    </xdr:to>
    <xdr:sp macro="" textlink="">
      <xdr:nvSpPr>
        <xdr:cNvPr id="461" name="楕円 460"/>
        <xdr:cNvSpPr/>
      </xdr:nvSpPr>
      <xdr:spPr>
        <a:xfrm>
          <a:off x="15102840" y="27178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162560</xdr:rowOff>
    </xdr:from>
    <xdr:ext cx="760730" cy="257810"/>
    <xdr:sp macro="" textlink="">
      <xdr:nvSpPr>
        <xdr:cNvPr id="462" name="テキスト ボックス 461"/>
        <xdr:cNvSpPr txBox="1"/>
      </xdr:nvSpPr>
      <xdr:spPr>
        <a:xfrm>
          <a:off x="14774545" y="2804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133350</xdr:rowOff>
    </xdr:from>
    <xdr:to xmlns:xdr="http://schemas.openxmlformats.org/drawingml/2006/spreadsheetDrawing">
      <xdr:col>68</xdr:col>
      <xdr:colOff>203200</xdr:colOff>
      <xdr:row>16</xdr:row>
      <xdr:rowOff>63500</xdr:rowOff>
    </xdr:to>
    <xdr:sp macro="" textlink="">
      <xdr:nvSpPr>
        <xdr:cNvPr id="463" name="楕円 462"/>
        <xdr:cNvSpPr/>
      </xdr:nvSpPr>
      <xdr:spPr>
        <a:xfrm>
          <a:off x="14221460" y="260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48260</xdr:rowOff>
    </xdr:from>
    <xdr:ext cx="762000" cy="259080"/>
    <xdr:sp macro="" textlink="">
      <xdr:nvSpPr>
        <xdr:cNvPr id="464" name="テキスト ボックス 463"/>
        <xdr:cNvSpPr txBox="1"/>
      </xdr:nvSpPr>
      <xdr:spPr>
        <a:xfrm>
          <a:off x="1389507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17145</xdr:rowOff>
    </xdr:from>
    <xdr:to xmlns:xdr="http://schemas.openxmlformats.org/drawingml/2006/spreadsheetDrawing">
      <xdr:col>64</xdr:col>
      <xdr:colOff>152400</xdr:colOff>
      <xdr:row>15</xdr:row>
      <xdr:rowOff>118110</xdr:rowOff>
    </xdr:to>
    <xdr:sp macro="" textlink="">
      <xdr:nvSpPr>
        <xdr:cNvPr id="465" name="楕円 464"/>
        <xdr:cNvSpPr/>
      </xdr:nvSpPr>
      <xdr:spPr>
        <a:xfrm>
          <a:off x="13340080" y="24936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128270</xdr:rowOff>
    </xdr:from>
    <xdr:ext cx="760730" cy="257810"/>
    <xdr:sp macro="" textlink="">
      <xdr:nvSpPr>
        <xdr:cNvPr id="466" name="テキスト ボックス 465"/>
        <xdr:cNvSpPr txBox="1"/>
      </xdr:nvSpPr>
      <xdr:spPr>
        <a:xfrm>
          <a:off x="13013690" y="22745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126365</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6365"/>
          <a:ext cx="1318006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18415</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837400" y="189865"/>
          <a:ext cx="40830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37465</xdr:rowOff>
    </xdr:to>
    <xdr:sp macro="" textlink="">
      <xdr:nvSpPr>
        <xdr:cNvPr id="4" name="正方形/長方形 3"/>
        <xdr:cNvSpPr/>
      </xdr:nvSpPr>
      <xdr:spPr>
        <a:xfrm>
          <a:off x="19862800" y="215900"/>
          <a:ext cx="40386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888200" y="241300"/>
          <a:ext cx="397383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81</xdr:col>
      <xdr:colOff>117475</xdr:colOff>
      <xdr:row>1</xdr:row>
      <xdr:rowOff>18415</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936720" y="189865"/>
          <a:ext cx="27597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37465</xdr:rowOff>
    </xdr:to>
    <xdr:sp macro="" textlink="">
      <xdr:nvSpPr>
        <xdr:cNvPr id="7" name="正方形/長方形 6"/>
        <xdr:cNvSpPr/>
      </xdr:nvSpPr>
      <xdr:spPr>
        <a:xfrm>
          <a:off x="16962120" y="215900"/>
          <a:ext cx="27152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987520" y="241300"/>
          <a:ext cx="26581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151765</xdr:rowOff>
    </xdr:to>
    <xdr:sp macro="" textlink="">
      <xdr:nvSpPr>
        <xdr:cNvPr id="9" name="正方形/長方形 8"/>
        <xdr:cNvSpPr/>
      </xdr:nvSpPr>
      <xdr:spPr>
        <a:xfrm>
          <a:off x="0" y="889000"/>
          <a:ext cx="23926800" cy="1417891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151765</xdr:rowOff>
    </xdr:from>
    <xdr:to xmlns:xdr="http://schemas.openxmlformats.org/drawingml/2006/spreadsheetDrawing">
      <xdr:col>52</xdr:col>
      <xdr:colOff>12700</xdr:colOff>
      <xdr:row>19</xdr:row>
      <xdr:rowOff>24765</xdr:rowOff>
    </xdr:to>
    <xdr:sp macro="" textlink="">
      <xdr:nvSpPr>
        <xdr:cNvPr id="10" name="正方形/長方形 9"/>
        <xdr:cNvSpPr/>
      </xdr:nvSpPr>
      <xdr:spPr>
        <a:xfrm>
          <a:off x="784860" y="1523365"/>
          <a:ext cx="100253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919480" y="1555750"/>
          <a:ext cx="14503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306320" y="1555750"/>
          <a:ext cx="13157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685540" y="1555750"/>
          <a:ext cx="1584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164465</xdr:rowOff>
    </xdr:to>
    <xdr:sp macro="" textlink="">
      <xdr:nvSpPr>
        <xdr:cNvPr id="14" name="正方形/長方形 13"/>
        <xdr:cNvSpPr/>
      </xdr:nvSpPr>
      <xdr:spPr>
        <a:xfrm>
          <a:off x="5270500" y="1549400"/>
          <a:ext cx="21082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164465</xdr:rowOff>
    </xdr:to>
    <xdr:sp macro="" textlink="">
      <xdr:nvSpPr>
        <xdr:cNvPr id="15" name="正方形/長方形 14"/>
        <xdr:cNvSpPr/>
      </xdr:nvSpPr>
      <xdr:spPr>
        <a:xfrm>
          <a:off x="7378700" y="1549400"/>
          <a:ext cx="131572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164465</xdr:rowOff>
    </xdr:to>
    <xdr:sp macro="" textlink="">
      <xdr:nvSpPr>
        <xdr:cNvPr id="16" name="正方形/長方形 15"/>
        <xdr:cNvSpPr/>
      </xdr:nvSpPr>
      <xdr:spPr>
        <a:xfrm>
          <a:off x="8765540" y="1549400"/>
          <a:ext cx="65786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24765</xdr:rowOff>
    </xdr:to>
    <xdr:sp macro="" textlink="">
      <xdr:nvSpPr>
        <xdr:cNvPr id="17" name="正方形/長方形 16"/>
        <xdr:cNvSpPr/>
      </xdr:nvSpPr>
      <xdr:spPr>
        <a:xfrm>
          <a:off x="5270500" y="2413000"/>
          <a:ext cx="21082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24765</xdr:rowOff>
    </xdr:to>
    <xdr:sp macro="" textlink="">
      <xdr:nvSpPr>
        <xdr:cNvPr id="18" name="正方形/長方形 17"/>
        <xdr:cNvSpPr/>
      </xdr:nvSpPr>
      <xdr:spPr>
        <a:xfrm>
          <a:off x="7442200" y="2413000"/>
          <a:ext cx="356616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151765</xdr:rowOff>
    </xdr:from>
    <xdr:to xmlns:xdr="http://schemas.openxmlformats.org/drawingml/2006/spreadsheetDrawing">
      <xdr:col>60</xdr:col>
      <xdr:colOff>0</xdr:colOff>
      <xdr:row>15</xdr:row>
      <xdr:rowOff>94615</xdr:rowOff>
    </xdr:to>
    <xdr:sp macro="" textlink="">
      <xdr:nvSpPr>
        <xdr:cNvPr id="19" name="角丸四角形 18"/>
        <xdr:cNvSpPr/>
      </xdr:nvSpPr>
      <xdr:spPr>
        <a:xfrm>
          <a:off x="10962640" y="1523365"/>
          <a:ext cx="14960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126365</xdr:rowOff>
    </xdr:to>
    <xdr:sp macro="" textlink="">
      <xdr:nvSpPr>
        <xdr:cNvPr id="20" name="正方形/長方形 19"/>
        <xdr:cNvSpPr/>
      </xdr:nvSpPr>
      <xdr:spPr>
        <a:xfrm>
          <a:off x="11238230" y="1587500"/>
          <a:ext cx="13157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50165</xdr:rowOff>
    </xdr:to>
    <xdr:sp macro="" textlink="">
      <xdr:nvSpPr>
        <xdr:cNvPr id="21" name="正方形/長方形 20"/>
        <xdr:cNvSpPr/>
      </xdr:nvSpPr>
      <xdr:spPr>
        <a:xfrm>
          <a:off x="11238230" y="1854200"/>
          <a:ext cx="13157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126365</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1238230" y="2183765"/>
          <a:ext cx="131572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1071860" y="1676400"/>
          <a:ext cx="1790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1106785" y="16256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107315</xdr:rowOff>
    </xdr:to>
    <xdr:sp macro="" textlink="">
      <xdr:nvSpPr>
        <xdr:cNvPr id="25" name="フローチャート: 判断 24"/>
        <xdr:cNvSpPr/>
      </xdr:nvSpPr>
      <xdr:spPr>
        <a:xfrm>
          <a:off x="11106785" y="1892300"/>
          <a:ext cx="1092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11512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1071860" y="2159000"/>
          <a:ext cx="1790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164465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1151235" y="2393315"/>
          <a:ext cx="0" cy="14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1071860" y="2540000"/>
          <a:ext cx="1790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7175"/>
    <xdr:sp macro="" textlink="">
      <xdr:nvSpPr>
        <xdr:cNvPr id="30" name="テキスト ボックス 29"/>
        <xdr:cNvSpPr txBox="1"/>
      </xdr:nvSpPr>
      <xdr:spPr>
        <a:xfrm>
          <a:off x="721360" y="3492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721360"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56515</xdr:rowOff>
    </xdr:from>
    <xdr:ext cx="8231505" cy="257175"/>
    <xdr:sp macro="" textlink="">
      <xdr:nvSpPr>
        <xdr:cNvPr id="32" name="テキスト ボックス 31"/>
        <xdr:cNvSpPr txBox="1"/>
      </xdr:nvSpPr>
      <xdr:spPr>
        <a:xfrm>
          <a:off x="721360" y="3999865"/>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72136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84860" y="4699000"/>
          <a:ext cx="47980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595620" y="4762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151765</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595620" y="4952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353300" y="4762500"/>
          <a:ext cx="14503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151765</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353300" y="4952365"/>
          <a:ext cx="14503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9027160" y="4762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151765</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9027160" y="4952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84860" y="5269865"/>
          <a:ext cx="47980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126365</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928360" y="5269865"/>
          <a:ext cx="553974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126365</xdr:rowOff>
    </xdr:from>
    <xdr:to xmlns:xdr="http://schemas.openxmlformats.org/drawingml/2006/spreadsheetDrawing">
      <xdr:col>47</xdr:col>
      <xdr:colOff>187325</xdr:colOff>
      <xdr:row>32</xdr:row>
      <xdr:rowOff>37465</xdr:rowOff>
    </xdr:to>
    <xdr:sp macro="" textlink="">
      <xdr:nvSpPr>
        <xdr:cNvPr id="43" name="正方形/長方形 42"/>
        <xdr:cNvSpPr/>
      </xdr:nvSpPr>
      <xdr:spPr>
        <a:xfrm>
          <a:off x="5991860" y="5269865"/>
          <a:ext cx="395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6037580" y="5588000"/>
          <a:ext cx="5270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年度に会計年度任用職員に係る経費の性質区分変更が行われたが、令和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年度においても人件費はほぼ横ばいで推移している。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年度に給料表の独自改正及び各種手当の適正化の推進により給与水準の上昇を抑制している。</a:t>
          </a:r>
        </a:p>
      </xdr:txBody>
    </xdr:sp>
    <xdr:clientData/>
  </xdr:twoCellAnchor>
  <xdr:oneCellAnchor>
    <xdr:from xmlns:xdr="http://schemas.openxmlformats.org/drawingml/2006/spreadsheetDrawing">
      <xdr:col>3</xdr:col>
      <xdr:colOff>123825</xdr:colOff>
      <xdr:row>29</xdr:row>
      <xdr:rowOff>107315</xdr:rowOff>
    </xdr:from>
    <xdr:ext cx="297180" cy="225425"/>
    <xdr:sp macro="" textlink="">
      <xdr:nvSpPr>
        <xdr:cNvPr id="45" name="テキスト ボックス 44"/>
        <xdr:cNvSpPr txBox="1"/>
      </xdr:nvSpPr>
      <xdr:spPr>
        <a:xfrm>
          <a:off x="746760" y="50793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84860" y="7556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6162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84860" y="7175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3175</xdr:rowOff>
    </xdr:from>
    <xdr:ext cx="508000" cy="259080"/>
    <xdr:sp macro="" textlink="">
      <xdr:nvSpPr>
        <xdr:cNvPr id="49" name="テキスト ボックス 48"/>
        <xdr:cNvSpPr txBox="1"/>
      </xdr:nvSpPr>
      <xdr:spPr>
        <a:xfrm>
          <a:off x="261620" y="7032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107315</xdr:rowOff>
    </xdr:from>
    <xdr:to xmlns:xdr="http://schemas.openxmlformats.org/drawingml/2006/spreadsheetDrawing">
      <xdr:col>26</xdr:col>
      <xdr:colOff>184150</xdr:colOff>
      <xdr:row>39</xdr:row>
      <xdr:rowOff>107315</xdr:rowOff>
    </xdr:to>
    <xdr:cxnSp macro="">
      <xdr:nvCxnSpPr>
        <xdr:cNvPr id="50" name="直線コネクタ 49"/>
        <xdr:cNvCxnSpPr/>
      </xdr:nvCxnSpPr>
      <xdr:spPr>
        <a:xfrm>
          <a:off x="784860" y="6793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6162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84860" y="6413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6162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84860" y="6032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60325</xdr:rowOff>
    </xdr:from>
    <xdr:ext cx="508000" cy="257810"/>
    <xdr:sp macro="" textlink="">
      <xdr:nvSpPr>
        <xdr:cNvPr id="55" name="テキスト ボックス 54"/>
        <xdr:cNvSpPr txBox="1"/>
      </xdr:nvSpPr>
      <xdr:spPr>
        <a:xfrm>
          <a:off x="261620" y="588962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164465</xdr:rowOff>
    </xdr:from>
    <xdr:to xmlns:xdr="http://schemas.openxmlformats.org/drawingml/2006/spreadsheetDrawing">
      <xdr:col>26</xdr:col>
      <xdr:colOff>184150</xdr:colOff>
      <xdr:row>32</xdr:row>
      <xdr:rowOff>164465</xdr:rowOff>
    </xdr:to>
    <xdr:cxnSp macro="">
      <xdr:nvCxnSpPr>
        <xdr:cNvPr id="56" name="直線コネクタ 55"/>
        <xdr:cNvCxnSpPr/>
      </xdr:nvCxnSpPr>
      <xdr:spPr>
        <a:xfrm>
          <a:off x="784860" y="5650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22225</xdr:rowOff>
    </xdr:from>
    <xdr:ext cx="508000" cy="258445"/>
    <xdr:sp macro="" textlink="">
      <xdr:nvSpPr>
        <xdr:cNvPr id="57" name="テキスト ボックス 56"/>
        <xdr:cNvSpPr txBox="1"/>
      </xdr:nvSpPr>
      <xdr:spPr>
        <a:xfrm>
          <a:off x="261620" y="55086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30</xdr:row>
      <xdr:rowOff>126365</xdr:rowOff>
    </xdr:to>
    <xdr:cxnSp macro="">
      <xdr:nvCxnSpPr>
        <xdr:cNvPr id="58" name="直線コネクタ 57"/>
        <xdr:cNvCxnSpPr/>
      </xdr:nvCxnSpPr>
      <xdr:spPr>
        <a:xfrm>
          <a:off x="784860" y="5269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7175"/>
    <xdr:sp macro="" textlink="">
      <xdr:nvSpPr>
        <xdr:cNvPr id="59" name="テキスト ボックス 58"/>
        <xdr:cNvSpPr txBox="1"/>
      </xdr:nvSpPr>
      <xdr:spPr>
        <a:xfrm>
          <a:off x="261620" y="5128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126365</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84860" y="5269865"/>
          <a:ext cx="47980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42</xdr:row>
      <xdr:rowOff>43180</xdr:rowOff>
    </xdr:to>
    <xdr:cxnSp macro="">
      <xdr:nvCxnSpPr>
        <xdr:cNvPr id="61" name="直線コネクタ 60"/>
        <xdr:cNvCxnSpPr/>
      </xdr:nvCxnSpPr>
      <xdr:spPr>
        <a:xfrm flipV="1">
          <a:off x="500888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15240</xdr:rowOff>
    </xdr:from>
    <xdr:ext cx="760730" cy="259080"/>
    <xdr:sp macro="" textlink="">
      <xdr:nvSpPr>
        <xdr:cNvPr id="62" name="人件費最小値テキスト"/>
        <xdr:cNvSpPr txBox="1"/>
      </xdr:nvSpPr>
      <xdr:spPr>
        <a:xfrm>
          <a:off x="5097780" y="7216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43180</xdr:rowOff>
    </xdr:from>
    <xdr:to xmlns:xdr="http://schemas.openxmlformats.org/drawingml/2006/spreadsheetDrawing">
      <xdr:col>24</xdr:col>
      <xdr:colOff>114300</xdr:colOff>
      <xdr:row>42</xdr:row>
      <xdr:rowOff>43180</xdr:rowOff>
    </xdr:to>
    <xdr:cxnSp macro="">
      <xdr:nvCxnSpPr>
        <xdr:cNvPr id="63" name="直線コネクタ 62"/>
        <xdr:cNvCxnSpPr/>
      </xdr:nvCxnSpPr>
      <xdr:spPr>
        <a:xfrm>
          <a:off x="4912360" y="7244080"/>
          <a:ext cx="1854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0730" cy="258445"/>
    <xdr:sp macro="" textlink="">
      <xdr:nvSpPr>
        <xdr:cNvPr id="64" name="人件費最大値テキスト"/>
        <xdr:cNvSpPr txBox="1"/>
      </xdr:nvSpPr>
      <xdr:spPr>
        <a:xfrm>
          <a:off x="5097780" y="55854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5" name="直線コネクタ 64"/>
        <xdr:cNvCxnSpPr/>
      </xdr:nvCxnSpPr>
      <xdr:spPr>
        <a:xfrm>
          <a:off x="4912360" y="5842000"/>
          <a:ext cx="1854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122555</xdr:rowOff>
    </xdr:from>
    <xdr:to xmlns:xdr="http://schemas.openxmlformats.org/drawingml/2006/spreadsheetDrawing">
      <xdr:col>24</xdr:col>
      <xdr:colOff>25400</xdr:colOff>
      <xdr:row>37</xdr:row>
      <xdr:rowOff>130175</xdr:rowOff>
    </xdr:to>
    <xdr:cxnSp macro="">
      <xdr:nvCxnSpPr>
        <xdr:cNvPr id="66" name="直線コネクタ 65"/>
        <xdr:cNvCxnSpPr/>
      </xdr:nvCxnSpPr>
      <xdr:spPr>
        <a:xfrm flipV="1">
          <a:off x="4132580" y="6466205"/>
          <a:ext cx="876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92075</xdr:rowOff>
    </xdr:from>
    <xdr:ext cx="760730" cy="257810"/>
    <xdr:sp macro="" textlink="">
      <xdr:nvSpPr>
        <xdr:cNvPr id="67" name="人件費平均値テキスト"/>
        <xdr:cNvSpPr txBox="1"/>
      </xdr:nvSpPr>
      <xdr:spPr>
        <a:xfrm>
          <a:off x="5097780" y="609282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950460" y="62484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37</xdr:row>
      <xdr:rowOff>130175</xdr:rowOff>
    </xdr:to>
    <xdr:cxnSp macro="">
      <xdr:nvCxnSpPr>
        <xdr:cNvPr id="69" name="直線コネクタ 68"/>
        <xdr:cNvCxnSpPr/>
      </xdr:nvCxnSpPr>
      <xdr:spPr>
        <a:xfrm>
          <a:off x="3213100" y="6116320"/>
          <a:ext cx="91948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70" name="フローチャート: 判断 69"/>
        <xdr:cNvSpPr/>
      </xdr:nvSpPr>
      <xdr:spPr>
        <a:xfrm>
          <a:off x="4081780" y="637794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146050</xdr:rowOff>
    </xdr:from>
    <xdr:ext cx="735330" cy="258445"/>
    <xdr:sp macro="" textlink="">
      <xdr:nvSpPr>
        <xdr:cNvPr id="71" name="テキスト ボックス 70"/>
        <xdr:cNvSpPr txBox="1"/>
      </xdr:nvSpPr>
      <xdr:spPr>
        <a:xfrm>
          <a:off x="3743960" y="614680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31750</xdr:rowOff>
    </xdr:from>
    <xdr:to xmlns:xdr="http://schemas.openxmlformats.org/drawingml/2006/spreadsheetDrawing">
      <xdr:col>15</xdr:col>
      <xdr:colOff>98425</xdr:colOff>
      <xdr:row>35</xdr:row>
      <xdr:rowOff>115570</xdr:rowOff>
    </xdr:to>
    <xdr:cxnSp macro="">
      <xdr:nvCxnSpPr>
        <xdr:cNvPr id="72" name="直線コネクタ 71"/>
        <xdr:cNvCxnSpPr/>
      </xdr:nvCxnSpPr>
      <xdr:spPr>
        <a:xfrm>
          <a:off x="2293620" y="6032500"/>
          <a:ext cx="9194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116205</xdr:rowOff>
    </xdr:to>
    <xdr:sp macro="" textlink="">
      <xdr:nvSpPr>
        <xdr:cNvPr id="73" name="フローチャート: 判断 72"/>
        <xdr:cNvSpPr/>
      </xdr:nvSpPr>
      <xdr:spPr>
        <a:xfrm>
          <a:off x="3162300" y="6187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81686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31750</xdr:rowOff>
    </xdr:from>
    <xdr:to xmlns:xdr="http://schemas.openxmlformats.org/drawingml/2006/spreadsheetDrawing">
      <xdr:col>11</xdr:col>
      <xdr:colOff>9525</xdr:colOff>
      <xdr:row>35</xdr:row>
      <xdr:rowOff>84455</xdr:rowOff>
    </xdr:to>
    <xdr:cxnSp macro="">
      <xdr:nvCxnSpPr>
        <xdr:cNvPr id="75" name="直線コネクタ 74"/>
        <xdr:cNvCxnSpPr/>
      </xdr:nvCxnSpPr>
      <xdr:spPr>
        <a:xfrm flipV="1">
          <a:off x="1366520" y="6032500"/>
          <a:ext cx="927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116205</xdr:rowOff>
    </xdr:to>
    <xdr:sp macro="" textlink="">
      <xdr:nvSpPr>
        <xdr:cNvPr id="76" name="フローチャート: 判断 75"/>
        <xdr:cNvSpPr/>
      </xdr:nvSpPr>
      <xdr:spPr>
        <a:xfrm>
          <a:off x="2235200" y="6187440"/>
          <a:ext cx="1092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2000" cy="259080"/>
    <xdr:sp macro="" textlink="">
      <xdr:nvSpPr>
        <xdr:cNvPr id="77" name="テキスト ボックス 76"/>
        <xdr:cNvSpPr txBox="1"/>
      </xdr:nvSpPr>
      <xdr:spPr>
        <a:xfrm>
          <a:off x="189738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116205</xdr:rowOff>
    </xdr:to>
    <xdr:sp macro="" textlink="">
      <xdr:nvSpPr>
        <xdr:cNvPr id="78" name="フローチャート: 判断 77"/>
        <xdr:cNvSpPr/>
      </xdr:nvSpPr>
      <xdr:spPr>
        <a:xfrm>
          <a:off x="1315720" y="6187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60730" cy="259080"/>
    <xdr:sp macro="" textlink="">
      <xdr:nvSpPr>
        <xdr:cNvPr id="79" name="テキスト ボックス 78"/>
        <xdr:cNvSpPr txBox="1"/>
      </xdr:nvSpPr>
      <xdr:spPr>
        <a:xfrm>
          <a:off x="970280" y="6273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7853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9090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9895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730" cy="259080"/>
    <xdr:sp macro="" textlink="">
      <xdr:nvSpPr>
        <xdr:cNvPr id="83" name="テキスト ボックス 82"/>
        <xdr:cNvSpPr txBox="1"/>
      </xdr:nvSpPr>
      <xdr:spPr>
        <a:xfrm>
          <a:off x="20624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1430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71755</xdr:rowOff>
    </xdr:from>
    <xdr:to xmlns:xdr="http://schemas.openxmlformats.org/drawingml/2006/spreadsheetDrawing">
      <xdr:col>24</xdr:col>
      <xdr:colOff>76200</xdr:colOff>
      <xdr:row>38</xdr:row>
      <xdr:rowOff>1905</xdr:rowOff>
    </xdr:to>
    <xdr:sp macro="" textlink="">
      <xdr:nvSpPr>
        <xdr:cNvPr id="85" name="楕円 84"/>
        <xdr:cNvSpPr/>
      </xdr:nvSpPr>
      <xdr:spPr>
        <a:xfrm>
          <a:off x="4950460" y="641540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44450</xdr:rowOff>
    </xdr:from>
    <xdr:ext cx="760730" cy="259080"/>
    <xdr:sp macro="" textlink="">
      <xdr:nvSpPr>
        <xdr:cNvPr id="86" name="人件費該当値テキスト"/>
        <xdr:cNvSpPr txBox="1"/>
      </xdr:nvSpPr>
      <xdr:spPr>
        <a:xfrm>
          <a:off x="5097780" y="638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80010</xdr:rowOff>
    </xdr:from>
    <xdr:to xmlns:xdr="http://schemas.openxmlformats.org/drawingml/2006/spreadsheetDrawing">
      <xdr:col>20</xdr:col>
      <xdr:colOff>38100</xdr:colOff>
      <xdr:row>38</xdr:row>
      <xdr:rowOff>10160</xdr:rowOff>
    </xdr:to>
    <xdr:sp macro="" textlink="">
      <xdr:nvSpPr>
        <xdr:cNvPr id="87" name="楕円 86"/>
        <xdr:cNvSpPr/>
      </xdr:nvSpPr>
      <xdr:spPr>
        <a:xfrm>
          <a:off x="4081780" y="642366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164465</xdr:rowOff>
    </xdr:from>
    <xdr:ext cx="735330" cy="259080"/>
    <xdr:sp macro="" textlink="">
      <xdr:nvSpPr>
        <xdr:cNvPr id="88" name="テキスト ボックス 87"/>
        <xdr:cNvSpPr txBox="1"/>
      </xdr:nvSpPr>
      <xdr:spPr>
        <a:xfrm>
          <a:off x="3743960" y="65081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64770</xdr:rowOff>
    </xdr:from>
    <xdr:to xmlns:xdr="http://schemas.openxmlformats.org/drawingml/2006/spreadsheetDrawing">
      <xdr:col>15</xdr:col>
      <xdr:colOff>149225</xdr:colOff>
      <xdr:row>35</xdr:row>
      <xdr:rowOff>164465</xdr:rowOff>
    </xdr:to>
    <xdr:sp macro="" textlink="">
      <xdr:nvSpPr>
        <xdr:cNvPr id="89" name="楕円 88"/>
        <xdr:cNvSpPr/>
      </xdr:nvSpPr>
      <xdr:spPr>
        <a:xfrm>
          <a:off x="3162300" y="6065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4445</xdr:rowOff>
    </xdr:from>
    <xdr:ext cx="762000" cy="259080"/>
    <xdr:sp macro="" textlink="">
      <xdr:nvSpPr>
        <xdr:cNvPr id="90" name="テキスト ボックス 89"/>
        <xdr:cNvSpPr txBox="1"/>
      </xdr:nvSpPr>
      <xdr:spPr>
        <a:xfrm>
          <a:off x="2816860" y="583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151765</xdr:rowOff>
    </xdr:from>
    <xdr:to xmlns:xdr="http://schemas.openxmlformats.org/drawingml/2006/spreadsheetDrawing">
      <xdr:col>11</xdr:col>
      <xdr:colOff>60325</xdr:colOff>
      <xdr:row>35</xdr:row>
      <xdr:rowOff>82550</xdr:rowOff>
    </xdr:to>
    <xdr:sp macro="" textlink="">
      <xdr:nvSpPr>
        <xdr:cNvPr id="91" name="楕円 90"/>
        <xdr:cNvSpPr/>
      </xdr:nvSpPr>
      <xdr:spPr>
        <a:xfrm>
          <a:off x="2235200" y="5981065"/>
          <a:ext cx="1092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92075</xdr:rowOff>
    </xdr:from>
    <xdr:ext cx="762000" cy="257810"/>
    <xdr:sp macro="" textlink="">
      <xdr:nvSpPr>
        <xdr:cNvPr id="92" name="テキスト ボックス 91"/>
        <xdr:cNvSpPr txBox="1"/>
      </xdr:nvSpPr>
      <xdr:spPr>
        <a:xfrm>
          <a:off x="1897380" y="5749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34290</xdr:rowOff>
    </xdr:from>
    <xdr:to xmlns:xdr="http://schemas.openxmlformats.org/drawingml/2006/spreadsheetDrawing">
      <xdr:col>6</xdr:col>
      <xdr:colOff>171450</xdr:colOff>
      <xdr:row>35</xdr:row>
      <xdr:rowOff>135890</xdr:rowOff>
    </xdr:to>
    <xdr:sp macro="" textlink="">
      <xdr:nvSpPr>
        <xdr:cNvPr id="93" name="楕円 92"/>
        <xdr:cNvSpPr/>
      </xdr:nvSpPr>
      <xdr:spPr>
        <a:xfrm>
          <a:off x="131572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146050</xdr:rowOff>
    </xdr:from>
    <xdr:ext cx="760730" cy="258445"/>
    <xdr:sp macro="" textlink="">
      <xdr:nvSpPr>
        <xdr:cNvPr id="94" name="テキスト ボックス 93"/>
        <xdr:cNvSpPr txBox="1"/>
      </xdr:nvSpPr>
      <xdr:spPr>
        <a:xfrm>
          <a:off x="970280" y="58039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918440" y="1270000"/>
          <a:ext cx="47980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729200" y="1333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151765</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729200" y="1523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479260" y="1333500"/>
          <a:ext cx="14503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151765</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479260" y="1523365"/>
          <a:ext cx="14503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1153120" y="1333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151765</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1153120" y="1523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918440" y="1840865"/>
          <a:ext cx="47980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126365</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8054320" y="1840865"/>
          <a:ext cx="553974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126365</xdr:rowOff>
    </xdr:from>
    <xdr:to xmlns:xdr="http://schemas.openxmlformats.org/drawingml/2006/spreadsheetDrawing">
      <xdr:col>106</xdr:col>
      <xdr:colOff>69850</xdr:colOff>
      <xdr:row>12</xdr:row>
      <xdr:rowOff>37465</xdr:rowOff>
    </xdr:to>
    <xdr:sp macro="" textlink="">
      <xdr:nvSpPr>
        <xdr:cNvPr id="104" name="正方形/長方形 103"/>
        <xdr:cNvSpPr/>
      </xdr:nvSpPr>
      <xdr:spPr>
        <a:xfrm>
          <a:off x="18125440" y="1840865"/>
          <a:ext cx="395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8163540" y="2159000"/>
          <a:ext cx="5270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立保育園の民営化により、これまで支出してきた指定管理料が減少したことが数値減少の要因となっている。一方、給食センター調理業務委託、文化スポーツ施設の指定管理料及び公共施設の土地借地料などが類似団体平均や県内平均を上回っている要因と考えている。今後、委託業務や指定管理者制度における費用対効果を検証し、事業経費の適正化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107315</xdr:rowOff>
    </xdr:from>
    <xdr:ext cx="297180" cy="225425"/>
    <xdr:sp macro="" textlink="">
      <xdr:nvSpPr>
        <xdr:cNvPr id="106" name="テキスト ボックス 105"/>
        <xdr:cNvSpPr txBox="1"/>
      </xdr:nvSpPr>
      <xdr:spPr>
        <a:xfrm>
          <a:off x="12880340" y="16503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918440" y="4127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2387580"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918440" y="3746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3175</xdr:rowOff>
    </xdr:from>
    <xdr:ext cx="508000" cy="259080"/>
    <xdr:sp macro="" textlink="">
      <xdr:nvSpPr>
        <xdr:cNvPr id="110" name="テキスト ボックス 109"/>
        <xdr:cNvSpPr txBox="1"/>
      </xdr:nvSpPr>
      <xdr:spPr>
        <a:xfrm>
          <a:off x="12387580" y="360362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107315</xdr:rowOff>
    </xdr:from>
    <xdr:to xmlns:xdr="http://schemas.openxmlformats.org/drawingml/2006/spreadsheetDrawing">
      <xdr:col>85</xdr:col>
      <xdr:colOff>66675</xdr:colOff>
      <xdr:row>19</xdr:row>
      <xdr:rowOff>107315</xdr:rowOff>
    </xdr:to>
    <xdr:cxnSp macro="">
      <xdr:nvCxnSpPr>
        <xdr:cNvPr id="111" name="直線コネクタ 110"/>
        <xdr:cNvCxnSpPr/>
      </xdr:nvCxnSpPr>
      <xdr:spPr>
        <a:xfrm>
          <a:off x="12918440" y="3364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2387580"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918440" y="2984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2387580"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918440" y="2603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60325</xdr:rowOff>
    </xdr:from>
    <xdr:ext cx="508000" cy="257810"/>
    <xdr:sp macro="" textlink="">
      <xdr:nvSpPr>
        <xdr:cNvPr id="116" name="テキスト ボックス 115"/>
        <xdr:cNvSpPr txBox="1"/>
      </xdr:nvSpPr>
      <xdr:spPr>
        <a:xfrm>
          <a:off x="12387580" y="246062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164465</xdr:rowOff>
    </xdr:from>
    <xdr:to xmlns:xdr="http://schemas.openxmlformats.org/drawingml/2006/spreadsheetDrawing">
      <xdr:col>85</xdr:col>
      <xdr:colOff>66675</xdr:colOff>
      <xdr:row>12</xdr:row>
      <xdr:rowOff>164465</xdr:rowOff>
    </xdr:to>
    <xdr:cxnSp macro="">
      <xdr:nvCxnSpPr>
        <xdr:cNvPr id="117" name="直線コネクタ 116"/>
        <xdr:cNvCxnSpPr/>
      </xdr:nvCxnSpPr>
      <xdr:spPr>
        <a:xfrm>
          <a:off x="12918440" y="2221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22225</xdr:rowOff>
    </xdr:from>
    <xdr:ext cx="508000" cy="258445"/>
    <xdr:sp macro="" textlink="">
      <xdr:nvSpPr>
        <xdr:cNvPr id="118" name="テキスト ボックス 117"/>
        <xdr:cNvSpPr txBox="1"/>
      </xdr:nvSpPr>
      <xdr:spPr>
        <a:xfrm>
          <a:off x="12387580" y="20796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10</xdr:row>
      <xdr:rowOff>126365</xdr:rowOff>
    </xdr:to>
    <xdr:cxnSp macro="">
      <xdr:nvCxnSpPr>
        <xdr:cNvPr id="119" name="直線コネクタ 118"/>
        <xdr:cNvCxnSpPr/>
      </xdr:nvCxnSpPr>
      <xdr:spPr>
        <a:xfrm>
          <a:off x="12918440" y="1840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7175"/>
    <xdr:sp macro="" textlink="">
      <xdr:nvSpPr>
        <xdr:cNvPr id="120" name="テキスト ボックス 119"/>
        <xdr:cNvSpPr txBox="1"/>
      </xdr:nvSpPr>
      <xdr:spPr>
        <a:xfrm>
          <a:off x="12387580" y="1699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126365</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918440" y="1840865"/>
          <a:ext cx="47980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164465</xdr:rowOff>
    </xdr:from>
    <xdr:to xmlns:xdr="http://schemas.openxmlformats.org/drawingml/2006/spreadsheetDrawing">
      <xdr:col>82</xdr:col>
      <xdr:colOff>107950</xdr:colOff>
      <xdr:row>21</xdr:row>
      <xdr:rowOff>160655</xdr:rowOff>
    </xdr:to>
    <xdr:cxnSp macro="">
      <xdr:nvCxnSpPr>
        <xdr:cNvPr id="122" name="直線コネクタ 121"/>
        <xdr:cNvCxnSpPr/>
      </xdr:nvCxnSpPr>
      <xdr:spPr>
        <a:xfrm flipV="1">
          <a:off x="17134840" y="239331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23" name="物件費最小値テキスト"/>
        <xdr:cNvSpPr txBox="1"/>
      </xdr:nvSpPr>
      <xdr:spPr>
        <a:xfrm>
          <a:off x="1722374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160655</xdr:rowOff>
    </xdr:from>
    <xdr:to xmlns:xdr="http://schemas.openxmlformats.org/drawingml/2006/spreadsheetDrawing">
      <xdr:col>82</xdr:col>
      <xdr:colOff>196850</xdr:colOff>
      <xdr:row>21</xdr:row>
      <xdr:rowOff>160655</xdr:rowOff>
    </xdr:to>
    <xdr:cxnSp macro="">
      <xdr:nvCxnSpPr>
        <xdr:cNvPr id="124" name="直線コネクタ 123"/>
        <xdr:cNvCxnSpPr/>
      </xdr:nvCxnSpPr>
      <xdr:spPr>
        <a:xfrm>
          <a:off x="17045940" y="376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83185</xdr:rowOff>
    </xdr:from>
    <xdr:ext cx="762000" cy="258445"/>
    <xdr:sp macro="" textlink="">
      <xdr:nvSpPr>
        <xdr:cNvPr id="125" name="物件費最大値テキスト"/>
        <xdr:cNvSpPr txBox="1"/>
      </xdr:nvSpPr>
      <xdr:spPr>
        <a:xfrm>
          <a:off x="17223740" y="214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164465</xdr:rowOff>
    </xdr:from>
    <xdr:to xmlns:xdr="http://schemas.openxmlformats.org/drawingml/2006/spreadsheetDrawing">
      <xdr:col>82</xdr:col>
      <xdr:colOff>196850</xdr:colOff>
      <xdr:row>13</xdr:row>
      <xdr:rowOff>164465</xdr:rowOff>
    </xdr:to>
    <xdr:cxnSp macro="">
      <xdr:nvCxnSpPr>
        <xdr:cNvPr id="126" name="直線コネクタ 125"/>
        <xdr:cNvCxnSpPr/>
      </xdr:nvCxnSpPr>
      <xdr:spPr>
        <a:xfrm>
          <a:off x="17045940" y="239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111760</xdr:rowOff>
    </xdr:from>
    <xdr:to xmlns:xdr="http://schemas.openxmlformats.org/drawingml/2006/spreadsheetDrawing">
      <xdr:col>82</xdr:col>
      <xdr:colOff>107950</xdr:colOff>
      <xdr:row>19</xdr:row>
      <xdr:rowOff>38735</xdr:rowOff>
    </xdr:to>
    <xdr:cxnSp macro="">
      <xdr:nvCxnSpPr>
        <xdr:cNvPr id="127" name="直線コネクタ 126"/>
        <xdr:cNvCxnSpPr/>
      </xdr:nvCxnSpPr>
      <xdr:spPr>
        <a:xfrm flipV="1">
          <a:off x="16266160" y="3197860"/>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164465</xdr:rowOff>
    </xdr:from>
    <xdr:ext cx="762000" cy="259080"/>
    <xdr:sp macro="" textlink="">
      <xdr:nvSpPr>
        <xdr:cNvPr id="128" name="物件費平均値テキスト"/>
        <xdr:cNvSpPr txBox="1"/>
      </xdr:nvSpPr>
      <xdr:spPr>
        <a:xfrm>
          <a:off x="17223740" y="2736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151765</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7084040" y="289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38735</xdr:rowOff>
    </xdr:from>
    <xdr:to xmlns:xdr="http://schemas.openxmlformats.org/drawingml/2006/spreadsheetDrawing">
      <xdr:col>78</xdr:col>
      <xdr:colOff>69850</xdr:colOff>
      <xdr:row>22</xdr:row>
      <xdr:rowOff>34925</xdr:rowOff>
    </xdr:to>
    <xdr:cxnSp macro="">
      <xdr:nvCxnSpPr>
        <xdr:cNvPr id="130" name="直線コネクタ 129"/>
        <xdr:cNvCxnSpPr/>
      </xdr:nvCxnSpPr>
      <xdr:spPr>
        <a:xfrm flipV="1">
          <a:off x="15339060" y="3296285"/>
          <a:ext cx="9271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164465</xdr:rowOff>
    </xdr:to>
    <xdr:sp macro="" textlink="">
      <xdr:nvSpPr>
        <xdr:cNvPr id="131" name="フローチャート: 判断 130"/>
        <xdr:cNvSpPr/>
      </xdr:nvSpPr>
      <xdr:spPr>
        <a:xfrm>
          <a:off x="16215360" y="2979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4445</xdr:rowOff>
    </xdr:from>
    <xdr:ext cx="736600" cy="259080"/>
    <xdr:sp macro="" textlink="">
      <xdr:nvSpPr>
        <xdr:cNvPr id="132" name="テキスト ボックス 131"/>
        <xdr:cNvSpPr txBox="1"/>
      </xdr:nvSpPr>
      <xdr:spPr>
        <a:xfrm>
          <a:off x="1586992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21</xdr:row>
      <xdr:rowOff>84455</xdr:rowOff>
    </xdr:from>
    <xdr:to xmlns:xdr="http://schemas.openxmlformats.org/drawingml/2006/spreadsheetDrawing">
      <xdr:col>73</xdr:col>
      <xdr:colOff>180975</xdr:colOff>
      <xdr:row>22</xdr:row>
      <xdr:rowOff>34925</xdr:rowOff>
    </xdr:to>
    <xdr:cxnSp macro="">
      <xdr:nvCxnSpPr>
        <xdr:cNvPr id="133" name="直線コネクタ 132"/>
        <xdr:cNvCxnSpPr/>
      </xdr:nvCxnSpPr>
      <xdr:spPr>
        <a:xfrm>
          <a:off x="14419580" y="3684905"/>
          <a:ext cx="91948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4" name="フローチャート: 判断 133"/>
        <xdr:cNvSpPr/>
      </xdr:nvSpPr>
      <xdr:spPr>
        <a:xfrm>
          <a:off x="15288260" y="306324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88265</xdr:rowOff>
    </xdr:from>
    <xdr:ext cx="762000" cy="257810"/>
    <xdr:sp macro="" textlink="">
      <xdr:nvSpPr>
        <xdr:cNvPr id="135" name="テキスト ボックス 134"/>
        <xdr:cNvSpPr txBox="1"/>
      </xdr:nvSpPr>
      <xdr:spPr>
        <a:xfrm>
          <a:off x="14950440" y="2831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21</xdr:row>
      <xdr:rowOff>84455</xdr:rowOff>
    </xdr:from>
    <xdr:to xmlns:xdr="http://schemas.openxmlformats.org/drawingml/2006/spreadsheetDrawing">
      <xdr:col>69</xdr:col>
      <xdr:colOff>92075</xdr:colOff>
      <xdr:row>21</xdr:row>
      <xdr:rowOff>92075</xdr:rowOff>
    </xdr:to>
    <xdr:cxnSp macro="">
      <xdr:nvCxnSpPr>
        <xdr:cNvPr id="136" name="直線コネクタ 135"/>
        <xdr:cNvCxnSpPr/>
      </xdr:nvCxnSpPr>
      <xdr:spPr>
        <a:xfrm flipV="1">
          <a:off x="13500100" y="3684905"/>
          <a:ext cx="9194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117475</xdr:rowOff>
    </xdr:from>
    <xdr:to xmlns:xdr="http://schemas.openxmlformats.org/drawingml/2006/spreadsheetDrawing">
      <xdr:col>69</xdr:col>
      <xdr:colOff>142875</xdr:colOff>
      <xdr:row>18</xdr:row>
      <xdr:rowOff>48260</xdr:rowOff>
    </xdr:to>
    <xdr:sp macro="" textlink="">
      <xdr:nvSpPr>
        <xdr:cNvPr id="137" name="フローチャート: 判断 136"/>
        <xdr:cNvSpPr/>
      </xdr:nvSpPr>
      <xdr:spPr>
        <a:xfrm>
          <a:off x="14368780" y="303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57785</xdr:rowOff>
    </xdr:from>
    <xdr:ext cx="760730" cy="257810"/>
    <xdr:sp macro="" textlink="">
      <xdr:nvSpPr>
        <xdr:cNvPr id="138" name="テキスト ボックス 137"/>
        <xdr:cNvSpPr txBox="1"/>
      </xdr:nvSpPr>
      <xdr:spPr>
        <a:xfrm>
          <a:off x="14023340" y="28009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39" name="フローチャート: 判断 138"/>
        <xdr:cNvSpPr/>
      </xdr:nvSpPr>
      <xdr:spPr>
        <a:xfrm>
          <a:off x="13441680" y="301752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43180</xdr:rowOff>
    </xdr:from>
    <xdr:ext cx="760730" cy="258445"/>
    <xdr:sp macro="" textlink="">
      <xdr:nvSpPr>
        <xdr:cNvPr id="140" name="テキスト ボックス 139"/>
        <xdr:cNvSpPr txBox="1"/>
      </xdr:nvSpPr>
      <xdr:spPr>
        <a:xfrm>
          <a:off x="13103860" y="27863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911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6042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51155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44" name="テキスト ボックス 143"/>
        <xdr:cNvSpPr txBox="1"/>
      </xdr:nvSpPr>
      <xdr:spPr>
        <a:xfrm>
          <a:off x="141960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2000" cy="259080"/>
    <xdr:sp macro="" textlink="">
      <xdr:nvSpPr>
        <xdr:cNvPr id="145" name="テキスト ボックス 144"/>
        <xdr:cNvSpPr txBox="1"/>
      </xdr:nvSpPr>
      <xdr:spPr>
        <a:xfrm>
          <a:off x="132689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60325</xdr:rowOff>
    </xdr:from>
    <xdr:to xmlns:xdr="http://schemas.openxmlformats.org/drawingml/2006/spreadsheetDrawing">
      <xdr:col>82</xdr:col>
      <xdr:colOff>158750</xdr:colOff>
      <xdr:row>18</xdr:row>
      <xdr:rowOff>161925</xdr:rowOff>
    </xdr:to>
    <xdr:sp macro="" textlink="">
      <xdr:nvSpPr>
        <xdr:cNvPr id="146" name="楕円 145"/>
        <xdr:cNvSpPr/>
      </xdr:nvSpPr>
      <xdr:spPr>
        <a:xfrm>
          <a:off x="17084040" y="3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33020</xdr:rowOff>
    </xdr:from>
    <xdr:ext cx="762000" cy="259080"/>
    <xdr:sp macro="" textlink="">
      <xdr:nvSpPr>
        <xdr:cNvPr id="147" name="物件費該当値テキスト"/>
        <xdr:cNvSpPr txBox="1"/>
      </xdr:nvSpPr>
      <xdr:spPr>
        <a:xfrm>
          <a:off x="1722374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159385</xdr:rowOff>
    </xdr:from>
    <xdr:to xmlns:xdr="http://schemas.openxmlformats.org/drawingml/2006/spreadsheetDrawing">
      <xdr:col>78</xdr:col>
      <xdr:colOff>120650</xdr:colOff>
      <xdr:row>19</xdr:row>
      <xdr:rowOff>89535</xdr:rowOff>
    </xdr:to>
    <xdr:sp macro="" textlink="">
      <xdr:nvSpPr>
        <xdr:cNvPr id="148" name="楕円 147"/>
        <xdr:cNvSpPr/>
      </xdr:nvSpPr>
      <xdr:spPr>
        <a:xfrm>
          <a:off x="16215360" y="32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74930</xdr:rowOff>
    </xdr:from>
    <xdr:ext cx="736600" cy="258445"/>
    <xdr:sp macro="" textlink="">
      <xdr:nvSpPr>
        <xdr:cNvPr id="149" name="テキスト ボックス 148"/>
        <xdr:cNvSpPr txBox="1"/>
      </xdr:nvSpPr>
      <xdr:spPr>
        <a:xfrm>
          <a:off x="15869920" y="3332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21</xdr:row>
      <xdr:rowOff>156210</xdr:rowOff>
    </xdr:from>
    <xdr:to xmlns:xdr="http://schemas.openxmlformats.org/drawingml/2006/spreadsheetDrawing">
      <xdr:col>74</xdr:col>
      <xdr:colOff>31750</xdr:colOff>
      <xdr:row>22</xdr:row>
      <xdr:rowOff>86360</xdr:rowOff>
    </xdr:to>
    <xdr:sp macro="" textlink="">
      <xdr:nvSpPr>
        <xdr:cNvPr id="150" name="楕円 149"/>
        <xdr:cNvSpPr/>
      </xdr:nvSpPr>
      <xdr:spPr>
        <a:xfrm>
          <a:off x="15288260" y="375666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22</xdr:row>
      <xdr:rowOff>70485</xdr:rowOff>
    </xdr:from>
    <xdr:ext cx="762000" cy="259080"/>
    <xdr:sp macro="" textlink="">
      <xdr:nvSpPr>
        <xdr:cNvPr id="151" name="テキスト ボックス 150"/>
        <xdr:cNvSpPr txBox="1"/>
      </xdr:nvSpPr>
      <xdr:spPr>
        <a:xfrm>
          <a:off x="14950440" y="384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34290</xdr:rowOff>
    </xdr:from>
    <xdr:to xmlns:xdr="http://schemas.openxmlformats.org/drawingml/2006/spreadsheetDrawing">
      <xdr:col>69</xdr:col>
      <xdr:colOff>142875</xdr:colOff>
      <xdr:row>21</xdr:row>
      <xdr:rowOff>135890</xdr:rowOff>
    </xdr:to>
    <xdr:sp macro="" textlink="">
      <xdr:nvSpPr>
        <xdr:cNvPr id="152" name="楕円 151"/>
        <xdr:cNvSpPr/>
      </xdr:nvSpPr>
      <xdr:spPr>
        <a:xfrm>
          <a:off x="1436878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120650</xdr:rowOff>
    </xdr:from>
    <xdr:ext cx="760730" cy="257810"/>
    <xdr:sp macro="" textlink="">
      <xdr:nvSpPr>
        <xdr:cNvPr id="153" name="テキスト ボックス 152"/>
        <xdr:cNvSpPr txBox="1"/>
      </xdr:nvSpPr>
      <xdr:spPr>
        <a:xfrm>
          <a:off x="14023340" y="37211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41910</xdr:rowOff>
    </xdr:from>
    <xdr:to xmlns:xdr="http://schemas.openxmlformats.org/drawingml/2006/spreadsheetDrawing">
      <xdr:col>65</xdr:col>
      <xdr:colOff>53975</xdr:colOff>
      <xdr:row>21</xdr:row>
      <xdr:rowOff>143510</xdr:rowOff>
    </xdr:to>
    <xdr:sp macro="" textlink="">
      <xdr:nvSpPr>
        <xdr:cNvPr id="154" name="楕円 153"/>
        <xdr:cNvSpPr/>
      </xdr:nvSpPr>
      <xdr:spPr>
        <a:xfrm>
          <a:off x="13441680" y="364236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127635</xdr:rowOff>
    </xdr:from>
    <xdr:ext cx="760730" cy="257810"/>
    <xdr:sp macro="" textlink="">
      <xdr:nvSpPr>
        <xdr:cNvPr id="155" name="テキスト ボックス 154"/>
        <xdr:cNvSpPr txBox="1"/>
      </xdr:nvSpPr>
      <xdr:spPr>
        <a:xfrm>
          <a:off x="13103860" y="37280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84860" y="8128000"/>
          <a:ext cx="47980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595620" y="8191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151765</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595620" y="8381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353300" y="8191500"/>
          <a:ext cx="14503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151765</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353300" y="8381365"/>
          <a:ext cx="14503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9027160" y="8191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151765</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9027160" y="8381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84860" y="8698865"/>
          <a:ext cx="47980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126365</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928360" y="8698865"/>
          <a:ext cx="553974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126365</xdr:rowOff>
    </xdr:from>
    <xdr:to xmlns:xdr="http://schemas.openxmlformats.org/drawingml/2006/spreadsheetDrawing">
      <xdr:col>47</xdr:col>
      <xdr:colOff>187325</xdr:colOff>
      <xdr:row>52</xdr:row>
      <xdr:rowOff>37465</xdr:rowOff>
    </xdr:to>
    <xdr:sp macro="" textlink="">
      <xdr:nvSpPr>
        <xdr:cNvPr id="165" name="正方形/長方形 164"/>
        <xdr:cNvSpPr/>
      </xdr:nvSpPr>
      <xdr:spPr>
        <a:xfrm>
          <a:off x="5991860" y="8698865"/>
          <a:ext cx="395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6037580" y="9017000"/>
          <a:ext cx="5270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公立保育園の民営化を行ったことにより私立保育園に対する扶助費が増加したことが、扶助費の上昇要因である。また、こども医療費助成事業費や新制度私立幼稚園施設型給付の増加も数値上昇の要因となっている。行財政構造改革により単独事業としての扶助費は減少傾向にあるが、今後は県内平均や類似団体平均の数値に近似していくと見込んでいる。</a:t>
          </a:r>
        </a:p>
      </xdr:txBody>
    </xdr:sp>
    <xdr:clientData/>
  </xdr:twoCellAnchor>
  <xdr:oneCellAnchor>
    <xdr:from xmlns:xdr="http://schemas.openxmlformats.org/drawingml/2006/spreadsheetDrawing">
      <xdr:col>3</xdr:col>
      <xdr:colOff>123825</xdr:colOff>
      <xdr:row>49</xdr:row>
      <xdr:rowOff>107315</xdr:rowOff>
    </xdr:from>
    <xdr:ext cx="297180" cy="225425"/>
    <xdr:sp macro="" textlink="">
      <xdr:nvSpPr>
        <xdr:cNvPr id="167" name="テキスト ボックス 166"/>
        <xdr:cNvSpPr txBox="1"/>
      </xdr:nvSpPr>
      <xdr:spPr>
        <a:xfrm>
          <a:off x="746760" y="85083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84860" y="10985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6162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84860" y="1065911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57785</xdr:rowOff>
    </xdr:from>
    <xdr:ext cx="508000" cy="257810"/>
    <xdr:sp macro="" textlink="">
      <xdr:nvSpPr>
        <xdr:cNvPr id="171" name="テキスト ボックス 170"/>
        <xdr:cNvSpPr txBox="1"/>
      </xdr:nvSpPr>
      <xdr:spPr>
        <a:xfrm>
          <a:off x="261620" y="1051623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84860" y="1033208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73660</xdr:rowOff>
    </xdr:from>
    <xdr:ext cx="508000" cy="259080"/>
    <xdr:sp macro="" textlink="">
      <xdr:nvSpPr>
        <xdr:cNvPr id="173" name="テキスト ボックス 172"/>
        <xdr:cNvSpPr txBox="1"/>
      </xdr:nvSpPr>
      <xdr:spPr>
        <a:xfrm>
          <a:off x="261620" y="101892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60960</xdr:rowOff>
    </xdr:from>
    <xdr:to xmlns:xdr="http://schemas.openxmlformats.org/drawingml/2006/spreadsheetDrawing">
      <xdr:col>26</xdr:col>
      <xdr:colOff>184150</xdr:colOff>
      <xdr:row>58</xdr:row>
      <xdr:rowOff>60960</xdr:rowOff>
    </xdr:to>
    <xdr:cxnSp macro="">
      <xdr:nvCxnSpPr>
        <xdr:cNvPr id="174" name="直線コネクタ 173"/>
        <xdr:cNvCxnSpPr/>
      </xdr:nvCxnSpPr>
      <xdr:spPr>
        <a:xfrm>
          <a:off x="784860" y="1000506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90170</xdr:rowOff>
    </xdr:from>
    <xdr:ext cx="508000" cy="257175"/>
    <xdr:sp macro="" textlink="">
      <xdr:nvSpPr>
        <xdr:cNvPr id="175" name="テキスト ボックス 174"/>
        <xdr:cNvSpPr txBox="1"/>
      </xdr:nvSpPr>
      <xdr:spPr>
        <a:xfrm>
          <a:off x="261620" y="986282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84860" y="967930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106680</xdr:rowOff>
    </xdr:from>
    <xdr:ext cx="508000" cy="259080"/>
    <xdr:sp macro="" textlink="">
      <xdr:nvSpPr>
        <xdr:cNvPr id="177" name="テキスト ボックス 176"/>
        <xdr:cNvSpPr txBox="1"/>
      </xdr:nvSpPr>
      <xdr:spPr>
        <a:xfrm>
          <a:off x="261620" y="9536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93980</xdr:rowOff>
    </xdr:from>
    <xdr:to xmlns:xdr="http://schemas.openxmlformats.org/drawingml/2006/spreadsheetDrawing">
      <xdr:col>26</xdr:col>
      <xdr:colOff>184150</xdr:colOff>
      <xdr:row>54</xdr:row>
      <xdr:rowOff>93980</xdr:rowOff>
    </xdr:to>
    <xdr:cxnSp macro="">
      <xdr:nvCxnSpPr>
        <xdr:cNvPr id="178" name="直線コネクタ 177"/>
        <xdr:cNvCxnSpPr/>
      </xdr:nvCxnSpPr>
      <xdr:spPr>
        <a:xfrm>
          <a:off x="784860" y="935228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123190</xdr:rowOff>
    </xdr:from>
    <xdr:ext cx="508000" cy="257175"/>
    <xdr:sp macro="" textlink="">
      <xdr:nvSpPr>
        <xdr:cNvPr id="179" name="テキスト ボックス 178"/>
        <xdr:cNvSpPr txBox="1"/>
      </xdr:nvSpPr>
      <xdr:spPr>
        <a:xfrm>
          <a:off x="261620" y="921004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84860" y="902589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1" name="テキスト ボックス 180"/>
        <xdr:cNvSpPr txBox="1"/>
      </xdr:nvSpPr>
      <xdr:spPr>
        <a:xfrm>
          <a:off x="26162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50</xdr:row>
      <xdr:rowOff>126365</xdr:rowOff>
    </xdr:to>
    <xdr:cxnSp macro="">
      <xdr:nvCxnSpPr>
        <xdr:cNvPr id="182" name="直線コネクタ 181"/>
        <xdr:cNvCxnSpPr/>
      </xdr:nvCxnSpPr>
      <xdr:spPr>
        <a:xfrm>
          <a:off x="784860" y="8698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7175"/>
    <xdr:sp macro="" textlink="">
      <xdr:nvSpPr>
        <xdr:cNvPr id="183" name="テキスト ボックス 182"/>
        <xdr:cNvSpPr txBox="1"/>
      </xdr:nvSpPr>
      <xdr:spPr>
        <a:xfrm>
          <a:off x="261620" y="8557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126365</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84860" y="8698865"/>
          <a:ext cx="47980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3810</xdr:rowOff>
    </xdr:from>
    <xdr:to xmlns:xdr="http://schemas.openxmlformats.org/drawingml/2006/spreadsheetDrawing">
      <xdr:col>24</xdr:col>
      <xdr:colOff>25400</xdr:colOff>
      <xdr:row>60</xdr:row>
      <xdr:rowOff>158750</xdr:rowOff>
    </xdr:to>
    <xdr:cxnSp macro="">
      <xdr:nvCxnSpPr>
        <xdr:cNvPr id="185" name="直線コネクタ 184"/>
        <xdr:cNvCxnSpPr/>
      </xdr:nvCxnSpPr>
      <xdr:spPr>
        <a:xfrm flipV="1">
          <a:off x="5008880" y="909066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130810</xdr:rowOff>
    </xdr:from>
    <xdr:ext cx="760730" cy="257810"/>
    <xdr:sp macro="" textlink="">
      <xdr:nvSpPr>
        <xdr:cNvPr id="186" name="扶助費最小値テキスト"/>
        <xdr:cNvSpPr txBox="1"/>
      </xdr:nvSpPr>
      <xdr:spPr>
        <a:xfrm>
          <a:off x="5097780" y="10417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158750</xdr:rowOff>
    </xdr:from>
    <xdr:to xmlns:xdr="http://schemas.openxmlformats.org/drawingml/2006/spreadsheetDrawing">
      <xdr:col>24</xdr:col>
      <xdr:colOff>114300</xdr:colOff>
      <xdr:row>60</xdr:row>
      <xdr:rowOff>158750</xdr:rowOff>
    </xdr:to>
    <xdr:cxnSp macro="">
      <xdr:nvCxnSpPr>
        <xdr:cNvPr id="187" name="直線コネクタ 186"/>
        <xdr:cNvCxnSpPr/>
      </xdr:nvCxnSpPr>
      <xdr:spPr>
        <a:xfrm>
          <a:off x="4912360" y="10445750"/>
          <a:ext cx="1854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90170</xdr:rowOff>
    </xdr:from>
    <xdr:ext cx="760730" cy="257175"/>
    <xdr:sp macro="" textlink="">
      <xdr:nvSpPr>
        <xdr:cNvPr id="188" name="扶助費最大値テキスト"/>
        <xdr:cNvSpPr txBox="1"/>
      </xdr:nvSpPr>
      <xdr:spPr>
        <a:xfrm>
          <a:off x="5097780" y="88341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3810</xdr:rowOff>
    </xdr:from>
    <xdr:to xmlns:xdr="http://schemas.openxmlformats.org/drawingml/2006/spreadsheetDrawing">
      <xdr:col>24</xdr:col>
      <xdr:colOff>114300</xdr:colOff>
      <xdr:row>53</xdr:row>
      <xdr:rowOff>3810</xdr:rowOff>
    </xdr:to>
    <xdr:cxnSp macro="">
      <xdr:nvCxnSpPr>
        <xdr:cNvPr id="189" name="直線コネクタ 188"/>
        <xdr:cNvCxnSpPr/>
      </xdr:nvCxnSpPr>
      <xdr:spPr>
        <a:xfrm>
          <a:off x="4912360" y="9090660"/>
          <a:ext cx="1854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110490</xdr:rowOff>
    </xdr:from>
    <xdr:to xmlns:xdr="http://schemas.openxmlformats.org/drawingml/2006/spreadsheetDrawing">
      <xdr:col>24</xdr:col>
      <xdr:colOff>25400</xdr:colOff>
      <xdr:row>55</xdr:row>
      <xdr:rowOff>36830</xdr:rowOff>
    </xdr:to>
    <xdr:cxnSp macro="">
      <xdr:nvCxnSpPr>
        <xdr:cNvPr id="190" name="直線コネクタ 189"/>
        <xdr:cNvCxnSpPr/>
      </xdr:nvCxnSpPr>
      <xdr:spPr>
        <a:xfrm>
          <a:off x="4132580" y="9368790"/>
          <a:ext cx="8763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137795</xdr:rowOff>
    </xdr:from>
    <xdr:ext cx="760730" cy="259080"/>
    <xdr:sp macro="" textlink="">
      <xdr:nvSpPr>
        <xdr:cNvPr id="191" name="扶助費平均値テキスト"/>
        <xdr:cNvSpPr txBox="1"/>
      </xdr:nvSpPr>
      <xdr:spPr>
        <a:xfrm>
          <a:off x="5097780" y="956754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164465</xdr:rowOff>
    </xdr:from>
    <xdr:to xmlns:xdr="http://schemas.openxmlformats.org/drawingml/2006/spreadsheetDrawing">
      <xdr:col>24</xdr:col>
      <xdr:colOff>76200</xdr:colOff>
      <xdr:row>56</xdr:row>
      <xdr:rowOff>95250</xdr:rowOff>
    </xdr:to>
    <xdr:sp macro="" textlink="">
      <xdr:nvSpPr>
        <xdr:cNvPr id="192" name="フローチャート: 判断 191"/>
        <xdr:cNvSpPr/>
      </xdr:nvSpPr>
      <xdr:spPr>
        <a:xfrm>
          <a:off x="4950460" y="9594215"/>
          <a:ext cx="1092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110490</xdr:rowOff>
    </xdr:from>
    <xdr:to xmlns:xdr="http://schemas.openxmlformats.org/drawingml/2006/spreadsheetDrawing">
      <xdr:col>19</xdr:col>
      <xdr:colOff>187325</xdr:colOff>
      <xdr:row>55</xdr:row>
      <xdr:rowOff>3810</xdr:rowOff>
    </xdr:to>
    <xdr:cxnSp macro="">
      <xdr:nvCxnSpPr>
        <xdr:cNvPr id="193" name="直線コネクタ 192"/>
        <xdr:cNvCxnSpPr/>
      </xdr:nvCxnSpPr>
      <xdr:spPr>
        <a:xfrm flipV="1">
          <a:off x="3213100" y="9368790"/>
          <a:ext cx="9194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92075</xdr:rowOff>
    </xdr:from>
    <xdr:to xmlns:xdr="http://schemas.openxmlformats.org/drawingml/2006/spreadsheetDrawing">
      <xdr:col>20</xdr:col>
      <xdr:colOff>38100</xdr:colOff>
      <xdr:row>57</xdr:row>
      <xdr:rowOff>22225</xdr:rowOff>
    </xdr:to>
    <xdr:sp macro="" textlink="">
      <xdr:nvSpPr>
        <xdr:cNvPr id="194" name="フローチャート: 判断 193"/>
        <xdr:cNvSpPr/>
      </xdr:nvSpPr>
      <xdr:spPr>
        <a:xfrm>
          <a:off x="4081780" y="96932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7620</xdr:rowOff>
    </xdr:from>
    <xdr:ext cx="735330" cy="258445"/>
    <xdr:sp macro="" textlink="">
      <xdr:nvSpPr>
        <xdr:cNvPr id="195" name="テキスト ボックス 194"/>
        <xdr:cNvSpPr txBox="1"/>
      </xdr:nvSpPr>
      <xdr:spPr>
        <a:xfrm>
          <a:off x="3743960" y="978027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3810</xdr:rowOff>
    </xdr:from>
    <xdr:to xmlns:xdr="http://schemas.openxmlformats.org/drawingml/2006/spreadsheetDrawing">
      <xdr:col>15</xdr:col>
      <xdr:colOff>98425</xdr:colOff>
      <xdr:row>55</xdr:row>
      <xdr:rowOff>20320</xdr:rowOff>
    </xdr:to>
    <xdr:cxnSp macro="">
      <xdr:nvCxnSpPr>
        <xdr:cNvPr id="196" name="直線コネクタ 195"/>
        <xdr:cNvCxnSpPr/>
      </xdr:nvCxnSpPr>
      <xdr:spPr>
        <a:xfrm flipV="1">
          <a:off x="2293620" y="9433560"/>
          <a:ext cx="9194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34925</xdr:rowOff>
    </xdr:from>
    <xdr:to xmlns:xdr="http://schemas.openxmlformats.org/drawingml/2006/spreadsheetDrawing">
      <xdr:col>15</xdr:col>
      <xdr:colOff>149225</xdr:colOff>
      <xdr:row>57</xdr:row>
      <xdr:rowOff>137160</xdr:rowOff>
    </xdr:to>
    <xdr:sp macro="" textlink="">
      <xdr:nvSpPr>
        <xdr:cNvPr id="197" name="フローチャート: 判断 196"/>
        <xdr:cNvSpPr/>
      </xdr:nvSpPr>
      <xdr:spPr>
        <a:xfrm>
          <a:off x="3162300" y="9807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121920</xdr:rowOff>
    </xdr:from>
    <xdr:ext cx="762000" cy="257810"/>
    <xdr:sp macro="" textlink="">
      <xdr:nvSpPr>
        <xdr:cNvPr id="198" name="テキスト ボックス 197"/>
        <xdr:cNvSpPr txBox="1"/>
      </xdr:nvSpPr>
      <xdr:spPr>
        <a:xfrm>
          <a:off x="2816860" y="9894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143510</xdr:rowOff>
    </xdr:from>
    <xdr:to xmlns:xdr="http://schemas.openxmlformats.org/drawingml/2006/spreadsheetDrawing">
      <xdr:col>11</xdr:col>
      <xdr:colOff>9525</xdr:colOff>
      <xdr:row>55</xdr:row>
      <xdr:rowOff>20320</xdr:rowOff>
    </xdr:to>
    <xdr:cxnSp macro="">
      <xdr:nvCxnSpPr>
        <xdr:cNvPr id="199" name="直線コネクタ 198"/>
        <xdr:cNvCxnSpPr/>
      </xdr:nvCxnSpPr>
      <xdr:spPr>
        <a:xfrm>
          <a:off x="1366520" y="9401810"/>
          <a:ext cx="927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157480</xdr:rowOff>
    </xdr:from>
    <xdr:to xmlns:xdr="http://schemas.openxmlformats.org/drawingml/2006/spreadsheetDrawing">
      <xdr:col>11</xdr:col>
      <xdr:colOff>60325</xdr:colOff>
      <xdr:row>57</xdr:row>
      <xdr:rowOff>87630</xdr:rowOff>
    </xdr:to>
    <xdr:sp macro="" textlink="">
      <xdr:nvSpPr>
        <xdr:cNvPr id="200" name="フローチャート: 判断 199"/>
        <xdr:cNvSpPr/>
      </xdr:nvSpPr>
      <xdr:spPr>
        <a:xfrm>
          <a:off x="2235200" y="975868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72390</xdr:rowOff>
    </xdr:from>
    <xdr:ext cx="762000" cy="259080"/>
    <xdr:sp macro="" textlink="">
      <xdr:nvSpPr>
        <xdr:cNvPr id="201" name="テキスト ボックス 200"/>
        <xdr:cNvSpPr txBox="1"/>
      </xdr:nvSpPr>
      <xdr:spPr>
        <a:xfrm>
          <a:off x="1897380" y="984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124460</xdr:rowOff>
    </xdr:from>
    <xdr:to xmlns:xdr="http://schemas.openxmlformats.org/drawingml/2006/spreadsheetDrawing">
      <xdr:col>6</xdr:col>
      <xdr:colOff>171450</xdr:colOff>
      <xdr:row>57</xdr:row>
      <xdr:rowOff>54610</xdr:rowOff>
    </xdr:to>
    <xdr:sp macro="" textlink="">
      <xdr:nvSpPr>
        <xdr:cNvPr id="202" name="フローチャート: 判断 201"/>
        <xdr:cNvSpPr/>
      </xdr:nvSpPr>
      <xdr:spPr>
        <a:xfrm>
          <a:off x="131572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39370</xdr:rowOff>
    </xdr:from>
    <xdr:ext cx="760730" cy="259080"/>
    <xdr:sp macro="" textlink="">
      <xdr:nvSpPr>
        <xdr:cNvPr id="203" name="テキスト ボックス 202"/>
        <xdr:cNvSpPr txBox="1"/>
      </xdr:nvSpPr>
      <xdr:spPr>
        <a:xfrm>
          <a:off x="970280" y="9812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7853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9090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9895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730" cy="259080"/>
    <xdr:sp macro="" textlink="">
      <xdr:nvSpPr>
        <xdr:cNvPr id="207" name="テキスト ボックス 206"/>
        <xdr:cNvSpPr txBox="1"/>
      </xdr:nvSpPr>
      <xdr:spPr>
        <a:xfrm>
          <a:off x="20624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8" name="テキスト ボックス 207"/>
        <xdr:cNvSpPr txBox="1"/>
      </xdr:nvSpPr>
      <xdr:spPr>
        <a:xfrm>
          <a:off x="11430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157480</xdr:rowOff>
    </xdr:from>
    <xdr:to xmlns:xdr="http://schemas.openxmlformats.org/drawingml/2006/spreadsheetDrawing">
      <xdr:col>24</xdr:col>
      <xdr:colOff>76200</xdr:colOff>
      <xdr:row>55</xdr:row>
      <xdr:rowOff>87630</xdr:rowOff>
    </xdr:to>
    <xdr:sp macro="" textlink="">
      <xdr:nvSpPr>
        <xdr:cNvPr id="209" name="楕円 208"/>
        <xdr:cNvSpPr/>
      </xdr:nvSpPr>
      <xdr:spPr>
        <a:xfrm>
          <a:off x="4950460" y="941578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2540</xdr:rowOff>
    </xdr:from>
    <xdr:ext cx="760730" cy="259080"/>
    <xdr:sp macro="" textlink="">
      <xdr:nvSpPr>
        <xdr:cNvPr id="210" name="扶助費該当値テキスト"/>
        <xdr:cNvSpPr txBox="1"/>
      </xdr:nvSpPr>
      <xdr:spPr>
        <a:xfrm>
          <a:off x="5097780" y="9260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59055</xdr:rowOff>
    </xdr:from>
    <xdr:to xmlns:xdr="http://schemas.openxmlformats.org/drawingml/2006/spreadsheetDrawing">
      <xdr:col>20</xdr:col>
      <xdr:colOff>38100</xdr:colOff>
      <xdr:row>54</xdr:row>
      <xdr:rowOff>160655</xdr:rowOff>
    </xdr:to>
    <xdr:sp macro="" textlink="">
      <xdr:nvSpPr>
        <xdr:cNvPr id="211" name="楕円 210"/>
        <xdr:cNvSpPr/>
      </xdr:nvSpPr>
      <xdr:spPr>
        <a:xfrm>
          <a:off x="4081780" y="931735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0</xdr:rowOff>
    </xdr:from>
    <xdr:ext cx="735330" cy="259080"/>
    <xdr:sp macro="" textlink="">
      <xdr:nvSpPr>
        <xdr:cNvPr id="212" name="テキスト ボックス 211"/>
        <xdr:cNvSpPr txBox="1"/>
      </xdr:nvSpPr>
      <xdr:spPr>
        <a:xfrm>
          <a:off x="3743960" y="90868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124460</xdr:rowOff>
    </xdr:from>
    <xdr:to xmlns:xdr="http://schemas.openxmlformats.org/drawingml/2006/spreadsheetDrawing">
      <xdr:col>15</xdr:col>
      <xdr:colOff>149225</xdr:colOff>
      <xdr:row>55</xdr:row>
      <xdr:rowOff>54610</xdr:rowOff>
    </xdr:to>
    <xdr:sp macro="" textlink="">
      <xdr:nvSpPr>
        <xdr:cNvPr id="213" name="楕円 212"/>
        <xdr:cNvSpPr/>
      </xdr:nvSpPr>
      <xdr:spPr>
        <a:xfrm>
          <a:off x="31623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65405</xdr:rowOff>
    </xdr:from>
    <xdr:ext cx="762000" cy="257175"/>
    <xdr:sp macro="" textlink="">
      <xdr:nvSpPr>
        <xdr:cNvPr id="214" name="テキスト ボックス 213"/>
        <xdr:cNvSpPr txBox="1"/>
      </xdr:nvSpPr>
      <xdr:spPr>
        <a:xfrm>
          <a:off x="2816860" y="9152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140970</xdr:rowOff>
    </xdr:from>
    <xdr:to xmlns:xdr="http://schemas.openxmlformats.org/drawingml/2006/spreadsheetDrawing">
      <xdr:col>11</xdr:col>
      <xdr:colOff>60325</xdr:colOff>
      <xdr:row>55</xdr:row>
      <xdr:rowOff>71120</xdr:rowOff>
    </xdr:to>
    <xdr:sp macro="" textlink="">
      <xdr:nvSpPr>
        <xdr:cNvPr id="215" name="楕円 214"/>
        <xdr:cNvSpPr/>
      </xdr:nvSpPr>
      <xdr:spPr>
        <a:xfrm>
          <a:off x="2235200" y="939927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62000" cy="259080"/>
    <xdr:sp macro="" textlink="">
      <xdr:nvSpPr>
        <xdr:cNvPr id="216" name="テキスト ボックス 215"/>
        <xdr:cNvSpPr txBox="1"/>
      </xdr:nvSpPr>
      <xdr:spPr>
        <a:xfrm>
          <a:off x="189738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92075</xdr:rowOff>
    </xdr:from>
    <xdr:to xmlns:xdr="http://schemas.openxmlformats.org/drawingml/2006/spreadsheetDrawing">
      <xdr:col>6</xdr:col>
      <xdr:colOff>171450</xdr:colOff>
      <xdr:row>55</xdr:row>
      <xdr:rowOff>22225</xdr:rowOff>
    </xdr:to>
    <xdr:sp macro="" textlink="">
      <xdr:nvSpPr>
        <xdr:cNvPr id="217" name="楕円 216"/>
        <xdr:cNvSpPr/>
      </xdr:nvSpPr>
      <xdr:spPr>
        <a:xfrm>
          <a:off x="131572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33020</xdr:rowOff>
    </xdr:from>
    <xdr:ext cx="760730" cy="259080"/>
    <xdr:sp macro="" textlink="">
      <xdr:nvSpPr>
        <xdr:cNvPr id="218" name="テキスト ボックス 217"/>
        <xdr:cNvSpPr txBox="1"/>
      </xdr:nvSpPr>
      <xdr:spPr>
        <a:xfrm>
          <a:off x="970280" y="911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918440" y="8128000"/>
          <a:ext cx="47980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729200" y="8191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151765</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729200" y="8381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479260" y="8191500"/>
          <a:ext cx="14503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151765</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479260" y="8381365"/>
          <a:ext cx="14503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1153120" y="8191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151765</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1153120" y="8381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918440" y="8698865"/>
          <a:ext cx="47980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126365</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8054320" y="8698865"/>
          <a:ext cx="553974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126365</xdr:rowOff>
    </xdr:from>
    <xdr:to xmlns:xdr="http://schemas.openxmlformats.org/drawingml/2006/spreadsheetDrawing">
      <xdr:col>106</xdr:col>
      <xdr:colOff>69850</xdr:colOff>
      <xdr:row>52</xdr:row>
      <xdr:rowOff>37465</xdr:rowOff>
    </xdr:to>
    <xdr:sp macro="" textlink="">
      <xdr:nvSpPr>
        <xdr:cNvPr id="228" name="正方形/長方形 227"/>
        <xdr:cNvSpPr/>
      </xdr:nvSpPr>
      <xdr:spPr>
        <a:xfrm>
          <a:off x="18125440" y="8698865"/>
          <a:ext cx="395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8163540" y="9017000"/>
          <a:ext cx="5270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その他の内、国民健康保険特別会計及び介護保険特別会計に対する繰出金が前年度から</a:t>
          </a:r>
          <a:r>
            <a:rPr kumimoji="1" lang="en-US" altLang="ja-JP" sz="1300">
              <a:latin typeface="ＭＳ Ｐゴシック"/>
              <a:ea typeface="ＭＳ Ｐゴシック"/>
            </a:rPr>
            <a:t>40</a:t>
          </a:r>
          <a:r>
            <a:rPr kumimoji="1" lang="ja-JP" altLang="en-US" sz="1300">
              <a:latin typeface="ＭＳ Ｐゴシック"/>
              <a:ea typeface="ＭＳ Ｐゴシック"/>
            </a:rPr>
            <a:t>百万円増額となった。民生費に係る繰出金は県内平均と比較して住民一人当たりのコストは低い水準で推移ししているものの、繰出金そのものは上昇傾向にあるため、今後は県内平均や類似団体平均に近似していくものと見込んでいる。</a:t>
          </a:r>
        </a:p>
      </xdr:txBody>
    </xdr:sp>
    <xdr:clientData/>
  </xdr:twoCellAnchor>
  <xdr:oneCellAnchor>
    <xdr:from xmlns:xdr="http://schemas.openxmlformats.org/drawingml/2006/spreadsheetDrawing">
      <xdr:col>62</xdr:col>
      <xdr:colOff>6350</xdr:colOff>
      <xdr:row>49</xdr:row>
      <xdr:rowOff>107315</xdr:rowOff>
    </xdr:from>
    <xdr:ext cx="297180" cy="225425"/>
    <xdr:sp macro="" textlink="">
      <xdr:nvSpPr>
        <xdr:cNvPr id="230" name="テキスト ボックス 229"/>
        <xdr:cNvSpPr txBox="1"/>
      </xdr:nvSpPr>
      <xdr:spPr>
        <a:xfrm>
          <a:off x="12880340" y="85083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918440" y="10985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2" name="テキスト ボックス 231"/>
        <xdr:cNvSpPr txBox="1"/>
      </xdr:nvSpPr>
      <xdr:spPr>
        <a:xfrm>
          <a:off x="1238758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918440" y="1065911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57785</xdr:rowOff>
    </xdr:from>
    <xdr:ext cx="508000" cy="257810"/>
    <xdr:sp macro="" textlink="">
      <xdr:nvSpPr>
        <xdr:cNvPr id="234" name="テキスト ボックス 233"/>
        <xdr:cNvSpPr txBox="1"/>
      </xdr:nvSpPr>
      <xdr:spPr>
        <a:xfrm>
          <a:off x="12387580" y="1051623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918440" y="1033208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73660</xdr:rowOff>
    </xdr:from>
    <xdr:ext cx="508000" cy="259080"/>
    <xdr:sp macro="" textlink="">
      <xdr:nvSpPr>
        <xdr:cNvPr id="236" name="テキスト ボックス 235"/>
        <xdr:cNvSpPr txBox="1"/>
      </xdr:nvSpPr>
      <xdr:spPr>
        <a:xfrm>
          <a:off x="12387580" y="101892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60960</xdr:rowOff>
    </xdr:from>
    <xdr:to xmlns:xdr="http://schemas.openxmlformats.org/drawingml/2006/spreadsheetDrawing">
      <xdr:col>85</xdr:col>
      <xdr:colOff>66675</xdr:colOff>
      <xdr:row>58</xdr:row>
      <xdr:rowOff>60960</xdr:rowOff>
    </xdr:to>
    <xdr:cxnSp macro="">
      <xdr:nvCxnSpPr>
        <xdr:cNvPr id="237" name="直線コネクタ 236"/>
        <xdr:cNvCxnSpPr/>
      </xdr:nvCxnSpPr>
      <xdr:spPr>
        <a:xfrm>
          <a:off x="12918440" y="1000506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90170</xdr:rowOff>
    </xdr:from>
    <xdr:ext cx="508000" cy="257175"/>
    <xdr:sp macro="" textlink="">
      <xdr:nvSpPr>
        <xdr:cNvPr id="238" name="テキスト ボックス 237"/>
        <xdr:cNvSpPr txBox="1"/>
      </xdr:nvSpPr>
      <xdr:spPr>
        <a:xfrm>
          <a:off x="12387580" y="986282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918440" y="967930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106680</xdr:rowOff>
    </xdr:from>
    <xdr:ext cx="508000" cy="259080"/>
    <xdr:sp macro="" textlink="">
      <xdr:nvSpPr>
        <xdr:cNvPr id="240" name="テキスト ボックス 239"/>
        <xdr:cNvSpPr txBox="1"/>
      </xdr:nvSpPr>
      <xdr:spPr>
        <a:xfrm>
          <a:off x="12387580" y="9536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93980</xdr:rowOff>
    </xdr:from>
    <xdr:to xmlns:xdr="http://schemas.openxmlformats.org/drawingml/2006/spreadsheetDrawing">
      <xdr:col>85</xdr:col>
      <xdr:colOff>66675</xdr:colOff>
      <xdr:row>54</xdr:row>
      <xdr:rowOff>93980</xdr:rowOff>
    </xdr:to>
    <xdr:cxnSp macro="">
      <xdr:nvCxnSpPr>
        <xdr:cNvPr id="241" name="直線コネクタ 240"/>
        <xdr:cNvCxnSpPr/>
      </xdr:nvCxnSpPr>
      <xdr:spPr>
        <a:xfrm>
          <a:off x="12918440" y="935228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123190</xdr:rowOff>
    </xdr:from>
    <xdr:ext cx="508000" cy="257175"/>
    <xdr:sp macro="" textlink="">
      <xdr:nvSpPr>
        <xdr:cNvPr id="242" name="テキスト ボックス 241"/>
        <xdr:cNvSpPr txBox="1"/>
      </xdr:nvSpPr>
      <xdr:spPr>
        <a:xfrm>
          <a:off x="12387580" y="921004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918440" y="902589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4" name="テキスト ボックス 243"/>
        <xdr:cNvSpPr txBox="1"/>
      </xdr:nvSpPr>
      <xdr:spPr>
        <a:xfrm>
          <a:off x="1238758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50</xdr:row>
      <xdr:rowOff>126365</xdr:rowOff>
    </xdr:to>
    <xdr:cxnSp macro="">
      <xdr:nvCxnSpPr>
        <xdr:cNvPr id="245" name="直線コネクタ 244"/>
        <xdr:cNvCxnSpPr/>
      </xdr:nvCxnSpPr>
      <xdr:spPr>
        <a:xfrm>
          <a:off x="12918440" y="8698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7175"/>
    <xdr:sp macro="" textlink="">
      <xdr:nvSpPr>
        <xdr:cNvPr id="246" name="テキスト ボックス 245"/>
        <xdr:cNvSpPr txBox="1"/>
      </xdr:nvSpPr>
      <xdr:spPr>
        <a:xfrm>
          <a:off x="12387580" y="8557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126365</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918440" y="8698865"/>
          <a:ext cx="47980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60</xdr:row>
      <xdr:rowOff>132715</xdr:rowOff>
    </xdr:to>
    <xdr:cxnSp macro="">
      <xdr:nvCxnSpPr>
        <xdr:cNvPr id="248" name="直線コネクタ 247"/>
        <xdr:cNvCxnSpPr/>
      </xdr:nvCxnSpPr>
      <xdr:spPr>
        <a:xfrm flipV="1">
          <a:off x="1713484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104775</xdr:rowOff>
    </xdr:from>
    <xdr:ext cx="762000" cy="259080"/>
    <xdr:sp macro="" textlink="">
      <xdr:nvSpPr>
        <xdr:cNvPr id="249" name="その他最小値テキスト"/>
        <xdr:cNvSpPr txBox="1"/>
      </xdr:nvSpPr>
      <xdr:spPr>
        <a:xfrm>
          <a:off x="1722374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132715</xdr:rowOff>
    </xdr:from>
    <xdr:to xmlns:xdr="http://schemas.openxmlformats.org/drawingml/2006/spreadsheetDrawing">
      <xdr:col>82</xdr:col>
      <xdr:colOff>196850</xdr:colOff>
      <xdr:row>60</xdr:row>
      <xdr:rowOff>132715</xdr:rowOff>
    </xdr:to>
    <xdr:cxnSp macro="">
      <xdr:nvCxnSpPr>
        <xdr:cNvPr id="250" name="直線コネクタ 249"/>
        <xdr:cNvCxnSpPr/>
      </xdr:nvCxnSpPr>
      <xdr:spPr>
        <a:xfrm>
          <a:off x="1704594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71120</xdr:rowOff>
    </xdr:from>
    <xdr:ext cx="762000" cy="259080"/>
    <xdr:sp macro="" textlink="">
      <xdr:nvSpPr>
        <xdr:cNvPr id="251" name="その他最大値テキスト"/>
        <xdr:cNvSpPr txBox="1"/>
      </xdr:nvSpPr>
      <xdr:spPr>
        <a:xfrm>
          <a:off x="17223740" y="898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52" name="直線コネクタ 251"/>
        <xdr:cNvCxnSpPr/>
      </xdr:nvCxnSpPr>
      <xdr:spPr>
        <a:xfrm>
          <a:off x="1704594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58420</xdr:rowOff>
    </xdr:from>
    <xdr:to xmlns:xdr="http://schemas.openxmlformats.org/drawingml/2006/spreadsheetDrawing">
      <xdr:col>82</xdr:col>
      <xdr:colOff>107950</xdr:colOff>
      <xdr:row>57</xdr:row>
      <xdr:rowOff>102235</xdr:rowOff>
    </xdr:to>
    <xdr:cxnSp macro="">
      <xdr:nvCxnSpPr>
        <xdr:cNvPr id="253" name="直線コネクタ 252"/>
        <xdr:cNvCxnSpPr/>
      </xdr:nvCxnSpPr>
      <xdr:spPr>
        <a:xfrm flipV="1">
          <a:off x="16266160" y="9831070"/>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121920</xdr:rowOff>
    </xdr:from>
    <xdr:ext cx="762000" cy="257810"/>
    <xdr:sp macro="" textlink="">
      <xdr:nvSpPr>
        <xdr:cNvPr id="254" name="その他平均値テキスト"/>
        <xdr:cNvSpPr txBox="1"/>
      </xdr:nvSpPr>
      <xdr:spPr>
        <a:xfrm>
          <a:off x="17223740" y="98945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149225</xdr:rowOff>
    </xdr:from>
    <xdr:to xmlns:xdr="http://schemas.openxmlformats.org/drawingml/2006/spreadsheetDrawing">
      <xdr:col>82</xdr:col>
      <xdr:colOff>158750</xdr:colOff>
      <xdr:row>58</xdr:row>
      <xdr:rowOff>80010</xdr:rowOff>
    </xdr:to>
    <xdr:sp macro="" textlink="">
      <xdr:nvSpPr>
        <xdr:cNvPr id="255" name="フローチャート: 判断 254"/>
        <xdr:cNvSpPr/>
      </xdr:nvSpPr>
      <xdr:spPr>
        <a:xfrm>
          <a:off x="17084040" y="992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25400</xdr:rowOff>
    </xdr:from>
    <xdr:to xmlns:xdr="http://schemas.openxmlformats.org/drawingml/2006/spreadsheetDrawing">
      <xdr:col>78</xdr:col>
      <xdr:colOff>69850</xdr:colOff>
      <xdr:row>57</xdr:row>
      <xdr:rowOff>102235</xdr:rowOff>
    </xdr:to>
    <xdr:cxnSp macro="">
      <xdr:nvCxnSpPr>
        <xdr:cNvPr id="256" name="直線コネクタ 255"/>
        <xdr:cNvCxnSpPr/>
      </xdr:nvCxnSpPr>
      <xdr:spPr>
        <a:xfrm>
          <a:off x="15339060" y="9798050"/>
          <a:ext cx="9271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10795</xdr:rowOff>
    </xdr:from>
    <xdr:to xmlns:xdr="http://schemas.openxmlformats.org/drawingml/2006/spreadsheetDrawing">
      <xdr:col>78</xdr:col>
      <xdr:colOff>120650</xdr:colOff>
      <xdr:row>58</xdr:row>
      <xdr:rowOff>112395</xdr:rowOff>
    </xdr:to>
    <xdr:sp macro="" textlink="">
      <xdr:nvSpPr>
        <xdr:cNvPr id="257" name="フローチャート: 判断 256"/>
        <xdr:cNvSpPr/>
      </xdr:nvSpPr>
      <xdr:spPr>
        <a:xfrm>
          <a:off x="1621536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96520</xdr:rowOff>
    </xdr:from>
    <xdr:ext cx="736600" cy="257810"/>
    <xdr:sp macro="" textlink="">
      <xdr:nvSpPr>
        <xdr:cNvPr id="258" name="テキスト ボックス 257"/>
        <xdr:cNvSpPr txBox="1"/>
      </xdr:nvSpPr>
      <xdr:spPr>
        <a:xfrm>
          <a:off x="15869920" y="10040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121285</xdr:rowOff>
    </xdr:from>
    <xdr:to xmlns:xdr="http://schemas.openxmlformats.org/drawingml/2006/spreadsheetDrawing">
      <xdr:col>73</xdr:col>
      <xdr:colOff>180975</xdr:colOff>
      <xdr:row>57</xdr:row>
      <xdr:rowOff>25400</xdr:rowOff>
    </xdr:to>
    <xdr:cxnSp macro="">
      <xdr:nvCxnSpPr>
        <xdr:cNvPr id="259" name="直線コネクタ 258"/>
        <xdr:cNvCxnSpPr/>
      </xdr:nvCxnSpPr>
      <xdr:spPr>
        <a:xfrm>
          <a:off x="14419580" y="9722485"/>
          <a:ext cx="91948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24130</xdr:rowOff>
    </xdr:from>
    <xdr:to xmlns:xdr="http://schemas.openxmlformats.org/drawingml/2006/spreadsheetDrawing">
      <xdr:col>74</xdr:col>
      <xdr:colOff>31750</xdr:colOff>
      <xdr:row>59</xdr:row>
      <xdr:rowOff>125730</xdr:rowOff>
    </xdr:to>
    <xdr:sp macro="" textlink="">
      <xdr:nvSpPr>
        <xdr:cNvPr id="260" name="フローチャート: 判断 259"/>
        <xdr:cNvSpPr/>
      </xdr:nvSpPr>
      <xdr:spPr>
        <a:xfrm>
          <a:off x="15288260" y="1013968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111125</xdr:rowOff>
    </xdr:from>
    <xdr:ext cx="762000" cy="258445"/>
    <xdr:sp macro="" textlink="">
      <xdr:nvSpPr>
        <xdr:cNvPr id="261" name="テキスト ボックス 260"/>
        <xdr:cNvSpPr txBox="1"/>
      </xdr:nvSpPr>
      <xdr:spPr>
        <a:xfrm>
          <a:off x="14950440" y="10226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121285</xdr:rowOff>
    </xdr:from>
    <xdr:to xmlns:xdr="http://schemas.openxmlformats.org/drawingml/2006/spreadsheetDrawing">
      <xdr:col>69</xdr:col>
      <xdr:colOff>92075</xdr:colOff>
      <xdr:row>58</xdr:row>
      <xdr:rowOff>104775</xdr:rowOff>
    </xdr:to>
    <xdr:cxnSp macro="">
      <xdr:nvCxnSpPr>
        <xdr:cNvPr id="262" name="直線コネクタ 261"/>
        <xdr:cNvCxnSpPr/>
      </xdr:nvCxnSpPr>
      <xdr:spPr>
        <a:xfrm flipV="1">
          <a:off x="13500100" y="9722485"/>
          <a:ext cx="91948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164465</xdr:rowOff>
    </xdr:to>
    <xdr:sp macro="" textlink="">
      <xdr:nvSpPr>
        <xdr:cNvPr id="263" name="フローチャート: 判断 262"/>
        <xdr:cNvSpPr/>
      </xdr:nvSpPr>
      <xdr:spPr>
        <a:xfrm>
          <a:off x="14368780" y="101834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153670</xdr:rowOff>
    </xdr:from>
    <xdr:ext cx="760730" cy="259080"/>
    <xdr:sp macro="" textlink="">
      <xdr:nvSpPr>
        <xdr:cNvPr id="264" name="テキスト ボックス 263"/>
        <xdr:cNvSpPr txBox="1"/>
      </xdr:nvSpPr>
      <xdr:spPr>
        <a:xfrm>
          <a:off x="14023340" y="10269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100965</xdr:rowOff>
    </xdr:from>
    <xdr:to xmlns:xdr="http://schemas.openxmlformats.org/drawingml/2006/spreadsheetDrawing">
      <xdr:col>65</xdr:col>
      <xdr:colOff>53975</xdr:colOff>
      <xdr:row>60</xdr:row>
      <xdr:rowOff>31115</xdr:rowOff>
    </xdr:to>
    <xdr:sp macro="" textlink="">
      <xdr:nvSpPr>
        <xdr:cNvPr id="265" name="フローチャート: 判断 264"/>
        <xdr:cNvSpPr/>
      </xdr:nvSpPr>
      <xdr:spPr>
        <a:xfrm>
          <a:off x="13441680" y="1021651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15875</xdr:rowOff>
    </xdr:from>
    <xdr:ext cx="760730" cy="259080"/>
    <xdr:sp macro="" textlink="">
      <xdr:nvSpPr>
        <xdr:cNvPr id="266" name="テキスト ボックス 265"/>
        <xdr:cNvSpPr txBox="1"/>
      </xdr:nvSpPr>
      <xdr:spPr>
        <a:xfrm>
          <a:off x="13103860" y="103028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911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8" name="テキスト ボックス 267"/>
        <xdr:cNvSpPr txBox="1"/>
      </xdr:nvSpPr>
      <xdr:spPr>
        <a:xfrm>
          <a:off x="16042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51155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70" name="テキスト ボックス 269"/>
        <xdr:cNvSpPr txBox="1"/>
      </xdr:nvSpPr>
      <xdr:spPr>
        <a:xfrm>
          <a:off x="141960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2000" cy="259080"/>
    <xdr:sp macro="" textlink="">
      <xdr:nvSpPr>
        <xdr:cNvPr id="271" name="テキスト ボックス 270"/>
        <xdr:cNvSpPr txBox="1"/>
      </xdr:nvSpPr>
      <xdr:spPr>
        <a:xfrm>
          <a:off x="132689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8255</xdr:rowOff>
    </xdr:from>
    <xdr:to xmlns:xdr="http://schemas.openxmlformats.org/drawingml/2006/spreadsheetDrawing">
      <xdr:col>82</xdr:col>
      <xdr:colOff>158750</xdr:colOff>
      <xdr:row>57</xdr:row>
      <xdr:rowOff>109855</xdr:rowOff>
    </xdr:to>
    <xdr:sp macro="" textlink="">
      <xdr:nvSpPr>
        <xdr:cNvPr id="272" name="楕円 271"/>
        <xdr:cNvSpPr/>
      </xdr:nvSpPr>
      <xdr:spPr>
        <a:xfrm>
          <a:off x="1708404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24130</xdr:rowOff>
    </xdr:from>
    <xdr:ext cx="762000" cy="257810"/>
    <xdr:sp macro="" textlink="">
      <xdr:nvSpPr>
        <xdr:cNvPr id="273" name="その他該当値テキスト"/>
        <xdr:cNvSpPr txBox="1"/>
      </xdr:nvSpPr>
      <xdr:spPr>
        <a:xfrm>
          <a:off x="17223740" y="9625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50800</xdr:rowOff>
    </xdr:from>
    <xdr:to xmlns:xdr="http://schemas.openxmlformats.org/drawingml/2006/spreadsheetDrawing">
      <xdr:col>78</xdr:col>
      <xdr:colOff>120650</xdr:colOff>
      <xdr:row>57</xdr:row>
      <xdr:rowOff>152400</xdr:rowOff>
    </xdr:to>
    <xdr:sp macro="" textlink="">
      <xdr:nvSpPr>
        <xdr:cNvPr id="274" name="楕円 273"/>
        <xdr:cNvSpPr/>
      </xdr:nvSpPr>
      <xdr:spPr>
        <a:xfrm>
          <a:off x="1621536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162560</xdr:rowOff>
    </xdr:from>
    <xdr:ext cx="736600" cy="257810"/>
    <xdr:sp macro="" textlink="">
      <xdr:nvSpPr>
        <xdr:cNvPr id="275" name="テキスト ボックス 274"/>
        <xdr:cNvSpPr txBox="1"/>
      </xdr:nvSpPr>
      <xdr:spPr>
        <a:xfrm>
          <a:off x="15869920" y="95923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146685</xdr:rowOff>
    </xdr:from>
    <xdr:to xmlns:xdr="http://schemas.openxmlformats.org/drawingml/2006/spreadsheetDrawing">
      <xdr:col>74</xdr:col>
      <xdr:colOff>31750</xdr:colOff>
      <xdr:row>57</xdr:row>
      <xdr:rowOff>76835</xdr:rowOff>
    </xdr:to>
    <xdr:sp macro="" textlink="">
      <xdr:nvSpPr>
        <xdr:cNvPr id="276" name="楕円 275"/>
        <xdr:cNvSpPr/>
      </xdr:nvSpPr>
      <xdr:spPr>
        <a:xfrm>
          <a:off x="15288260" y="974788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86995</xdr:rowOff>
    </xdr:from>
    <xdr:ext cx="762000" cy="257810"/>
    <xdr:sp macro="" textlink="">
      <xdr:nvSpPr>
        <xdr:cNvPr id="277" name="テキスト ボックス 276"/>
        <xdr:cNvSpPr txBox="1"/>
      </xdr:nvSpPr>
      <xdr:spPr>
        <a:xfrm>
          <a:off x="14950440" y="9516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69850</xdr:rowOff>
    </xdr:from>
    <xdr:to xmlns:xdr="http://schemas.openxmlformats.org/drawingml/2006/spreadsheetDrawing">
      <xdr:col>69</xdr:col>
      <xdr:colOff>142875</xdr:colOff>
      <xdr:row>57</xdr:row>
      <xdr:rowOff>0</xdr:rowOff>
    </xdr:to>
    <xdr:sp macro="" textlink="">
      <xdr:nvSpPr>
        <xdr:cNvPr id="278" name="楕円 277"/>
        <xdr:cNvSpPr/>
      </xdr:nvSpPr>
      <xdr:spPr>
        <a:xfrm>
          <a:off x="1436878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xdr:rowOff>
    </xdr:from>
    <xdr:ext cx="760730" cy="259080"/>
    <xdr:sp macro="" textlink="">
      <xdr:nvSpPr>
        <xdr:cNvPr id="279" name="テキスト ボックス 278"/>
        <xdr:cNvSpPr txBox="1"/>
      </xdr:nvSpPr>
      <xdr:spPr>
        <a:xfrm>
          <a:off x="14023340" y="9440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53975</xdr:rowOff>
    </xdr:from>
    <xdr:to xmlns:xdr="http://schemas.openxmlformats.org/drawingml/2006/spreadsheetDrawing">
      <xdr:col>65</xdr:col>
      <xdr:colOff>53975</xdr:colOff>
      <xdr:row>58</xdr:row>
      <xdr:rowOff>156210</xdr:rowOff>
    </xdr:to>
    <xdr:sp macro="" textlink="">
      <xdr:nvSpPr>
        <xdr:cNvPr id="280" name="楕円 279"/>
        <xdr:cNvSpPr/>
      </xdr:nvSpPr>
      <xdr:spPr>
        <a:xfrm>
          <a:off x="13441680" y="9998075"/>
          <a:ext cx="1092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164465</xdr:rowOff>
    </xdr:from>
    <xdr:ext cx="760730" cy="259080"/>
    <xdr:sp macro="" textlink="">
      <xdr:nvSpPr>
        <xdr:cNvPr id="281" name="テキスト ボックス 280"/>
        <xdr:cNvSpPr txBox="1"/>
      </xdr:nvSpPr>
      <xdr:spPr>
        <a:xfrm>
          <a:off x="13103860" y="9765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918440" y="4699000"/>
          <a:ext cx="47980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729200" y="4762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151765</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729200" y="4952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9479260" y="4762500"/>
          <a:ext cx="14503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151765</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9479260" y="4952365"/>
          <a:ext cx="14503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1153120" y="4762500"/>
          <a:ext cx="1584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151765</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1153120" y="4952365"/>
          <a:ext cx="15849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918440" y="5269865"/>
          <a:ext cx="47980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126365</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8054320" y="5269865"/>
          <a:ext cx="553974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126365</xdr:rowOff>
    </xdr:from>
    <xdr:to xmlns:xdr="http://schemas.openxmlformats.org/drawingml/2006/spreadsheetDrawing">
      <xdr:col>106</xdr:col>
      <xdr:colOff>69850</xdr:colOff>
      <xdr:row>32</xdr:row>
      <xdr:rowOff>37465</xdr:rowOff>
    </xdr:to>
    <xdr:sp macro="" textlink="">
      <xdr:nvSpPr>
        <xdr:cNvPr id="291" name="正方形/長方形 290"/>
        <xdr:cNvSpPr/>
      </xdr:nvSpPr>
      <xdr:spPr>
        <a:xfrm>
          <a:off x="18125440" y="5269865"/>
          <a:ext cx="395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8163540" y="5588000"/>
          <a:ext cx="5270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分母である経常歳入決算額の上昇により昨年度と同数値となっているが、補助費等の決算額では前年度から</a:t>
          </a:r>
          <a:r>
            <a:rPr kumimoji="1" lang="en-US" altLang="ja-JP" sz="1300">
              <a:latin typeface="ＭＳ Ｐゴシック"/>
              <a:ea typeface="ＭＳ Ｐゴシック"/>
            </a:rPr>
            <a:t>35</a:t>
          </a:r>
          <a:r>
            <a:rPr kumimoji="1" lang="ja-JP" altLang="en-US" sz="1300">
              <a:latin typeface="ＭＳ Ｐゴシック"/>
              <a:ea typeface="ＭＳ Ｐゴシック"/>
            </a:rPr>
            <a:t>百万円の増額となっている。増額要因は近隣団体と共同で構成する夜間救急センターへの負担金や児童福祉施設等補助金の増が挙げられる。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今後、行財政構造改革の一環として各種補助金の見直しに着手予定である。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107315</xdr:rowOff>
    </xdr:from>
    <xdr:ext cx="297180" cy="225425"/>
    <xdr:sp macro="" textlink="">
      <xdr:nvSpPr>
        <xdr:cNvPr id="293" name="テキスト ボックス 292"/>
        <xdr:cNvSpPr txBox="1"/>
      </xdr:nvSpPr>
      <xdr:spPr>
        <a:xfrm>
          <a:off x="12880340" y="50793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918440" y="75565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5" name="テキスト ボックス 294"/>
        <xdr:cNvSpPr txBox="1"/>
      </xdr:nvSpPr>
      <xdr:spPr>
        <a:xfrm>
          <a:off x="1238758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918440" y="70993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7" name="テキスト ボックス 296"/>
        <xdr:cNvSpPr txBox="1"/>
      </xdr:nvSpPr>
      <xdr:spPr>
        <a:xfrm>
          <a:off x="1238758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126365</xdr:rowOff>
    </xdr:from>
    <xdr:to xmlns:xdr="http://schemas.openxmlformats.org/drawingml/2006/spreadsheetDrawing">
      <xdr:col>85</xdr:col>
      <xdr:colOff>66675</xdr:colOff>
      <xdr:row>38</xdr:row>
      <xdr:rowOff>126365</xdr:rowOff>
    </xdr:to>
    <xdr:cxnSp macro="">
      <xdr:nvCxnSpPr>
        <xdr:cNvPr id="298" name="直線コネクタ 297"/>
        <xdr:cNvCxnSpPr/>
      </xdr:nvCxnSpPr>
      <xdr:spPr>
        <a:xfrm>
          <a:off x="12918440" y="66414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7175"/>
    <xdr:sp macro="" textlink="">
      <xdr:nvSpPr>
        <xdr:cNvPr id="299" name="テキスト ボックス 298"/>
        <xdr:cNvSpPr txBox="1"/>
      </xdr:nvSpPr>
      <xdr:spPr>
        <a:xfrm>
          <a:off x="12387580" y="64998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918440" y="61849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301" name="テキスト ボックス 300"/>
        <xdr:cNvSpPr txBox="1"/>
      </xdr:nvSpPr>
      <xdr:spPr>
        <a:xfrm>
          <a:off x="1238758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918440" y="572770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3" name="テキスト ボックス 302"/>
        <xdr:cNvSpPr txBox="1"/>
      </xdr:nvSpPr>
      <xdr:spPr>
        <a:xfrm>
          <a:off x="1238758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30</xdr:row>
      <xdr:rowOff>126365</xdr:rowOff>
    </xdr:to>
    <xdr:cxnSp macro="">
      <xdr:nvCxnSpPr>
        <xdr:cNvPr id="304" name="直線コネクタ 303"/>
        <xdr:cNvCxnSpPr/>
      </xdr:nvCxnSpPr>
      <xdr:spPr>
        <a:xfrm>
          <a:off x="12918440" y="526986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126365</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918440" y="5269865"/>
          <a:ext cx="47980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104140</xdr:rowOff>
    </xdr:to>
    <xdr:cxnSp macro="">
      <xdr:nvCxnSpPr>
        <xdr:cNvPr id="306" name="直線コネクタ 305"/>
        <xdr:cNvCxnSpPr/>
      </xdr:nvCxnSpPr>
      <xdr:spPr>
        <a:xfrm flipV="1">
          <a:off x="1713484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62000" cy="258445"/>
    <xdr:sp macro="" textlink="">
      <xdr:nvSpPr>
        <xdr:cNvPr id="307" name="補助費等最小値テキスト"/>
        <xdr:cNvSpPr txBox="1"/>
      </xdr:nvSpPr>
      <xdr:spPr>
        <a:xfrm>
          <a:off x="1722374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08" name="直線コネクタ 307"/>
        <xdr:cNvCxnSpPr/>
      </xdr:nvCxnSpPr>
      <xdr:spPr>
        <a:xfrm>
          <a:off x="1704594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164465</xdr:rowOff>
    </xdr:from>
    <xdr:ext cx="762000" cy="259080"/>
    <xdr:sp macro="" textlink="">
      <xdr:nvSpPr>
        <xdr:cNvPr id="309" name="補助費等最大値テキスト"/>
        <xdr:cNvSpPr txBox="1"/>
      </xdr:nvSpPr>
      <xdr:spPr>
        <a:xfrm>
          <a:off x="17223740" y="565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704594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104140</xdr:rowOff>
    </xdr:from>
    <xdr:to xmlns:xdr="http://schemas.openxmlformats.org/drawingml/2006/spreadsheetDrawing">
      <xdr:col>82</xdr:col>
      <xdr:colOff>107950</xdr:colOff>
      <xdr:row>36</xdr:row>
      <xdr:rowOff>104140</xdr:rowOff>
    </xdr:to>
    <xdr:cxnSp macro="">
      <xdr:nvCxnSpPr>
        <xdr:cNvPr id="311" name="直線コネクタ 310"/>
        <xdr:cNvCxnSpPr/>
      </xdr:nvCxnSpPr>
      <xdr:spPr>
        <a:xfrm>
          <a:off x="16266160" y="62763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62000" cy="259080"/>
    <xdr:sp macro="" textlink="">
      <xdr:nvSpPr>
        <xdr:cNvPr id="312" name="補助費等平均値テキスト"/>
        <xdr:cNvSpPr txBox="1"/>
      </xdr:nvSpPr>
      <xdr:spPr>
        <a:xfrm>
          <a:off x="1722374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3" name="フローチャート: 判断 312"/>
        <xdr:cNvSpPr/>
      </xdr:nvSpPr>
      <xdr:spPr>
        <a:xfrm>
          <a:off x="1708404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104140</xdr:rowOff>
    </xdr:from>
    <xdr:to xmlns:xdr="http://schemas.openxmlformats.org/drawingml/2006/spreadsheetDrawing">
      <xdr:col>78</xdr:col>
      <xdr:colOff>69850</xdr:colOff>
      <xdr:row>37</xdr:row>
      <xdr:rowOff>23495</xdr:rowOff>
    </xdr:to>
    <xdr:cxnSp macro="">
      <xdr:nvCxnSpPr>
        <xdr:cNvPr id="314" name="直線コネクタ 313"/>
        <xdr:cNvCxnSpPr/>
      </xdr:nvCxnSpPr>
      <xdr:spPr>
        <a:xfrm flipV="1">
          <a:off x="15339060" y="6276340"/>
          <a:ext cx="9271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107315</xdr:rowOff>
    </xdr:from>
    <xdr:to xmlns:xdr="http://schemas.openxmlformats.org/drawingml/2006/spreadsheetDrawing">
      <xdr:col>78</xdr:col>
      <xdr:colOff>120650</xdr:colOff>
      <xdr:row>37</xdr:row>
      <xdr:rowOff>37465</xdr:rowOff>
    </xdr:to>
    <xdr:sp macro="" textlink="">
      <xdr:nvSpPr>
        <xdr:cNvPr id="315" name="フローチャート: 判断 314"/>
        <xdr:cNvSpPr/>
      </xdr:nvSpPr>
      <xdr:spPr>
        <a:xfrm>
          <a:off x="1621536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22225</xdr:rowOff>
    </xdr:from>
    <xdr:ext cx="736600" cy="258445"/>
    <xdr:sp macro="" textlink="">
      <xdr:nvSpPr>
        <xdr:cNvPr id="316" name="テキスト ボックス 315"/>
        <xdr:cNvSpPr txBox="1"/>
      </xdr:nvSpPr>
      <xdr:spPr>
        <a:xfrm>
          <a:off x="15869920" y="6365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19050</xdr:rowOff>
    </xdr:from>
    <xdr:to xmlns:xdr="http://schemas.openxmlformats.org/drawingml/2006/spreadsheetDrawing">
      <xdr:col>73</xdr:col>
      <xdr:colOff>180975</xdr:colOff>
      <xdr:row>37</xdr:row>
      <xdr:rowOff>23495</xdr:rowOff>
    </xdr:to>
    <xdr:cxnSp macro="">
      <xdr:nvCxnSpPr>
        <xdr:cNvPr id="317" name="直線コネクタ 316"/>
        <xdr:cNvCxnSpPr/>
      </xdr:nvCxnSpPr>
      <xdr:spPr>
        <a:xfrm>
          <a:off x="14419580" y="6362700"/>
          <a:ext cx="9194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61595</xdr:rowOff>
    </xdr:from>
    <xdr:to xmlns:xdr="http://schemas.openxmlformats.org/drawingml/2006/spreadsheetDrawing">
      <xdr:col>74</xdr:col>
      <xdr:colOff>31750</xdr:colOff>
      <xdr:row>36</xdr:row>
      <xdr:rowOff>163195</xdr:rowOff>
    </xdr:to>
    <xdr:sp macro="" textlink="">
      <xdr:nvSpPr>
        <xdr:cNvPr id="318" name="フローチャート: 判断 317"/>
        <xdr:cNvSpPr/>
      </xdr:nvSpPr>
      <xdr:spPr>
        <a:xfrm>
          <a:off x="15288260" y="623379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1905</xdr:rowOff>
    </xdr:from>
    <xdr:ext cx="762000" cy="259080"/>
    <xdr:sp macro="" textlink="">
      <xdr:nvSpPr>
        <xdr:cNvPr id="319" name="テキスト ボックス 318"/>
        <xdr:cNvSpPr txBox="1"/>
      </xdr:nvSpPr>
      <xdr:spPr>
        <a:xfrm>
          <a:off x="14950440" y="600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53340</xdr:rowOff>
    </xdr:from>
    <xdr:to xmlns:xdr="http://schemas.openxmlformats.org/drawingml/2006/spreadsheetDrawing">
      <xdr:col>69</xdr:col>
      <xdr:colOff>92075</xdr:colOff>
      <xdr:row>37</xdr:row>
      <xdr:rowOff>19050</xdr:rowOff>
    </xdr:to>
    <xdr:cxnSp macro="">
      <xdr:nvCxnSpPr>
        <xdr:cNvPr id="320" name="直線コネクタ 319"/>
        <xdr:cNvCxnSpPr/>
      </xdr:nvCxnSpPr>
      <xdr:spPr>
        <a:xfrm>
          <a:off x="13500100" y="6225540"/>
          <a:ext cx="91948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38735</xdr:rowOff>
    </xdr:from>
    <xdr:to xmlns:xdr="http://schemas.openxmlformats.org/drawingml/2006/spreadsheetDrawing">
      <xdr:col>69</xdr:col>
      <xdr:colOff>142875</xdr:colOff>
      <xdr:row>36</xdr:row>
      <xdr:rowOff>140335</xdr:rowOff>
    </xdr:to>
    <xdr:sp macro="" textlink="">
      <xdr:nvSpPr>
        <xdr:cNvPr id="321" name="フローチャート: 判断 320"/>
        <xdr:cNvSpPr/>
      </xdr:nvSpPr>
      <xdr:spPr>
        <a:xfrm>
          <a:off x="1436878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150495</xdr:rowOff>
    </xdr:from>
    <xdr:ext cx="760730" cy="258445"/>
    <xdr:sp macro="" textlink="">
      <xdr:nvSpPr>
        <xdr:cNvPr id="322" name="テキスト ボックス 321"/>
        <xdr:cNvSpPr txBox="1"/>
      </xdr:nvSpPr>
      <xdr:spPr>
        <a:xfrm>
          <a:off x="14023340" y="59797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38735</xdr:rowOff>
    </xdr:from>
    <xdr:to xmlns:xdr="http://schemas.openxmlformats.org/drawingml/2006/spreadsheetDrawing">
      <xdr:col>65</xdr:col>
      <xdr:colOff>53975</xdr:colOff>
      <xdr:row>36</xdr:row>
      <xdr:rowOff>140335</xdr:rowOff>
    </xdr:to>
    <xdr:sp macro="" textlink="">
      <xdr:nvSpPr>
        <xdr:cNvPr id="323" name="フローチャート: 判断 322"/>
        <xdr:cNvSpPr/>
      </xdr:nvSpPr>
      <xdr:spPr>
        <a:xfrm>
          <a:off x="13441680" y="621093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125095</xdr:rowOff>
    </xdr:from>
    <xdr:ext cx="760730" cy="257175"/>
    <xdr:sp macro="" textlink="">
      <xdr:nvSpPr>
        <xdr:cNvPr id="324" name="テキスト ボックス 323"/>
        <xdr:cNvSpPr txBox="1"/>
      </xdr:nvSpPr>
      <xdr:spPr>
        <a:xfrm>
          <a:off x="13103860" y="62972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911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6" name="テキスト ボックス 325"/>
        <xdr:cNvSpPr txBox="1"/>
      </xdr:nvSpPr>
      <xdr:spPr>
        <a:xfrm>
          <a:off x="16042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51155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28" name="テキスト ボックス 327"/>
        <xdr:cNvSpPr txBox="1"/>
      </xdr:nvSpPr>
      <xdr:spPr>
        <a:xfrm>
          <a:off x="141960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2000" cy="259080"/>
    <xdr:sp macro="" textlink="">
      <xdr:nvSpPr>
        <xdr:cNvPr id="329" name="テキスト ボックス 328"/>
        <xdr:cNvSpPr txBox="1"/>
      </xdr:nvSpPr>
      <xdr:spPr>
        <a:xfrm>
          <a:off x="132689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52705</xdr:rowOff>
    </xdr:from>
    <xdr:to xmlns:xdr="http://schemas.openxmlformats.org/drawingml/2006/spreadsheetDrawing">
      <xdr:col>82</xdr:col>
      <xdr:colOff>158750</xdr:colOff>
      <xdr:row>36</xdr:row>
      <xdr:rowOff>154940</xdr:rowOff>
    </xdr:to>
    <xdr:sp macro="" textlink="">
      <xdr:nvSpPr>
        <xdr:cNvPr id="330" name="楕円 329"/>
        <xdr:cNvSpPr/>
      </xdr:nvSpPr>
      <xdr:spPr>
        <a:xfrm>
          <a:off x="1708404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69850</xdr:rowOff>
    </xdr:from>
    <xdr:ext cx="762000" cy="259080"/>
    <xdr:sp macro="" textlink="">
      <xdr:nvSpPr>
        <xdr:cNvPr id="331" name="補助費等該当値テキスト"/>
        <xdr:cNvSpPr txBox="1"/>
      </xdr:nvSpPr>
      <xdr:spPr>
        <a:xfrm>
          <a:off x="1722374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52705</xdr:rowOff>
    </xdr:from>
    <xdr:to xmlns:xdr="http://schemas.openxmlformats.org/drawingml/2006/spreadsheetDrawing">
      <xdr:col>78</xdr:col>
      <xdr:colOff>120650</xdr:colOff>
      <xdr:row>36</xdr:row>
      <xdr:rowOff>154940</xdr:rowOff>
    </xdr:to>
    <xdr:sp macro="" textlink="">
      <xdr:nvSpPr>
        <xdr:cNvPr id="332" name="楕円 331"/>
        <xdr:cNvSpPr/>
      </xdr:nvSpPr>
      <xdr:spPr>
        <a:xfrm>
          <a:off x="1621536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164465</xdr:rowOff>
    </xdr:from>
    <xdr:ext cx="736600" cy="259080"/>
    <xdr:sp macro="" textlink="">
      <xdr:nvSpPr>
        <xdr:cNvPr id="333" name="テキスト ボックス 332"/>
        <xdr:cNvSpPr txBox="1"/>
      </xdr:nvSpPr>
      <xdr:spPr>
        <a:xfrm>
          <a:off x="15869920" y="5993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34" name="楕円 333"/>
        <xdr:cNvSpPr/>
      </xdr:nvSpPr>
      <xdr:spPr>
        <a:xfrm>
          <a:off x="15288260" y="631698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59055</xdr:rowOff>
    </xdr:from>
    <xdr:ext cx="762000" cy="257810"/>
    <xdr:sp macro="" textlink="">
      <xdr:nvSpPr>
        <xdr:cNvPr id="335" name="テキスト ボックス 334"/>
        <xdr:cNvSpPr txBox="1"/>
      </xdr:nvSpPr>
      <xdr:spPr>
        <a:xfrm>
          <a:off x="14950440" y="6402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139700</xdr:rowOff>
    </xdr:from>
    <xdr:to xmlns:xdr="http://schemas.openxmlformats.org/drawingml/2006/spreadsheetDrawing">
      <xdr:col>69</xdr:col>
      <xdr:colOff>142875</xdr:colOff>
      <xdr:row>37</xdr:row>
      <xdr:rowOff>69850</xdr:rowOff>
    </xdr:to>
    <xdr:sp macro="" textlink="">
      <xdr:nvSpPr>
        <xdr:cNvPr id="336" name="楕円 335"/>
        <xdr:cNvSpPr/>
      </xdr:nvSpPr>
      <xdr:spPr>
        <a:xfrm>
          <a:off x="1436878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54610</xdr:rowOff>
    </xdr:from>
    <xdr:ext cx="760730" cy="258445"/>
    <xdr:sp macro="" textlink="">
      <xdr:nvSpPr>
        <xdr:cNvPr id="337" name="テキスト ボックス 336"/>
        <xdr:cNvSpPr txBox="1"/>
      </xdr:nvSpPr>
      <xdr:spPr>
        <a:xfrm>
          <a:off x="14023340" y="63982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2540</xdr:rowOff>
    </xdr:from>
    <xdr:to xmlns:xdr="http://schemas.openxmlformats.org/drawingml/2006/spreadsheetDrawing">
      <xdr:col>65</xdr:col>
      <xdr:colOff>53975</xdr:colOff>
      <xdr:row>36</xdr:row>
      <xdr:rowOff>104775</xdr:rowOff>
    </xdr:to>
    <xdr:sp macro="" textlink="">
      <xdr:nvSpPr>
        <xdr:cNvPr id="338" name="楕円 337"/>
        <xdr:cNvSpPr/>
      </xdr:nvSpPr>
      <xdr:spPr>
        <a:xfrm>
          <a:off x="13441680" y="6174740"/>
          <a:ext cx="1092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0730" cy="259080"/>
    <xdr:sp macro="" textlink="">
      <xdr:nvSpPr>
        <xdr:cNvPr id="339" name="テキスト ボックス 338"/>
        <xdr:cNvSpPr txBox="1"/>
      </xdr:nvSpPr>
      <xdr:spPr>
        <a:xfrm>
          <a:off x="1310386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72390</xdr:rowOff>
    </xdr:from>
    <xdr:to xmlns:xdr="http://schemas.openxmlformats.org/drawingml/2006/spreadsheetDrawing">
      <xdr:col>26</xdr:col>
      <xdr:colOff>184150</xdr:colOff>
      <xdr:row>69</xdr:row>
      <xdr:rowOff>46355</xdr:rowOff>
    </xdr:to>
    <xdr:sp macro="" textlink="">
      <xdr:nvSpPr>
        <xdr:cNvPr id="340" name="正方形/長方形 339"/>
        <xdr:cNvSpPr/>
      </xdr:nvSpPr>
      <xdr:spPr>
        <a:xfrm>
          <a:off x="784860" y="11559540"/>
          <a:ext cx="47980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138430</xdr:rowOff>
    </xdr:from>
    <xdr:to xmlns:xdr="http://schemas.openxmlformats.org/drawingml/2006/spreadsheetDrawing">
      <xdr:col>34</xdr:col>
      <xdr:colOff>120650</xdr:colOff>
      <xdr:row>69</xdr:row>
      <xdr:rowOff>46355</xdr:rowOff>
    </xdr:to>
    <xdr:sp macro="" textlink="">
      <xdr:nvSpPr>
        <xdr:cNvPr id="341" name="正方形/長方形 340"/>
        <xdr:cNvSpPr/>
      </xdr:nvSpPr>
      <xdr:spPr>
        <a:xfrm>
          <a:off x="5595620" y="11625580"/>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158115</xdr:rowOff>
    </xdr:from>
    <xdr:to xmlns:xdr="http://schemas.openxmlformats.org/drawingml/2006/spreadsheetDrawing">
      <xdr:col>34</xdr:col>
      <xdr:colOff>120650</xdr:colOff>
      <xdr:row>70</xdr:row>
      <xdr:rowOff>66040</xdr:rowOff>
    </xdr:to>
    <xdr:sp macro="" textlink="">
      <xdr:nvSpPr>
        <xdr:cNvPr id="342" name="正方形/長方形 341"/>
        <xdr:cNvSpPr/>
      </xdr:nvSpPr>
      <xdr:spPr>
        <a:xfrm>
          <a:off x="5595620" y="11816715"/>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138430</xdr:rowOff>
    </xdr:from>
    <xdr:to xmlns:xdr="http://schemas.openxmlformats.org/drawingml/2006/spreadsheetDrawing">
      <xdr:col>42</xdr:col>
      <xdr:colOff>82550</xdr:colOff>
      <xdr:row>69</xdr:row>
      <xdr:rowOff>46355</xdr:rowOff>
    </xdr:to>
    <xdr:sp macro="" textlink="">
      <xdr:nvSpPr>
        <xdr:cNvPr id="343" name="正方形/長方形 342"/>
        <xdr:cNvSpPr/>
      </xdr:nvSpPr>
      <xdr:spPr>
        <a:xfrm>
          <a:off x="7353300" y="11625580"/>
          <a:ext cx="14503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158115</xdr:rowOff>
    </xdr:from>
    <xdr:to xmlns:xdr="http://schemas.openxmlformats.org/drawingml/2006/spreadsheetDrawing">
      <xdr:col>42</xdr:col>
      <xdr:colOff>82550</xdr:colOff>
      <xdr:row>70</xdr:row>
      <xdr:rowOff>66040</xdr:rowOff>
    </xdr:to>
    <xdr:sp macro="" textlink="">
      <xdr:nvSpPr>
        <xdr:cNvPr id="344" name="正方形/長方形 343"/>
        <xdr:cNvSpPr/>
      </xdr:nvSpPr>
      <xdr:spPr>
        <a:xfrm>
          <a:off x="7353300" y="11816715"/>
          <a:ext cx="14503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138430</xdr:rowOff>
    </xdr:from>
    <xdr:to xmlns:xdr="http://schemas.openxmlformats.org/drawingml/2006/spreadsheetDrawing">
      <xdr:col>51</xdr:col>
      <xdr:colOff>22225</xdr:colOff>
      <xdr:row>69</xdr:row>
      <xdr:rowOff>46355</xdr:rowOff>
    </xdr:to>
    <xdr:sp macro="" textlink="">
      <xdr:nvSpPr>
        <xdr:cNvPr id="345" name="正方形/長方形 344"/>
        <xdr:cNvSpPr/>
      </xdr:nvSpPr>
      <xdr:spPr>
        <a:xfrm>
          <a:off x="9027160" y="11625580"/>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158115</xdr:rowOff>
    </xdr:from>
    <xdr:to xmlns:xdr="http://schemas.openxmlformats.org/drawingml/2006/spreadsheetDrawing">
      <xdr:col>51</xdr:col>
      <xdr:colOff>22225</xdr:colOff>
      <xdr:row>70</xdr:row>
      <xdr:rowOff>66040</xdr:rowOff>
    </xdr:to>
    <xdr:sp macro="" textlink="">
      <xdr:nvSpPr>
        <xdr:cNvPr id="346" name="正方形/長方形 345"/>
        <xdr:cNvSpPr/>
      </xdr:nvSpPr>
      <xdr:spPr>
        <a:xfrm>
          <a:off x="9027160" y="11816715"/>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macro="" textlink="">
      <xdr:nvSpPr>
        <xdr:cNvPr id="347" name="正方形/長方形 346"/>
        <xdr:cNvSpPr/>
      </xdr:nvSpPr>
      <xdr:spPr>
        <a:xfrm>
          <a:off x="784860" y="12133580"/>
          <a:ext cx="479806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132080</xdr:rowOff>
    </xdr:from>
    <xdr:to xmlns:xdr="http://schemas.openxmlformats.org/drawingml/2006/spreadsheetDrawing">
      <xdr:col>55</xdr:col>
      <xdr:colOff>47625</xdr:colOff>
      <xdr:row>84</xdr:row>
      <xdr:rowOff>13335</xdr:rowOff>
    </xdr:to>
    <xdr:sp macro="" textlink="">
      <xdr:nvSpPr>
        <xdr:cNvPr id="348" name="正方形/長方形 347"/>
        <xdr:cNvSpPr/>
      </xdr:nvSpPr>
      <xdr:spPr>
        <a:xfrm>
          <a:off x="5928360" y="12133580"/>
          <a:ext cx="553974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132080</xdr:rowOff>
    </xdr:from>
    <xdr:to xmlns:xdr="http://schemas.openxmlformats.org/drawingml/2006/spreadsheetDrawing">
      <xdr:col>47</xdr:col>
      <xdr:colOff>187325</xdr:colOff>
      <xdr:row>72</xdr:row>
      <xdr:rowOff>39370</xdr:rowOff>
    </xdr:to>
    <xdr:sp macro="" textlink="">
      <xdr:nvSpPr>
        <xdr:cNvPr id="349" name="正方形/長方形 348"/>
        <xdr:cNvSpPr/>
      </xdr:nvSpPr>
      <xdr:spPr>
        <a:xfrm>
          <a:off x="5991860" y="12133580"/>
          <a:ext cx="39547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105410</xdr:rowOff>
    </xdr:from>
    <xdr:to xmlns:xdr="http://schemas.openxmlformats.org/drawingml/2006/spreadsheetDrawing">
      <xdr:col>54</xdr:col>
      <xdr:colOff>95250</xdr:colOff>
      <xdr:row>83</xdr:row>
      <xdr:rowOff>125095</xdr:rowOff>
    </xdr:to>
    <xdr:sp macro="" textlink="" fLocksText="0">
      <xdr:nvSpPr>
        <xdr:cNvPr id="350" name="テキスト ボックス 349"/>
        <xdr:cNvSpPr txBox="1"/>
      </xdr:nvSpPr>
      <xdr:spPr>
        <a:xfrm>
          <a:off x="6037580" y="12449810"/>
          <a:ext cx="5270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学校ｴｱｺﾝ設置事業債、深良小学校・富岡第一小学校耐震補強事業債及び新火葬施設建設事業債の元金償還の開始による元利償還金の増加が数値上昇の要因となっている。公債費は令和</a:t>
          </a:r>
          <a:r>
            <a:rPr kumimoji="1" lang="en-US" altLang="ja-JP" sz="1300">
              <a:latin typeface="ＭＳ Ｐゴシック"/>
              <a:ea typeface="ＭＳ Ｐゴシック"/>
            </a:rPr>
            <a:t>9</a:t>
          </a:r>
          <a:r>
            <a:rPr kumimoji="1" lang="ja-JP" altLang="en-US" sz="1300">
              <a:latin typeface="ＭＳ Ｐゴシック"/>
              <a:ea typeface="ＭＳ Ｐゴシック"/>
            </a:rPr>
            <a:t>年度まで現在の水準を維持することが見込まれているため、今後も数値は現在の水準で推移することを見込んでいる。</a:t>
          </a:r>
        </a:p>
      </xdr:txBody>
    </xdr:sp>
    <xdr:clientData/>
  </xdr:twoCellAnchor>
  <xdr:oneCellAnchor>
    <xdr:from xmlns:xdr="http://schemas.openxmlformats.org/drawingml/2006/spreadsheetDrawing">
      <xdr:col>3</xdr:col>
      <xdr:colOff>123825</xdr:colOff>
      <xdr:row>69</xdr:row>
      <xdr:rowOff>112395</xdr:rowOff>
    </xdr:from>
    <xdr:ext cx="297180" cy="233680"/>
    <xdr:sp macro="" textlink="">
      <xdr:nvSpPr>
        <xdr:cNvPr id="351" name="テキスト ボックス 350"/>
        <xdr:cNvSpPr txBox="1"/>
      </xdr:nvSpPr>
      <xdr:spPr>
        <a:xfrm>
          <a:off x="746760" y="11942445"/>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13335</xdr:rowOff>
    </xdr:from>
    <xdr:to xmlns:xdr="http://schemas.openxmlformats.org/drawingml/2006/spreadsheetDrawing">
      <xdr:col>26</xdr:col>
      <xdr:colOff>184150</xdr:colOff>
      <xdr:row>84</xdr:row>
      <xdr:rowOff>13335</xdr:rowOff>
    </xdr:to>
    <xdr:cxnSp macro="">
      <xdr:nvCxnSpPr>
        <xdr:cNvPr id="352" name="直線コネクタ 351"/>
        <xdr:cNvCxnSpPr/>
      </xdr:nvCxnSpPr>
      <xdr:spPr>
        <a:xfrm>
          <a:off x="784860" y="1441513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43815</xdr:rowOff>
    </xdr:from>
    <xdr:ext cx="508000" cy="268605"/>
    <xdr:sp macro="" textlink="">
      <xdr:nvSpPr>
        <xdr:cNvPr id="353" name="テキスト ボックス 352"/>
        <xdr:cNvSpPr txBox="1"/>
      </xdr:nvSpPr>
      <xdr:spPr>
        <a:xfrm>
          <a:off x="261620" y="142741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72390</xdr:rowOff>
    </xdr:from>
    <xdr:to xmlns:xdr="http://schemas.openxmlformats.org/drawingml/2006/spreadsheetDrawing">
      <xdr:col>26</xdr:col>
      <xdr:colOff>184150</xdr:colOff>
      <xdr:row>81</xdr:row>
      <xdr:rowOff>72390</xdr:rowOff>
    </xdr:to>
    <xdr:cxnSp macro="">
      <xdr:nvCxnSpPr>
        <xdr:cNvPr id="354" name="直線コネクタ 353"/>
        <xdr:cNvCxnSpPr/>
      </xdr:nvCxnSpPr>
      <xdr:spPr>
        <a:xfrm>
          <a:off x="784860" y="1395984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102870</xdr:rowOff>
    </xdr:from>
    <xdr:ext cx="508000" cy="269240"/>
    <xdr:sp macro="" textlink="">
      <xdr:nvSpPr>
        <xdr:cNvPr id="355" name="テキスト ボックス 354"/>
        <xdr:cNvSpPr txBox="1"/>
      </xdr:nvSpPr>
      <xdr:spPr>
        <a:xfrm>
          <a:off x="261620" y="13818870"/>
          <a:ext cx="508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132080</xdr:rowOff>
    </xdr:from>
    <xdr:to xmlns:xdr="http://schemas.openxmlformats.org/drawingml/2006/spreadsheetDrawing">
      <xdr:col>26</xdr:col>
      <xdr:colOff>184150</xdr:colOff>
      <xdr:row>78</xdr:row>
      <xdr:rowOff>132080</xdr:rowOff>
    </xdr:to>
    <xdr:cxnSp macro="">
      <xdr:nvCxnSpPr>
        <xdr:cNvPr id="356" name="直線コネクタ 355"/>
        <xdr:cNvCxnSpPr/>
      </xdr:nvCxnSpPr>
      <xdr:spPr>
        <a:xfrm>
          <a:off x="784860" y="1350518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161925</xdr:rowOff>
    </xdr:from>
    <xdr:ext cx="508000" cy="267970"/>
    <xdr:sp macro="" textlink="">
      <xdr:nvSpPr>
        <xdr:cNvPr id="357" name="テキスト ボックス 356"/>
        <xdr:cNvSpPr txBox="1"/>
      </xdr:nvSpPr>
      <xdr:spPr>
        <a:xfrm>
          <a:off x="261620" y="133635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13335</xdr:rowOff>
    </xdr:from>
    <xdr:to xmlns:xdr="http://schemas.openxmlformats.org/drawingml/2006/spreadsheetDrawing">
      <xdr:col>26</xdr:col>
      <xdr:colOff>184150</xdr:colOff>
      <xdr:row>76</xdr:row>
      <xdr:rowOff>13335</xdr:rowOff>
    </xdr:to>
    <xdr:cxnSp macro="">
      <xdr:nvCxnSpPr>
        <xdr:cNvPr id="358" name="直線コネクタ 357"/>
        <xdr:cNvCxnSpPr/>
      </xdr:nvCxnSpPr>
      <xdr:spPr>
        <a:xfrm>
          <a:off x="784860" y="1304353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43815</xdr:rowOff>
    </xdr:from>
    <xdr:ext cx="508000" cy="268605"/>
    <xdr:sp macro="" textlink="">
      <xdr:nvSpPr>
        <xdr:cNvPr id="359" name="テキスト ボックス 358"/>
        <xdr:cNvSpPr txBox="1"/>
      </xdr:nvSpPr>
      <xdr:spPr>
        <a:xfrm>
          <a:off x="261620" y="129025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72390</xdr:rowOff>
    </xdr:from>
    <xdr:to xmlns:xdr="http://schemas.openxmlformats.org/drawingml/2006/spreadsheetDrawing">
      <xdr:col>26</xdr:col>
      <xdr:colOff>184150</xdr:colOff>
      <xdr:row>73</xdr:row>
      <xdr:rowOff>72390</xdr:rowOff>
    </xdr:to>
    <xdr:cxnSp macro="">
      <xdr:nvCxnSpPr>
        <xdr:cNvPr id="360" name="直線コネクタ 359"/>
        <xdr:cNvCxnSpPr/>
      </xdr:nvCxnSpPr>
      <xdr:spPr>
        <a:xfrm>
          <a:off x="784860" y="1258824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102870</xdr:rowOff>
    </xdr:from>
    <xdr:ext cx="508000" cy="269240"/>
    <xdr:sp macro="" textlink="">
      <xdr:nvSpPr>
        <xdr:cNvPr id="361" name="テキスト ボックス 360"/>
        <xdr:cNvSpPr txBox="1"/>
      </xdr:nvSpPr>
      <xdr:spPr>
        <a:xfrm>
          <a:off x="261620" y="12447270"/>
          <a:ext cx="508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70</xdr:row>
      <xdr:rowOff>132080</xdr:rowOff>
    </xdr:to>
    <xdr:cxnSp macro="">
      <xdr:nvCxnSpPr>
        <xdr:cNvPr id="362" name="直線コネクタ 361"/>
        <xdr:cNvCxnSpPr/>
      </xdr:nvCxnSpPr>
      <xdr:spPr>
        <a:xfrm>
          <a:off x="784860" y="1213358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macro="" textlink="">
      <xdr:nvSpPr>
        <xdr:cNvPr id="363" name="公債費グラフ枠"/>
        <xdr:cNvSpPr/>
      </xdr:nvSpPr>
      <xdr:spPr>
        <a:xfrm>
          <a:off x="784860" y="12133580"/>
          <a:ext cx="479806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84455</xdr:rowOff>
    </xdr:from>
    <xdr:to xmlns:xdr="http://schemas.openxmlformats.org/drawingml/2006/spreadsheetDrawing">
      <xdr:col>24</xdr:col>
      <xdr:colOff>25400</xdr:colOff>
      <xdr:row>80</xdr:row>
      <xdr:rowOff>52070</xdr:rowOff>
    </xdr:to>
    <xdr:cxnSp macro="">
      <xdr:nvCxnSpPr>
        <xdr:cNvPr id="364" name="直線コネクタ 363"/>
        <xdr:cNvCxnSpPr/>
      </xdr:nvCxnSpPr>
      <xdr:spPr>
        <a:xfrm flipV="1">
          <a:off x="5008880" y="127717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22225</xdr:rowOff>
    </xdr:from>
    <xdr:ext cx="760730" cy="267970"/>
    <xdr:sp macro="" textlink="">
      <xdr:nvSpPr>
        <xdr:cNvPr id="365" name="公債費最小値テキスト"/>
        <xdr:cNvSpPr txBox="1"/>
      </xdr:nvSpPr>
      <xdr:spPr>
        <a:xfrm>
          <a:off x="5097780" y="1373822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52070</xdr:rowOff>
    </xdr:from>
    <xdr:to xmlns:xdr="http://schemas.openxmlformats.org/drawingml/2006/spreadsheetDrawing">
      <xdr:col>24</xdr:col>
      <xdr:colOff>114300</xdr:colOff>
      <xdr:row>80</xdr:row>
      <xdr:rowOff>52070</xdr:rowOff>
    </xdr:to>
    <xdr:cxnSp macro="">
      <xdr:nvCxnSpPr>
        <xdr:cNvPr id="366" name="直線コネクタ 365"/>
        <xdr:cNvCxnSpPr/>
      </xdr:nvCxnSpPr>
      <xdr:spPr>
        <a:xfrm>
          <a:off x="4912360" y="13768070"/>
          <a:ext cx="1854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171450</xdr:rowOff>
    </xdr:from>
    <xdr:ext cx="760730" cy="269240"/>
    <xdr:sp macro="" textlink="">
      <xdr:nvSpPr>
        <xdr:cNvPr id="367" name="公債費最大値テキスト"/>
        <xdr:cNvSpPr txBox="1"/>
      </xdr:nvSpPr>
      <xdr:spPr>
        <a:xfrm>
          <a:off x="5097780" y="1251585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84455</xdr:rowOff>
    </xdr:from>
    <xdr:to xmlns:xdr="http://schemas.openxmlformats.org/drawingml/2006/spreadsheetDrawing">
      <xdr:col>24</xdr:col>
      <xdr:colOff>114300</xdr:colOff>
      <xdr:row>74</xdr:row>
      <xdr:rowOff>84455</xdr:rowOff>
    </xdr:to>
    <xdr:cxnSp macro="">
      <xdr:nvCxnSpPr>
        <xdr:cNvPr id="368" name="直線コネクタ 367"/>
        <xdr:cNvCxnSpPr/>
      </xdr:nvCxnSpPr>
      <xdr:spPr>
        <a:xfrm>
          <a:off x="4912360" y="12771755"/>
          <a:ext cx="1854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65405</xdr:rowOff>
    </xdr:from>
    <xdr:to xmlns:xdr="http://schemas.openxmlformats.org/drawingml/2006/spreadsheetDrawing">
      <xdr:col>24</xdr:col>
      <xdr:colOff>25400</xdr:colOff>
      <xdr:row>78</xdr:row>
      <xdr:rowOff>75565</xdr:rowOff>
    </xdr:to>
    <xdr:cxnSp macro="">
      <xdr:nvCxnSpPr>
        <xdr:cNvPr id="369" name="直線コネクタ 368"/>
        <xdr:cNvCxnSpPr/>
      </xdr:nvCxnSpPr>
      <xdr:spPr>
        <a:xfrm>
          <a:off x="4132580" y="13438505"/>
          <a:ext cx="876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52070</xdr:rowOff>
    </xdr:from>
    <xdr:ext cx="760730" cy="267970"/>
    <xdr:sp macro="" textlink="">
      <xdr:nvSpPr>
        <xdr:cNvPr id="370" name="公債費平均値テキスト"/>
        <xdr:cNvSpPr txBox="1"/>
      </xdr:nvSpPr>
      <xdr:spPr>
        <a:xfrm>
          <a:off x="5097780" y="13082270"/>
          <a:ext cx="7607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139700</xdr:rowOff>
    </xdr:to>
    <xdr:sp macro="" textlink="">
      <xdr:nvSpPr>
        <xdr:cNvPr id="371" name="フローチャート: 判断 370"/>
        <xdr:cNvSpPr/>
      </xdr:nvSpPr>
      <xdr:spPr>
        <a:xfrm>
          <a:off x="4950460" y="13235940"/>
          <a:ext cx="10922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60325</xdr:rowOff>
    </xdr:from>
    <xdr:to xmlns:xdr="http://schemas.openxmlformats.org/drawingml/2006/spreadsheetDrawing">
      <xdr:col>19</xdr:col>
      <xdr:colOff>187325</xdr:colOff>
      <xdr:row>78</xdr:row>
      <xdr:rowOff>65405</xdr:rowOff>
    </xdr:to>
    <xdr:cxnSp macro="">
      <xdr:nvCxnSpPr>
        <xdr:cNvPr id="372" name="直線コネクタ 371"/>
        <xdr:cNvCxnSpPr/>
      </xdr:nvCxnSpPr>
      <xdr:spPr>
        <a:xfrm>
          <a:off x="3213100" y="13433425"/>
          <a:ext cx="9194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38735</xdr:rowOff>
    </xdr:from>
    <xdr:to xmlns:xdr="http://schemas.openxmlformats.org/drawingml/2006/spreadsheetDrawing">
      <xdr:col>20</xdr:col>
      <xdr:colOff>38100</xdr:colOff>
      <xdr:row>77</xdr:row>
      <xdr:rowOff>144780</xdr:rowOff>
    </xdr:to>
    <xdr:sp macro="" textlink="">
      <xdr:nvSpPr>
        <xdr:cNvPr id="373" name="フローチャート: 判断 372"/>
        <xdr:cNvSpPr/>
      </xdr:nvSpPr>
      <xdr:spPr>
        <a:xfrm>
          <a:off x="4081780" y="13240385"/>
          <a:ext cx="10922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154940</xdr:rowOff>
    </xdr:from>
    <xdr:ext cx="735330" cy="267970"/>
    <xdr:sp macro="" textlink="">
      <xdr:nvSpPr>
        <xdr:cNvPr id="374" name="テキスト ボックス 373"/>
        <xdr:cNvSpPr txBox="1"/>
      </xdr:nvSpPr>
      <xdr:spPr>
        <a:xfrm>
          <a:off x="3743960" y="13013690"/>
          <a:ext cx="7353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139065</xdr:rowOff>
    </xdr:from>
    <xdr:to xmlns:xdr="http://schemas.openxmlformats.org/drawingml/2006/spreadsheetDrawing">
      <xdr:col>15</xdr:col>
      <xdr:colOff>98425</xdr:colOff>
      <xdr:row>78</xdr:row>
      <xdr:rowOff>60325</xdr:rowOff>
    </xdr:to>
    <xdr:cxnSp macro="">
      <xdr:nvCxnSpPr>
        <xdr:cNvPr id="375" name="直線コネクタ 374"/>
        <xdr:cNvCxnSpPr/>
      </xdr:nvCxnSpPr>
      <xdr:spPr>
        <a:xfrm>
          <a:off x="2293620" y="13340715"/>
          <a:ext cx="9194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48260</xdr:rowOff>
    </xdr:from>
    <xdr:to xmlns:xdr="http://schemas.openxmlformats.org/drawingml/2006/spreadsheetDrawing">
      <xdr:col>15</xdr:col>
      <xdr:colOff>149225</xdr:colOff>
      <xdr:row>77</xdr:row>
      <xdr:rowOff>153670</xdr:rowOff>
    </xdr:to>
    <xdr:sp macro="" textlink="">
      <xdr:nvSpPr>
        <xdr:cNvPr id="376" name="フローチャート: 判断 375"/>
        <xdr:cNvSpPr/>
      </xdr:nvSpPr>
      <xdr:spPr>
        <a:xfrm>
          <a:off x="3162300" y="132499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163830</xdr:rowOff>
    </xdr:from>
    <xdr:ext cx="762000" cy="267970"/>
    <xdr:sp macro="" textlink="">
      <xdr:nvSpPr>
        <xdr:cNvPr id="377" name="テキスト ボックス 376"/>
        <xdr:cNvSpPr txBox="1"/>
      </xdr:nvSpPr>
      <xdr:spPr>
        <a:xfrm>
          <a:off x="2816860" y="130225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139065</xdr:rowOff>
    </xdr:from>
    <xdr:to xmlns:xdr="http://schemas.openxmlformats.org/drawingml/2006/spreadsheetDrawing">
      <xdr:col>11</xdr:col>
      <xdr:colOff>9525</xdr:colOff>
      <xdr:row>77</xdr:row>
      <xdr:rowOff>139065</xdr:rowOff>
    </xdr:to>
    <xdr:cxnSp macro="">
      <xdr:nvCxnSpPr>
        <xdr:cNvPr id="378" name="直線コネクタ 377"/>
        <xdr:cNvCxnSpPr/>
      </xdr:nvCxnSpPr>
      <xdr:spPr>
        <a:xfrm>
          <a:off x="1366520" y="13340715"/>
          <a:ext cx="927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57785</xdr:rowOff>
    </xdr:from>
    <xdr:to xmlns:xdr="http://schemas.openxmlformats.org/drawingml/2006/spreadsheetDrawing">
      <xdr:col>11</xdr:col>
      <xdr:colOff>60325</xdr:colOff>
      <xdr:row>77</xdr:row>
      <xdr:rowOff>163195</xdr:rowOff>
    </xdr:to>
    <xdr:sp macro="" textlink="">
      <xdr:nvSpPr>
        <xdr:cNvPr id="379" name="フローチャート: 判断 378"/>
        <xdr:cNvSpPr/>
      </xdr:nvSpPr>
      <xdr:spPr>
        <a:xfrm>
          <a:off x="2235200" y="13259435"/>
          <a:ext cx="10922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171450</xdr:rowOff>
    </xdr:from>
    <xdr:ext cx="762000" cy="269240"/>
    <xdr:sp macro="" textlink="">
      <xdr:nvSpPr>
        <xdr:cNvPr id="380" name="テキスト ボックス 379"/>
        <xdr:cNvSpPr txBox="1"/>
      </xdr:nvSpPr>
      <xdr:spPr>
        <a:xfrm>
          <a:off x="1897380" y="130302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71755</xdr:rowOff>
    </xdr:from>
    <xdr:to xmlns:xdr="http://schemas.openxmlformats.org/drawingml/2006/spreadsheetDrawing">
      <xdr:col>6</xdr:col>
      <xdr:colOff>171450</xdr:colOff>
      <xdr:row>77</xdr:row>
      <xdr:rowOff>171450</xdr:rowOff>
    </xdr:to>
    <xdr:sp macro="" textlink="">
      <xdr:nvSpPr>
        <xdr:cNvPr id="381" name="フローチャート: 判断 380"/>
        <xdr:cNvSpPr/>
      </xdr:nvSpPr>
      <xdr:spPr>
        <a:xfrm>
          <a:off x="1315720" y="13273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10160</xdr:rowOff>
    </xdr:from>
    <xdr:ext cx="760730" cy="268605"/>
    <xdr:sp macro="" textlink="">
      <xdr:nvSpPr>
        <xdr:cNvPr id="382" name="テキスト ボックス 381"/>
        <xdr:cNvSpPr txBox="1"/>
      </xdr:nvSpPr>
      <xdr:spPr>
        <a:xfrm>
          <a:off x="970280" y="1304036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10795</xdr:rowOff>
    </xdr:from>
    <xdr:ext cx="762000" cy="268605"/>
    <xdr:sp macro="" textlink="">
      <xdr:nvSpPr>
        <xdr:cNvPr id="383" name="テキスト ボックス 382"/>
        <xdr:cNvSpPr txBox="1"/>
      </xdr:nvSpPr>
      <xdr:spPr>
        <a:xfrm>
          <a:off x="478536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10795</xdr:rowOff>
    </xdr:from>
    <xdr:ext cx="762000" cy="268605"/>
    <xdr:sp macro="" textlink="">
      <xdr:nvSpPr>
        <xdr:cNvPr id="384" name="テキスト ボックス 383"/>
        <xdr:cNvSpPr txBox="1"/>
      </xdr:nvSpPr>
      <xdr:spPr>
        <a:xfrm>
          <a:off x="390906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10795</xdr:rowOff>
    </xdr:from>
    <xdr:ext cx="762000" cy="268605"/>
    <xdr:sp macro="" textlink="">
      <xdr:nvSpPr>
        <xdr:cNvPr id="385" name="テキスト ボックス 384"/>
        <xdr:cNvSpPr txBox="1"/>
      </xdr:nvSpPr>
      <xdr:spPr>
        <a:xfrm>
          <a:off x="298958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10795</xdr:rowOff>
    </xdr:from>
    <xdr:ext cx="760730" cy="268605"/>
    <xdr:sp macro="" textlink="">
      <xdr:nvSpPr>
        <xdr:cNvPr id="386" name="テキスト ボックス 385"/>
        <xdr:cNvSpPr txBox="1"/>
      </xdr:nvSpPr>
      <xdr:spPr>
        <a:xfrm>
          <a:off x="2062480" y="144125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10795</xdr:rowOff>
    </xdr:from>
    <xdr:ext cx="760730" cy="268605"/>
    <xdr:sp macro="" textlink="">
      <xdr:nvSpPr>
        <xdr:cNvPr id="387" name="テキスト ボックス 386"/>
        <xdr:cNvSpPr txBox="1"/>
      </xdr:nvSpPr>
      <xdr:spPr>
        <a:xfrm>
          <a:off x="1143000" y="144125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22225</xdr:rowOff>
    </xdr:from>
    <xdr:to xmlns:xdr="http://schemas.openxmlformats.org/drawingml/2006/spreadsheetDrawing">
      <xdr:col>24</xdr:col>
      <xdr:colOff>76200</xdr:colOff>
      <xdr:row>78</xdr:row>
      <xdr:rowOff>127635</xdr:rowOff>
    </xdr:to>
    <xdr:sp macro="" textlink="">
      <xdr:nvSpPr>
        <xdr:cNvPr id="388" name="楕円 387"/>
        <xdr:cNvSpPr/>
      </xdr:nvSpPr>
      <xdr:spPr>
        <a:xfrm>
          <a:off x="4950460" y="13395325"/>
          <a:ext cx="1092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171450</xdr:rowOff>
    </xdr:from>
    <xdr:ext cx="760730" cy="269240"/>
    <xdr:sp macro="" textlink="">
      <xdr:nvSpPr>
        <xdr:cNvPr id="389" name="公債費該当値テキスト"/>
        <xdr:cNvSpPr txBox="1"/>
      </xdr:nvSpPr>
      <xdr:spPr>
        <a:xfrm>
          <a:off x="5097780" y="133731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12700</xdr:rowOff>
    </xdr:from>
    <xdr:to xmlns:xdr="http://schemas.openxmlformats.org/drawingml/2006/spreadsheetDrawing">
      <xdr:col>20</xdr:col>
      <xdr:colOff>38100</xdr:colOff>
      <xdr:row>78</xdr:row>
      <xdr:rowOff>118110</xdr:rowOff>
    </xdr:to>
    <xdr:sp macro="" textlink="">
      <xdr:nvSpPr>
        <xdr:cNvPr id="390" name="楕円 389"/>
        <xdr:cNvSpPr/>
      </xdr:nvSpPr>
      <xdr:spPr>
        <a:xfrm>
          <a:off x="4081780" y="13385800"/>
          <a:ext cx="1092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102235</xdr:rowOff>
    </xdr:from>
    <xdr:ext cx="735330" cy="267335"/>
    <xdr:sp macro="" textlink="">
      <xdr:nvSpPr>
        <xdr:cNvPr id="391" name="テキスト ボックス 390"/>
        <xdr:cNvSpPr txBox="1"/>
      </xdr:nvSpPr>
      <xdr:spPr>
        <a:xfrm>
          <a:off x="3743960" y="13475335"/>
          <a:ext cx="7353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8255</xdr:rowOff>
    </xdr:from>
    <xdr:to xmlns:xdr="http://schemas.openxmlformats.org/drawingml/2006/spreadsheetDrawing">
      <xdr:col>15</xdr:col>
      <xdr:colOff>149225</xdr:colOff>
      <xdr:row>78</xdr:row>
      <xdr:rowOff>113665</xdr:rowOff>
    </xdr:to>
    <xdr:sp macro="" textlink="">
      <xdr:nvSpPr>
        <xdr:cNvPr id="392" name="楕円 391"/>
        <xdr:cNvSpPr/>
      </xdr:nvSpPr>
      <xdr:spPr>
        <a:xfrm>
          <a:off x="3162300" y="13381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97790</xdr:rowOff>
    </xdr:from>
    <xdr:ext cx="762000" cy="267335"/>
    <xdr:sp macro="" textlink="">
      <xdr:nvSpPr>
        <xdr:cNvPr id="393" name="テキスト ボックス 392"/>
        <xdr:cNvSpPr txBox="1"/>
      </xdr:nvSpPr>
      <xdr:spPr>
        <a:xfrm>
          <a:off x="2816860" y="1347089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86360</xdr:rowOff>
    </xdr:from>
    <xdr:to xmlns:xdr="http://schemas.openxmlformats.org/drawingml/2006/spreadsheetDrawing">
      <xdr:col>11</xdr:col>
      <xdr:colOff>60325</xdr:colOff>
      <xdr:row>78</xdr:row>
      <xdr:rowOff>13970</xdr:rowOff>
    </xdr:to>
    <xdr:sp macro="" textlink="">
      <xdr:nvSpPr>
        <xdr:cNvPr id="394" name="楕円 393"/>
        <xdr:cNvSpPr/>
      </xdr:nvSpPr>
      <xdr:spPr>
        <a:xfrm>
          <a:off x="2235200" y="13288010"/>
          <a:ext cx="1092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171450</xdr:rowOff>
    </xdr:from>
    <xdr:ext cx="762000" cy="269240"/>
    <xdr:sp macro="" textlink="">
      <xdr:nvSpPr>
        <xdr:cNvPr id="395" name="テキスト ボックス 394"/>
        <xdr:cNvSpPr txBox="1"/>
      </xdr:nvSpPr>
      <xdr:spPr>
        <a:xfrm>
          <a:off x="1897380" y="133731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86360</xdr:rowOff>
    </xdr:from>
    <xdr:to xmlns:xdr="http://schemas.openxmlformats.org/drawingml/2006/spreadsheetDrawing">
      <xdr:col>6</xdr:col>
      <xdr:colOff>171450</xdr:colOff>
      <xdr:row>78</xdr:row>
      <xdr:rowOff>13970</xdr:rowOff>
    </xdr:to>
    <xdr:sp macro="" textlink="">
      <xdr:nvSpPr>
        <xdr:cNvPr id="396" name="楕円 395"/>
        <xdr:cNvSpPr/>
      </xdr:nvSpPr>
      <xdr:spPr>
        <a:xfrm>
          <a:off x="1315720" y="13288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171450</xdr:rowOff>
    </xdr:from>
    <xdr:ext cx="760730" cy="269240"/>
    <xdr:sp macro="" textlink="">
      <xdr:nvSpPr>
        <xdr:cNvPr id="397" name="テキスト ボックス 396"/>
        <xdr:cNvSpPr txBox="1"/>
      </xdr:nvSpPr>
      <xdr:spPr>
        <a:xfrm>
          <a:off x="970280" y="133731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72390</xdr:rowOff>
    </xdr:from>
    <xdr:to xmlns:xdr="http://schemas.openxmlformats.org/drawingml/2006/spreadsheetDrawing">
      <xdr:col>85</xdr:col>
      <xdr:colOff>66675</xdr:colOff>
      <xdr:row>69</xdr:row>
      <xdr:rowOff>46355</xdr:rowOff>
    </xdr:to>
    <xdr:sp macro="" textlink="">
      <xdr:nvSpPr>
        <xdr:cNvPr id="398" name="正方形/長方形 397"/>
        <xdr:cNvSpPr/>
      </xdr:nvSpPr>
      <xdr:spPr>
        <a:xfrm>
          <a:off x="12918440" y="11559540"/>
          <a:ext cx="47980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138430</xdr:rowOff>
    </xdr:from>
    <xdr:to xmlns:xdr="http://schemas.openxmlformats.org/drawingml/2006/spreadsheetDrawing">
      <xdr:col>93</xdr:col>
      <xdr:colOff>3175</xdr:colOff>
      <xdr:row>69</xdr:row>
      <xdr:rowOff>46355</xdr:rowOff>
    </xdr:to>
    <xdr:sp macro="" textlink="">
      <xdr:nvSpPr>
        <xdr:cNvPr id="399" name="正方形/長方形 398"/>
        <xdr:cNvSpPr/>
      </xdr:nvSpPr>
      <xdr:spPr>
        <a:xfrm>
          <a:off x="17729200" y="11625580"/>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158115</xdr:rowOff>
    </xdr:from>
    <xdr:to xmlns:xdr="http://schemas.openxmlformats.org/drawingml/2006/spreadsheetDrawing">
      <xdr:col>93</xdr:col>
      <xdr:colOff>3175</xdr:colOff>
      <xdr:row>70</xdr:row>
      <xdr:rowOff>66040</xdr:rowOff>
    </xdr:to>
    <xdr:sp macro="" textlink="">
      <xdr:nvSpPr>
        <xdr:cNvPr id="400" name="正方形/長方形 399"/>
        <xdr:cNvSpPr/>
      </xdr:nvSpPr>
      <xdr:spPr>
        <a:xfrm>
          <a:off x="17729200" y="11816715"/>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138430</xdr:rowOff>
    </xdr:from>
    <xdr:to xmlns:xdr="http://schemas.openxmlformats.org/drawingml/2006/spreadsheetDrawing">
      <xdr:col>100</xdr:col>
      <xdr:colOff>165100</xdr:colOff>
      <xdr:row>69</xdr:row>
      <xdr:rowOff>46355</xdr:rowOff>
    </xdr:to>
    <xdr:sp macro="" textlink="">
      <xdr:nvSpPr>
        <xdr:cNvPr id="401" name="正方形/長方形 400"/>
        <xdr:cNvSpPr/>
      </xdr:nvSpPr>
      <xdr:spPr>
        <a:xfrm>
          <a:off x="19479260" y="11625580"/>
          <a:ext cx="14503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158115</xdr:rowOff>
    </xdr:from>
    <xdr:to xmlns:xdr="http://schemas.openxmlformats.org/drawingml/2006/spreadsheetDrawing">
      <xdr:col>100</xdr:col>
      <xdr:colOff>165100</xdr:colOff>
      <xdr:row>70</xdr:row>
      <xdr:rowOff>66040</xdr:rowOff>
    </xdr:to>
    <xdr:sp macro="" textlink="">
      <xdr:nvSpPr>
        <xdr:cNvPr id="402" name="正方形/長方形 401"/>
        <xdr:cNvSpPr/>
      </xdr:nvSpPr>
      <xdr:spPr>
        <a:xfrm>
          <a:off x="19479260" y="11816715"/>
          <a:ext cx="14503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138430</xdr:rowOff>
    </xdr:from>
    <xdr:to xmlns:xdr="http://schemas.openxmlformats.org/drawingml/2006/spreadsheetDrawing">
      <xdr:col>109</xdr:col>
      <xdr:colOff>104775</xdr:colOff>
      <xdr:row>69</xdr:row>
      <xdr:rowOff>46355</xdr:rowOff>
    </xdr:to>
    <xdr:sp macro="" textlink="">
      <xdr:nvSpPr>
        <xdr:cNvPr id="403" name="正方形/長方形 402"/>
        <xdr:cNvSpPr/>
      </xdr:nvSpPr>
      <xdr:spPr>
        <a:xfrm>
          <a:off x="21153120" y="11625580"/>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158115</xdr:rowOff>
    </xdr:from>
    <xdr:to xmlns:xdr="http://schemas.openxmlformats.org/drawingml/2006/spreadsheetDrawing">
      <xdr:col>109</xdr:col>
      <xdr:colOff>104775</xdr:colOff>
      <xdr:row>70</xdr:row>
      <xdr:rowOff>66040</xdr:rowOff>
    </xdr:to>
    <xdr:sp macro="" textlink="">
      <xdr:nvSpPr>
        <xdr:cNvPr id="404" name="正方形/長方形 403"/>
        <xdr:cNvSpPr/>
      </xdr:nvSpPr>
      <xdr:spPr>
        <a:xfrm>
          <a:off x="21153120" y="11816715"/>
          <a:ext cx="15849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macro="" textlink="">
      <xdr:nvSpPr>
        <xdr:cNvPr id="405" name="正方形/長方形 404"/>
        <xdr:cNvSpPr/>
      </xdr:nvSpPr>
      <xdr:spPr>
        <a:xfrm>
          <a:off x="12918440" y="12133580"/>
          <a:ext cx="479806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132080</xdr:rowOff>
    </xdr:from>
    <xdr:to xmlns:xdr="http://schemas.openxmlformats.org/drawingml/2006/spreadsheetDrawing">
      <xdr:col>113</xdr:col>
      <xdr:colOff>130175</xdr:colOff>
      <xdr:row>84</xdr:row>
      <xdr:rowOff>13335</xdr:rowOff>
    </xdr:to>
    <xdr:sp macro="" textlink="">
      <xdr:nvSpPr>
        <xdr:cNvPr id="406" name="正方形/長方形 405"/>
        <xdr:cNvSpPr/>
      </xdr:nvSpPr>
      <xdr:spPr>
        <a:xfrm>
          <a:off x="18054320" y="12133580"/>
          <a:ext cx="553974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132080</xdr:rowOff>
    </xdr:from>
    <xdr:to xmlns:xdr="http://schemas.openxmlformats.org/drawingml/2006/spreadsheetDrawing">
      <xdr:col>106</xdr:col>
      <xdr:colOff>69850</xdr:colOff>
      <xdr:row>72</xdr:row>
      <xdr:rowOff>39370</xdr:rowOff>
    </xdr:to>
    <xdr:sp macro="" textlink="">
      <xdr:nvSpPr>
        <xdr:cNvPr id="407" name="正方形/長方形 406"/>
        <xdr:cNvSpPr/>
      </xdr:nvSpPr>
      <xdr:spPr>
        <a:xfrm>
          <a:off x="18125440" y="12133580"/>
          <a:ext cx="39547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105410</xdr:rowOff>
    </xdr:from>
    <xdr:to xmlns:xdr="http://schemas.openxmlformats.org/drawingml/2006/spreadsheetDrawing">
      <xdr:col>112</xdr:col>
      <xdr:colOff>177800</xdr:colOff>
      <xdr:row>83</xdr:row>
      <xdr:rowOff>125095</xdr:rowOff>
    </xdr:to>
    <xdr:sp macro="" textlink="" fLocksText="0">
      <xdr:nvSpPr>
        <xdr:cNvPr id="408" name="テキスト ボックス 407"/>
        <xdr:cNvSpPr txBox="1"/>
      </xdr:nvSpPr>
      <xdr:spPr>
        <a:xfrm>
          <a:off x="18163540" y="12449810"/>
          <a:ext cx="5270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項目で数値上昇の要因となっているものは物件費である。特に民生費や教育費に係る経費が県内及び類似団体平均を上回っている。教育費に関しては過年度全体として給食センター調理業務委託や文化スポーツ施設等の指定管理料及び公共施設の土地借地料などが数値上昇の要因と考えている。今後、指定管理者制度の見直しを行い、経費の適正化に努める。</a:t>
          </a:r>
        </a:p>
      </xdr:txBody>
    </xdr:sp>
    <xdr:clientData/>
  </xdr:twoCellAnchor>
  <xdr:oneCellAnchor>
    <xdr:from xmlns:xdr="http://schemas.openxmlformats.org/drawingml/2006/spreadsheetDrawing">
      <xdr:col>62</xdr:col>
      <xdr:colOff>6350</xdr:colOff>
      <xdr:row>69</xdr:row>
      <xdr:rowOff>112395</xdr:rowOff>
    </xdr:from>
    <xdr:ext cx="297180" cy="233680"/>
    <xdr:sp macro="" textlink="">
      <xdr:nvSpPr>
        <xdr:cNvPr id="409" name="テキスト ボックス 408"/>
        <xdr:cNvSpPr txBox="1"/>
      </xdr:nvSpPr>
      <xdr:spPr>
        <a:xfrm>
          <a:off x="12880340" y="11942445"/>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13335</xdr:rowOff>
    </xdr:from>
    <xdr:to xmlns:xdr="http://schemas.openxmlformats.org/drawingml/2006/spreadsheetDrawing">
      <xdr:col>85</xdr:col>
      <xdr:colOff>66675</xdr:colOff>
      <xdr:row>84</xdr:row>
      <xdr:rowOff>13335</xdr:rowOff>
    </xdr:to>
    <xdr:cxnSp macro="">
      <xdr:nvCxnSpPr>
        <xdr:cNvPr id="410" name="直線コネクタ 409"/>
        <xdr:cNvCxnSpPr/>
      </xdr:nvCxnSpPr>
      <xdr:spPr>
        <a:xfrm>
          <a:off x="12918440" y="1441513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43815</xdr:rowOff>
    </xdr:from>
    <xdr:ext cx="508000" cy="268605"/>
    <xdr:sp macro="" textlink="">
      <xdr:nvSpPr>
        <xdr:cNvPr id="411" name="テキスト ボックス 410"/>
        <xdr:cNvSpPr txBox="1"/>
      </xdr:nvSpPr>
      <xdr:spPr>
        <a:xfrm>
          <a:off x="12387580" y="142741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72390</xdr:rowOff>
    </xdr:from>
    <xdr:to xmlns:xdr="http://schemas.openxmlformats.org/drawingml/2006/spreadsheetDrawing">
      <xdr:col>85</xdr:col>
      <xdr:colOff>66675</xdr:colOff>
      <xdr:row>81</xdr:row>
      <xdr:rowOff>72390</xdr:rowOff>
    </xdr:to>
    <xdr:cxnSp macro="">
      <xdr:nvCxnSpPr>
        <xdr:cNvPr id="412" name="直線コネクタ 411"/>
        <xdr:cNvCxnSpPr/>
      </xdr:nvCxnSpPr>
      <xdr:spPr>
        <a:xfrm>
          <a:off x="12918440" y="1395984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102870</xdr:rowOff>
    </xdr:from>
    <xdr:ext cx="508000" cy="269240"/>
    <xdr:sp macro="" textlink="">
      <xdr:nvSpPr>
        <xdr:cNvPr id="413" name="テキスト ボックス 412"/>
        <xdr:cNvSpPr txBox="1"/>
      </xdr:nvSpPr>
      <xdr:spPr>
        <a:xfrm>
          <a:off x="12387580" y="13818870"/>
          <a:ext cx="508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132080</xdr:rowOff>
    </xdr:from>
    <xdr:to xmlns:xdr="http://schemas.openxmlformats.org/drawingml/2006/spreadsheetDrawing">
      <xdr:col>85</xdr:col>
      <xdr:colOff>66675</xdr:colOff>
      <xdr:row>78</xdr:row>
      <xdr:rowOff>132080</xdr:rowOff>
    </xdr:to>
    <xdr:cxnSp macro="">
      <xdr:nvCxnSpPr>
        <xdr:cNvPr id="414" name="直線コネクタ 413"/>
        <xdr:cNvCxnSpPr/>
      </xdr:nvCxnSpPr>
      <xdr:spPr>
        <a:xfrm>
          <a:off x="12918440" y="1350518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161925</xdr:rowOff>
    </xdr:from>
    <xdr:ext cx="508000" cy="267970"/>
    <xdr:sp macro="" textlink="">
      <xdr:nvSpPr>
        <xdr:cNvPr id="415" name="テキスト ボックス 414"/>
        <xdr:cNvSpPr txBox="1"/>
      </xdr:nvSpPr>
      <xdr:spPr>
        <a:xfrm>
          <a:off x="12387580" y="133635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13335</xdr:rowOff>
    </xdr:from>
    <xdr:to xmlns:xdr="http://schemas.openxmlformats.org/drawingml/2006/spreadsheetDrawing">
      <xdr:col>85</xdr:col>
      <xdr:colOff>66675</xdr:colOff>
      <xdr:row>76</xdr:row>
      <xdr:rowOff>13335</xdr:rowOff>
    </xdr:to>
    <xdr:cxnSp macro="">
      <xdr:nvCxnSpPr>
        <xdr:cNvPr id="416" name="直線コネクタ 415"/>
        <xdr:cNvCxnSpPr/>
      </xdr:nvCxnSpPr>
      <xdr:spPr>
        <a:xfrm>
          <a:off x="12918440" y="13043535"/>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43815</xdr:rowOff>
    </xdr:from>
    <xdr:ext cx="508000" cy="268605"/>
    <xdr:sp macro="" textlink="">
      <xdr:nvSpPr>
        <xdr:cNvPr id="417" name="テキスト ボックス 416"/>
        <xdr:cNvSpPr txBox="1"/>
      </xdr:nvSpPr>
      <xdr:spPr>
        <a:xfrm>
          <a:off x="12387580" y="12902565"/>
          <a:ext cx="508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72390</xdr:rowOff>
    </xdr:from>
    <xdr:to xmlns:xdr="http://schemas.openxmlformats.org/drawingml/2006/spreadsheetDrawing">
      <xdr:col>85</xdr:col>
      <xdr:colOff>66675</xdr:colOff>
      <xdr:row>73</xdr:row>
      <xdr:rowOff>72390</xdr:rowOff>
    </xdr:to>
    <xdr:cxnSp macro="">
      <xdr:nvCxnSpPr>
        <xdr:cNvPr id="418" name="直線コネクタ 417"/>
        <xdr:cNvCxnSpPr/>
      </xdr:nvCxnSpPr>
      <xdr:spPr>
        <a:xfrm>
          <a:off x="12918440" y="1258824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102870</xdr:rowOff>
    </xdr:from>
    <xdr:ext cx="508000" cy="269240"/>
    <xdr:sp macro="" textlink="">
      <xdr:nvSpPr>
        <xdr:cNvPr id="419" name="テキスト ボックス 418"/>
        <xdr:cNvSpPr txBox="1"/>
      </xdr:nvSpPr>
      <xdr:spPr>
        <a:xfrm>
          <a:off x="12387580" y="12447270"/>
          <a:ext cx="508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70</xdr:row>
      <xdr:rowOff>132080</xdr:rowOff>
    </xdr:to>
    <xdr:cxnSp macro="">
      <xdr:nvCxnSpPr>
        <xdr:cNvPr id="420" name="直線コネクタ 419"/>
        <xdr:cNvCxnSpPr/>
      </xdr:nvCxnSpPr>
      <xdr:spPr>
        <a:xfrm>
          <a:off x="12918440" y="12133580"/>
          <a:ext cx="47980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161925</xdr:rowOff>
    </xdr:from>
    <xdr:ext cx="508000" cy="267970"/>
    <xdr:sp macro="" textlink="">
      <xdr:nvSpPr>
        <xdr:cNvPr id="421" name="テキスト ボックス 420"/>
        <xdr:cNvSpPr txBox="1"/>
      </xdr:nvSpPr>
      <xdr:spPr>
        <a:xfrm>
          <a:off x="12387580" y="11991975"/>
          <a:ext cx="508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macro="" textlink="">
      <xdr:nvSpPr>
        <xdr:cNvPr id="422" name="公債費以外グラフ枠"/>
        <xdr:cNvSpPr/>
      </xdr:nvSpPr>
      <xdr:spPr>
        <a:xfrm>
          <a:off x="12918440" y="12133580"/>
          <a:ext cx="479806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8890</xdr:rowOff>
    </xdr:from>
    <xdr:to xmlns:xdr="http://schemas.openxmlformats.org/drawingml/2006/spreadsheetDrawing">
      <xdr:col>82</xdr:col>
      <xdr:colOff>107950</xdr:colOff>
      <xdr:row>81</xdr:row>
      <xdr:rowOff>44450</xdr:rowOff>
    </xdr:to>
    <xdr:cxnSp macro="">
      <xdr:nvCxnSpPr>
        <xdr:cNvPr id="423" name="直線コネクタ 422"/>
        <xdr:cNvCxnSpPr/>
      </xdr:nvCxnSpPr>
      <xdr:spPr>
        <a:xfrm flipV="1">
          <a:off x="17134840" y="1269619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15240</xdr:rowOff>
    </xdr:from>
    <xdr:ext cx="762000" cy="269240"/>
    <xdr:sp macro="" textlink="">
      <xdr:nvSpPr>
        <xdr:cNvPr id="424" name="公債費以外最小値テキスト"/>
        <xdr:cNvSpPr txBox="1"/>
      </xdr:nvSpPr>
      <xdr:spPr>
        <a:xfrm>
          <a:off x="17223740" y="139026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44450</xdr:rowOff>
    </xdr:from>
    <xdr:to xmlns:xdr="http://schemas.openxmlformats.org/drawingml/2006/spreadsheetDrawing">
      <xdr:col>82</xdr:col>
      <xdr:colOff>196850</xdr:colOff>
      <xdr:row>81</xdr:row>
      <xdr:rowOff>44450</xdr:rowOff>
    </xdr:to>
    <xdr:cxnSp macro="">
      <xdr:nvCxnSpPr>
        <xdr:cNvPr id="425" name="直線コネクタ 424"/>
        <xdr:cNvCxnSpPr/>
      </xdr:nvCxnSpPr>
      <xdr:spPr>
        <a:xfrm>
          <a:off x="17045940" y="1393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98425</xdr:rowOff>
    </xdr:from>
    <xdr:ext cx="762000" cy="267335"/>
    <xdr:sp macro="" textlink="">
      <xdr:nvSpPr>
        <xdr:cNvPr id="426" name="公債費以外最大値テキスト"/>
        <xdr:cNvSpPr txBox="1"/>
      </xdr:nvSpPr>
      <xdr:spPr>
        <a:xfrm>
          <a:off x="17223740" y="1244282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8890</xdr:rowOff>
    </xdr:from>
    <xdr:to xmlns:xdr="http://schemas.openxmlformats.org/drawingml/2006/spreadsheetDrawing">
      <xdr:col>82</xdr:col>
      <xdr:colOff>196850</xdr:colOff>
      <xdr:row>74</xdr:row>
      <xdr:rowOff>8890</xdr:rowOff>
    </xdr:to>
    <xdr:cxnSp macro="">
      <xdr:nvCxnSpPr>
        <xdr:cNvPr id="427" name="直線コネクタ 426"/>
        <xdr:cNvCxnSpPr/>
      </xdr:nvCxnSpPr>
      <xdr:spPr>
        <a:xfrm>
          <a:off x="17045940" y="1269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53340</xdr:rowOff>
    </xdr:from>
    <xdr:to xmlns:xdr="http://schemas.openxmlformats.org/drawingml/2006/spreadsheetDrawing">
      <xdr:col>82</xdr:col>
      <xdr:colOff>107950</xdr:colOff>
      <xdr:row>77</xdr:row>
      <xdr:rowOff>111125</xdr:rowOff>
    </xdr:to>
    <xdr:cxnSp macro="">
      <xdr:nvCxnSpPr>
        <xdr:cNvPr id="428" name="直線コネクタ 427"/>
        <xdr:cNvCxnSpPr/>
      </xdr:nvCxnSpPr>
      <xdr:spPr>
        <a:xfrm flipV="1">
          <a:off x="16266160" y="13254990"/>
          <a:ext cx="8686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72390</xdr:rowOff>
    </xdr:from>
    <xdr:ext cx="762000" cy="269240"/>
    <xdr:sp macro="" textlink="">
      <xdr:nvSpPr>
        <xdr:cNvPr id="429" name="公債費以外平均値テキスト"/>
        <xdr:cNvSpPr txBox="1"/>
      </xdr:nvSpPr>
      <xdr:spPr>
        <a:xfrm>
          <a:off x="17223740" y="1293114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55245</xdr:rowOff>
    </xdr:from>
    <xdr:to xmlns:xdr="http://schemas.openxmlformats.org/drawingml/2006/spreadsheetDrawing">
      <xdr:col>82</xdr:col>
      <xdr:colOff>158750</xdr:colOff>
      <xdr:row>76</xdr:row>
      <xdr:rowOff>160655</xdr:rowOff>
    </xdr:to>
    <xdr:sp macro="" textlink="">
      <xdr:nvSpPr>
        <xdr:cNvPr id="430" name="フローチャート: 判断 429"/>
        <xdr:cNvSpPr/>
      </xdr:nvSpPr>
      <xdr:spPr>
        <a:xfrm>
          <a:off x="17084040" y="13085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111125</xdr:rowOff>
    </xdr:from>
    <xdr:to xmlns:xdr="http://schemas.openxmlformats.org/drawingml/2006/spreadsheetDrawing">
      <xdr:col>78</xdr:col>
      <xdr:colOff>69850</xdr:colOff>
      <xdr:row>78</xdr:row>
      <xdr:rowOff>107950</xdr:rowOff>
    </xdr:to>
    <xdr:cxnSp macro="">
      <xdr:nvCxnSpPr>
        <xdr:cNvPr id="431" name="直線コネクタ 430"/>
        <xdr:cNvCxnSpPr/>
      </xdr:nvCxnSpPr>
      <xdr:spPr>
        <a:xfrm flipV="1">
          <a:off x="15339060" y="13312775"/>
          <a:ext cx="9271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86360</xdr:rowOff>
    </xdr:from>
    <xdr:to xmlns:xdr="http://schemas.openxmlformats.org/drawingml/2006/spreadsheetDrawing">
      <xdr:col>78</xdr:col>
      <xdr:colOff>120650</xdr:colOff>
      <xdr:row>78</xdr:row>
      <xdr:rowOff>13970</xdr:rowOff>
    </xdr:to>
    <xdr:sp macro="" textlink="">
      <xdr:nvSpPr>
        <xdr:cNvPr id="432" name="フローチャート: 判断 431"/>
        <xdr:cNvSpPr/>
      </xdr:nvSpPr>
      <xdr:spPr>
        <a:xfrm>
          <a:off x="16215360" y="13288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171450</xdr:rowOff>
    </xdr:from>
    <xdr:ext cx="736600" cy="269240"/>
    <xdr:sp macro="" textlink="">
      <xdr:nvSpPr>
        <xdr:cNvPr id="433" name="テキスト ボックス 432"/>
        <xdr:cNvSpPr txBox="1"/>
      </xdr:nvSpPr>
      <xdr:spPr>
        <a:xfrm>
          <a:off x="15869920" y="133731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124460</xdr:rowOff>
    </xdr:from>
    <xdr:to xmlns:xdr="http://schemas.openxmlformats.org/drawingml/2006/spreadsheetDrawing">
      <xdr:col>73</xdr:col>
      <xdr:colOff>180975</xdr:colOff>
      <xdr:row>78</xdr:row>
      <xdr:rowOff>107950</xdr:rowOff>
    </xdr:to>
    <xdr:cxnSp macro="">
      <xdr:nvCxnSpPr>
        <xdr:cNvPr id="434" name="直線コネクタ 433"/>
        <xdr:cNvCxnSpPr/>
      </xdr:nvCxnSpPr>
      <xdr:spPr>
        <a:xfrm>
          <a:off x="14419580" y="13326110"/>
          <a:ext cx="9194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86360</xdr:rowOff>
    </xdr:from>
    <xdr:to xmlns:xdr="http://schemas.openxmlformats.org/drawingml/2006/spreadsheetDrawing">
      <xdr:col>74</xdr:col>
      <xdr:colOff>31750</xdr:colOff>
      <xdr:row>78</xdr:row>
      <xdr:rowOff>13970</xdr:rowOff>
    </xdr:to>
    <xdr:sp macro="" textlink="">
      <xdr:nvSpPr>
        <xdr:cNvPr id="435" name="フローチャート: 判断 434"/>
        <xdr:cNvSpPr/>
      </xdr:nvSpPr>
      <xdr:spPr>
        <a:xfrm>
          <a:off x="15288260" y="13288010"/>
          <a:ext cx="1092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24130</xdr:rowOff>
    </xdr:from>
    <xdr:ext cx="762000" cy="267970"/>
    <xdr:sp macro="" textlink="">
      <xdr:nvSpPr>
        <xdr:cNvPr id="436" name="テキスト ボックス 435"/>
        <xdr:cNvSpPr txBox="1"/>
      </xdr:nvSpPr>
      <xdr:spPr>
        <a:xfrm>
          <a:off x="14950440" y="130543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124460</xdr:rowOff>
    </xdr:from>
    <xdr:to xmlns:xdr="http://schemas.openxmlformats.org/drawingml/2006/spreadsheetDrawing">
      <xdr:col>69</xdr:col>
      <xdr:colOff>92075</xdr:colOff>
      <xdr:row>77</xdr:row>
      <xdr:rowOff>148590</xdr:rowOff>
    </xdr:to>
    <xdr:cxnSp macro="">
      <xdr:nvCxnSpPr>
        <xdr:cNvPr id="437" name="直線コネクタ 436"/>
        <xdr:cNvCxnSpPr/>
      </xdr:nvCxnSpPr>
      <xdr:spPr>
        <a:xfrm flipV="1">
          <a:off x="13500100" y="13326110"/>
          <a:ext cx="9194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48260</xdr:rowOff>
    </xdr:from>
    <xdr:to xmlns:xdr="http://schemas.openxmlformats.org/drawingml/2006/spreadsheetDrawing">
      <xdr:col>69</xdr:col>
      <xdr:colOff>142875</xdr:colOff>
      <xdr:row>77</xdr:row>
      <xdr:rowOff>153670</xdr:rowOff>
    </xdr:to>
    <xdr:sp macro="" textlink="">
      <xdr:nvSpPr>
        <xdr:cNvPr id="438" name="フローチャート: 判断 437"/>
        <xdr:cNvSpPr/>
      </xdr:nvSpPr>
      <xdr:spPr>
        <a:xfrm>
          <a:off x="14368780" y="132499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163830</xdr:rowOff>
    </xdr:from>
    <xdr:ext cx="760730" cy="267970"/>
    <xdr:sp macro="" textlink="">
      <xdr:nvSpPr>
        <xdr:cNvPr id="439" name="テキスト ボックス 438"/>
        <xdr:cNvSpPr txBox="1"/>
      </xdr:nvSpPr>
      <xdr:spPr>
        <a:xfrm>
          <a:off x="14023340" y="1302258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43815</xdr:rowOff>
    </xdr:from>
    <xdr:to xmlns:xdr="http://schemas.openxmlformats.org/drawingml/2006/spreadsheetDrawing">
      <xdr:col>65</xdr:col>
      <xdr:colOff>53975</xdr:colOff>
      <xdr:row>77</xdr:row>
      <xdr:rowOff>149225</xdr:rowOff>
    </xdr:to>
    <xdr:sp macro="" textlink="">
      <xdr:nvSpPr>
        <xdr:cNvPr id="440" name="フローチャート: 判断 439"/>
        <xdr:cNvSpPr/>
      </xdr:nvSpPr>
      <xdr:spPr>
        <a:xfrm>
          <a:off x="13441680" y="13245465"/>
          <a:ext cx="10922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159385</xdr:rowOff>
    </xdr:from>
    <xdr:ext cx="760730" cy="267970"/>
    <xdr:sp macro="" textlink="">
      <xdr:nvSpPr>
        <xdr:cNvPr id="441" name="テキスト ボックス 440"/>
        <xdr:cNvSpPr txBox="1"/>
      </xdr:nvSpPr>
      <xdr:spPr>
        <a:xfrm>
          <a:off x="13103860" y="130181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10795</xdr:rowOff>
    </xdr:from>
    <xdr:ext cx="762000" cy="268605"/>
    <xdr:sp macro="" textlink="">
      <xdr:nvSpPr>
        <xdr:cNvPr id="442" name="テキスト ボックス 441"/>
        <xdr:cNvSpPr txBox="1"/>
      </xdr:nvSpPr>
      <xdr:spPr>
        <a:xfrm>
          <a:off x="1691132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10795</xdr:rowOff>
    </xdr:from>
    <xdr:ext cx="762000" cy="268605"/>
    <xdr:sp macro="" textlink="">
      <xdr:nvSpPr>
        <xdr:cNvPr id="443" name="テキスト ボックス 442"/>
        <xdr:cNvSpPr txBox="1"/>
      </xdr:nvSpPr>
      <xdr:spPr>
        <a:xfrm>
          <a:off x="1604264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10795</xdr:rowOff>
    </xdr:from>
    <xdr:ext cx="760730" cy="268605"/>
    <xdr:sp macro="" textlink="">
      <xdr:nvSpPr>
        <xdr:cNvPr id="444" name="テキスト ボックス 443"/>
        <xdr:cNvSpPr txBox="1"/>
      </xdr:nvSpPr>
      <xdr:spPr>
        <a:xfrm>
          <a:off x="15115540" y="144125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10795</xdr:rowOff>
    </xdr:from>
    <xdr:ext cx="760730" cy="268605"/>
    <xdr:sp macro="" textlink="">
      <xdr:nvSpPr>
        <xdr:cNvPr id="445" name="テキスト ボックス 444"/>
        <xdr:cNvSpPr txBox="1"/>
      </xdr:nvSpPr>
      <xdr:spPr>
        <a:xfrm>
          <a:off x="14196060" y="144125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10795</xdr:rowOff>
    </xdr:from>
    <xdr:ext cx="762000" cy="268605"/>
    <xdr:sp macro="" textlink="">
      <xdr:nvSpPr>
        <xdr:cNvPr id="446" name="テキスト ボックス 445"/>
        <xdr:cNvSpPr txBox="1"/>
      </xdr:nvSpPr>
      <xdr:spPr>
        <a:xfrm>
          <a:off x="13268960" y="14412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106045</xdr:rowOff>
    </xdr:to>
    <xdr:sp macro="" textlink="">
      <xdr:nvSpPr>
        <xdr:cNvPr id="447" name="楕円 446"/>
        <xdr:cNvSpPr/>
      </xdr:nvSpPr>
      <xdr:spPr>
        <a:xfrm>
          <a:off x="17084040" y="132022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149860</xdr:rowOff>
    </xdr:from>
    <xdr:ext cx="762000" cy="269240"/>
    <xdr:sp macro="" textlink="">
      <xdr:nvSpPr>
        <xdr:cNvPr id="448" name="公債費以外該当値テキスト"/>
        <xdr:cNvSpPr txBox="1"/>
      </xdr:nvSpPr>
      <xdr:spPr>
        <a:xfrm>
          <a:off x="17223740" y="131800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57785</xdr:rowOff>
    </xdr:from>
    <xdr:to xmlns:xdr="http://schemas.openxmlformats.org/drawingml/2006/spreadsheetDrawing">
      <xdr:col>78</xdr:col>
      <xdr:colOff>120650</xdr:colOff>
      <xdr:row>77</xdr:row>
      <xdr:rowOff>163195</xdr:rowOff>
    </xdr:to>
    <xdr:sp macro="" textlink="">
      <xdr:nvSpPr>
        <xdr:cNvPr id="449" name="楕円 448"/>
        <xdr:cNvSpPr/>
      </xdr:nvSpPr>
      <xdr:spPr>
        <a:xfrm>
          <a:off x="16215360" y="132594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171450</xdr:rowOff>
    </xdr:from>
    <xdr:ext cx="736600" cy="269240"/>
    <xdr:sp macro="" textlink="">
      <xdr:nvSpPr>
        <xdr:cNvPr id="450" name="テキスト ボックス 449"/>
        <xdr:cNvSpPr txBox="1"/>
      </xdr:nvSpPr>
      <xdr:spPr>
        <a:xfrm>
          <a:off x="15869920" y="130302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55245</xdr:rowOff>
    </xdr:from>
    <xdr:to xmlns:xdr="http://schemas.openxmlformats.org/drawingml/2006/spreadsheetDrawing">
      <xdr:col>74</xdr:col>
      <xdr:colOff>31750</xdr:colOff>
      <xdr:row>78</xdr:row>
      <xdr:rowOff>160655</xdr:rowOff>
    </xdr:to>
    <xdr:sp macro="" textlink="">
      <xdr:nvSpPr>
        <xdr:cNvPr id="451" name="楕円 450"/>
        <xdr:cNvSpPr/>
      </xdr:nvSpPr>
      <xdr:spPr>
        <a:xfrm>
          <a:off x="15288260" y="13428345"/>
          <a:ext cx="1092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145415</xdr:rowOff>
    </xdr:from>
    <xdr:ext cx="762000" cy="268605"/>
    <xdr:sp macro="" textlink="">
      <xdr:nvSpPr>
        <xdr:cNvPr id="452" name="テキスト ボックス 451"/>
        <xdr:cNvSpPr txBox="1"/>
      </xdr:nvSpPr>
      <xdr:spPr>
        <a:xfrm>
          <a:off x="14950440" y="1351851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71755</xdr:rowOff>
    </xdr:from>
    <xdr:to xmlns:xdr="http://schemas.openxmlformats.org/drawingml/2006/spreadsheetDrawing">
      <xdr:col>69</xdr:col>
      <xdr:colOff>142875</xdr:colOff>
      <xdr:row>77</xdr:row>
      <xdr:rowOff>171450</xdr:rowOff>
    </xdr:to>
    <xdr:sp macro="" textlink="">
      <xdr:nvSpPr>
        <xdr:cNvPr id="453" name="楕円 452"/>
        <xdr:cNvSpPr/>
      </xdr:nvSpPr>
      <xdr:spPr>
        <a:xfrm>
          <a:off x="14368780" y="13273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161290</xdr:rowOff>
    </xdr:from>
    <xdr:ext cx="760730" cy="267970"/>
    <xdr:sp macro="" textlink="">
      <xdr:nvSpPr>
        <xdr:cNvPr id="454" name="テキスト ボックス 453"/>
        <xdr:cNvSpPr txBox="1"/>
      </xdr:nvSpPr>
      <xdr:spPr>
        <a:xfrm>
          <a:off x="14023340" y="1336294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95250</xdr:rowOff>
    </xdr:from>
    <xdr:to xmlns:xdr="http://schemas.openxmlformats.org/drawingml/2006/spreadsheetDrawing">
      <xdr:col>65</xdr:col>
      <xdr:colOff>53975</xdr:colOff>
      <xdr:row>78</xdr:row>
      <xdr:rowOff>22860</xdr:rowOff>
    </xdr:to>
    <xdr:sp macro="" textlink="">
      <xdr:nvSpPr>
        <xdr:cNvPr id="455" name="楕円 454"/>
        <xdr:cNvSpPr/>
      </xdr:nvSpPr>
      <xdr:spPr>
        <a:xfrm>
          <a:off x="13441680" y="13296900"/>
          <a:ext cx="1092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7620</xdr:rowOff>
    </xdr:from>
    <xdr:ext cx="760730" cy="268605"/>
    <xdr:sp macro="" textlink="">
      <xdr:nvSpPr>
        <xdr:cNvPr id="456" name="テキスト ボックス 455"/>
        <xdr:cNvSpPr txBox="1"/>
      </xdr:nvSpPr>
      <xdr:spPr>
        <a:xfrm>
          <a:off x="13103860" y="1338072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45920" y="1228725"/>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9080"/>
    <xdr:sp macro="" textlink="">
      <xdr:nvSpPr>
        <xdr:cNvPr id="31" name="テキスト ボックス 30"/>
        <xdr:cNvSpPr txBox="1"/>
      </xdr:nvSpPr>
      <xdr:spPr>
        <a:xfrm>
          <a:off x="1357630" y="37026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0730" cy="259080"/>
    <xdr:sp macro="" textlink="">
      <xdr:nvSpPr>
        <xdr:cNvPr id="33" name="テキスト ボックス 32"/>
        <xdr:cNvSpPr txBox="1"/>
      </xdr:nvSpPr>
      <xdr:spPr>
        <a:xfrm>
          <a:off x="1357630" y="33343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730" cy="259080"/>
    <xdr:sp macro="" textlink="">
      <xdr:nvSpPr>
        <xdr:cNvPr id="35" name="テキスト ボックス 34"/>
        <xdr:cNvSpPr txBox="1"/>
      </xdr:nvSpPr>
      <xdr:spPr>
        <a:xfrm>
          <a:off x="1357630" y="29660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730" cy="257810"/>
    <xdr:sp macro="" textlink="">
      <xdr:nvSpPr>
        <xdr:cNvPr id="37" name="テキスト ボックス 36"/>
        <xdr:cNvSpPr txBox="1"/>
      </xdr:nvSpPr>
      <xdr:spPr>
        <a:xfrm>
          <a:off x="1357630" y="25977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9" name="テキスト ボックス 38"/>
        <xdr:cNvSpPr txBox="1"/>
      </xdr:nvSpPr>
      <xdr:spPr>
        <a:xfrm>
          <a:off x="1357630" y="22174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1" name="テキスト ボックス 40"/>
        <xdr:cNvSpPr txBox="1"/>
      </xdr:nvSpPr>
      <xdr:spPr>
        <a:xfrm>
          <a:off x="1357630" y="18357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3" name="テキスト ボックス 42"/>
        <xdr:cNvSpPr txBox="1"/>
      </xdr:nvSpPr>
      <xdr:spPr>
        <a:xfrm>
          <a:off x="1357630" y="1461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66675</xdr:rowOff>
    </xdr:from>
    <xdr:to xmlns:xdr="http://schemas.openxmlformats.org/drawingml/2006/spreadsheetDrawing">
      <xdr:col>29</xdr:col>
      <xdr:colOff>127000</xdr:colOff>
      <xdr:row>19</xdr:row>
      <xdr:rowOff>106045</xdr:rowOff>
    </xdr:to>
    <xdr:cxnSp macro="">
      <xdr:nvCxnSpPr>
        <xdr:cNvPr id="45" name="直線コネクタ 44"/>
        <xdr:cNvCxnSpPr/>
      </xdr:nvCxnSpPr>
      <xdr:spPr>
        <a:xfrm flipV="1">
          <a:off x="5541010" y="2117725"/>
          <a:ext cx="0" cy="1214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78105</xdr:rowOff>
    </xdr:from>
    <xdr:ext cx="760730" cy="259080"/>
    <xdr:sp macro="" textlink="">
      <xdr:nvSpPr>
        <xdr:cNvPr id="46" name="人口1人当たり決算額の推移最小値テキスト130"/>
        <xdr:cNvSpPr txBox="1"/>
      </xdr:nvSpPr>
      <xdr:spPr>
        <a:xfrm>
          <a:off x="5626100" y="33039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106045</xdr:rowOff>
    </xdr:from>
    <xdr:to xmlns:xdr="http://schemas.openxmlformats.org/drawingml/2006/spreadsheetDrawing">
      <xdr:col>30</xdr:col>
      <xdr:colOff>25400</xdr:colOff>
      <xdr:row>19</xdr:row>
      <xdr:rowOff>106045</xdr:rowOff>
    </xdr:to>
    <xdr:cxnSp macro="">
      <xdr:nvCxnSpPr>
        <xdr:cNvPr id="47" name="直線コネクタ 46"/>
        <xdr:cNvCxnSpPr/>
      </xdr:nvCxnSpPr>
      <xdr:spPr>
        <a:xfrm>
          <a:off x="5452110" y="33318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153035</xdr:rowOff>
    </xdr:from>
    <xdr:ext cx="760730" cy="259080"/>
    <xdr:sp macro="" textlink="">
      <xdr:nvSpPr>
        <xdr:cNvPr id="48" name="人口1人当たり決算額の推移最大値テキスト130"/>
        <xdr:cNvSpPr txBox="1"/>
      </xdr:nvSpPr>
      <xdr:spPr>
        <a:xfrm>
          <a:off x="5626100" y="18611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66675</xdr:rowOff>
    </xdr:from>
    <xdr:to xmlns:xdr="http://schemas.openxmlformats.org/drawingml/2006/spreadsheetDrawing">
      <xdr:col>30</xdr:col>
      <xdr:colOff>25400</xdr:colOff>
      <xdr:row>12</xdr:row>
      <xdr:rowOff>66675</xdr:rowOff>
    </xdr:to>
    <xdr:cxnSp macro="">
      <xdr:nvCxnSpPr>
        <xdr:cNvPr id="49" name="直線コネクタ 48"/>
        <xdr:cNvCxnSpPr/>
      </xdr:nvCxnSpPr>
      <xdr:spPr>
        <a:xfrm>
          <a:off x="5452110" y="21177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126365</xdr:rowOff>
    </xdr:from>
    <xdr:to xmlns:xdr="http://schemas.openxmlformats.org/drawingml/2006/spreadsheetDrawing">
      <xdr:col>29</xdr:col>
      <xdr:colOff>127000</xdr:colOff>
      <xdr:row>15</xdr:row>
      <xdr:rowOff>156210</xdr:rowOff>
    </xdr:to>
    <xdr:cxnSp macro="">
      <xdr:nvCxnSpPr>
        <xdr:cNvPr id="50" name="直線コネクタ 49"/>
        <xdr:cNvCxnSpPr/>
      </xdr:nvCxnSpPr>
      <xdr:spPr>
        <a:xfrm flipV="1">
          <a:off x="4904740" y="2691765"/>
          <a:ext cx="63627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114935</xdr:rowOff>
    </xdr:from>
    <xdr:ext cx="760730" cy="259080"/>
    <xdr:sp macro="" textlink="">
      <xdr:nvSpPr>
        <xdr:cNvPr id="51" name="人口1人当たり決算額の推移平均値テキスト130"/>
        <xdr:cNvSpPr txBox="1"/>
      </xdr:nvSpPr>
      <xdr:spPr>
        <a:xfrm>
          <a:off x="5626100" y="26803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142875</xdr:rowOff>
    </xdr:from>
    <xdr:to xmlns:xdr="http://schemas.openxmlformats.org/drawingml/2006/spreadsheetDrawing">
      <xdr:col>29</xdr:col>
      <xdr:colOff>177800</xdr:colOff>
      <xdr:row>16</xdr:row>
      <xdr:rowOff>73025</xdr:rowOff>
    </xdr:to>
    <xdr:sp macro="" textlink="">
      <xdr:nvSpPr>
        <xdr:cNvPr id="52" name="フローチャート: 判断 51"/>
        <xdr:cNvSpPr/>
      </xdr:nvSpPr>
      <xdr:spPr>
        <a:xfrm>
          <a:off x="5490210" y="270827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156210</xdr:rowOff>
    </xdr:from>
    <xdr:to xmlns:xdr="http://schemas.openxmlformats.org/drawingml/2006/spreadsheetDrawing">
      <xdr:col>26</xdr:col>
      <xdr:colOff>50800</xdr:colOff>
      <xdr:row>16</xdr:row>
      <xdr:rowOff>31750</xdr:rowOff>
    </xdr:to>
    <xdr:cxnSp macro="">
      <xdr:nvCxnSpPr>
        <xdr:cNvPr id="53" name="直線コネクタ 52"/>
        <xdr:cNvCxnSpPr/>
      </xdr:nvCxnSpPr>
      <xdr:spPr>
        <a:xfrm flipV="1">
          <a:off x="4221480" y="2721610"/>
          <a:ext cx="68326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165100</xdr:rowOff>
    </xdr:from>
    <xdr:to xmlns:xdr="http://schemas.openxmlformats.org/drawingml/2006/spreadsheetDrawing">
      <xdr:col>26</xdr:col>
      <xdr:colOff>101600</xdr:colOff>
      <xdr:row>16</xdr:row>
      <xdr:rowOff>100965</xdr:rowOff>
    </xdr:to>
    <xdr:sp macro="" textlink="">
      <xdr:nvSpPr>
        <xdr:cNvPr id="54" name="フローチャート: 判断 53"/>
        <xdr:cNvSpPr/>
      </xdr:nvSpPr>
      <xdr:spPr>
        <a:xfrm>
          <a:off x="4853940" y="27305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85725</xdr:rowOff>
    </xdr:from>
    <xdr:ext cx="735330" cy="257810"/>
    <xdr:sp macro="" textlink="">
      <xdr:nvSpPr>
        <xdr:cNvPr id="55" name="テキスト ボックス 54"/>
        <xdr:cNvSpPr txBox="1"/>
      </xdr:nvSpPr>
      <xdr:spPr>
        <a:xfrm>
          <a:off x="4531360" y="28162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165100</xdr:rowOff>
    </xdr:from>
    <xdr:to xmlns:xdr="http://schemas.openxmlformats.org/drawingml/2006/spreadsheetDrawing">
      <xdr:col>22</xdr:col>
      <xdr:colOff>114300</xdr:colOff>
      <xdr:row>16</xdr:row>
      <xdr:rowOff>31750</xdr:rowOff>
    </xdr:to>
    <xdr:cxnSp macro="">
      <xdr:nvCxnSpPr>
        <xdr:cNvPr id="56" name="直線コネクタ 55"/>
        <xdr:cNvCxnSpPr/>
      </xdr:nvCxnSpPr>
      <xdr:spPr>
        <a:xfrm>
          <a:off x="3538220" y="2730500"/>
          <a:ext cx="68326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31115</xdr:rowOff>
    </xdr:from>
    <xdr:to xmlns:xdr="http://schemas.openxmlformats.org/drawingml/2006/spreadsheetDrawing">
      <xdr:col>22</xdr:col>
      <xdr:colOff>165100</xdr:colOff>
      <xdr:row>16</xdr:row>
      <xdr:rowOff>132715</xdr:rowOff>
    </xdr:to>
    <xdr:sp macro="" textlink="">
      <xdr:nvSpPr>
        <xdr:cNvPr id="57" name="フローチャート: 判断 56"/>
        <xdr:cNvSpPr/>
      </xdr:nvSpPr>
      <xdr:spPr>
        <a:xfrm>
          <a:off x="4170680" y="2761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117475</xdr:rowOff>
    </xdr:from>
    <xdr:ext cx="760730" cy="257810"/>
    <xdr:sp macro="" textlink="">
      <xdr:nvSpPr>
        <xdr:cNvPr id="58" name="テキスト ボックス 57"/>
        <xdr:cNvSpPr txBox="1"/>
      </xdr:nvSpPr>
      <xdr:spPr>
        <a:xfrm>
          <a:off x="3848100" y="2847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111760</xdr:rowOff>
    </xdr:from>
    <xdr:to xmlns:xdr="http://schemas.openxmlformats.org/drawingml/2006/spreadsheetDrawing">
      <xdr:col>18</xdr:col>
      <xdr:colOff>177800</xdr:colOff>
      <xdr:row>15</xdr:row>
      <xdr:rowOff>165100</xdr:rowOff>
    </xdr:to>
    <xdr:cxnSp macro="">
      <xdr:nvCxnSpPr>
        <xdr:cNvPr id="59" name="直線コネクタ 58"/>
        <xdr:cNvCxnSpPr/>
      </xdr:nvCxnSpPr>
      <xdr:spPr>
        <a:xfrm>
          <a:off x="2851150" y="2677160"/>
          <a:ext cx="68707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54610</xdr:rowOff>
    </xdr:from>
    <xdr:to xmlns:xdr="http://schemas.openxmlformats.org/drawingml/2006/spreadsheetDrawing">
      <xdr:col>19</xdr:col>
      <xdr:colOff>38100</xdr:colOff>
      <xdr:row>16</xdr:row>
      <xdr:rowOff>156210</xdr:rowOff>
    </xdr:to>
    <xdr:sp macro="" textlink="">
      <xdr:nvSpPr>
        <xdr:cNvPr id="60" name="フローチャート: 判断 59"/>
        <xdr:cNvSpPr/>
      </xdr:nvSpPr>
      <xdr:spPr>
        <a:xfrm>
          <a:off x="3487420" y="278511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140970</xdr:rowOff>
    </xdr:from>
    <xdr:ext cx="760730" cy="259080"/>
    <xdr:sp macro="" textlink="">
      <xdr:nvSpPr>
        <xdr:cNvPr id="61" name="テキスト ボックス 60"/>
        <xdr:cNvSpPr txBox="1"/>
      </xdr:nvSpPr>
      <xdr:spPr>
        <a:xfrm>
          <a:off x="3164840" y="2871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5715</xdr:rowOff>
    </xdr:to>
    <xdr:sp macro="" textlink="">
      <xdr:nvSpPr>
        <xdr:cNvPr id="62" name="フローチャート: 判断 61"/>
        <xdr:cNvSpPr/>
      </xdr:nvSpPr>
      <xdr:spPr>
        <a:xfrm>
          <a:off x="2800350" y="28060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161925</xdr:rowOff>
    </xdr:from>
    <xdr:ext cx="760730" cy="257810"/>
    <xdr:sp macro="" textlink="">
      <xdr:nvSpPr>
        <xdr:cNvPr id="63" name="テキスト ボックス 62"/>
        <xdr:cNvSpPr txBox="1"/>
      </xdr:nvSpPr>
      <xdr:spPr>
        <a:xfrm>
          <a:off x="2477770" y="28924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4" name="テキスト ボックス 63"/>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75565</xdr:rowOff>
    </xdr:from>
    <xdr:to xmlns:xdr="http://schemas.openxmlformats.org/drawingml/2006/spreadsheetDrawing">
      <xdr:col>29</xdr:col>
      <xdr:colOff>177800</xdr:colOff>
      <xdr:row>16</xdr:row>
      <xdr:rowOff>5715</xdr:rowOff>
    </xdr:to>
    <xdr:sp macro="" textlink="">
      <xdr:nvSpPr>
        <xdr:cNvPr id="69" name="楕円 68"/>
        <xdr:cNvSpPr/>
      </xdr:nvSpPr>
      <xdr:spPr>
        <a:xfrm>
          <a:off x="5490210" y="264096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92075</xdr:rowOff>
    </xdr:from>
    <xdr:ext cx="760730" cy="259080"/>
    <xdr:sp macro="" textlink="">
      <xdr:nvSpPr>
        <xdr:cNvPr id="70" name="人口1人当たり決算額の推移該当値テキスト130"/>
        <xdr:cNvSpPr txBox="1"/>
      </xdr:nvSpPr>
      <xdr:spPr>
        <a:xfrm>
          <a:off x="5626100" y="24860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105410</xdr:rowOff>
    </xdr:from>
    <xdr:to xmlns:xdr="http://schemas.openxmlformats.org/drawingml/2006/spreadsheetDrawing">
      <xdr:col>26</xdr:col>
      <xdr:colOff>101600</xdr:colOff>
      <xdr:row>16</xdr:row>
      <xdr:rowOff>35560</xdr:rowOff>
    </xdr:to>
    <xdr:sp macro="" textlink="">
      <xdr:nvSpPr>
        <xdr:cNvPr id="71" name="楕円 70"/>
        <xdr:cNvSpPr/>
      </xdr:nvSpPr>
      <xdr:spPr>
        <a:xfrm>
          <a:off x="4853940" y="267081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45720</xdr:rowOff>
    </xdr:from>
    <xdr:ext cx="735330" cy="259080"/>
    <xdr:sp macro="" textlink="">
      <xdr:nvSpPr>
        <xdr:cNvPr id="72" name="テキスト ボックス 71"/>
        <xdr:cNvSpPr txBox="1"/>
      </xdr:nvSpPr>
      <xdr:spPr>
        <a:xfrm>
          <a:off x="4531360" y="24396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152400</xdr:rowOff>
    </xdr:from>
    <xdr:to xmlns:xdr="http://schemas.openxmlformats.org/drawingml/2006/spreadsheetDrawing">
      <xdr:col>22</xdr:col>
      <xdr:colOff>165100</xdr:colOff>
      <xdr:row>16</xdr:row>
      <xdr:rowOff>83185</xdr:rowOff>
    </xdr:to>
    <xdr:sp macro="" textlink="">
      <xdr:nvSpPr>
        <xdr:cNvPr id="73" name="楕円 72"/>
        <xdr:cNvSpPr/>
      </xdr:nvSpPr>
      <xdr:spPr>
        <a:xfrm>
          <a:off x="4170680" y="271780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92710</xdr:rowOff>
    </xdr:from>
    <xdr:ext cx="760730" cy="259080"/>
    <xdr:sp macro="" textlink="">
      <xdr:nvSpPr>
        <xdr:cNvPr id="74" name="テキスト ボックス 73"/>
        <xdr:cNvSpPr txBox="1"/>
      </xdr:nvSpPr>
      <xdr:spPr>
        <a:xfrm>
          <a:off x="3848100" y="248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116840</xdr:rowOff>
    </xdr:from>
    <xdr:to xmlns:xdr="http://schemas.openxmlformats.org/drawingml/2006/spreadsheetDrawing">
      <xdr:col>19</xdr:col>
      <xdr:colOff>38100</xdr:colOff>
      <xdr:row>16</xdr:row>
      <xdr:rowOff>46990</xdr:rowOff>
    </xdr:to>
    <xdr:sp macro="" textlink="">
      <xdr:nvSpPr>
        <xdr:cNvPr id="75" name="楕円 74"/>
        <xdr:cNvSpPr/>
      </xdr:nvSpPr>
      <xdr:spPr>
        <a:xfrm>
          <a:off x="3487420" y="2682240"/>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57150</xdr:rowOff>
    </xdr:from>
    <xdr:ext cx="760730" cy="259080"/>
    <xdr:sp macro="" textlink="">
      <xdr:nvSpPr>
        <xdr:cNvPr id="76" name="テキスト ボックス 75"/>
        <xdr:cNvSpPr txBox="1"/>
      </xdr:nvSpPr>
      <xdr:spPr>
        <a:xfrm>
          <a:off x="3164840" y="2451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60960</xdr:rowOff>
    </xdr:from>
    <xdr:to xmlns:xdr="http://schemas.openxmlformats.org/drawingml/2006/spreadsheetDrawing">
      <xdr:col>15</xdr:col>
      <xdr:colOff>101600</xdr:colOff>
      <xdr:row>15</xdr:row>
      <xdr:rowOff>162560</xdr:rowOff>
    </xdr:to>
    <xdr:sp macro="" textlink="">
      <xdr:nvSpPr>
        <xdr:cNvPr id="77" name="楕円 76"/>
        <xdr:cNvSpPr/>
      </xdr:nvSpPr>
      <xdr:spPr>
        <a:xfrm>
          <a:off x="2800350" y="262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1905</xdr:rowOff>
    </xdr:from>
    <xdr:ext cx="760730" cy="259080"/>
    <xdr:sp macro="" textlink="">
      <xdr:nvSpPr>
        <xdr:cNvPr id="78" name="テキスト ボックス 77"/>
        <xdr:cNvSpPr txBox="1"/>
      </xdr:nvSpPr>
      <xdr:spPr>
        <a:xfrm>
          <a:off x="2477770" y="23958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3050"/>
    <xdr:sp macro="" textlink="">
      <xdr:nvSpPr>
        <xdr:cNvPr id="92" name="テキスト ボックス 91"/>
        <xdr:cNvSpPr txBox="1"/>
      </xdr:nvSpPr>
      <xdr:spPr>
        <a:xfrm>
          <a:off x="1645920" y="5124450"/>
          <a:ext cx="41021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730" cy="259715"/>
    <xdr:sp macro="" textlink="">
      <xdr:nvSpPr>
        <xdr:cNvPr id="95" name="テキスト ボックス 94"/>
        <xdr:cNvSpPr txBox="1"/>
      </xdr:nvSpPr>
      <xdr:spPr>
        <a:xfrm>
          <a:off x="1357630" y="726122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7" name="テキスト ボックス 96"/>
        <xdr:cNvSpPr txBox="1"/>
      </xdr:nvSpPr>
      <xdr:spPr>
        <a:xfrm>
          <a:off x="1357630" y="6880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99" name="テキスト ボックス 98"/>
        <xdr:cNvSpPr txBox="1"/>
      </xdr:nvSpPr>
      <xdr:spPr>
        <a:xfrm>
          <a:off x="1357630" y="64998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1" name="テキスト ボックス 100"/>
        <xdr:cNvSpPr txBox="1"/>
      </xdr:nvSpPr>
      <xdr:spPr>
        <a:xfrm>
          <a:off x="1357630" y="61188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3" name="テキスト ボックス 102"/>
        <xdr:cNvSpPr txBox="1"/>
      </xdr:nvSpPr>
      <xdr:spPr>
        <a:xfrm>
          <a:off x="1357630" y="5737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5" name="テキスト ボックス 104"/>
        <xdr:cNvSpPr txBox="1"/>
      </xdr:nvSpPr>
      <xdr:spPr>
        <a:xfrm>
          <a:off x="1357630" y="5357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217805</xdr:rowOff>
    </xdr:from>
    <xdr:to xmlns:xdr="http://schemas.openxmlformats.org/drawingml/2006/spreadsheetDrawing">
      <xdr:col>29</xdr:col>
      <xdr:colOff>127000</xdr:colOff>
      <xdr:row>38</xdr:row>
      <xdr:rowOff>144145</xdr:rowOff>
    </xdr:to>
    <xdr:cxnSp macro="">
      <xdr:nvCxnSpPr>
        <xdr:cNvPr id="107" name="直線コネクタ 106"/>
        <xdr:cNvCxnSpPr/>
      </xdr:nvCxnSpPr>
      <xdr:spPr>
        <a:xfrm flipV="1">
          <a:off x="5541010" y="598995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116205</xdr:rowOff>
    </xdr:from>
    <xdr:ext cx="760730" cy="257175"/>
    <xdr:sp macro="" textlink="">
      <xdr:nvSpPr>
        <xdr:cNvPr id="108" name="人口1人当たり決算額の推移最小値テキスト445"/>
        <xdr:cNvSpPr txBox="1"/>
      </xdr:nvSpPr>
      <xdr:spPr>
        <a:xfrm>
          <a:off x="5626100" y="74314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144145</xdr:rowOff>
    </xdr:from>
    <xdr:to xmlns:xdr="http://schemas.openxmlformats.org/drawingml/2006/spreadsheetDrawing">
      <xdr:col>30</xdr:col>
      <xdr:colOff>25400</xdr:colOff>
      <xdr:row>38</xdr:row>
      <xdr:rowOff>144145</xdr:rowOff>
    </xdr:to>
    <xdr:cxnSp macro="">
      <xdr:nvCxnSpPr>
        <xdr:cNvPr id="109" name="直線コネクタ 108"/>
        <xdr:cNvCxnSpPr/>
      </xdr:nvCxnSpPr>
      <xdr:spPr>
        <a:xfrm>
          <a:off x="5452110" y="74593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132715</xdr:rowOff>
    </xdr:from>
    <xdr:ext cx="760730" cy="256540"/>
    <xdr:sp macro="" textlink="">
      <xdr:nvSpPr>
        <xdr:cNvPr id="110" name="人口1人当たり決算額の推移最大値テキスト445"/>
        <xdr:cNvSpPr txBox="1"/>
      </xdr:nvSpPr>
      <xdr:spPr>
        <a:xfrm>
          <a:off x="5626100" y="573341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217805</xdr:rowOff>
    </xdr:from>
    <xdr:to xmlns:xdr="http://schemas.openxmlformats.org/drawingml/2006/spreadsheetDrawing">
      <xdr:col>30</xdr:col>
      <xdr:colOff>25400</xdr:colOff>
      <xdr:row>33</xdr:row>
      <xdr:rowOff>217805</xdr:rowOff>
    </xdr:to>
    <xdr:cxnSp macro="">
      <xdr:nvCxnSpPr>
        <xdr:cNvPr id="111" name="直線コネクタ 110"/>
        <xdr:cNvCxnSpPr/>
      </xdr:nvCxnSpPr>
      <xdr:spPr>
        <a:xfrm>
          <a:off x="5452110" y="598995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210820</xdr:rowOff>
    </xdr:from>
    <xdr:to xmlns:xdr="http://schemas.openxmlformats.org/drawingml/2006/spreadsheetDrawing">
      <xdr:col>29</xdr:col>
      <xdr:colOff>127000</xdr:colOff>
      <xdr:row>35</xdr:row>
      <xdr:rowOff>60325</xdr:rowOff>
    </xdr:to>
    <xdr:cxnSp macro="">
      <xdr:nvCxnSpPr>
        <xdr:cNvPr id="112" name="直線コネクタ 111"/>
        <xdr:cNvCxnSpPr/>
      </xdr:nvCxnSpPr>
      <xdr:spPr>
        <a:xfrm flipV="1">
          <a:off x="4904740" y="6325870"/>
          <a:ext cx="63627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302260</xdr:rowOff>
    </xdr:from>
    <xdr:ext cx="760730" cy="259080"/>
    <xdr:sp macro="" textlink="">
      <xdr:nvSpPr>
        <xdr:cNvPr id="113" name="人口1人当たり決算額の推移平均値テキスト445"/>
        <xdr:cNvSpPr txBox="1"/>
      </xdr:nvSpPr>
      <xdr:spPr>
        <a:xfrm>
          <a:off x="5626100" y="67602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330835</xdr:rowOff>
    </xdr:from>
    <xdr:to xmlns:xdr="http://schemas.openxmlformats.org/drawingml/2006/spreadsheetDrawing">
      <xdr:col>29</xdr:col>
      <xdr:colOff>177800</xdr:colOff>
      <xdr:row>36</xdr:row>
      <xdr:rowOff>88900</xdr:rowOff>
    </xdr:to>
    <xdr:sp macro="" textlink="">
      <xdr:nvSpPr>
        <xdr:cNvPr id="114" name="フローチャート: 判断 113"/>
        <xdr:cNvSpPr/>
      </xdr:nvSpPr>
      <xdr:spPr>
        <a:xfrm>
          <a:off x="5490210" y="67887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60325</xdr:rowOff>
    </xdr:from>
    <xdr:to xmlns:xdr="http://schemas.openxmlformats.org/drawingml/2006/spreadsheetDrawing">
      <xdr:col>26</xdr:col>
      <xdr:colOff>50800</xdr:colOff>
      <xdr:row>35</xdr:row>
      <xdr:rowOff>138430</xdr:rowOff>
    </xdr:to>
    <xdr:cxnSp macro="">
      <xdr:nvCxnSpPr>
        <xdr:cNvPr id="115" name="直線コネクタ 114"/>
        <xdr:cNvCxnSpPr/>
      </xdr:nvCxnSpPr>
      <xdr:spPr>
        <a:xfrm flipV="1">
          <a:off x="4221480" y="6518275"/>
          <a:ext cx="68326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54610</xdr:rowOff>
    </xdr:from>
    <xdr:to xmlns:xdr="http://schemas.openxmlformats.org/drawingml/2006/spreadsheetDrawing">
      <xdr:col>26</xdr:col>
      <xdr:colOff>101600</xdr:colOff>
      <xdr:row>36</xdr:row>
      <xdr:rowOff>156210</xdr:rowOff>
    </xdr:to>
    <xdr:sp macro="" textlink="">
      <xdr:nvSpPr>
        <xdr:cNvPr id="116" name="フローチャート: 判断 115"/>
        <xdr:cNvSpPr/>
      </xdr:nvSpPr>
      <xdr:spPr>
        <a:xfrm>
          <a:off x="4853940" y="6855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140970</xdr:rowOff>
    </xdr:from>
    <xdr:ext cx="735330" cy="259080"/>
    <xdr:sp macro="" textlink="">
      <xdr:nvSpPr>
        <xdr:cNvPr id="117" name="テキスト ボックス 116"/>
        <xdr:cNvSpPr txBox="1"/>
      </xdr:nvSpPr>
      <xdr:spPr>
        <a:xfrm>
          <a:off x="4531360" y="6941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138430</xdr:rowOff>
    </xdr:from>
    <xdr:to xmlns:xdr="http://schemas.openxmlformats.org/drawingml/2006/spreadsheetDrawing">
      <xdr:col>22</xdr:col>
      <xdr:colOff>114300</xdr:colOff>
      <xdr:row>35</xdr:row>
      <xdr:rowOff>283845</xdr:rowOff>
    </xdr:to>
    <xdr:cxnSp macro="">
      <xdr:nvCxnSpPr>
        <xdr:cNvPr id="118" name="直線コネクタ 117"/>
        <xdr:cNvCxnSpPr/>
      </xdr:nvCxnSpPr>
      <xdr:spPr>
        <a:xfrm flipV="1">
          <a:off x="3538220" y="6596380"/>
          <a:ext cx="683260" cy="145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55245</xdr:rowOff>
    </xdr:from>
    <xdr:to xmlns:xdr="http://schemas.openxmlformats.org/drawingml/2006/spreadsheetDrawing">
      <xdr:col>22</xdr:col>
      <xdr:colOff>165100</xdr:colOff>
      <xdr:row>36</xdr:row>
      <xdr:rowOff>156845</xdr:rowOff>
    </xdr:to>
    <xdr:sp macro="" textlink="">
      <xdr:nvSpPr>
        <xdr:cNvPr id="119" name="フローチャート: 判断 118"/>
        <xdr:cNvSpPr/>
      </xdr:nvSpPr>
      <xdr:spPr>
        <a:xfrm>
          <a:off x="417068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141605</xdr:rowOff>
    </xdr:from>
    <xdr:ext cx="760730" cy="258445"/>
    <xdr:sp macro="" textlink="">
      <xdr:nvSpPr>
        <xdr:cNvPr id="120" name="テキスト ボックス 119"/>
        <xdr:cNvSpPr txBox="1"/>
      </xdr:nvSpPr>
      <xdr:spPr>
        <a:xfrm>
          <a:off x="3848100" y="69424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260985</xdr:rowOff>
    </xdr:from>
    <xdr:to xmlns:xdr="http://schemas.openxmlformats.org/drawingml/2006/spreadsheetDrawing">
      <xdr:col>18</xdr:col>
      <xdr:colOff>177800</xdr:colOff>
      <xdr:row>35</xdr:row>
      <xdr:rowOff>283845</xdr:rowOff>
    </xdr:to>
    <xdr:cxnSp macro="">
      <xdr:nvCxnSpPr>
        <xdr:cNvPr id="121" name="直線コネクタ 120"/>
        <xdr:cNvCxnSpPr/>
      </xdr:nvCxnSpPr>
      <xdr:spPr>
        <a:xfrm>
          <a:off x="2851150" y="6718935"/>
          <a:ext cx="68707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2" name="フローチャート: 判断 121"/>
        <xdr:cNvSpPr/>
      </xdr:nvSpPr>
      <xdr:spPr>
        <a:xfrm>
          <a:off x="3487420" y="683895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124460</xdr:rowOff>
    </xdr:from>
    <xdr:ext cx="760730" cy="256540"/>
    <xdr:sp macro="" textlink="">
      <xdr:nvSpPr>
        <xdr:cNvPr id="123" name="テキスト ボックス 122"/>
        <xdr:cNvSpPr txBox="1"/>
      </xdr:nvSpPr>
      <xdr:spPr>
        <a:xfrm>
          <a:off x="3164840" y="69253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124" name="フローチャート: 判断 123"/>
        <xdr:cNvSpPr/>
      </xdr:nvSpPr>
      <xdr:spPr>
        <a:xfrm>
          <a:off x="2800350" y="6808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93980</xdr:rowOff>
    </xdr:from>
    <xdr:ext cx="760730" cy="259080"/>
    <xdr:sp macro="" textlink="">
      <xdr:nvSpPr>
        <xdr:cNvPr id="125" name="テキスト ボックス 124"/>
        <xdr:cNvSpPr txBox="1"/>
      </xdr:nvSpPr>
      <xdr:spPr>
        <a:xfrm>
          <a:off x="2477770" y="6894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160020</xdr:rowOff>
    </xdr:from>
    <xdr:to xmlns:xdr="http://schemas.openxmlformats.org/drawingml/2006/spreadsheetDrawing">
      <xdr:col>29</xdr:col>
      <xdr:colOff>177800</xdr:colOff>
      <xdr:row>34</xdr:row>
      <xdr:rowOff>262255</xdr:rowOff>
    </xdr:to>
    <xdr:sp macro="" textlink="">
      <xdr:nvSpPr>
        <xdr:cNvPr id="131" name="楕円 130"/>
        <xdr:cNvSpPr/>
      </xdr:nvSpPr>
      <xdr:spPr>
        <a:xfrm>
          <a:off x="5490210" y="6275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5080</xdr:rowOff>
    </xdr:from>
    <xdr:ext cx="760730" cy="258445"/>
    <xdr:sp macro="" textlink="">
      <xdr:nvSpPr>
        <xdr:cNvPr id="132" name="人口1人当たり決算額の推移該当値テキスト445"/>
        <xdr:cNvSpPr txBox="1"/>
      </xdr:nvSpPr>
      <xdr:spPr>
        <a:xfrm>
          <a:off x="5626100" y="61201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10795</xdr:rowOff>
    </xdr:from>
    <xdr:to xmlns:xdr="http://schemas.openxmlformats.org/drawingml/2006/spreadsheetDrawing">
      <xdr:col>26</xdr:col>
      <xdr:colOff>101600</xdr:colOff>
      <xdr:row>35</xdr:row>
      <xdr:rowOff>111760</xdr:rowOff>
    </xdr:to>
    <xdr:sp macro="" textlink="">
      <xdr:nvSpPr>
        <xdr:cNvPr id="133" name="楕円 132"/>
        <xdr:cNvSpPr/>
      </xdr:nvSpPr>
      <xdr:spPr>
        <a:xfrm>
          <a:off x="4853940" y="64687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122555</xdr:rowOff>
    </xdr:from>
    <xdr:ext cx="735330" cy="256540"/>
    <xdr:sp macro="" textlink="">
      <xdr:nvSpPr>
        <xdr:cNvPr id="134" name="テキスト ボックス 133"/>
        <xdr:cNvSpPr txBox="1"/>
      </xdr:nvSpPr>
      <xdr:spPr>
        <a:xfrm>
          <a:off x="4531360" y="623760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88900</xdr:rowOff>
    </xdr:from>
    <xdr:to xmlns:xdr="http://schemas.openxmlformats.org/drawingml/2006/spreadsheetDrawing">
      <xdr:col>22</xdr:col>
      <xdr:colOff>165100</xdr:colOff>
      <xdr:row>35</xdr:row>
      <xdr:rowOff>189865</xdr:rowOff>
    </xdr:to>
    <xdr:sp macro="" textlink="">
      <xdr:nvSpPr>
        <xdr:cNvPr id="135" name="楕円 134"/>
        <xdr:cNvSpPr/>
      </xdr:nvSpPr>
      <xdr:spPr>
        <a:xfrm>
          <a:off x="4170680" y="6546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200660</xdr:rowOff>
    </xdr:from>
    <xdr:ext cx="760730" cy="256540"/>
    <xdr:sp macro="" textlink="">
      <xdr:nvSpPr>
        <xdr:cNvPr id="136" name="テキスト ボックス 135"/>
        <xdr:cNvSpPr txBox="1"/>
      </xdr:nvSpPr>
      <xdr:spPr>
        <a:xfrm>
          <a:off x="3848100" y="631571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232410</xdr:rowOff>
    </xdr:from>
    <xdr:to xmlns:xdr="http://schemas.openxmlformats.org/drawingml/2006/spreadsheetDrawing">
      <xdr:col>19</xdr:col>
      <xdr:colOff>38100</xdr:colOff>
      <xdr:row>35</xdr:row>
      <xdr:rowOff>334645</xdr:rowOff>
    </xdr:to>
    <xdr:sp macro="" textlink="">
      <xdr:nvSpPr>
        <xdr:cNvPr id="137" name="楕円 136"/>
        <xdr:cNvSpPr/>
      </xdr:nvSpPr>
      <xdr:spPr>
        <a:xfrm>
          <a:off x="3487420" y="669036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1270</xdr:rowOff>
    </xdr:from>
    <xdr:ext cx="760730" cy="259715"/>
    <xdr:sp macro="" textlink="">
      <xdr:nvSpPr>
        <xdr:cNvPr id="138" name="テキスト ボックス 137"/>
        <xdr:cNvSpPr txBox="1"/>
      </xdr:nvSpPr>
      <xdr:spPr>
        <a:xfrm>
          <a:off x="3164840" y="64592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209550</xdr:rowOff>
    </xdr:from>
    <xdr:to xmlns:xdr="http://schemas.openxmlformats.org/drawingml/2006/spreadsheetDrawing">
      <xdr:col>15</xdr:col>
      <xdr:colOff>101600</xdr:colOff>
      <xdr:row>35</xdr:row>
      <xdr:rowOff>310515</xdr:rowOff>
    </xdr:to>
    <xdr:sp macro="" textlink="">
      <xdr:nvSpPr>
        <xdr:cNvPr id="139" name="楕円 138"/>
        <xdr:cNvSpPr/>
      </xdr:nvSpPr>
      <xdr:spPr>
        <a:xfrm>
          <a:off x="2800350" y="6667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321310</xdr:rowOff>
    </xdr:from>
    <xdr:ext cx="760730" cy="259715"/>
    <xdr:sp macro="" textlink="">
      <xdr:nvSpPr>
        <xdr:cNvPr id="140" name="テキスト ボックス 139"/>
        <xdr:cNvSpPr txBox="1"/>
      </xdr:nvSpPr>
      <xdr:spPr>
        <a:xfrm>
          <a:off x="2477770" y="64363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17,995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7810"/>
    <xdr:sp macro="" textlink="">
      <xdr:nvSpPr>
        <xdr:cNvPr id="30" name="テキスト ボックス 29"/>
        <xdr:cNvSpPr txBox="1"/>
      </xdr:nvSpPr>
      <xdr:spPr>
        <a:xfrm>
          <a:off x="687070" y="317436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8707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790"/>
    <xdr:sp macro="" textlink="">
      <xdr:nvSpPr>
        <xdr:cNvPr id="40" name="テキスト ボックス 39"/>
        <xdr:cNvSpPr txBox="1"/>
      </xdr:nvSpPr>
      <xdr:spPr>
        <a:xfrm>
          <a:off x="71247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8445"/>
    <xdr:sp macro="" textlink="">
      <xdr:nvSpPr>
        <xdr:cNvPr id="42" name="テキスト ボックス 41"/>
        <xdr:cNvSpPr txBox="1"/>
      </xdr:nvSpPr>
      <xdr:spPr>
        <a:xfrm>
          <a:off x="226695" y="69697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73025</xdr:rowOff>
    </xdr:from>
    <xdr:ext cx="530225" cy="259080"/>
    <xdr:sp macro="" textlink="">
      <xdr:nvSpPr>
        <xdr:cNvPr id="44" name="テキスト ボックス 43"/>
        <xdr:cNvSpPr txBox="1"/>
      </xdr:nvSpPr>
      <xdr:spPr>
        <a:xfrm>
          <a:off x="226695" y="658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0225" cy="259080"/>
    <xdr:sp macro="" textlink="">
      <xdr:nvSpPr>
        <xdr:cNvPr id="46" name="テキスト ボックス 45"/>
        <xdr:cNvSpPr txBox="1"/>
      </xdr:nvSpPr>
      <xdr:spPr>
        <a:xfrm>
          <a:off x="226695" y="620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164465</xdr:rowOff>
    </xdr:from>
    <xdr:ext cx="530225" cy="259080"/>
    <xdr:sp macro="" textlink="">
      <xdr:nvSpPr>
        <xdr:cNvPr id="48" name="テキスト ボックス 47"/>
        <xdr:cNvSpPr txBox="1"/>
      </xdr:nvSpPr>
      <xdr:spPr>
        <a:xfrm>
          <a:off x="226695" y="582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130175</xdr:rowOff>
    </xdr:from>
    <xdr:ext cx="595630" cy="257810"/>
    <xdr:sp macro="" textlink="">
      <xdr:nvSpPr>
        <xdr:cNvPr id="50" name="テキスト ボックス 49"/>
        <xdr:cNvSpPr txBox="1"/>
      </xdr:nvSpPr>
      <xdr:spPr>
        <a:xfrm>
          <a:off x="166370" y="5445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92075</xdr:rowOff>
    </xdr:from>
    <xdr:ext cx="595630" cy="257810"/>
    <xdr:sp macro="" textlink="">
      <xdr:nvSpPr>
        <xdr:cNvPr id="52" name="テキスト ボックス 51"/>
        <xdr:cNvSpPr txBox="1"/>
      </xdr:nvSpPr>
      <xdr:spPr>
        <a:xfrm>
          <a:off x="166370" y="506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5630" cy="257810"/>
    <xdr:sp macro="" textlink="">
      <xdr:nvSpPr>
        <xdr:cNvPr id="54" name="テキスト ボックス 53"/>
        <xdr:cNvSpPr txBox="1"/>
      </xdr:nvSpPr>
      <xdr:spPr>
        <a:xfrm>
          <a:off x="166370" y="468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155575</xdr:rowOff>
    </xdr:from>
    <xdr:to xmlns:xdr="http://schemas.openxmlformats.org/drawingml/2006/spreadsheetDrawing">
      <xdr:col>24</xdr:col>
      <xdr:colOff>62865</xdr:colOff>
      <xdr:row>38</xdr:row>
      <xdr:rowOff>116205</xdr:rowOff>
    </xdr:to>
    <xdr:cxnSp macro="">
      <xdr:nvCxnSpPr>
        <xdr:cNvPr id="56" name="直線コネクタ 55"/>
        <xdr:cNvCxnSpPr/>
      </xdr:nvCxnSpPr>
      <xdr:spPr>
        <a:xfrm flipV="1">
          <a:off x="4542155" y="529907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533400" cy="257810"/>
    <xdr:sp macro="" textlink="">
      <xdr:nvSpPr>
        <xdr:cNvPr id="57" name="人件費最小値テキスト"/>
        <xdr:cNvSpPr txBox="1"/>
      </xdr:nvSpPr>
      <xdr:spPr>
        <a:xfrm>
          <a:off x="4594860" y="6635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116205</xdr:rowOff>
    </xdr:from>
    <xdr:to xmlns:xdr="http://schemas.openxmlformats.org/drawingml/2006/spreadsheetDrawing">
      <xdr:col>24</xdr:col>
      <xdr:colOff>152400</xdr:colOff>
      <xdr:row>38</xdr:row>
      <xdr:rowOff>116205</xdr:rowOff>
    </xdr:to>
    <xdr:cxnSp macro="">
      <xdr:nvCxnSpPr>
        <xdr:cNvPr id="58" name="直線コネクタ 57"/>
        <xdr:cNvCxnSpPr/>
      </xdr:nvCxnSpPr>
      <xdr:spPr>
        <a:xfrm>
          <a:off x="4458970" y="6631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102235</xdr:rowOff>
    </xdr:from>
    <xdr:ext cx="597535" cy="259080"/>
    <xdr:sp macro="" textlink="">
      <xdr:nvSpPr>
        <xdr:cNvPr id="59" name="人件費最大値テキスト"/>
        <xdr:cNvSpPr txBox="1"/>
      </xdr:nvSpPr>
      <xdr:spPr>
        <a:xfrm>
          <a:off x="4594860" y="5074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155575</xdr:rowOff>
    </xdr:from>
    <xdr:to xmlns:xdr="http://schemas.openxmlformats.org/drawingml/2006/spreadsheetDrawing">
      <xdr:col>24</xdr:col>
      <xdr:colOff>152400</xdr:colOff>
      <xdr:row>30</xdr:row>
      <xdr:rowOff>155575</xdr:rowOff>
    </xdr:to>
    <xdr:cxnSp macro="">
      <xdr:nvCxnSpPr>
        <xdr:cNvPr id="60" name="直線コネクタ 59"/>
        <xdr:cNvCxnSpPr/>
      </xdr:nvCxnSpPr>
      <xdr:spPr>
        <a:xfrm>
          <a:off x="4458970" y="5299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139700</xdr:rowOff>
    </xdr:from>
    <xdr:to xmlns:xdr="http://schemas.openxmlformats.org/drawingml/2006/spreadsheetDrawing">
      <xdr:col>24</xdr:col>
      <xdr:colOff>63500</xdr:colOff>
      <xdr:row>36</xdr:row>
      <xdr:rowOff>12065</xdr:rowOff>
    </xdr:to>
    <xdr:cxnSp macro="">
      <xdr:nvCxnSpPr>
        <xdr:cNvPr id="61" name="直線コネクタ 60"/>
        <xdr:cNvCxnSpPr/>
      </xdr:nvCxnSpPr>
      <xdr:spPr>
        <a:xfrm flipV="1">
          <a:off x="3724910" y="6140450"/>
          <a:ext cx="8191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86360</xdr:rowOff>
    </xdr:from>
    <xdr:ext cx="533400" cy="257810"/>
    <xdr:sp macro="" textlink="">
      <xdr:nvSpPr>
        <xdr:cNvPr id="62" name="人件費平均値テキスト"/>
        <xdr:cNvSpPr txBox="1"/>
      </xdr:nvSpPr>
      <xdr:spPr>
        <a:xfrm>
          <a:off x="4594860" y="591566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164465</xdr:rowOff>
    </xdr:to>
    <xdr:sp macro="" textlink="">
      <xdr:nvSpPr>
        <xdr:cNvPr id="63" name="フローチャート: 判断 62"/>
        <xdr:cNvSpPr/>
      </xdr:nvSpPr>
      <xdr:spPr>
        <a:xfrm>
          <a:off x="449326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12065</xdr:rowOff>
    </xdr:from>
    <xdr:to xmlns:xdr="http://schemas.openxmlformats.org/drawingml/2006/spreadsheetDrawing">
      <xdr:col>19</xdr:col>
      <xdr:colOff>177800</xdr:colOff>
      <xdr:row>37</xdr:row>
      <xdr:rowOff>103505</xdr:rowOff>
    </xdr:to>
    <xdr:cxnSp macro="">
      <xdr:nvCxnSpPr>
        <xdr:cNvPr id="64" name="直線コネクタ 63"/>
        <xdr:cNvCxnSpPr/>
      </xdr:nvCxnSpPr>
      <xdr:spPr>
        <a:xfrm flipV="1">
          <a:off x="2851150" y="6184265"/>
          <a:ext cx="87376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95885</xdr:rowOff>
    </xdr:from>
    <xdr:to xmlns:xdr="http://schemas.openxmlformats.org/drawingml/2006/spreadsheetDrawing">
      <xdr:col>20</xdr:col>
      <xdr:colOff>38100</xdr:colOff>
      <xdr:row>36</xdr:row>
      <xdr:rowOff>26035</xdr:rowOff>
    </xdr:to>
    <xdr:sp macro="" textlink="">
      <xdr:nvSpPr>
        <xdr:cNvPr id="65" name="フローチャート: 判断 64"/>
        <xdr:cNvSpPr/>
      </xdr:nvSpPr>
      <xdr:spPr>
        <a:xfrm>
          <a:off x="3674110" y="60966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43180</xdr:rowOff>
    </xdr:from>
    <xdr:ext cx="533400" cy="258445"/>
    <xdr:sp macro="" textlink="">
      <xdr:nvSpPr>
        <xdr:cNvPr id="66" name="テキスト ボックス 65"/>
        <xdr:cNvSpPr txBox="1"/>
      </xdr:nvSpPr>
      <xdr:spPr>
        <a:xfrm>
          <a:off x="3461385" y="58724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93980</xdr:rowOff>
    </xdr:from>
    <xdr:to xmlns:xdr="http://schemas.openxmlformats.org/drawingml/2006/spreadsheetDrawing">
      <xdr:col>15</xdr:col>
      <xdr:colOff>50800</xdr:colOff>
      <xdr:row>37</xdr:row>
      <xdr:rowOff>103505</xdr:rowOff>
    </xdr:to>
    <xdr:cxnSp macro="">
      <xdr:nvCxnSpPr>
        <xdr:cNvPr id="67" name="直線コネクタ 66"/>
        <xdr:cNvCxnSpPr/>
      </xdr:nvCxnSpPr>
      <xdr:spPr>
        <a:xfrm>
          <a:off x="1981200" y="643763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164465</xdr:rowOff>
    </xdr:to>
    <xdr:sp macro="" textlink="">
      <xdr:nvSpPr>
        <xdr:cNvPr id="68" name="フローチャート: 判断 67"/>
        <xdr:cNvSpPr/>
      </xdr:nvSpPr>
      <xdr:spPr>
        <a:xfrm>
          <a:off x="2800350" y="62363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10795</xdr:rowOff>
    </xdr:from>
    <xdr:ext cx="533400" cy="259080"/>
    <xdr:sp macro="" textlink="">
      <xdr:nvSpPr>
        <xdr:cNvPr id="69" name="テキスト ボックス 68"/>
        <xdr:cNvSpPr txBox="1"/>
      </xdr:nvSpPr>
      <xdr:spPr>
        <a:xfrm>
          <a:off x="2591435" y="6011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87630</xdr:rowOff>
    </xdr:from>
    <xdr:to xmlns:xdr="http://schemas.openxmlformats.org/drawingml/2006/spreadsheetDrawing">
      <xdr:col>10</xdr:col>
      <xdr:colOff>114300</xdr:colOff>
      <xdr:row>37</xdr:row>
      <xdr:rowOff>93980</xdr:rowOff>
    </xdr:to>
    <xdr:cxnSp macro="">
      <xdr:nvCxnSpPr>
        <xdr:cNvPr id="70" name="直線コネクタ 69"/>
        <xdr:cNvCxnSpPr/>
      </xdr:nvCxnSpPr>
      <xdr:spPr>
        <a:xfrm>
          <a:off x="1111250" y="643128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71" name="フローチャート: 判断 70"/>
        <xdr:cNvSpPr/>
      </xdr:nvSpPr>
      <xdr:spPr>
        <a:xfrm>
          <a:off x="19304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22860</xdr:rowOff>
    </xdr:from>
    <xdr:ext cx="533400" cy="257810"/>
    <xdr:sp macro="" textlink="">
      <xdr:nvSpPr>
        <xdr:cNvPr id="72" name="テキスト ボックス 71"/>
        <xdr:cNvSpPr txBox="1"/>
      </xdr:nvSpPr>
      <xdr:spPr>
        <a:xfrm>
          <a:off x="1717675" y="6023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91440</xdr:rowOff>
    </xdr:from>
    <xdr:to xmlns:xdr="http://schemas.openxmlformats.org/drawingml/2006/spreadsheetDrawing">
      <xdr:col>6</xdr:col>
      <xdr:colOff>38100</xdr:colOff>
      <xdr:row>37</xdr:row>
      <xdr:rowOff>21590</xdr:rowOff>
    </xdr:to>
    <xdr:sp macro="" textlink="">
      <xdr:nvSpPr>
        <xdr:cNvPr id="73" name="フローチャート: 判断 72"/>
        <xdr:cNvSpPr/>
      </xdr:nvSpPr>
      <xdr:spPr>
        <a:xfrm>
          <a:off x="1060450" y="6263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38100</xdr:rowOff>
    </xdr:from>
    <xdr:ext cx="533400" cy="259080"/>
    <xdr:sp macro="" textlink="">
      <xdr:nvSpPr>
        <xdr:cNvPr id="74" name="テキスト ボックス 73"/>
        <xdr:cNvSpPr txBox="1"/>
      </xdr:nvSpPr>
      <xdr:spPr>
        <a:xfrm>
          <a:off x="847725" y="6038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6" name="テキスト ボックス 75"/>
        <xdr:cNvSpPr txBox="1"/>
      </xdr:nvSpPr>
      <xdr:spPr>
        <a:xfrm>
          <a:off x="3538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644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8" name="テキスト ボックス 77"/>
        <xdr:cNvSpPr txBox="1"/>
      </xdr:nvSpPr>
      <xdr:spPr>
        <a:xfrm>
          <a:off x="17945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9" name="テキスト ボックス 78"/>
        <xdr:cNvSpPr txBox="1"/>
      </xdr:nvSpPr>
      <xdr:spPr>
        <a:xfrm>
          <a:off x="9245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88265</xdr:rowOff>
    </xdr:from>
    <xdr:to xmlns:xdr="http://schemas.openxmlformats.org/drawingml/2006/spreadsheetDrawing">
      <xdr:col>24</xdr:col>
      <xdr:colOff>114300</xdr:colOff>
      <xdr:row>36</xdr:row>
      <xdr:rowOff>18415</xdr:rowOff>
    </xdr:to>
    <xdr:sp macro="" textlink="">
      <xdr:nvSpPr>
        <xdr:cNvPr id="80" name="楕円 79"/>
        <xdr:cNvSpPr/>
      </xdr:nvSpPr>
      <xdr:spPr>
        <a:xfrm>
          <a:off x="449326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67310</xdr:rowOff>
    </xdr:from>
    <xdr:ext cx="533400" cy="259080"/>
    <xdr:sp macro="" textlink="">
      <xdr:nvSpPr>
        <xdr:cNvPr id="81" name="人件費該当値テキスト"/>
        <xdr:cNvSpPr txBox="1"/>
      </xdr:nvSpPr>
      <xdr:spPr>
        <a:xfrm>
          <a:off x="4594860" y="6068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132715</xdr:rowOff>
    </xdr:from>
    <xdr:to xmlns:xdr="http://schemas.openxmlformats.org/drawingml/2006/spreadsheetDrawing">
      <xdr:col>20</xdr:col>
      <xdr:colOff>38100</xdr:colOff>
      <xdr:row>36</xdr:row>
      <xdr:rowOff>62230</xdr:rowOff>
    </xdr:to>
    <xdr:sp macro="" textlink="">
      <xdr:nvSpPr>
        <xdr:cNvPr id="82" name="楕円 81"/>
        <xdr:cNvSpPr/>
      </xdr:nvSpPr>
      <xdr:spPr>
        <a:xfrm>
          <a:off x="3674110" y="613346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53340</xdr:rowOff>
    </xdr:from>
    <xdr:ext cx="533400" cy="257810"/>
    <xdr:sp macro="" textlink="">
      <xdr:nvSpPr>
        <xdr:cNvPr id="83" name="テキスト ボックス 82"/>
        <xdr:cNvSpPr txBox="1"/>
      </xdr:nvSpPr>
      <xdr:spPr>
        <a:xfrm>
          <a:off x="3461385" y="622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52705</xdr:rowOff>
    </xdr:from>
    <xdr:to xmlns:xdr="http://schemas.openxmlformats.org/drawingml/2006/spreadsheetDrawing">
      <xdr:col>15</xdr:col>
      <xdr:colOff>101600</xdr:colOff>
      <xdr:row>37</xdr:row>
      <xdr:rowOff>153670</xdr:rowOff>
    </xdr:to>
    <xdr:sp macro="" textlink="">
      <xdr:nvSpPr>
        <xdr:cNvPr id="84" name="楕円 83"/>
        <xdr:cNvSpPr/>
      </xdr:nvSpPr>
      <xdr:spPr>
        <a:xfrm>
          <a:off x="2800350" y="63963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145415</xdr:rowOff>
    </xdr:from>
    <xdr:ext cx="533400" cy="258445"/>
    <xdr:sp macro="" textlink="">
      <xdr:nvSpPr>
        <xdr:cNvPr id="85" name="テキスト ボックス 84"/>
        <xdr:cNvSpPr txBox="1"/>
      </xdr:nvSpPr>
      <xdr:spPr>
        <a:xfrm>
          <a:off x="2591435" y="64890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86" name="楕円 85"/>
        <xdr:cNvSpPr/>
      </xdr:nvSpPr>
      <xdr:spPr>
        <a:xfrm>
          <a:off x="19304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136525</xdr:rowOff>
    </xdr:from>
    <xdr:ext cx="533400" cy="259080"/>
    <xdr:sp macro="" textlink="">
      <xdr:nvSpPr>
        <xdr:cNvPr id="87" name="テキスト ボックス 86"/>
        <xdr:cNvSpPr txBox="1"/>
      </xdr:nvSpPr>
      <xdr:spPr>
        <a:xfrm>
          <a:off x="1717675" y="6480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36830</xdr:rowOff>
    </xdr:from>
    <xdr:to xmlns:xdr="http://schemas.openxmlformats.org/drawingml/2006/spreadsheetDrawing">
      <xdr:col>6</xdr:col>
      <xdr:colOff>38100</xdr:colOff>
      <xdr:row>37</xdr:row>
      <xdr:rowOff>139065</xdr:rowOff>
    </xdr:to>
    <xdr:sp macro="" textlink="">
      <xdr:nvSpPr>
        <xdr:cNvPr id="88" name="楕円 87"/>
        <xdr:cNvSpPr/>
      </xdr:nvSpPr>
      <xdr:spPr>
        <a:xfrm>
          <a:off x="1060450" y="638048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129540</xdr:rowOff>
    </xdr:from>
    <xdr:ext cx="533400" cy="257810"/>
    <xdr:sp macro="" textlink="">
      <xdr:nvSpPr>
        <xdr:cNvPr id="89" name="テキスト ボックス 88"/>
        <xdr:cNvSpPr txBox="1"/>
      </xdr:nvSpPr>
      <xdr:spPr>
        <a:xfrm>
          <a:off x="847725" y="6473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790"/>
    <xdr:sp macro="" textlink="">
      <xdr:nvSpPr>
        <xdr:cNvPr id="98" name="テキスト ボックス 97"/>
        <xdr:cNvSpPr txBox="1"/>
      </xdr:nvSpPr>
      <xdr:spPr>
        <a:xfrm>
          <a:off x="71247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8445"/>
    <xdr:sp macro="" textlink="">
      <xdr:nvSpPr>
        <xdr:cNvPr id="100" name="テキスト ボックス 99"/>
        <xdr:cNvSpPr txBox="1"/>
      </xdr:nvSpPr>
      <xdr:spPr>
        <a:xfrm>
          <a:off x="50546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676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73025</xdr:rowOff>
    </xdr:from>
    <xdr:ext cx="530225" cy="259080"/>
    <xdr:sp macro="" textlink="">
      <xdr:nvSpPr>
        <xdr:cNvPr id="102" name="テキスト ボックス 101"/>
        <xdr:cNvSpPr txBox="1"/>
      </xdr:nvSpPr>
      <xdr:spPr>
        <a:xfrm>
          <a:off x="226695" y="1001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676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0225" cy="259080"/>
    <xdr:sp macro="" textlink="">
      <xdr:nvSpPr>
        <xdr:cNvPr id="104" name="テキスト ボックス 103"/>
        <xdr:cNvSpPr txBox="1"/>
      </xdr:nvSpPr>
      <xdr:spPr>
        <a:xfrm>
          <a:off x="226695" y="9636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4676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164465</xdr:rowOff>
    </xdr:from>
    <xdr:ext cx="530225" cy="259080"/>
    <xdr:sp macro="" textlink="">
      <xdr:nvSpPr>
        <xdr:cNvPr id="106" name="テキスト ボックス 105"/>
        <xdr:cNvSpPr txBox="1"/>
      </xdr:nvSpPr>
      <xdr:spPr>
        <a:xfrm>
          <a:off x="226695" y="9251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676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5630" cy="257810"/>
    <xdr:sp macro="" textlink="">
      <xdr:nvSpPr>
        <xdr:cNvPr id="108" name="テキスト ボックス 107"/>
        <xdr:cNvSpPr txBox="1"/>
      </xdr:nvSpPr>
      <xdr:spPr>
        <a:xfrm>
          <a:off x="166370" y="887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676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92075</xdr:rowOff>
    </xdr:from>
    <xdr:ext cx="595630" cy="257810"/>
    <xdr:sp macro="" textlink="">
      <xdr:nvSpPr>
        <xdr:cNvPr id="110" name="テキスト ボックス 109"/>
        <xdr:cNvSpPr txBox="1"/>
      </xdr:nvSpPr>
      <xdr:spPr>
        <a:xfrm>
          <a:off x="166370" y="849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5630" cy="257810"/>
    <xdr:sp macro="" textlink="">
      <xdr:nvSpPr>
        <xdr:cNvPr id="112" name="テキスト ボックス 111"/>
        <xdr:cNvSpPr txBox="1"/>
      </xdr:nvSpPr>
      <xdr:spPr>
        <a:xfrm>
          <a:off x="166370" y="811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27940</xdr:rowOff>
    </xdr:from>
    <xdr:to xmlns:xdr="http://schemas.openxmlformats.org/drawingml/2006/spreadsheetDrawing">
      <xdr:col>24</xdr:col>
      <xdr:colOff>62865</xdr:colOff>
      <xdr:row>58</xdr:row>
      <xdr:rowOff>87630</xdr:rowOff>
    </xdr:to>
    <xdr:cxnSp macro="">
      <xdr:nvCxnSpPr>
        <xdr:cNvPr id="114" name="直線コネクタ 113"/>
        <xdr:cNvCxnSpPr/>
      </xdr:nvCxnSpPr>
      <xdr:spPr>
        <a:xfrm flipV="1">
          <a:off x="4542155" y="86004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90805</xdr:rowOff>
    </xdr:from>
    <xdr:ext cx="533400" cy="257175"/>
    <xdr:sp macro="" textlink="">
      <xdr:nvSpPr>
        <xdr:cNvPr id="115" name="物件費最小値テキスト"/>
        <xdr:cNvSpPr txBox="1"/>
      </xdr:nvSpPr>
      <xdr:spPr>
        <a:xfrm>
          <a:off x="4594860" y="100349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87630</xdr:rowOff>
    </xdr:from>
    <xdr:to xmlns:xdr="http://schemas.openxmlformats.org/drawingml/2006/spreadsheetDrawing">
      <xdr:col>24</xdr:col>
      <xdr:colOff>152400</xdr:colOff>
      <xdr:row>58</xdr:row>
      <xdr:rowOff>87630</xdr:rowOff>
    </xdr:to>
    <xdr:cxnSp macro="">
      <xdr:nvCxnSpPr>
        <xdr:cNvPr id="116" name="直線コネクタ 115"/>
        <xdr:cNvCxnSpPr/>
      </xdr:nvCxnSpPr>
      <xdr:spPr>
        <a:xfrm>
          <a:off x="4458970" y="10031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146685</xdr:rowOff>
    </xdr:from>
    <xdr:ext cx="597535" cy="258445"/>
    <xdr:sp macro="" textlink="">
      <xdr:nvSpPr>
        <xdr:cNvPr id="117" name="物件費最大値テキスト"/>
        <xdr:cNvSpPr txBox="1"/>
      </xdr:nvSpPr>
      <xdr:spPr>
        <a:xfrm>
          <a:off x="4594860" y="83762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27940</xdr:rowOff>
    </xdr:from>
    <xdr:to xmlns:xdr="http://schemas.openxmlformats.org/drawingml/2006/spreadsheetDrawing">
      <xdr:col>24</xdr:col>
      <xdr:colOff>152400</xdr:colOff>
      <xdr:row>50</xdr:row>
      <xdr:rowOff>27940</xdr:rowOff>
    </xdr:to>
    <xdr:cxnSp macro="">
      <xdr:nvCxnSpPr>
        <xdr:cNvPr id="118" name="直線コネクタ 117"/>
        <xdr:cNvCxnSpPr/>
      </xdr:nvCxnSpPr>
      <xdr:spPr>
        <a:xfrm>
          <a:off x="4458970" y="8600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52070</xdr:rowOff>
    </xdr:from>
    <xdr:to xmlns:xdr="http://schemas.openxmlformats.org/drawingml/2006/spreadsheetDrawing">
      <xdr:col>24</xdr:col>
      <xdr:colOff>63500</xdr:colOff>
      <xdr:row>56</xdr:row>
      <xdr:rowOff>65405</xdr:rowOff>
    </xdr:to>
    <xdr:cxnSp macro="">
      <xdr:nvCxnSpPr>
        <xdr:cNvPr id="119" name="直線コネクタ 118"/>
        <xdr:cNvCxnSpPr/>
      </xdr:nvCxnSpPr>
      <xdr:spPr>
        <a:xfrm flipV="1">
          <a:off x="3724910" y="965327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23495</xdr:rowOff>
    </xdr:from>
    <xdr:ext cx="533400" cy="257810"/>
    <xdr:sp macro="" textlink="">
      <xdr:nvSpPr>
        <xdr:cNvPr id="120" name="物件費平均値テキスト"/>
        <xdr:cNvSpPr txBox="1"/>
      </xdr:nvSpPr>
      <xdr:spPr>
        <a:xfrm>
          <a:off x="4594860" y="945324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635</xdr:rowOff>
    </xdr:from>
    <xdr:to xmlns:xdr="http://schemas.openxmlformats.org/drawingml/2006/spreadsheetDrawing">
      <xdr:col>24</xdr:col>
      <xdr:colOff>114300</xdr:colOff>
      <xdr:row>56</xdr:row>
      <xdr:rowOff>102870</xdr:rowOff>
    </xdr:to>
    <xdr:sp macro="" textlink="">
      <xdr:nvSpPr>
        <xdr:cNvPr id="121" name="フローチャート: 判断 120"/>
        <xdr:cNvSpPr/>
      </xdr:nvSpPr>
      <xdr:spPr>
        <a:xfrm>
          <a:off x="4493260" y="9601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164465</xdr:rowOff>
    </xdr:from>
    <xdr:to xmlns:xdr="http://schemas.openxmlformats.org/drawingml/2006/spreadsheetDrawing">
      <xdr:col>19</xdr:col>
      <xdr:colOff>177800</xdr:colOff>
      <xdr:row>56</xdr:row>
      <xdr:rowOff>65405</xdr:rowOff>
    </xdr:to>
    <xdr:cxnSp macro="">
      <xdr:nvCxnSpPr>
        <xdr:cNvPr id="122" name="直線コネクタ 121"/>
        <xdr:cNvCxnSpPr/>
      </xdr:nvCxnSpPr>
      <xdr:spPr>
        <a:xfrm>
          <a:off x="2851150" y="9594215"/>
          <a:ext cx="8737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52070</xdr:rowOff>
    </xdr:from>
    <xdr:to xmlns:xdr="http://schemas.openxmlformats.org/drawingml/2006/spreadsheetDrawing">
      <xdr:col>20</xdr:col>
      <xdr:colOff>38100</xdr:colOff>
      <xdr:row>56</xdr:row>
      <xdr:rowOff>153035</xdr:rowOff>
    </xdr:to>
    <xdr:sp macro="" textlink="">
      <xdr:nvSpPr>
        <xdr:cNvPr id="123" name="フローチャート: 判断 122"/>
        <xdr:cNvSpPr/>
      </xdr:nvSpPr>
      <xdr:spPr>
        <a:xfrm>
          <a:off x="3674110" y="965327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144780</xdr:rowOff>
    </xdr:from>
    <xdr:ext cx="533400" cy="258445"/>
    <xdr:sp macro="" textlink="">
      <xdr:nvSpPr>
        <xdr:cNvPr id="124" name="テキスト ボックス 123"/>
        <xdr:cNvSpPr txBox="1"/>
      </xdr:nvSpPr>
      <xdr:spPr>
        <a:xfrm>
          <a:off x="3461385" y="97459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164465</xdr:rowOff>
    </xdr:from>
    <xdr:to xmlns:xdr="http://schemas.openxmlformats.org/drawingml/2006/spreadsheetDrawing">
      <xdr:col>15</xdr:col>
      <xdr:colOff>50800</xdr:colOff>
      <xdr:row>56</xdr:row>
      <xdr:rowOff>10795</xdr:rowOff>
    </xdr:to>
    <xdr:cxnSp macro="">
      <xdr:nvCxnSpPr>
        <xdr:cNvPr id="125" name="直線コネクタ 124"/>
        <xdr:cNvCxnSpPr/>
      </xdr:nvCxnSpPr>
      <xdr:spPr>
        <a:xfrm flipV="1">
          <a:off x="1981200" y="959421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69850</xdr:rowOff>
    </xdr:from>
    <xdr:to xmlns:xdr="http://schemas.openxmlformats.org/drawingml/2006/spreadsheetDrawing">
      <xdr:col>15</xdr:col>
      <xdr:colOff>101600</xdr:colOff>
      <xdr:row>56</xdr:row>
      <xdr:rowOff>164465</xdr:rowOff>
    </xdr:to>
    <xdr:sp macro="" textlink="">
      <xdr:nvSpPr>
        <xdr:cNvPr id="126" name="フローチャート: 判断 125"/>
        <xdr:cNvSpPr/>
      </xdr:nvSpPr>
      <xdr:spPr>
        <a:xfrm>
          <a:off x="2800350" y="96710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161925</xdr:rowOff>
    </xdr:from>
    <xdr:ext cx="533400" cy="257810"/>
    <xdr:sp macro="" textlink="">
      <xdr:nvSpPr>
        <xdr:cNvPr id="127" name="テキスト ボックス 126"/>
        <xdr:cNvSpPr txBox="1"/>
      </xdr:nvSpPr>
      <xdr:spPr>
        <a:xfrm>
          <a:off x="2591435" y="9763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10795</xdr:rowOff>
    </xdr:from>
    <xdr:to xmlns:xdr="http://schemas.openxmlformats.org/drawingml/2006/spreadsheetDrawing">
      <xdr:col>10</xdr:col>
      <xdr:colOff>114300</xdr:colOff>
      <xdr:row>56</xdr:row>
      <xdr:rowOff>41275</xdr:rowOff>
    </xdr:to>
    <xdr:cxnSp macro="">
      <xdr:nvCxnSpPr>
        <xdr:cNvPr id="128" name="直線コネクタ 127"/>
        <xdr:cNvCxnSpPr/>
      </xdr:nvCxnSpPr>
      <xdr:spPr>
        <a:xfrm flipV="1">
          <a:off x="1111250" y="961199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104775</xdr:rowOff>
    </xdr:from>
    <xdr:to xmlns:xdr="http://schemas.openxmlformats.org/drawingml/2006/spreadsheetDrawing">
      <xdr:col>10</xdr:col>
      <xdr:colOff>165100</xdr:colOff>
      <xdr:row>57</xdr:row>
      <xdr:rowOff>34925</xdr:rowOff>
    </xdr:to>
    <xdr:sp macro="" textlink="">
      <xdr:nvSpPr>
        <xdr:cNvPr id="129" name="フローチャート: 判断 128"/>
        <xdr:cNvSpPr/>
      </xdr:nvSpPr>
      <xdr:spPr>
        <a:xfrm>
          <a:off x="19304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26035</xdr:rowOff>
    </xdr:from>
    <xdr:ext cx="533400" cy="257810"/>
    <xdr:sp macro="" textlink="">
      <xdr:nvSpPr>
        <xdr:cNvPr id="130" name="テキスト ボックス 129"/>
        <xdr:cNvSpPr txBox="1"/>
      </xdr:nvSpPr>
      <xdr:spPr>
        <a:xfrm>
          <a:off x="1717675" y="9798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107315</xdr:rowOff>
    </xdr:from>
    <xdr:to xmlns:xdr="http://schemas.openxmlformats.org/drawingml/2006/spreadsheetDrawing">
      <xdr:col>6</xdr:col>
      <xdr:colOff>38100</xdr:colOff>
      <xdr:row>57</xdr:row>
      <xdr:rowOff>37465</xdr:rowOff>
    </xdr:to>
    <xdr:sp macro="" textlink="">
      <xdr:nvSpPr>
        <xdr:cNvPr id="131" name="フローチャート: 判断 130"/>
        <xdr:cNvSpPr/>
      </xdr:nvSpPr>
      <xdr:spPr>
        <a:xfrm>
          <a:off x="1060450" y="9708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29210</xdr:rowOff>
    </xdr:from>
    <xdr:ext cx="533400" cy="257175"/>
    <xdr:sp macro="" textlink="">
      <xdr:nvSpPr>
        <xdr:cNvPr id="132" name="テキスト ボックス 131"/>
        <xdr:cNvSpPr txBox="1"/>
      </xdr:nvSpPr>
      <xdr:spPr>
        <a:xfrm>
          <a:off x="847725" y="98018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4" name="テキスト ボックス 133"/>
        <xdr:cNvSpPr txBox="1"/>
      </xdr:nvSpPr>
      <xdr:spPr>
        <a:xfrm>
          <a:off x="3538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5" name="テキスト ボックス 134"/>
        <xdr:cNvSpPr txBox="1"/>
      </xdr:nvSpPr>
      <xdr:spPr>
        <a:xfrm>
          <a:off x="26644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6" name="テキスト ボックス 135"/>
        <xdr:cNvSpPr txBox="1"/>
      </xdr:nvSpPr>
      <xdr:spPr>
        <a:xfrm>
          <a:off x="17945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7" name="テキスト ボックス 136"/>
        <xdr:cNvSpPr txBox="1"/>
      </xdr:nvSpPr>
      <xdr:spPr>
        <a:xfrm>
          <a:off x="9245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635</xdr:rowOff>
    </xdr:from>
    <xdr:to xmlns:xdr="http://schemas.openxmlformats.org/drawingml/2006/spreadsheetDrawing">
      <xdr:col>24</xdr:col>
      <xdr:colOff>114300</xdr:colOff>
      <xdr:row>56</xdr:row>
      <xdr:rowOff>102870</xdr:rowOff>
    </xdr:to>
    <xdr:sp macro="" textlink="">
      <xdr:nvSpPr>
        <xdr:cNvPr id="138" name="楕円 137"/>
        <xdr:cNvSpPr/>
      </xdr:nvSpPr>
      <xdr:spPr>
        <a:xfrm>
          <a:off x="4493260" y="9601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150495</xdr:rowOff>
    </xdr:from>
    <xdr:ext cx="533400" cy="258445"/>
    <xdr:sp macro="" textlink="">
      <xdr:nvSpPr>
        <xdr:cNvPr id="139" name="物件費該当値テキスト"/>
        <xdr:cNvSpPr txBox="1"/>
      </xdr:nvSpPr>
      <xdr:spPr>
        <a:xfrm>
          <a:off x="4594860" y="95802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14605</xdr:rowOff>
    </xdr:from>
    <xdr:to xmlns:xdr="http://schemas.openxmlformats.org/drawingml/2006/spreadsheetDrawing">
      <xdr:col>20</xdr:col>
      <xdr:colOff>38100</xdr:colOff>
      <xdr:row>56</xdr:row>
      <xdr:rowOff>115570</xdr:rowOff>
    </xdr:to>
    <xdr:sp macro="" textlink="">
      <xdr:nvSpPr>
        <xdr:cNvPr id="140" name="楕円 139"/>
        <xdr:cNvSpPr/>
      </xdr:nvSpPr>
      <xdr:spPr>
        <a:xfrm>
          <a:off x="3674110" y="961580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132715</xdr:rowOff>
    </xdr:from>
    <xdr:ext cx="533400" cy="258445"/>
    <xdr:sp macro="" textlink="">
      <xdr:nvSpPr>
        <xdr:cNvPr id="141" name="テキスト ボックス 140"/>
        <xdr:cNvSpPr txBox="1"/>
      </xdr:nvSpPr>
      <xdr:spPr>
        <a:xfrm>
          <a:off x="3461385" y="9391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114935</xdr:rowOff>
    </xdr:from>
    <xdr:to xmlns:xdr="http://schemas.openxmlformats.org/drawingml/2006/spreadsheetDrawing">
      <xdr:col>15</xdr:col>
      <xdr:colOff>101600</xdr:colOff>
      <xdr:row>56</xdr:row>
      <xdr:rowOff>45085</xdr:rowOff>
    </xdr:to>
    <xdr:sp macro="" textlink="">
      <xdr:nvSpPr>
        <xdr:cNvPr id="142" name="楕円 141"/>
        <xdr:cNvSpPr/>
      </xdr:nvSpPr>
      <xdr:spPr>
        <a:xfrm>
          <a:off x="280035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60960</xdr:rowOff>
    </xdr:from>
    <xdr:ext cx="533400" cy="257810"/>
    <xdr:sp macro="" textlink="">
      <xdr:nvSpPr>
        <xdr:cNvPr id="143" name="テキスト ボックス 142"/>
        <xdr:cNvSpPr txBox="1"/>
      </xdr:nvSpPr>
      <xdr:spPr>
        <a:xfrm>
          <a:off x="2591435" y="9319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130810</xdr:rowOff>
    </xdr:from>
    <xdr:to xmlns:xdr="http://schemas.openxmlformats.org/drawingml/2006/spreadsheetDrawing">
      <xdr:col>10</xdr:col>
      <xdr:colOff>165100</xdr:colOff>
      <xdr:row>56</xdr:row>
      <xdr:rowOff>60960</xdr:rowOff>
    </xdr:to>
    <xdr:sp macro="" textlink="">
      <xdr:nvSpPr>
        <xdr:cNvPr id="144" name="楕円 143"/>
        <xdr:cNvSpPr/>
      </xdr:nvSpPr>
      <xdr:spPr>
        <a:xfrm>
          <a:off x="19304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78105</xdr:rowOff>
    </xdr:from>
    <xdr:ext cx="533400" cy="258445"/>
    <xdr:sp macro="" textlink="">
      <xdr:nvSpPr>
        <xdr:cNvPr id="145" name="テキスト ボックス 144"/>
        <xdr:cNvSpPr txBox="1"/>
      </xdr:nvSpPr>
      <xdr:spPr>
        <a:xfrm>
          <a:off x="1717675" y="9336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161290</xdr:rowOff>
    </xdr:from>
    <xdr:to xmlns:xdr="http://schemas.openxmlformats.org/drawingml/2006/spreadsheetDrawing">
      <xdr:col>6</xdr:col>
      <xdr:colOff>38100</xdr:colOff>
      <xdr:row>56</xdr:row>
      <xdr:rowOff>91440</xdr:rowOff>
    </xdr:to>
    <xdr:sp macro="" textlink="">
      <xdr:nvSpPr>
        <xdr:cNvPr id="146" name="楕円 145"/>
        <xdr:cNvSpPr/>
      </xdr:nvSpPr>
      <xdr:spPr>
        <a:xfrm>
          <a:off x="1060450" y="95910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107950</xdr:rowOff>
    </xdr:from>
    <xdr:ext cx="533400" cy="259080"/>
    <xdr:sp macro="" textlink="">
      <xdr:nvSpPr>
        <xdr:cNvPr id="147" name="テキスト ボックス 146"/>
        <xdr:cNvSpPr txBox="1"/>
      </xdr:nvSpPr>
      <xdr:spPr>
        <a:xfrm>
          <a:off x="847725" y="936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86360</xdr:rowOff>
    </xdr:to>
    <xdr:sp macro="" textlink="">
      <xdr:nvSpPr>
        <xdr:cNvPr id="155" name="正方形/長方形 154"/>
        <xdr:cNvSpPr/>
      </xdr:nvSpPr>
      <xdr:spPr>
        <a:xfrm>
          <a:off x="74676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790"/>
    <xdr:sp macro="" textlink="">
      <xdr:nvSpPr>
        <xdr:cNvPr id="156" name="テキスト ボックス 155"/>
        <xdr:cNvSpPr txBox="1"/>
      </xdr:nvSpPr>
      <xdr:spPr>
        <a:xfrm>
          <a:off x="71247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7" name="直線コネクタ 156"/>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4676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73025</xdr:rowOff>
    </xdr:from>
    <xdr:ext cx="248920" cy="259080"/>
    <xdr:sp macro="" textlink="">
      <xdr:nvSpPr>
        <xdr:cNvPr id="159" name="テキスト ボックス 158"/>
        <xdr:cNvSpPr txBox="1"/>
      </xdr:nvSpPr>
      <xdr:spPr>
        <a:xfrm>
          <a:off x="50546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4676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0225" cy="259080"/>
    <xdr:sp macro="" textlink="">
      <xdr:nvSpPr>
        <xdr:cNvPr id="161" name="テキスト ボックス 160"/>
        <xdr:cNvSpPr txBox="1"/>
      </xdr:nvSpPr>
      <xdr:spPr>
        <a:xfrm>
          <a:off x="22669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4676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164465</xdr:rowOff>
    </xdr:from>
    <xdr:ext cx="530225" cy="259080"/>
    <xdr:sp macro="" textlink="">
      <xdr:nvSpPr>
        <xdr:cNvPr id="163" name="テキスト ボックス 162"/>
        <xdr:cNvSpPr txBox="1"/>
      </xdr:nvSpPr>
      <xdr:spPr>
        <a:xfrm>
          <a:off x="226695" y="12680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4676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130175</xdr:rowOff>
    </xdr:from>
    <xdr:ext cx="530225" cy="257810"/>
    <xdr:sp macro="" textlink="">
      <xdr:nvSpPr>
        <xdr:cNvPr id="165" name="テキスト ボックス 164"/>
        <xdr:cNvSpPr txBox="1"/>
      </xdr:nvSpPr>
      <xdr:spPr>
        <a:xfrm>
          <a:off x="226695" y="1230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4676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92075</xdr:rowOff>
    </xdr:from>
    <xdr:ext cx="530225" cy="257810"/>
    <xdr:sp macro="" textlink="">
      <xdr:nvSpPr>
        <xdr:cNvPr id="167" name="テキスト ボックス 166"/>
        <xdr:cNvSpPr txBox="1"/>
      </xdr:nvSpPr>
      <xdr:spPr>
        <a:xfrm>
          <a:off x="226695" y="11922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30225" cy="257810"/>
    <xdr:sp macro="" textlink="">
      <xdr:nvSpPr>
        <xdr:cNvPr id="169" name="テキスト ボックス 168"/>
        <xdr:cNvSpPr txBox="1"/>
      </xdr:nvSpPr>
      <xdr:spPr>
        <a:xfrm>
          <a:off x="226695" y="11541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86360</xdr:rowOff>
    </xdr:to>
    <xdr:sp macro="" textlink="">
      <xdr:nvSpPr>
        <xdr:cNvPr id="170" name="維持補修費グラフ枠"/>
        <xdr:cNvSpPr/>
      </xdr:nvSpPr>
      <xdr:spPr>
        <a:xfrm>
          <a:off x="74676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34925</xdr:rowOff>
    </xdr:from>
    <xdr:to xmlns:xdr="http://schemas.openxmlformats.org/drawingml/2006/spreadsheetDrawing">
      <xdr:col>24</xdr:col>
      <xdr:colOff>62865</xdr:colOff>
      <xdr:row>79</xdr:row>
      <xdr:rowOff>12065</xdr:rowOff>
    </xdr:to>
    <xdr:cxnSp macro="">
      <xdr:nvCxnSpPr>
        <xdr:cNvPr id="171" name="直線コネクタ 170"/>
        <xdr:cNvCxnSpPr/>
      </xdr:nvCxnSpPr>
      <xdr:spPr>
        <a:xfrm flipV="1">
          <a:off x="454215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15875</xdr:rowOff>
    </xdr:from>
    <xdr:ext cx="377190" cy="259080"/>
    <xdr:sp macro="" textlink="">
      <xdr:nvSpPr>
        <xdr:cNvPr id="172" name="維持補修費最小値テキスト"/>
        <xdr:cNvSpPr txBox="1"/>
      </xdr:nvSpPr>
      <xdr:spPr>
        <a:xfrm>
          <a:off x="4594860" y="1356042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12065</xdr:rowOff>
    </xdr:from>
    <xdr:to xmlns:xdr="http://schemas.openxmlformats.org/drawingml/2006/spreadsheetDrawing">
      <xdr:col>24</xdr:col>
      <xdr:colOff>152400</xdr:colOff>
      <xdr:row>79</xdr:row>
      <xdr:rowOff>12065</xdr:rowOff>
    </xdr:to>
    <xdr:cxnSp macro="">
      <xdr:nvCxnSpPr>
        <xdr:cNvPr id="173" name="直線コネクタ 172"/>
        <xdr:cNvCxnSpPr/>
      </xdr:nvCxnSpPr>
      <xdr:spPr>
        <a:xfrm>
          <a:off x="4458970" y="13556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152400</xdr:rowOff>
    </xdr:from>
    <xdr:ext cx="533400" cy="258445"/>
    <xdr:sp macro="" textlink="">
      <xdr:nvSpPr>
        <xdr:cNvPr id="174" name="維持補修費最大値テキスト"/>
        <xdr:cNvSpPr txBox="1"/>
      </xdr:nvSpPr>
      <xdr:spPr>
        <a:xfrm>
          <a:off x="4594860" y="118110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34925</xdr:rowOff>
    </xdr:from>
    <xdr:to xmlns:xdr="http://schemas.openxmlformats.org/drawingml/2006/spreadsheetDrawing">
      <xdr:col>24</xdr:col>
      <xdr:colOff>152400</xdr:colOff>
      <xdr:row>70</xdr:row>
      <xdr:rowOff>34925</xdr:rowOff>
    </xdr:to>
    <xdr:cxnSp macro="">
      <xdr:nvCxnSpPr>
        <xdr:cNvPr id="175" name="直線コネクタ 174"/>
        <xdr:cNvCxnSpPr/>
      </xdr:nvCxnSpPr>
      <xdr:spPr>
        <a:xfrm>
          <a:off x="4458970" y="12036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64770</xdr:rowOff>
    </xdr:from>
    <xdr:to xmlns:xdr="http://schemas.openxmlformats.org/drawingml/2006/spreadsheetDrawing">
      <xdr:col>24</xdr:col>
      <xdr:colOff>63500</xdr:colOff>
      <xdr:row>78</xdr:row>
      <xdr:rowOff>83820</xdr:rowOff>
    </xdr:to>
    <xdr:cxnSp macro="">
      <xdr:nvCxnSpPr>
        <xdr:cNvPr id="176" name="直線コネクタ 175"/>
        <xdr:cNvCxnSpPr/>
      </xdr:nvCxnSpPr>
      <xdr:spPr>
        <a:xfrm>
          <a:off x="3724910" y="13437870"/>
          <a:ext cx="8191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142240</xdr:rowOff>
    </xdr:from>
    <xdr:ext cx="468630" cy="259080"/>
    <xdr:sp macro="" textlink="">
      <xdr:nvSpPr>
        <xdr:cNvPr id="177" name="維持補修費平均値テキスト"/>
        <xdr:cNvSpPr txBox="1"/>
      </xdr:nvSpPr>
      <xdr:spPr>
        <a:xfrm>
          <a:off x="4594860" y="131724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119380</xdr:rowOff>
    </xdr:from>
    <xdr:to xmlns:xdr="http://schemas.openxmlformats.org/drawingml/2006/spreadsheetDrawing">
      <xdr:col>24</xdr:col>
      <xdr:colOff>114300</xdr:colOff>
      <xdr:row>78</xdr:row>
      <xdr:rowOff>49530</xdr:rowOff>
    </xdr:to>
    <xdr:sp macro="" textlink="">
      <xdr:nvSpPr>
        <xdr:cNvPr id="178" name="フローチャート: 判断 177"/>
        <xdr:cNvSpPr/>
      </xdr:nvSpPr>
      <xdr:spPr>
        <a:xfrm>
          <a:off x="449326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64770</xdr:rowOff>
    </xdr:from>
    <xdr:to xmlns:xdr="http://schemas.openxmlformats.org/drawingml/2006/spreadsheetDrawing">
      <xdr:col>19</xdr:col>
      <xdr:colOff>177800</xdr:colOff>
      <xdr:row>78</xdr:row>
      <xdr:rowOff>95250</xdr:rowOff>
    </xdr:to>
    <xdr:cxnSp macro="">
      <xdr:nvCxnSpPr>
        <xdr:cNvPr id="179" name="直線コネクタ 178"/>
        <xdr:cNvCxnSpPr/>
      </xdr:nvCxnSpPr>
      <xdr:spPr>
        <a:xfrm flipV="1">
          <a:off x="2851150" y="13437870"/>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149860</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674110" y="1335151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96520</xdr:rowOff>
    </xdr:from>
    <xdr:ext cx="469900" cy="257810"/>
    <xdr:sp macro="" textlink="">
      <xdr:nvSpPr>
        <xdr:cNvPr id="181" name="テキスト ボックス 180"/>
        <xdr:cNvSpPr txBox="1"/>
      </xdr:nvSpPr>
      <xdr:spPr>
        <a:xfrm>
          <a:off x="3493770" y="13126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95250</xdr:rowOff>
    </xdr:from>
    <xdr:to xmlns:xdr="http://schemas.openxmlformats.org/drawingml/2006/spreadsheetDrawing">
      <xdr:col>15</xdr:col>
      <xdr:colOff>50800</xdr:colOff>
      <xdr:row>78</xdr:row>
      <xdr:rowOff>112395</xdr:rowOff>
    </xdr:to>
    <xdr:cxnSp macro="">
      <xdr:nvCxnSpPr>
        <xdr:cNvPr id="182" name="直線コネクタ 181"/>
        <xdr:cNvCxnSpPr/>
      </xdr:nvCxnSpPr>
      <xdr:spPr>
        <a:xfrm flipV="1">
          <a:off x="1981200" y="1346835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16510</xdr:rowOff>
    </xdr:from>
    <xdr:to xmlns:xdr="http://schemas.openxmlformats.org/drawingml/2006/spreadsheetDrawing">
      <xdr:col>15</xdr:col>
      <xdr:colOff>101600</xdr:colOff>
      <xdr:row>78</xdr:row>
      <xdr:rowOff>118110</xdr:rowOff>
    </xdr:to>
    <xdr:sp macro="" textlink="">
      <xdr:nvSpPr>
        <xdr:cNvPr id="183" name="フローチャート: 判断 182"/>
        <xdr:cNvSpPr/>
      </xdr:nvSpPr>
      <xdr:spPr>
        <a:xfrm>
          <a:off x="280035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135255</xdr:rowOff>
    </xdr:from>
    <xdr:ext cx="469900" cy="258445"/>
    <xdr:sp macro="" textlink="">
      <xdr:nvSpPr>
        <xdr:cNvPr id="184" name="テキスト ボックス 183"/>
        <xdr:cNvSpPr txBox="1"/>
      </xdr:nvSpPr>
      <xdr:spPr>
        <a:xfrm>
          <a:off x="2620010" y="13165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100965</xdr:rowOff>
    </xdr:from>
    <xdr:to xmlns:xdr="http://schemas.openxmlformats.org/drawingml/2006/spreadsheetDrawing">
      <xdr:col>10</xdr:col>
      <xdr:colOff>114300</xdr:colOff>
      <xdr:row>78</xdr:row>
      <xdr:rowOff>112395</xdr:rowOff>
    </xdr:to>
    <xdr:cxnSp macro="">
      <xdr:nvCxnSpPr>
        <xdr:cNvPr id="185" name="直線コネクタ 184"/>
        <xdr:cNvCxnSpPr/>
      </xdr:nvCxnSpPr>
      <xdr:spPr>
        <a:xfrm>
          <a:off x="1111250" y="1347406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9525</xdr:rowOff>
    </xdr:from>
    <xdr:to xmlns:xdr="http://schemas.openxmlformats.org/drawingml/2006/spreadsheetDrawing">
      <xdr:col>10</xdr:col>
      <xdr:colOff>165100</xdr:colOff>
      <xdr:row>78</xdr:row>
      <xdr:rowOff>111125</xdr:rowOff>
    </xdr:to>
    <xdr:sp macro="" textlink="">
      <xdr:nvSpPr>
        <xdr:cNvPr id="186" name="フローチャート: 判断 185"/>
        <xdr:cNvSpPr/>
      </xdr:nvSpPr>
      <xdr:spPr>
        <a:xfrm>
          <a:off x="19304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127000</xdr:rowOff>
    </xdr:from>
    <xdr:ext cx="469900" cy="257810"/>
    <xdr:sp macro="" textlink="">
      <xdr:nvSpPr>
        <xdr:cNvPr id="187" name="テキスト ボックス 186"/>
        <xdr:cNvSpPr txBox="1"/>
      </xdr:nvSpPr>
      <xdr:spPr>
        <a:xfrm>
          <a:off x="1750060" y="13157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78740</xdr:rowOff>
    </xdr:to>
    <xdr:sp macro="" textlink="">
      <xdr:nvSpPr>
        <xdr:cNvPr id="188" name="フローチャート: 判断 187"/>
        <xdr:cNvSpPr/>
      </xdr:nvSpPr>
      <xdr:spPr>
        <a:xfrm>
          <a:off x="1060450" y="13350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94615</xdr:rowOff>
    </xdr:from>
    <xdr:ext cx="469900" cy="257810"/>
    <xdr:sp macro="" textlink="">
      <xdr:nvSpPr>
        <xdr:cNvPr id="189" name="テキスト ボックス 188"/>
        <xdr:cNvSpPr txBox="1"/>
      </xdr:nvSpPr>
      <xdr:spPr>
        <a:xfrm>
          <a:off x="880110" y="13124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0" name="テキスト ボックス 189"/>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0730" cy="269240"/>
    <xdr:sp macro="" textlink="">
      <xdr:nvSpPr>
        <xdr:cNvPr id="191" name="テキスト ボックス 190"/>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0730" cy="269240"/>
    <xdr:sp macro="" textlink="">
      <xdr:nvSpPr>
        <xdr:cNvPr id="192" name="テキスト ボックス 191"/>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0730" cy="269240"/>
    <xdr:sp macro="" textlink="">
      <xdr:nvSpPr>
        <xdr:cNvPr id="193" name="テキスト ボックス 192"/>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0730" cy="269240"/>
    <xdr:sp macro="" textlink="">
      <xdr:nvSpPr>
        <xdr:cNvPr id="194" name="テキスト ボックス 193"/>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33655</xdr:rowOff>
    </xdr:from>
    <xdr:to xmlns:xdr="http://schemas.openxmlformats.org/drawingml/2006/spreadsheetDrawing">
      <xdr:col>24</xdr:col>
      <xdr:colOff>114300</xdr:colOff>
      <xdr:row>78</xdr:row>
      <xdr:rowOff>135255</xdr:rowOff>
    </xdr:to>
    <xdr:sp macro="" textlink="">
      <xdr:nvSpPr>
        <xdr:cNvPr id="195" name="楕円 194"/>
        <xdr:cNvSpPr/>
      </xdr:nvSpPr>
      <xdr:spPr>
        <a:xfrm>
          <a:off x="449326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119380</xdr:rowOff>
    </xdr:from>
    <xdr:ext cx="468630" cy="258445"/>
    <xdr:sp macro="" textlink="">
      <xdr:nvSpPr>
        <xdr:cNvPr id="196" name="維持補修費該当値テキスト"/>
        <xdr:cNvSpPr txBox="1"/>
      </xdr:nvSpPr>
      <xdr:spPr>
        <a:xfrm>
          <a:off x="4594860" y="133210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13970</xdr:rowOff>
    </xdr:from>
    <xdr:to xmlns:xdr="http://schemas.openxmlformats.org/drawingml/2006/spreadsheetDrawing">
      <xdr:col>20</xdr:col>
      <xdr:colOff>38100</xdr:colOff>
      <xdr:row>78</xdr:row>
      <xdr:rowOff>115570</xdr:rowOff>
    </xdr:to>
    <xdr:sp macro="" textlink="">
      <xdr:nvSpPr>
        <xdr:cNvPr id="197" name="楕円 196"/>
        <xdr:cNvSpPr/>
      </xdr:nvSpPr>
      <xdr:spPr>
        <a:xfrm>
          <a:off x="3674110" y="13387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106045</xdr:rowOff>
    </xdr:from>
    <xdr:ext cx="469900" cy="259080"/>
    <xdr:sp macro="" textlink="">
      <xdr:nvSpPr>
        <xdr:cNvPr id="198" name="テキスト ボックス 197"/>
        <xdr:cNvSpPr txBox="1"/>
      </xdr:nvSpPr>
      <xdr:spPr>
        <a:xfrm>
          <a:off x="3493770" y="1347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45085</xdr:rowOff>
    </xdr:from>
    <xdr:to xmlns:xdr="http://schemas.openxmlformats.org/drawingml/2006/spreadsheetDrawing">
      <xdr:col>15</xdr:col>
      <xdr:colOff>101600</xdr:colOff>
      <xdr:row>78</xdr:row>
      <xdr:rowOff>146685</xdr:rowOff>
    </xdr:to>
    <xdr:sp macro="" textlink="">
      <xdr:nvSpPr>
        <xdr:cNvPr id="199" name="楕円 198"/>
        <xdr:cNvSpPr/>
      </xdr:nvSpPr>
      <xdr:spPr>
        <a:xfrm>
          <a:off x="280035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137795</xdr:rowOff>
    </xdr:from>
    <xdr:ext cx="469900" cy="259080"/>
    <xdr:sp macro="" textlink="">
      <xdr:nvSpPr>
        <xdr:cNvPr id="200" name="テキスト ボックス 199"/>
        <xdr:cNvSpPr txBox="1"/>
      </xdr:nvSpPr>
      <xdr:spPr>
        <a:xfrm>
          <a:off x="2620010" y="1351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60960</xdr:rowOff>
    </xdr:from>
    <xdr:to xmlns:xdr="http://schemas.openxmlformats.org/drawingml/2006/spreadsheetDrawing">
      <xdr:col>10</xdr:col>
      <xdr:colOff>165100</xdr:colOff>
      <xdr:row>78</xdr:row>
      <xdr:rowOff>162560</xdr:rowOff>
    </xdr:to>
    <xdr:sp macro="" textlink="">
      <xdr:nvSpPr>
        <xdr:cNvPr id="201" name="楕円 200"/>
        <xdr:cNvSpPr/>
      </xdr:nvSpPr>
      <xdr:spPr>
        <a:xfrm>
          <a:off x="19304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153670</xdr:rowOff>
    </xdr:from>
    <xdr:ext cx="469900" cy="259080"/>
    <xdr:sp macro="" textlink="">
      <xdr:nvSpPr>
        <xdr:cNvPr id="202" name="テキスト ボックス 201"/>
        <xdr:cNvSpPr txBox="1"/>
      </xdr:nvSpPr>
      <xdr:spPr>
        <a:xfrm>
          <a:off x="1750060" y="1352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49530</xdr:rowOff>
    </xdr:from>
    <xdr:to xmlns:xdr="http://schemas.openxmlformats.org/drawingml/2006/spreadsheetDrawing">
      <xdr:col>6</xdr:col>
      <xdr:colOff>38100</xdr:colOff>
      <xdr:row>78</xdr:row>
      <xdr:rowOff>151130</xdr:rowOff>
    </xdr:to>
    <xdr:sp macro="" textlink="">
      <xdr:nvSpPr>
        <xdr:cNvPr id="203" name="楕円 202"/>
        <xdr:cNvSpPr/>
      </xdr:nvSpPr>
      <xdr:spPr>
        <a:xfrm>
          <a:off x="1060450" y="134226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142240</xdr:rowOff>
    </xdr:from>
    <xdr:ext cx="469900" cy="259080"/>
    <xdr:sp macro="" textlink="">
      <xdr:nvSpPr>
        <xdr:cNvPr id="204" name="テキスト ボックス 203"/>
        <xdr:cNvSpPr txBox="1"/>
      </xdr:nvSpPr>
      <xdr:spPr>
        <a:xfrm>
          <a:off x="880110" y="1351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5" name="正方形/長方形 204"/>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6" name="正方形/長方形 205"/>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8" name="正方形/長方形 207"/>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0" name="正方形/長方形 209"/>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8615" cy="233680"/>
    <xdr:sp macro="" textlink="">
      <xdr:nvSpPr>
        <xdr:cNvPr id="213" name="テキスト ボックス 212"/>
        <xdr:cNvSpPr txBox="1"/>
      </xdr:nvSpPr>
      <xdr:spPr>
        <a:xfrm>
          <a:off x="71247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7810"/>
    <xdr:sp macro="" textlink="">
      <xdr:nvSpPr>
        <xdr:cNvPr id="215" name="テキスト ボックス 214"/>
        <xdr:cNvSpPr txBox="1"/>
      </xdr:nvSpPr>
      <xdr:spPr>
        <a:xfrm>
          <a:off x="226695" y="1725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225" cy="259080"/>
    <xdr:sp macro="" textlink="">
      <xdr:nvSpPr>
        <xdr:cNvPr id="217" name="テキスト ボックス 216"/>
        <xdr:cNvSpPr txBox="1"/>
      </xdr:nvSpPr>
      <xdr:spPr>
        <a:xfrm>
          <a:off x="22669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225" cy="259080"/>
    <xdr:sp macro="" textlink="">
      <xdr:nvSpPr>
        <xdr:cNvPr id="219" name="テキスト ボックス 218"/>
        <xdr:cNvSpPr txBox="1"/>
      </xdr:nvSpPr>
      <xdr:spPr>
        <a:xfrm>
          <a:off x="22669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21" name="テキスト ボックス 220"/>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4" name="直線コネクタ 223"/>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5630" cy="267335"/>
    <xdr:sp macro="" textlink="">
      <xdr:nvSpPr>
        <xdr:cNvPr id="225" name="テキスト ボックス 224"/>
        <xdr:cNvSpPr txBox="1"/>
      </xdr:nvSpPr>
      <xdr:spPr>
        <a:xfrm>
          <a:off x="16637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7970"/>
    <xdr:sp macro="" textlink="">
      <xdr:nvSpPr>
        <xdr:cNvPr id="227" name="テキスト ボックス 226"/>
        <xdr:cNvSpPr txBox="1"/>
      </xdr:nvSpPr>
      <xdr:spPr>
        <a:xfrm>
          <a:off x="16637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97</xdr:row>
      <xdr:rowOff>114300</xdr:rowOff>
    </xdr:to>
    <xdr:cxnSp macro="">
      <xdr:nvCxnSpPr>
        <xdr:cNvPr id="229" name="直線コネクタ 228"/>
        <xdr:cNvCxnSpPr/>
      </xdr:nvCxnSpPr>
      <xdr:spPr>
        <a:xfrm flipV="1">
          <a:off x="4542155" y="1565910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118110</xdr:rowOff>
    </xdr:from>
    <xdr:ext cx="533400" cy="259080"/>
    <xdr:sp macro="" textlink="">
      <xdr:nvSpPr>
        <xdr:cNvPr id="230" name="扶助費最小値テキスト"/>
        <xdr:cNvSpPr txBox="1"/>
      </xdr:nvSpPr>
      <xdr:spPr>
        <a:xfrm>
          <a:off x="4594860" y="1674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114300</xdr:rowOff>
    </xdr:from>
    <xdr:to xmlns:xdr="http://schemas.openxmlformats.org/drawingml/2006/spreadsheetDrawing">
      <xdr:col>24</xdr:col>
      <xdr:colOff>152400</xdr:colOff>
      <xdr:row>97</xdr:row>
      <xdr:rowOff>114300</xdr:rowOff>
    </xdr:to>
    <xdr:cxnSp macro="">
      <xdr:nvCxnSpPr>
        <xdr:cNvPr id="231" name="直線コネクタ 230"/>
        <xdr:cNvCxnSpPr/>
      </xdr:nvCxnSpPr>
      <xdr:spPr>
        <a:xfrm>
          <a:off x="4458970" y="16744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97535" cy="265430"/>
    <xdr:sp macro="" textlink="">
      <xdr:nvSpPr>
        <xdr:cNvPr id="232" name="扶助費最大値テキスト"/>
        <xdr:cNvSpPr txBox="1"/>
      </xdr:nvSpPr>
      <xdr:spPr>
        <a:xfrm>
          <a:off x="4594860" y="15434310"/>
          <a:ext cx="5975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33" name="直線コネクタ 232"/>
        <xdr:cNvCxnSpPr/>
      </xdr:nvCxnSpPr>
      <xdr:spPr>
        <a:xfrm>
          <a:off x="4458970" y="15659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130810</xdr:rowOff>
    </xdr:from>
    <xdr:to xmlns:xdr="http://schemas.openxmlformats.org/drawingml/2006/spreadsheetDrawing">
      <xdr:col>24</xdr:col>
      <xdr:colOff>63500</xdr:colOff>
      <xdr:row>98</xdr:row>
      <xdr:rowOff>111760</xdr:rowOff>
    </xdr:to>
    <xdr:cxnSp macro="">
      <xdr:nvCxnSpPr>
        <xdr:cNvPr id="234" name="直線コネクタ 233"/>
        <xdr:cNvCxnSpPr/>
      </xdr:nvCxnSpPr>
      <xdr:spPr>
        <a:xfrm flipV="1">
          <a:off x="3724910" y="16590010"/>
          <a:ext cx="81915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52705</xdr:rowOff>
    </xdr:from>
    <xdr:ext cx="597535" cy="257810"/>
    <xdr:sp macro="" textlink="">
      <xdr:nvSpPr>
        <xdr:cNvPr id="235" name="扶助費平均値テキスト"/>
        <xdr:cNvSpPr txBox="1"/>
      </xdr:nvSpPr>
      <xdr:spPr>
        <a:xfrm>
          <a:off x="4594860" y="16169005"/>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29845</xdr:rowOff>
    </xdr:from>
    <xdr:to xmlns:xdr="http://schemas.openxmlformats.org/drawingml/2006/spreadsheetDrawing">
      <xdr:col>24</xdr:col>
      <xdr:colOff>114300</xdr:colOff>
      <xdr:row>95</xdr:row>
      <xdr:rowOff>132080</xdr:rowOff>
    </xdr:to>
    <xdr:sp macro="" textlink="">
      <xdr:nvSpPr>
        <xdr:cNvPr id="236" name="フローチャート: 判断 235"/>
        <xdr:cNvSpPr/>
      </xdr:nvSpPr>
      <xdr:spPr>
        <a:xfrm>
          <a:off x="449326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111760</xdr:rowOff>
    </xdr:from>
    <xdr:to xmlns:xdr="http://schemas.openxmlformats.org/drawingml/2006/spreadsheetDrawing">
      <xdr:col>19</xdr:col>
      <xdr:colOff>177800</xdr:colOff>
      <xdr:row>98</xdr:row>
      <xdr:rowOff>154940</xdr:rowOff>
    </xdr:to>
    <xdr:cxnSp macro="">
      <xdr:nvCxnSpPr>
        <xdr:cNvPr id="237" name="直線コネクタ 236"/>
        <xdr:cNvCxnSpPr/>
      </xdr:nvCxnSpPr>
      <xdr:spPr>
        <a:xfrm flipV="1">
          <a:off x="2851150" y="16913860"/>
          <a:ext cx="8737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158115</xdr:rowOff>
    </xdr:from>
    <xdr:to xmlns:xdr="http://schemas.openxmlformats.org/drawingml/2006/spreadsheetDrawing">
      <xdr:col>20</xdr:col>
      <xdr:colOff>38100</xdr:colOff>
      <xdr:row>97</xdr:row>
      <xdr:rowOff>88265</xdr:rowOff>
    </xdr:to>
    <xdr:sp macro="" textlink="">
      <xdr:nvSpPr>
        <xdr:cNvPr id="238" name="フローチャート: 判断 237"/>
        <xdr:cNvSpPr/>
      </xdr:nvSpPr>
      <xdr:spPr>
        <a:xfrm>
          <a:off x="3674110" y="166173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104775</xdr:rowOff>
    </xdr:from>
    <xdr:ext cx="533400" cy="259080"/>
    <xdr:sp macro="" textlink="">
      <xdr:nvSpPr>
        <xdr:cNvPr id="239" name="テキスト ボックス 238"/>
        <xdr:cNvSpPr txBox="1"/>
      </xdr:nvSpPr>
      <xdr:spPr>
        <a:xfrm>
          <a:off x="3461385" y="16392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109855</xdr:rowOff>
    </xdr:from>
    <xdr:to xmlns:xdr="http://schemas.openxmlformats.org/drawingml/2006/spreadsheetDrawing">
      <xdr:col>15</xdr:col>
      <xdr:colOff>50800</xdr:colOff>
      <xdr:row>98</xdr:row>
      <xdr:rowOff>154940</xdr:rowOff>
    </xdr:to>
    <xdr:cxnSp macro="">
      <xdr:nvCxnSpPr>
        <xdr:cNvPr id="240" name="直線コネクタ 239"/>
        <xdr:cNvCxnSpPr/>
      </xdr:nvCxnSpPr>
      <xdr:spPr>
        <a:xfrm>
          <a:off x="1981200" y="1691195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31750</xdr:rowOff>
    </xdr:from>
    <xdr:to xmlns:xdr="http://schemas.openxmlformats.org/drawingml/2006/spreadsheetDrawing">
      <xdr:col>15</xdr:col>
      <xdr:colOff>101600</xdr:colOff>
      <xdr:row>97</xdr:row>
      <xdr:rowOff>133350</xdr:rowOff>
    </xdr:to>
    <xdr:sp macro="" textlink="">
      <xdr:nvSpPr>
        <xdr:cNvPr id="241" name="フローチャート: 判断 240"/>
        <xdr:cNvSpPr/>
      </xdr:nvSpPr>
      <xdr:spPr>
        <a:xfrm>
          <a:off x="280035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149860</xdr:rowOff>
    </xdr:from>
    <xdr:ext cx="533400" cy="259080"/>
    <xdr:sp macro="" textlink="">
      <xdr:nvSpPr>
        <xdr:cNvPr id="242" name="テキスト ボックス 241"/>
        <xdr:cNvSpPr txBox="1"/>
      </xdr:nvSpPr>
      <xdr:spPr>
        <a:xfrm>
          <a:off x="2591435" y="16437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99060</xdr:rowOff>
    </xdr:from>
    <xdr:to xmlns:xdr="http://schemas.openxmlformats.org/drawingml/2006/spreadsheetDrawing">
      <xdr:col>10</xdr:col>
      <xdr:colOff>114300</xdr:colOff>
      <xdr:row>98</xdr:row>
      <xdr:rowOff>109855</xdr:rowOff>
    </xdr:to>
    <xdr:cxnSp macro="">
      <xdr:nvCxnSpPr>
        <xdr:cNvPr id="243" name="直線コネクタ 242"/>
        <xdr:cNvCxnSpPr/>
      </xdr:nvCxnSpPr>
      <xdr:spPr>
        <a:xfrm>
          <a:off x="1111250" y="1690116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81280</xdr:rowOff>
    </xdr:from>
    <xdr:to xmlns:xdr="http://schemas.openxmlformats.org/drawingml/2006/spreadsheetDrawing">
      <xdr:col>10</xdr:col>
      <xdr:colOff>165100</xdr:colOff>
      <xdr:row>98</xdr:row>
      <xdr:rowOff>11430</xdr:rowOff>
    </xdr:to>
    <xdr:sp macro="" textlink="">
      <xdr:nvSpPr>
        <xdr:cNvPr id="244" name="フローチャート: 判断 243"/>
        <xdr:cNvSpPr/>
      </xdr:nvSpPr>
      <xdr:spPr>
        <a:xfrm>
          <a:off x="19304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27940</xdr:rowOff>
    </xdr:from>
    <xdr:ext cx="533400" cy="259080"/>
    <xdr:sp macro="" textlink="">
      <xdr:nvSpPr>
        <xdr:cNvPr id="245" name="テキスト ボックス 244"/>
        <xdr:cNvSpPr txBox="1"/>
      </xdr:nvSpPr>
      <xdr:spPr>
        <a:xfrm>
          <a:off x="1717675" y="16487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84455</xdr:rowOff>
    </xdr:from>
    <xdr:to xmlns:xdr="http://schemas.openxmlformats.org/drawingml/2006/spreadsheetDrawing">
      <xdr:col>6</xdr:col>
      <xdr:colOff>38100</xdr:colOff>
      <xdr:row>98</xdr:row>
      <xdr:rowOff>14605</xdr:rowOff>
    </xdr:to>
    <xdr:sp macro="" textlink="">
      <xdr:nvSpPr>
        <xdr:cNvPr id="246" name="フローチャート: 判断 245"/>
        <xdr:cNvSpPr/>
      </xdr:nvSpPr>
      <xdr:spPr>
        <a:xfrm>
          <a:off x="1060450" y="167151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31115</xdr:rowOff>
    </xdr:from>
    <xdr:ext cx="533400" cy="257810"/>
    <xdr:sp macro="" textlink="">
      <xdr:nvSpPr>
        <xdr:cNvPr id="247" name="テキスト ボックス 246"/>
        <xdr:cNvSpPr txBox="1"/>
      </xdr:nvSpPr>
      <xdr:spPr>
        <a:xfrm>
          <a:off x="847725" y="16490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49" name="テキスト ボックス 248"/>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0" name="テキスト ボックス 249"/>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1" name="テキスト ボックス 250"/>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2" name="テキスト ボックス 251"/>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80010</xdr:rowOff>
    </xdr:from>
    <xdr:to xmlns:xdr="http://schemas.openxmlformats.org/drawingml/2006/spreadsheetDrawing">
      <xdr:col>24</xdr:col>
      <xdr:colOff>114300</xdr:colOff>
      <xdr:row>97</xdr:row>
      <xdr:rowOff>10160</xdr:rowOff>
    </xdr:to>
    <xdr:sp macro="" textlink="">
      <xdr:nvSpPr>
        <xdr:cNvPr id="253" name="楕円 252"/>
        <xdr:cNvSpPr/>
      </xdr:nvSpPr>
      <xdr:spPr>
        <a:xfrm>
          <a:off x="449326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58420</xdr:rowOff>
    </xdr:from>
    <xdr:ext cx="533400" cy="259080"/>
    <xdr:sp macro="" textlink="">
      <xdr:nvSpPr>
        <xdr:cNvPr id="254" name="扶助費該当値テキスト"/>
        <xdr:cNvSpPr txBox="1"/>
      </xdr:nvSpPr>
      <xdr:spPr>
        <a:xfrm>
          <a:off x="4594860" y="16517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60960</xdr:rowOff>
    </xdr:from>
    <xdr:to xmlns:xdr="http://schemas.openxmlformats.org/drawingml/2006/spreadsheetDrawing">
      <xdr:col>20</xdr:col>
      <xdr:colOff>38100</xdr:colOff>
      <xdr:row>98</xdr:row>
      <xdr:rowOff>162560</xdr:rowOff>
    </xdr:to>
    <xdr:sp macro="" textlink="">
      <xdr:nvSpPr>
        <xdr:cNvPr id="255" name="楕円 254"/>
        <xdr:cNvSpPr/>
      </xdr:nvSpPr>
      <xdr:spPr>
        <a:xfrm>
          <a:off x="3674110" y="168630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153670</xdr:rowOff>
    </xdr:from>
    <xdr:ext cx="533400" cy="259080"/>
    <xdr:sp macro="" textlink="">
      <xdr:nvSpPr>
        <xdr:cNvPr id="256" name="テキスト ボックス 255"/>
        <xdr:cNvSpPr txBox="1"/>
      </xdr:nvSpPr>
      <xdr:spPr>
        <a:xfrm>
          <a:off x="3461385" y="16955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104140</xdr:rowOff>
    </xdr:from>
    <xdr:to xmlns:xdr="http://schemas.openxmlformats.org/drawingml/2006/spreadsheetDrawing">
      <xdr:col>15</xdr:col>
      <xdr:colOff>101600</xdr:colOff>
      <xdr:row>99</xdr:row>
      <xdr:rowOff>34290</xdr:rowOff>
    </xdr:to>
    <xdr:sp macro="" textlink="">
      <xdr:nvSpPr>
        <xdr:cNvPr id="257" name="楕円 256"/>
        <xdr:cNvSpPr/>
      </xdr:nvSpPr>
      <xdr:spPr>
        <a:xfrm>
          <a:off x="280035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25400</xdr:rowOff>
    </xdr:from>
    <xdr:ext cx="533400" cy="259080"/>
    <xdr:sp macro="" textlink="">
      <xdr:nvSpPr>
        <xdr:cNvPr id="258" name="テキスト ボックス 257"/>
        <xdr:cNvSpPr txBox="1"/>
      </xdr:nvSpPr>
      <xdr:spPr>
        <a:xfrm>
          <a:off x="2591435" y="16998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59055</xdr:rowOff>
    </xdr:from>
    <xdr:to xmlns:xdr="http://schemas.openxmlformats.org/drawingml/2006/spreadsheetDrawing">
      <xdr:col>10</xdr:col>
      <xdr:colOff>165100</xdr:colOff>
      <xdr:row>98</xdr:row>
      <xdr:rowOff>160655</xdr:rowOff>
    </xdr:to>
    <xdr:sp macro="" textlink="">
      <xdr:nvSpPr>
        <xdr:cNvPr id="259" name="楕円 258"/>
        <xdr:cNvSpPr/>
      </xdr:nvSpPr>
      <xdr:spPr>
        <a:xfrm>
          <a:off x="19304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151765</xdr:rowOff>
    </xdr:from>
    <xdr:ext cx="533400" cy="259080"/>
    <xdr:sp macro="" textlink="">
      <xdr:nvSpPr>
        <xdr:cNvPr id="260" name="テキスト ボックス 259"/>
        <xdr:cNvSpPr txBox="1"/>
      </xdr:nvSpPr>
      <xdr:spPr>
        <a:xfrm>
          <a:off x="1717675" y="16953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48260</xdr:rowOff>
    </xdr:from>
    <xdr:to xmlns:xdr="http://schemas.openxmlformats.org/drawingml/2006/spreadsheetDrawing">
      <xdr:col>6</xdr:col>
      <xdr:colOff>38100</xdr:colOff>
      <xdr:row>98</xdr:row>
      <xdr:rowOff>149860</xdr:rowOff>
    </xdr:to>
    <xdr:sp macro="" textlink="">
      <xdr:nvSpPr>
        <xdr:cNvPr id="261" name="楕円 260"/>
        <xdr:cNvSpPr/>
      </xdr:nvSpPr>
      <xdr:spPr>
        <a:xfrm>
          <a:off x="1060450" y="16850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140970</xdr:rowOff>
    </xdr:from>
    <xdr:ext cx="533400" cy="259080"/>
    <xdr:sp macro="" textlink="">
      <xdr:nvSpPr>
        <xdr:cNvPr id="262" name="テキスト ボックス 261"/>
        <xdr:cNvSpPr txBox="1"/>
      </xdr:nvSpPr>
      <xdr:spPr>
        <a:xfrm>
          <a:off x="847725" y="16943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790"/>
    <xdr:sp macro="" textlink="">
      <xdr:nvSpPr>
        <xdr:cNvPr id="271" name="テキスト ボックス 270"/>
        <xdr:cNvSpPr txBox="1"/>
      </xdr:nvSpPr>
      <xdr:spPr>
        <a:xfrm>
          <a:off x="643636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8445"/>
    <xdr:sp macro="" textlink="">
      <xdr:nvSpPr>
        <xdr:cNvPr id="273" name="テキスト ボックス 272"/>
        <xdr:cNvSpPr txBox="1"/>
      </xdr:nvSpPr>
      <xdr:spPr>
        <a:xfrm>
          <a:off x="622935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74460" y="6785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127635</xdr:rowOff>
    </xdr:from>
    <xdr:ext cx="530225" cy="257810"/>
    <xdr:sp macro="" textlink="">
      <xdr:nvSpPr>
        <xdr:cNvPr id="275" name="テキスト ボックス 274"/>
        <xdr:cNvSpPr txBox="1"/>
      </xdr:nvSpPr>
      <xdr:spPr>
        <a:xfrm>
          <a:off x="5954395" y="664273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74460" y="6458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225" cy="258445"/>
    <xdr:sp macro="" textlink="">
      <xdr:nvSpPr>
        <xdr:cNvPr id="277" name="テキスト ボックス 276"/>
        <xdr:cNvSpPr txBox="1"/>
      </xdr:nvSpPr>
      <xdr:spPr>
        <a:xfrm>
          <a:off x="5954395" y="63163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130810</xdr:rowOff>
    </xdr:from>
    <xdr:to xmlns:xdr="http://schemas.openxmlformats.org/drawingml/2006/spreadsheetDrawing">
      <xdr:col>59</xdr:col>
      <xdr:colOff>50800</xdr:colOff>
      <xdr:row>35</xdr:row>
      <xdr:rowOff>130810</xdr:rowOff>
    </xdr:to>
    <xdr:cxnSp macro="">
      <xdr:nvCxnSpPr>
        <xdr:cNvPr id="278" name="直線コネクタ 277"/>
        <xdr:cNvCxnSpPr/>
      </xdr:nvCxnSpPr>
      <xdr:spPr>
        <a:xfrm>
          <a:off x="6474460" y="61315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160020</xdr:rowOff>
    </xdr:from>
    <xdr:ext cx="530225" cy="257810"/>
    <xdr:sp macro="" textlink="">
      <xdr:nvSpPr>
        <xdr:cNvPr id="279" name="テキスト ボックス 278"/>
        <xdr:cNvSpPr txBox="1"/>
      </xdr:nvSpPr>
      <xdr:spPr>
        <a:xfrm>
          <a:off x="5954395" y="5989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74460" y="5805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5080</xdr:rowOff>
    </xdr:from>
    <xdr:ext cx="595630" cy="259080"/>
    <xdr:sp macro="" textlink="">
      <xdr:nvSpPr>
        <xdr:cNvPr id="281" name="テキスト ボックス 280"/>
        <xdr:cNvSpPr txBox="1"/>
      </xdr:nvSpPr>
      <xdr:spPr>
        <a:xfrm>
          <a:off x="5890260" y="5662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82" name="直線コネクタ 281"/>
        <xdr:cNvCxnSpPr/>
      </xdr:nvCxnSpPr>
      <xdr:spPr>
        <a:xfrm>
          <a:off x="6474460" y="5478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9080"/>
    <xdr:sp macro="" textlink="">
      <xdr:nvSpPr>
        <xdr:cNvPr id="283" name="テキスト ボックス 282"/>
        <xdr:cNvSpPr txBox="1"/>
      </xdr:nvSpPr>
      <xdr:spPr>
        <a:xfrm>
          <a:off x="5890260" y="5336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74460" y="5152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9080"/>
    <xdr:sp macro="" textlink="">
      <xdr:nvSpPr>
        <xdr:cNvPr id="285" name="テキスト ボックス 284"/>
        <xdr:cNvSpPr txBox="1"/>
      </xdr:nvSpPr>
      <xdr:spPr>
        <a:xfrm>
          <a:off x="5890260" y="5009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5630" cy="257810"/>
    <xdr:sp macro="" textlink="">
      <xdr:nvSpPr>
        <xdr:cNvPr id="287" name="テキスト ボックス 286"/>
        <xdr:cNvSpPr txBox="1"/>
      </xdr:nvSpPr>
      <xdr:spPr>
        <a:xfrm>
          <a:off x="5890260" y="468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31750</xdr:rowOff>
    </xdr:from>
    <xdr:to xmlns:xdr="http://schemas.openxmlformats.org/drawingml/2006/spreadsheetDrawing">
      <xdr:col>54</xdr:col>
      <xdr:colOff>186690</xdr:colOff>
      <xdr:row>39</xdr:row>
      <xdr:rowOff>141605</xdr:rowOff>
    </xdr:to>
    <xdr:cxnSp macro="">
      <xdr:nvCxnSpPr>
        <xdr:cNvPr id="289" name="直線コネクタ 288"/>
        <xdr:cNvCxnSpPr/>
      </xdr:nvCxnSpPr>
      <xdr:spPr>
        <a:xfrm flipV="1">
          <a:off x="10267950" y="568960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146050</xdr:rowOff>
    </xdr:from>
    <xdr:ext cx="533400" cy="258445"/>
    <xdr:sp macro="" textlink="">
      <xdr:nvSpPr>
        <xdr:cNvPr id="290" name="補助費等最小値テキスト"/>
        <xdr:cNvSpPr txBox="1"/>
      </xdr:nvSpPr>
      <xdr:spPr>
        <a:xfrm>
          <a:off x="10318750" y="68326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141605</xdr:rowOff>
    </xdr:from>
    <xdr:to xmlns:xdr="http://schemas.openxmlformats.org/drawingml/2006/spreadsheetDrawing">
      <xdr:col>55</xdr:col>
      <xdr:colOff>88900</xdr:colOff>
      <xdr:row>39</xdr:row>
      <xdr:rowOff>141605</xdr:rowOff>
    </xdr:to>
    <xdr:cxnSp macro="">
      <xdr:nvCxnSpPr>
        <xdr:cNvPr id="291" name="直線コネクタ 290"/>
        <xdr:cNvCxnSpPr/>
      </xdr:nvCxnSpPr>
      <xdr:spPr>
        <a:xfrm>
          <a:off x="10182860" y="6828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149225</xdr:rowOff>
    </xdr:from>
    <xdr:ext cx="597535" cy="258445"/>
    <xdr:sp macro="" textlink="">
      <xdr:nvSpPr>
        <xdr:cNvPr id="292" name="補助費等最大値テキスト"/>
        <xdr:cNvSpPr txBox="1"/>
      </xdr:nvSpPr>
      <xdr:spPr>
        <a:xfrm>
          <a:off x="10318750" y="54641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31750</xdr:rowOff>
    </xdr:from>
    <xdr:to xmlns:xdr="http://schemas.openxmlformats.org/drawingml/2006/spreadsheetDrawing">
      <xdr:col>55</xdr:col>
      <xdr:colOff>88900</xdr:colOff>
      <xdr:row>33</xdr:row>
      <xdr:rowOff>31750</xdr:rowOff>
    </xdr:to>
    <xdr:cxnSp macro="">
      <xdr:nvCxnSpPr>
        <xdr:cNvPr id="293" name="直線コネクタ 292"/>
        <xdr:cNvCxnSpPr/>
      </xdr:nvCxnSpPr>
      <xdr:spPr>
        <a:xfrm>
          <a:off x="10182860" y="5689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135890</xdr:rowOff>
    </xdr:from>
    <xdr:to xmlns:xdr="http://schemas.openxmlformats.org/drawingml/2006/spreadsheetDrawing">
      <xdr:col>55</xdr:col>
      <xdr:colOff>0</xdr:colOff>
      <xdr:row>38</xdr:row>
      <xdr:rowOff>146050</xdr:rowOff>
    </xdr:to>
    <xdr:cxnSp macro="">
      <xdr:nvCxnSpPr>
        <xdr:cNvPr id="294" name="直線コネクタ 293"/>
        <xdr:cNvCxnSpPr/>
      </xdr:nvCxnSpPr>
      <xdr:spPr>
        <a:xfrm>
          <a:off x="9448800" y="5450840"/>
          <a:ext cx="819150" cy="1210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66675</xdr:rowOff>
    </xdr:from>
    <xdr:ext cx="533400" cy="258445"/>
    <xdr:sp macro="" textlink="">
      <xdr:nvSpPr>
        <xdr:cNvPr id="295" name="補助費等平均値テキスト"/>
        <xdr:cNvSpPr txBox="1"/>
      </xdr:nvSpPr>
      <xdr:spPr>
        <a:xfrm>
          <a:off x="10318750" y="623887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144780</xdr:rowOff>
    </xdr:to>
    <xdr:sp macro="" textlink="">
      <xdr:nvSpPr>
        <xdr:cNvPr id="296" name="フローチャート: 判断 295"/>
        <xdr:cNvSpPr/>
      </xdr:nvSpPr>
      <xdr:spPr>
        <a:xfrm>
          <a:off x="10220960" y="6386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135890</xdr:rowOff>
    </xdr:from>
    <xdr:to xmlns:xdr="http://schemas.openxmlformats.org/drawingml/2006/spreadsheetDrawing">
      <xdr:col>50</xdr:col>
      <xdr:colOff>114300</xdr:colOff>
      <xdr:row>38</xdr:row>
      <xdr:rowOff>41275</xdr:rowOff>
    </xdr:to>
    <xdr:cxnSp macro="">
      <xdr:nvCxnSpPr>
        <xdr:cNvPr id="297" name="直線コネクタ 296"/>
        <xdr:cNvCxnSpPr/>
      </xdr:nvCxnSpPr>
      <xdr:spPr>
        <a:xfrm flipV="1">
          <a:off x="8578850" y="5450840"/>
          <a:ext cx="86995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149225</xdr:rowOff>
    </xdr:from>
    <xdr:to xmlns:xdr="http://schemas.openxmlformats.org/drawingml/2006/spreadsheetDrawing">
      <xdr:col>50</xdr:col>
      <xdr:colOff>165100</xdr:colOff>
      <xdr:row>31</xdr:row>
      <xdr:rowOff>80010</xdr:rowOff>
    </xdr:to>
    <xdr:sp macro="" textlink="">
      <xdr:nvSpPr>
        <xdr:cNvPr id="298" name="フローチャート: 判断 297"/>
        <xdr:cNvSpPr/>
      </xdr:nvSpPr>
      <xdr:spPr>
        <a:xfrm>
          <a:off x="9398000" y="5292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95885</xdr:rowOff>
    </xdr:from>
    <xdr:ext cx="598805" cy="257810"/>
    <xdr:sp macro="" textlink="">
      <xdr:nvSpPr>
        <xdr:cNvPr id="299" name="テキスト ボックス 298"/>
        <xdr:cNvSpPr txBox="1"/>
      </xdr:nvSpPr>
      <xdr:spPr>
        <a:xfrm>
          <a:off x="9152890" y="50679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41275</xdr:rowOff>
    </xdr:from>
    <xdr:to xmlns:xdr="http://schemas.openxmlformats.org/drawingml/2006/spreadsheetDrawing">
      <xdr:col>45</xdr:col>
      <xdr:colOff>177800</xdr:colOff>
      <xdr:row>38</xdr:row>
      <xdr:rowOff>142240</xdr:rowOff>
    </xdr:to>
    <xdr:cxnSp macro="">
      <xdr:nvCxnSpPr>
        <xdr:cNvPr id="300" name="直線コネクタ 299"/>
        <xdr:cNvCxnSpPr/>
      </xdr:nvCxnSpPr>
      <xdr:spPr>
        <a:xfrm flipV="1">
          <a:off x="7705090" y="6556375"/>
          <a:ext cx="87376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8890</xdr:rowOff>
    </xdr:from>
    <xdr:to xmlns:xdr="http://schemas.openxmlformats.org/drawingml/2006/spreadsheetDrawing">
      <xdr:col>46</xdr:col>
      <xdr:colOff>38100</xdr:colOff>
      <xdr:row>38</xdr:row>
      <xdr:rowOff>110490</xdr:rowOff>
    </xdr:to>
    <xdr:sp macro="" textlink="">
      <xdr:nvSpPr>
        <xdr:cNvPr id="301" name="フローチャート: 判断 300"/>
        <xdr:cNvSpPr/>
      </xdr:nvSpPr>
      <xdr:spPr>
        <a:xfrm>
          <a:off x="8528050" y="6523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101600</xdr:rowOff>
    </xdr:from>
    <xdr:ext cx="533400" cy="259080"/>
    <xdr:sp macro="" textlink="">
      <xdr:nvSpPr>
        <xdr:cNvPr id="302" name="テキスト ボックス 301"/>
        <xdr:cNvSpPr txBox="1"/>
      </xdr:nvSpPr>
      <xdr:spPr>
        <a:xfrm>
          <a:off x="8315325" y="661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142240</xdr:rowOff>
    </xdr:from>
    <xdr:to xmlns:xdr="http://schemas.openxmlformats.org/drawingml/2006/spreadsheetDrawing">
      <xdr:col>41</xdr:col>
      <xdr:colOff>50800</xdr:colOff>
      <xdr:row>38</xdr:row>
      <xdr:rowOff>164465</xdr:rowOff>
    </xdr:to>
    <xdr:cxnSp macro="">
      <xdr:nvCxnSpPr>
        <xdr:cNvPr id="303" name="直線コネクタ 302"/>
        <xdr:cNvCxnSpPr/>
      </xdr:nvCxnSpPr>
      <xdr:spPr>
        <a:xfrm flipV="1">
          <a:off x="6835140" y="6657340"/>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52705</xdr:rowOff>
    </xdr:from>
    <xdr:to xmlns:xdr="http://schemas.openxmlformats.org/drawingml/2006/spreadsheetDrawing">
      <xdr:col>41</xdr:col>
      <xdr:colOff>101600</xdr:colOff>
      <xdr:row>38</xdr:row>
      <xdr:rowOff>154940</xdr:rowOff>
    </xdr:to>
    <xdr:sp macro="" textlink="">
      <xdr:nvSpPr>
        <xdr:cNvPr id="304" name="フローチャート: 判断 303"/>
        <xdr:cNvSpPr/>
      </xdr:nvSpPr>
      <xdr:spPr>
        <a:xfrm>
          <a:off x="765429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0</xdr:rowOff>
    </xdr:from>
    <xdr:ext cx="533400" cy="259080"/>
    <xdr:sp macro="" textlink="">
      <xdr:nvSpPr>
        <xdr:cNvPr id="305" name="テキスト ボックス 304"/>
        <xdr:cNvSpPr txBox="1"/>
      </xdr:nvSpPr>
      <xdr:spPr>
        <a:xfrm>
          <a:off x="7445375" y="634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164465</xdr:rowOff>
    </xdr:to>
    <xdr:sp macro="" textlink="">
      <xdr:nvSpPr>
        <xdr:cNvPr id="306" name="フローチャート: 判断 305"/>
        <xdr:cNvSpPr/>
      </xdr:nvSpPr>
      <xdr:spPr>
        <a:xfrm>
          <a:off x="6784340" y="65836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15240</xdr:rowOff>
    </xdr:from>
    <xdr:ext cx="533400" cy="259080"/>
    <xdr:sp macro="" textlink="">
      <xdr:nvSpPr>
        <xdr:cNvPr id="307" name="テキスト ボックス 306"/>
        <xdr:cNvSpPr txBox="1"/>
      </xdr:nvSpPr>
      <xdr:spPr>
        <a:xfrm>
          <a:off x="6571615" y="635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09" name="テキスト ボックス 308"/>
        <xdr:cNvSpPr txBox="1"/>
      </xdr:nvSpPr>
      <xdr:spPr>
        <a:xfrm>
          <a:off x="92621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10" name="テキスト ボックス 309"/>
        <xdr:cNvSpPr txBox="1"/>
      </xdr:nvSpPr>
      <xdr:spPr>
        <a:xfrm>
          <a:off x="8392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1" name="テキスト ボックス 310"/>
        <xdr:cNvSpPr txBox="1"/>
      </xdr:nvSpPr>
      <xdr:spPr>
        <a:xfrm>
          <a:off x="7518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12" name="テキスト ボックス 311"/>
        <xdr:cNvSpPr txBox="1"/>
      </xdr:nvSpPr>
      <xdr:spPr>
        <a:xfrm>
          <a:off x="66484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94615</xdr:rowOff>
    </xdr:from>
    <xdr:to xmlns:xdr="http://schemas.openxmlformats.org/drawingml/2006/spreadsheetDrawing">
      <xdr:col>55</xdr:col>
      <xdr:colOff>50800</xdr:colOff>
      <xdr:row>39</xdr:row>
      <xdr:rowOff>24765</xdr:rowOff>
    </xdr:to>
    <xdr:sp macro="" textlink="">
      <xdr:nvSpPr>
        <xdr:cNvPr id="313" name="楕円 312"/>
        <xdr:cNvSpPr/>
      </xdr:nvSpPr>
      <xdr:spPr>
        <a:xfrm>
          <a:off x="10220960" y="66097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73025</xdr:rowOff>
    </xdr:from>
    <xdr:ext cx="533400" cy="259080"/>
    <xdr:sp macro="" textlink="">
      <xdr:nvSpPr>
        <xdr:cNvPr id="314" name="補助費等該当値テキスト"/>
        <xdr:cNvSpPr txBox="1"/>
      </xdr:nvSpPr>
      <xdr:spPr>
        <a:xfrm>
          <a:off x="10318750" y="6588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84455</xdr:rowOff>
    </xdr:from>
    <xdr:to xmlns:xdr="http://schemas.openxmlformats.org/drawingml/2006/spreadsheetDrawing">
      <xdr:col>50</xdr:col>
      <xdr:colOff>165100</xdr:colOff>
      <xdr:row>32</xdr:row>
      <xdr:rowOff>15240</xdr:rowOff>
    </xdr:to>
    <xdr:sp macro="" textlink="">
      <xdr:nvSpPr>
        <xdr:cNvPr id="315" name="楕円 314"/>
        <xdr:cNvSpPr/>
      </xdr:nvSpPr>
      <xdr:spPr>
        <a:xfrm>
          <a:off x="9398000" y="5399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6350</xdr:rowOff>
    </xdr:from>
    <xdr:ext cx="598805" cy="258445"/>
    <xdr:sp macro="" textlink="">
      <xdr:nvSpPr>
        <xdr:cNvPr id="316" name="テキスト ボックス 315"/>
        <xdr:cNvSpPr txBox="1"/>
      </xdr:nvSpPr>
      <xdr:spPr>
        <a:xfrm>
          <a:off x="9152890" y="549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161290</xdr:rowOff>
    </xdr:from>
    <xdr:to xmlns:xdr="http://schemas.openxmlformats.org/drawingml/2006/spreadsheetDrawing">
      <xdr:col>46</xdr:col>
      <xdr:colOff>38100</xdr:colOff>
      <xdr:row>38</xdr:row>
      <xdr:rowOff>91440</xdr:rowOff>
    </xdr:to>
    <xdr:sp macro="" textlink="">
      <xdr:nvSpPr>
        <xdr:cNvPr id="317" name="楕円 316"/>
        <xdr:cNvSpPr/>
      </xdr:nvSpPr>
      <xdr:spPr>
        <a:xfrm>
          <a:off x="8528050" y="65049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107950</xdr:rowOff>
    </xdr:from>
    <xdr:ext cx="533400" cy="259080"/>
    <xdr:sp macro="" textlink="">
      <xdr:nvSpPr>
        <xdr:cNvPr id="318" name="テキスト ボックス 317"/>
        <xdr:cNvSpPr txBox="1"/>
      </xdr:nvSpPr>
      <xdr:spPr>
        <a:xfrm>
          <a:off x="8315325" y="628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91440</xdr:rowOff>
    </xdr:from>
    <xdr:to xmlns:xdr="http://schemas.openxmlformats.org/drawingml/2006/spreadsheetDrawing">
      <xdr:col>41</xdr:col>
      <xdr:colOff>101600</xdr:colOff>
      <xdr:row>39</xdr:row>
      <xdr:rowOff>21590</xdr:rowOff>
    </xdr:to>
    <xdr:sp macro="" textlink="">
      <xdr:nvSpPr>
        <xdr:cNvPr id="319" name="楕円 318"/>
        <xdr:cNvSpPr/>
      </xdr:nvSpPr>
      <xdr:spPr>
        <a:xfrm>
          <a:off x="765429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13335</xdr:rowOff>
    </xdr:from>
    <xdr:ext cx="533400" cy="259080"/>
    <xdr:sp macro="" textlink="">
      <xdr:nvSpPr>
        <xdr:cNvPr id="320" name="テキスト ボックス 319"/>
        <xdr:cNvSpPr txBox="1"/>
      </xdr:nvSpPr>
      <xdr:spPr>
        <a:xfrm>
          <a:off x="7445375" y="6699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114300</xdr:rowOff>
    </xdr:from>
    <xdr:to xmlns:xdr="http://schemas.openxmlformats.org/drawingml/2006/spreadsheetDrawing">
      <xdr:col>36</xdr:col>
      <xdr:colOff>165100</xdr:colOff>
      <xdr:row>39</xdr:row>
      <xdr:rowOff>44450</xdr:rowOff>
    </xdr:to>
    <xdr:sp macro="" textlink="">
      <xdr:nvSpPr>
        <xdr:cNvPr id="321" name="楕円 320"/>
        <xdr:cNvSpPr/>
      </xdr:nvSpPr>
      <xdr:spPr>
        <a:xfrm>
          <a:off x="678434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34925</xdr:rowOff>
    </xdr:from>
    <xdr:ext cx="533400" cy="259080"/>
    <xdr:sp macro="" textlink="">
      <xdr:nvSpPr>
        <xdr:cNvPr id="322" name="テキスト ボックス 321"/>
        <xdr:cNvSpPr txBox="1"/>
      </xdr:nvSpPr>
      <xdr:spPr>
        <a:xfrm>
          <a:off x="6571615" y="6721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790"/>
    <xdr:sp macro="" textlink="">
      <xdr:nvSpPr>
        <xdr:cNvPr id="331" name="テキスト ボックス 330"/>
        <xdr:cNvSpPr txBox="1"/>
      </xdr:nvSpPr>
      <xdr:spPr>
        <a:xfrm>
          <a:off x="643636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33" name="直線コネクタ 332"/>
        <xdr:cNvCxnSpPr/>
      </xdr:nvCxnSpPr>
      <xdr:spPr>
        <a:xfrm>
          <a:off x="6474460" y="99688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53975</xdr:rowOff>
    </xdr:from>
    <xdr:ext cx="248920" cy="257810"/>
    <xdr:sp macro="" textlink="">
      <xdr:nvSpPr>
        <xdr:cNvPr id="334" name="テキスト ボックス 333"/>
        <xdr:cNvSpPr txBox="1"/>
      </xdr:nvSpPr>
      <xdr:spPr>
        <a:xfrm>
          <a:off x="6229350" y="982662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474460" y="939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164465</xdr:rowOff>
    </xdr:from>
    <xdr:ext cx="595630" cy="259080"/>
    <xdr:sp macro="" textlink="">
      <xdr:nvSpPr>
        <xdr:cNvPr id="336" name="テキスト ボックス 335"/>
        <xdr:cNvSpPr txBox="1"/>
      </xdr:nvSpPr>
      <xdr:spPr>
        <a:xfrm>
          <a:off x="5890260" y="9251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7" name="直線コネクタ 336"/>
        <xdr:cNvCxnSpPr/>
      </xdr:nvCxnSpPr>
      <xdr:spPr>
        <a:xfrm>
          <a:off x="6474460" y="882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5630" cy="258445"/>
    <xdr:sp macro="" textlink="">
      <xdr:nvSpPr>
        <xdr:cNvPr id="338" name="テキスト ボックス 337"/>
        <xdr:cNvSpPr txBox="1"/>
      </xdr:nvSpPr>
      <xdr:spPr>
        <a:xfrm>
          <a:off x="589026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7810"/>
    <xdr:sp macro="" textlink="">
      <xdr:nvSpPr>
        <xdr:cNvPr id="340" name="テキスト ボックス 339"/>
        <xdr:cNvSpPr txBox="1"/>
      </xdr:nvSpPr>
      <xdr:spPr>
        <a:xfrm>
          <a:off x="5890260" y="811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151130</xdr:rowOff>
    </xdr:from>
    <xdr:to xmlns:xdr="http://schemas.openxmlformats.org/drawingml/2006/spreadsheetDrawing">
      <xdr:col>54</xdr:col>
      <xdr:colOff>186690</xdr:colOff>
      <xdr:row>57</xdr:row>
      <xdr:rowOff>109855</xdr:rowOff>
    </xdr:to>
    <xdr:cxnSp macro="">
      <xdr:nvCxnSpPr>
        <xdr:cNvPr id="342" name="直線コネクタ 341"/>
        <xdr:cNvCxnSpPr/>
      </xdr:nvCxnSpPr>
      <xdr:spPr>
        <a:xfrm flipV="1">
          <a:off x="10267950" y="872363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3400" cy="259080"/>
    <xdr:sp macro="" textlink="">
      <xdr:nvSpPr>
        <xdr:cNvPr id="343" name="普通建設事業費最小値テキスト"/>
        <xdr:cNvSpPr txBox="1"/>
      </xdr:nvSpPr>
      <xdr:spPr>
        <a:xfrm>
          <a:off x="10318750" y="9886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109855</xdr:rowOff>
    </xdr:from>
    <xdr:to xmlns:xdr="http://schemas.openxmlformats.org/drawingml/2006/spreadsheetDrawing">
      <xdr:col>55</xdr:col>
      <xdr:colOff>88900</xdr:colOff>
      <xdr:row>57</xdr:row>
      <xdr:rowOff>109855</xdr:rowOff>
    </xdr:to>
    <xdr:cxnSp macro="">
      <xdr:nvCxnSpPr>
        <xdr:cNvPr id="344" name="直線コネクタ 343"/>
        <xdr:cNvCxnSpPr/>
      </xdr:nvCxnSpPr>
      <xdr:spPr>
        <a:xfrm>
          <a:off x="10182860" y="9882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7535" cy="257175"/>
    <xdr:sp macro="" textlink="">
      <xdr:nvSpPr>
        <xdr:cNvPr id="345" name="普通建設事業費最大値テキスト"/>
        <xdr:cNvSpPr txBox="1"/>
      </xdr:nvSpPr>
      <xdr:spPr>
        <a:xfrm>
          <a:off x="10318750" y="84994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151130</xdr:rowOff>
    </xdr:from>
    <xdr:to xmlns:xdr="http://schemas.openxmlformats.org/drawingml/2006/spreadsheetDrawing">
      <xdr:col>55</xdr:col>
      <xdr:colOff>88900</xdr:colOff>
      <xdr:row>50</xdr:row>
      <xdr:rowOff>151130</xdr:rowOff>
    </xdr:to>
    <xdr:cxnSp macro="">
      <xdr:nvCxnSpPr>
        <xdr:cNvPr id="346" name="直線コネクタ 345"/>
        <xdr:cNvCxnSpPr/>
      </xdr:nvCxnSpPr>
      <xdr:spPr>
        <a:xfrm>
          <a:off x="10182860" y="8723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16510</xdr:rowOff>
    </xdr:from>
    <xdr:to xmlns:xdr="http://schemas.openxmlformats.org/drawingml/2006/spreadsheetDrawing">
      <xdr:col>55</xdr:col>
      <xdr:colOff>0</xdr:colOff>
      <xdr:row>56</xdr:row>
      <xdr:rowOff>53975</xdr:rowOff>
    </xdr:to>
    <xdr:cxnSp macro="">
      <xdr:nvCxnSpPr>
        <xdr:cNvPr id="347" name="直線コネクタ 346"/>
        <xdr:cNvCxnSpPr/>
      </xdr:nvCxnSpPr>
      <xdr:spPr>
        <a:xfrm>
          <a:off x="9448800" y="9446260"/>
          <a:ext cx="8191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157480</xdr:rowOff>
    </xdr:from>
    <xdr:ext cx="533400" cy="257175"/>
    <xdr:sp macro="" textlink="">
      <xdr:nvSpPr>
        <xdr:cNvPr id="348" name="普通建設事業費平均値テキスト"/>
        <xdr:cNvSpPr txBox="1"/>
      </xdr:nvSpPr>
      <xdr:spPr>
        <a:xfrm>
          <a:off x="10318750" y="958723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109220</xdr:rowOff>
    </xdr:to>
    <xdr:sp macro="" textlink="">
      <xdr:nvSpPr>
        <xdr:cNvPr id="349" name="フローチャート: 判断 348"/>
        <xdr:cNvSpPr/>
      </xdr:nvSpPr>
      <xdr:spPr>
        <a:xfrm>
          <a:off x="10220960" y="96088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16510</xdr:rowOff>
    </xdr:from>
    <xdr:to xmlns:xdr="http://schemas.openxmlformats.org/drawingml/2006/spreadsheetDrawing">
      <xdr:col>50</xdr:col>
      <xdr:colOff>114300</xdr:colOff>
      <xdr:row>55</xdr:row>
      <xdr:rowOff>106680</xdr:rowOff>
    </xdr:to>
    <xdr:cxnSp macro="">
      <xdr:nvCxnSpPr>
        <xdr:cNvPr id="350" name="直線コネクタ 349"/>
        <xdr:cNvCxnSpPr/>
      </xdr:nvCxnSpPr>
      <xdr:spPr>
        <a:xfrm flipV="1">
          <a:off x="8578850" y="9446260"/>
          <a:ext cx="8699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123825</xdr:rowOff>
    </xdr:from>
    <xdr:to xmlns:xdr="http://schemas.openxmlformats.org/drawingml/2006/spreadsheetDrawing">
      <xdr:col>50</xdr:col>
      <xdr:colOff>165100</xdr:colOff>
      <xdr:row>56</xdr:row>
      <xdr:rowOff>53975</xdr:rowOff>
    </xdr:to>
    <xdr:sp macro="" textlink="">
      <xdr:nvSpPr>
        <xdr:cNvPr id="351" name="フローチャート: 判断 350"/>
        <xdr:cNvSpPr/>
      </xdr:nvSpPr>
      <xdr:spPr>
        <a:xfrm>
          <a:off x="939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45720</xdr:rowOff>
    </xdr:from>
    <xdr:ext cx="533400" cy="259080"/>
    <xdr:sp macro="" textlink="">
      <xdr:nvSpPr>
        <xdr:cNvPr id="352" name="テキスト ボックス 351"/>
        <xdr:cNvSpPr txBox="1"/>
      </xdr:nvSpPr>
      <xdr:spPr>
        <a:xfrm>
          <a:off x="9185275" y="9646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106680</xdr:rowOff>
    </xdr:from>
    <xdr:to xmlns:xdr="http://schemas.openxmlformats.org/drawingml/2006/spreadsheetDrawing">
      <xdr:col>45</xdr:col>
      <xdr:colOff>177800</xdr:colOff>
      <xdr:row>55</xdr:row>
      <xdr:rowOff>150495</xdr:rowOff>
    </xdr:to>
    <xdr:cxnSp macro="">
      <xdr:nvCxnSpPr>
        <xdr:cNvPr id="353" name="直線コネクタ 352"/>
        <xdr:cNvCxnSpPr/>
      </xdr:nvCxnSpPr>
      <xdr:spPr>
        <a:xfrm flipV="1">
          <a:off x="7705090" y="953643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132715</xdr:rowOff>
    </xdr:from>
    <xdr:to xmlns:xdr="http://schemas.openxmlformats.org/drawingml/2006/spreadsheetDrawing">
      <xdr:col>46</xdr:col>
      <xdr:colOff>38100</xdr:colOff>
      <xdr:row>56</xdr:row>
      <xdr:rowOff>62230</xdr:rowOff>
    </xdr:to>
    <xdr:sp macro="" textlink="">
      <xdr:nvSpPr>
        <xdr:cNvPr id="354" name="フローチャート: 判断 353"/>
        <xdr:cNvSpPr/>
      </xdr:nvSpPr>
      <xdr:spPr>
        <a:xfrm>
          <a:off x="8528050" y="956246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53340</xdr:rowOff>
    </xdr:from>
    <xdr:ext cx="533400" cy="257810"/>
    <xdr:sp macro="" textlink="">
      <xdr:nvSpPr>
        <xdr:cNvPr id="355" name="テキスト ボックス 354"/>
        <xdr:cNvSpPr txBox="1"/>
      </xdr:nvSpPr>
      <xdr:spPr>
        <a:xfrm>
          <a:off x="8315325" y="9654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150495</xdr:rowOff>
    </xdr:from>
    <xdr:to xmlns:xdr="http://schemas.openxmlformats.org/drawingml/2006/spreadsheetDrawing">
      <xdr:col>41</xdr:col>
      <xdr:colOff>50800</xdr:colOff>
      <xdr:row>56</xdr:row>
      <xdr:rowOff>73660</xdr:rowOff>
    </xdr:to>
    <xdr:cxnSp macro="">
      <xdr:nvCxnSpPr>
        <xdr:cNvPr id="356" name="直線コネクタ 355"/>
        <xdr:cNvCxnSpPr/>
      </xdr:nvCxnSpPr>
      <xdr:spPr>
        <a:xfrm flipV="1">
          <a:off x="6835140" y="9580245"/>
          <a:ext cx="8699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4445</xdr:rowOff>
    </xdr:from>
    <xdr:to xmlns:xdr="http://schemas.openxmlformats.org/drawingml/2006/spreadsheetDrawing">
      <xdr:col>41</xdr:col>
      <xdr:colOff>101600</xdr:colOff>
      <xdr:row>56</xdr:row>
      <xdr:rowOff>106045</xdr:rowOff>
    </xdr:to>
    <xdr:sp macro="" textlink="">
      <xdr:nvSpPr>
        <xdr:cNvPr id="357" name="フローチャート: 判断 356"/>
        <xdr:cNvSpPr/>
      </xdr:nvSpPr>
      <xdr:spPr>
        <a:xfrm>
          <a:off x="765429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97790</xdr:rowOff>
    </xdr:from>
    <xdr:ext cx="533400" cy="257175"/>
    <xdr:sp macro="" textlink="">
      <xdr:nvSpPr>
        <xdr:cNvPr id="358" name="テキスト ボックス 357"/>
        <xdr:cNvSpPr txBox="1"/>
      </xdr:nvSpPr>
      <xdr:spPr>
        <a:xfrm>
          <a:off x="7445375" y="969899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8255</xdr:rowOff>
    </xdr:from>
    <xdr:to xmlns:xdr="http://schemas.openxmlformats.org/drawingml/2006/spreadsheetDrawing">
      <xdr:col>36</xdr:col>
      <xdr:colOff>165100</xdr:colOff>
      <xdr:row>56</xdr:row>
      <xdr:rowOff>109855</xdr:rowOff>
    </xdr:to>
    <xdr:sp macro="" textlink="">
      <xdr:nvSpPr>
        <xdr:cNvPr id="359" name="フローチャート: 判断 358"/>
        <xdr:cNvSpPr/>
      </xdr:nvSpPr>
      <xdr:spPr>
        <a:xfrm>
          <a:off x="678434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125730</xdr:rowOff>
    </xdr:from>
    <xdr:ext cx="533400" cy="257810"/>
    <xdr:sp macro="" textlink="">
      <xdr:nvSpPr>
        <xdr:cNvPr id="360" name="テキスト ボックス 359"/>
        <xdr:cNvSpPr txBox="1"/>
      </xdr:nvSpPr>
      <xdr:spPr>
        <a:xfrm>
          <a:off x="6571615" y="9384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62" name="テキスト ボックス 361"/>
        <xdr:cNvSpPr txBox="1"/>
      </xdr:nvSpPr>
      <xdr:spPr>
        <a:xfrm>
          <a:off x="92621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63" name="テキスト ボックス 362"/>
        <xdr:cNvSpPr txBox="1"/>
      </xdr:nvSpPr>
      <xdr:spPr>
        <a:xfrm>
          <a:off x="8392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4" name="テキスト ボックス 363"/>
        <xdr:cNvSpPr txBox="1"/>
      </xdr:nvSpPr>
      <xdr:spPr>
        <a:xfrm>
          <a:off x="7518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65" name="テキスト ボックス 364"/>
        <xdr:cNvSpPr txBox="1"/>
      </xdr:nvSpPr>
      <xdr:spPr>
        <a:xfrm>
          <a:off x="66484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3175</xdr:rowOff>
    </xdr:from>
    <xdr:to xmlns:xdr="http://schemas.openxmlformats.org/drawingml/2006/spreadsheetDrawing">
      <xdr:col>55</xdr:col>
      <xdr:colOff>50800</xdr:colOff>
      <xdr:row>56</xdr:row>
      <xdr:rowOff>104775</xdr:rowOff>
    </xdr:to>
    <xdr:sp macro="" textlink="">
      <xdr:nvSpPr>
        <xdr:cNvPr id="366" name="楕円 365"/>
        <xdr:cNvSpPr/>
      </xdr:nvSpPr>
      <xdr:spPr>
        <a:xfrm>
          <a:off x="10220960" y="9604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26035</xdr:rowOff>
    </xdr:from>
    <xdr:ext cx="533400" cy="257810"/>
    <xdr:sp macro="" textlink="">
      <xdr:nvSpPr>
        <xdr:cNvPr id="367" name="普通建設事業費該当値テキスト"/>
        <xdr:cNvSpPr txBox="1"/>
      </xdr:nvSpPr>
      <xdr:spPr>
        <a:xfrm>
          <a:off x="10318750" y="9455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137795</xdr:rowOff>
    </xdr:from>
    <xdr:to xmlns:xdr="http://schemas.openxmlformats.org/drawingml/2006/spreadsheetDrawing">
      <xdr:col>50</xdr:col>
      <xdr:colOff>165100</xdr:colOff>
      <xdr:row>55</xdr:row>
      <xdr:rowOff>67945</xdr:rowOff>
    </xdr:to>
    <xdr:sp macro="" textlink="">
      <xdr:nvSpPr>
        <xdr:cNvPr id="368" name="楕円 367"/>
        <xdr:cNvSpPr/>
      </xdr:nvSpPr>
      <xdr:spPr>
        <a:xfrm>
          <a:off x="93980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83820</xdr:rowOff>
    </xdr:from>
    <xdr:ext cx="533400" cy="258445"/>
    <xdr:sp macro="" textlink="">
      <xdr:nvSpPr>
        <xdr:cNvPr id="369" name="テキスト ボックス 368"/>
        <xdr:cNvSpPr txBox="1"/>
      </xdr:nvSpPr>
      <xdr:spPr>
        <a:xfrm>
          <a:off x="9185275" y="91706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55880</xdr:rowOff>
    </xdr:from>
    <xdr:to xmlns:xdr="http://schemas.openxmlformats.org/drawingml/2006/spreadsheetDrawing">
      <xdr:col>46</xdr:col>
      <xdr:colOff>38100</xdr:colOff>
      <xdr:row>55</xdr:row>
      <xdr:rowOff>157480</xdr:rowOff>
    </xdr:to>
    <xdr:sp macro="" textlink="">
      <xdr:nvSpPr>
        <xdr:cNvPr id="370" name="楕円 369"/>
        <xdr:cNvSpPr/>
      </xdr:nvSpPr>
      <xdr:spPr>
        <a:xfrm>
          <a:off x="8528050" y="94856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2540</xdr:rowOff>
    </xdr:from>
    <xdr:ext cx="533400" cy="259080"/>
    <xdr:sp macro="" textlink="">
      <xdr:nvSpPr>
        <xdr:cNvPr id="371" name="テキスト ボックス 370"/>
        <xdr:cNvSpPr txBox="1"/>
      </xdr:nvSpPr>
      <xdr:spPr>
        <a:xfrm>
          <a:off x="8315325" y="9260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100330</xdr:rowOff>
    </xdr:from>
    <xdr:to xmlns:xdr="http://schemas.openxmlformats.org/drawingml/2006/spreadsheetDrawing">
      <xdr:col>41</xdr:col>
      <xdr:colOff>101600</xdr:colOff>
      <xdr:row>56</xdr:row>
      <xdr:rowOff>30480</xdr:rowOff>
    </xdr:to>
    <xdr:sp macro="" textlink="">
      <xdr:nvSpPr>
        <xdr:cNvPr id="372" name="楕円 371"/>
        <xdr:cNvSpPr/>
      </xdr:nvSpPr>
      <xdr:spPr>
        <a:xfrm>
          <a:off x="765429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46990</xdr:rowOff>
    </xdr:from>
    <xdr:ext cx="533400" cy="259080"/>
    <xdr:sp macro="" textlink="">
      <xdr:nvSpPr>
        <xdr:cNvPr id="373" name="テキスト ボックス 372"/>
        <xdr:cNvSpPr txBox="1"/>
      </xdr:nvSpPr>
      <xdr:spPr>
        <a:xfrm>
          <a:off x="7445375" y="9305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22860</xdr:rowOff>
    </xdr:from>
    <xdr:to xmlns:xdr="http://schemas.openxmlformats.org/drawingml/2006/spreadsheetDrawing">
      <xdr:col>36</xdr:col>
      <xdr:colOff>165100</xdr:colOff>
      <xdr:row>56</xdr:row>
      <xdr:rowOff>124460</xdr:rowOff>
    </xdr:to>
    <xdr:sp macro="" textlink="">
      <xdr:nvSpPr>
        <xdr:cNvPr id="374" name="楕円 373"/>
        <xdr:cNvSpPr/>
      </xdr:nvSpPr>
      <xdr:spPr>
        <a:xfrm>
          <a:off x="678434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115570</xdr:rowOff>
    </xdr:from>
    <xdr:ext cx="533400" cy="258445"/>
    <xdr:sp macro="" textlink="">
      <xdr:nvSpPr>
        <xdr:cNvPr id="375" name="テキスト ボックス 374"/>
        <xdr:cNvSpPr txBox="1"/>
      </xdr:nvSpPr>
      <xdr:spPr>
        <a:xfrm>
          <a:off x="6571615" y="97167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86360</xdr:rowOff>
    </xdr:to>
    <xdr:sp macro="" textlink="">
      <xdr:nvSpPr>
        <xdr:cNvPr id="383" name="正方形/長方形 382"/>
        <xdr:cNvSpPr/>
      </xdr:nvSpPr>
      <xdr:spPr>
        <a:xfrm>
          <a:off x="6474460" y="11683365"/>
          <a:ext cx="459105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790"/>
    <xdr:sp macro="" textlink="">
      <xdr:nvSpPr>
        <xdr:cNvPr id="384" name="テキスト ボックス 383"/>
        <xdr:cNvSpPr txBox="1"/>
      </xdr:nvSpPr>
      <xdr:spPr>
        <a:xfrm>
          <a:off x="643636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5" name="直線コネクタ 384"/>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474460" y="1358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48920" cy="259080"/>
    <xdr:sp macro="" textlink="">
      <xdr:nvSpPr>
        <xdr:cNvPr id="387" name="テキスト ボックス 386"/>
        <xdr:cNvSpPr txBox="1"/>
      </xdr:nvSpPr>
      <xdr:spPr>
        <a:xfrm>
          <a:off x="622935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30225" cy="259080"/>
    <xdr:sp macro="" textlink="">
      <xdr:nvSpPr>
        <xdr:cNvPr id="389" name="テキスト ボックス 388"/>
        <xdr:cNvSpPr txBox="1"/>
      </xdr:nvSpPr>
      <xdr:spPr>
        <a:xfrm>
          <a:off x="595439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164465</xdr:rowOff>
    </xdr:from>
    <xdr:ext cx="530225" cy="259080"/>
    <xdr:sp macro="" textlink="">
      <xdr:nvSpPr>
        <xdr:cNvPr id="391" name="テキスト ボックス 390"/>
        <xdr:cNvSpPr txBox="1"/>
      </xdr:nvSpPr>
      <xdr:spPr>
        <a:xfrm>
          <a:off x="5954395" y="12680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130175</xdr:rowOff>
    </xdr:from>
    <xdr:ext cx="530225" cy="257810"/>
    <xdr:sp macro="" textlink="">
      <xdr:nvSpPr>
        <xdr:cNvPr id="393" name="テキスト ボックス 392"/>
        <xdr:cNvSpPr txBox="1"/>
      </xdr:nvSpPr>
      <xdr:spPr>
        <a:xfrm>
          <a:off x="5954395" y="1230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95630" cy="257810"/>
    <xdr:sp macro="" textlink="">
      <xdr:nvSpPr>
        <xdr:cNvPr id="395" name="テキスト ボックス 394"/>
        <xdr:cNvSpPr txBox="1"/>
      </xdr:nvSpPr>
      <xdr:spPr>
        <a:xfrm>
          <a:off x="589026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95630" cy="257810"/>
    <xdr:sp macro="" textlink="">
      <xdr:nvSpPr>
        <xdr:cNvPr id="397" name="テキスト ボックス 396"/>
        <xdr:cNvSpPr txBox="1"/>
      </xdr:nvSpPr>
      <xdr:spPr>
        <a:xfrm>
          <a:off x="5890260" y="1154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86360</xdr:rowOff>
    </xdr:to>
    <xdr:sp macro="" textlink="">
      <xdr:nvSpPr>
        <xdr:cNvPr id="398" name="普通建設事業費 （ うち新規整備　）グラフ枠"/>
        <xdr:cNvSpPr/>
      </xdr:nvSpPr>
      <xdr:spPr>
        <a:xfrm>
          <a:off x="6474460" y="11683365"/>
          <a:ext cx="459105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113030</xdr:rowOff>
    </xdr:from>
    <xdr:to xmlns:xdr="http://schemas.openxmlformats.org/drawingml/2006/spreadsheetDrawing">
      <xdr:col>54</xdr:col>
      <xdr:colOff>186690</xdr:colOff>
      <xdr:row>79</xdr:row>
      <xdr:rowOff>44450</xdr:rowOff>
    </xdr:to>
    <xdr:cxnSp macro="">
      <xdr:nvCxnSpPr>
        <xdr:cNvPr id="399" name="直線コネクタ 398"/>
        <xdr:cNvCxnSpPr/>
      </xdr:nvCxnSpPr>
      <xdr:spPr>
        <a:xfrm flipV="1">
          <a:off x="10267950" y="1228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285" cy="259080"/>
    <xdr:sp macro="" textlink="">
      <xdr:nvSpPr>
        <xdr:cNvPr id="400" name="普通建設事業費 （ うち新規整備　）最小値テキスト"/>
        <xdr:cNvSpPr txBox="1"/>
      </xdr:nvSpPr>
      <xdr:spPr>
        <a:xfrm>
          <a:off x="10318750"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18286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59055</xdr:rowOff>
    </xdr:from>
    <xdr:ext cx="597535" cy="257810"/>
    <xdr:sp macro="" textlink="">
      <xdr:nvSpPr>
        <xdr:cNvPr id="402" name="普通建設事業費 （ うち新規整備　）最大値テキスト"/>
        <xdr:cNvSpPr txBox="1"/>
      </xdr:nvSpPr>
      <xdr:spPr>
        <a:xfrm>
          <a:off x="10318750" y="120605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3" name="直線コネクタ 402"/>
        <xdr:cNvCxnSpPr/>
      </xdr:nvCxnSpPr>
      <xdr:spPr>
        <a:xfrm>
          <a:off x="10182860" y="12285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86995</xdr:rowOff>
    </xdr:from>
    <xdr:to xmlns:xdr="http://schemas.openxmlformats.org/drawingml/2006/spreadsheetDrawing">
      <xdr:col>55</xdr:col>
      <xdr:colOff>0</xdr:colOff>
      <xdr:row>78</xdr:row>
      <xdr:rowOff>139065</xdr:rowOff>
    </xdr:to>
    <xdr:cxnSp macro="">
      <xdr:nvCxnSpPr>
        <xdr:cNvPr id="404" name="直線コネクタ 403"/>
        <xdr:cNvCxnSpPr/>
      </xdr:nvCxnSpPr>
      <xdr:spPr>
        <a:xfrm>
          <a:off x="9448800" y="13288645"/>
          <a:ext cx="81915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3400" cy="257810"/>
    <xdr:sp macro="" textlink="">
      <xdr:nvSpPr>
        <xdr:cNvPr id="405" name="普通建設事業費 （ うち新規整備　）平均値テキスト"/>
        <xdr:cNvSpPr txBox="1"/>
      </xdr:nvSpPr>
      <xdr:spPr>
        <a:xfrm>
          <a:off x="10318750" y="1322451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102235</xdr:rowOff>
    </xdr:to>
    <xdr:sp macro="" textlink="">
      <xdr:nvSpPr>
        <xdr:cNvPr id="406" name="フローチャート: 判断 405"/>
        <xdr:cNvSpPr/>
      </xdr:nvSpPr>
      <xdr:spPr>
        <a:xfrm>
          <a:off x="10220960" y="133731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86995</xdr:rowOff>
    </xdr:from>
    <xdr:to xmlns:xdr="http://schemas.openxmlformats.org/drawingml/2006/spreadsheetDrawing">
      <xdr:col>50</xdr:col>
      <xdr:colOff>114300</xdr:colOff>
      <xdr:row>77</xdr:row>
      <xdr:rowOff>128905</xdr:rowOff>
    </xdr:to>
    <xdr:cxnSp macro="">
      <xdr:nvCxnSpPr>
        <xdr:cNvPr id="407" name="直線コネクタ 406"/>
        <xdr:cNvCxnSpPr/>
      </xdr:nvCxnSpPr>
      <xdr:spPr>
        <a:xfrm flipV="1">
          <a:off x="8578850" y="1328864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08" name="フローチャート: 判断 407"/>
        <xdr:cNvSpPr/>
      </xdr:nvSpPr>
      <xdr:spPr>
        <a:xfrm>
          <a:off x="93980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21590</xdr:rowOff>
    </xdr:from>
    <xdr:ext cx="533400" cy="259080"/>
    <xdr:sp macro="" textlink="">
      <xdr:nvSpPr>
        <xdr:cNvPr id="409" name="テキスト ボックス 408"/>
        <xdr:cNvSpPr txBox="1"/>
      </xdr:nvSpPr>
      <xdr:spPr>
        <a:xfrm>
          <a:off x="9185275" y="13394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128905</xdr:rowOff>
    </xdr:from>
    <xdr:to xmlns:xdr="http://schemas.openxmlformats.org/drawingml/2006/spreadsheetDrawing">
      <xdr:col>45</xdr:col>
      <xdr:colOff>177800</xdr:colOff>
      <xdr:row>78</xdr:row>
      <xdr:rowOff>23495</xdr:rowOff>
    </xdr:to>
    <xdr:cxnSp macro="">
      <xdr:nvCxnSpPr>
        <xdr:cNvPr id="410" name="直線コネクタ 409"/>
        <xdr:cNvCxnSpPr/>
      </xdr:nvCxnSpPr>
      <xdr:spPr>
        <a:xfrm flipV="1">
          <a:off x="7705090" y="13330555"/>
          <a:ext cx="873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11" name="フローチャート: 判断 410"/>
        <xdr:cNvSpPr/>
      </xdr:nvSpPr>
      <xdr:spPr>
        <a:xfrm>
          <a:off x="8528050" y="133172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36195</xdr:rowOff>
    </xdr:from>
    <xdr:ext cx="533400" cy="259080"/>
    <xdr:sp macro="" textlink="">
      <xdr:nvSpPr>
        <xdr:cNvPr id="412" name="テキスト ボックス 411"/>
        <xdr:cNvSpPr txBox="1"/>
      </xdr:nvSpPr>
      <xdr:spPr>
        <a:xfrm>
          <a:off x="8315325" y="13409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23495</xdr:rowOff>
    </xdr:from>
    <xdr:to xmlns:xdr="http://schemas.openxmlformats.org/drawingml/2006/spreadsheetDrawing">
      <xdr:col>41</xdr:col>
      <xdr:colOff>50800</xdr:colOff>
      <xdr:row>78</xdr:row>
      <xdr:rowOff>79375</xdr:rowOff>
    </xdr:to>
    <xdr:cxnSp macro="">
      <xdr:nvCxnSpPr>
        <xdr:cNvPr id="413" name="直線コネクタ 412"/>
        <xdr:cNvCxnSpPr/>
      </xdr:nvCxnSpPr>
      <xdr:spPr>
        <a:xfrm flipV="1">
          <a:off x="6835140" y="13396595"/>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4" name="フローチャート: 判断 413"/>
        <xdr:cNvSpPr/>
      </xdr:nvSpPr>
      <xdr:spPr>
        <a:xfrm>
          <a:off x="765429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78105</xdr:rowOff>
    </xdr:from>
    <xdr:ext cx="533400" cy="258445"/>
    <xdr:sp macro="" textlink="">
      <xdr:nvSpPr>
        <xdr:cNvPr id="415" name="テキスト ボックス 414"/>
        <xdr:cNvSpPr txBox="1"/>
      </xdr:nvSpPr>
      <xdr:spPr>
        <a:xfrm>
          <a:off x="7445375" y="134512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61595</xdr:rowOff>
    </xdr:to>
    <xdr:sp macro="" textlink="">
      <xdr:nvSpPr>
        <xdr:cNvPr id="416" name="フローチャート: 判断 415"/>
        <xdr:cNvSpPr/>
      </xdr:nvSpPr>
      <xdr:spPr>
        <a:xfrm>
          <a:off x="678434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78740</xdr:rowOff>
    </xdr:from>
    <xdr:ext cx="533400" cy="259080"/>
    <xdr:sp macro="" textlink="">
      <xdr:nvSpPr>
        <xdr:cNvPr id="417" name="テキスト ボックス 416"/>
        <xdr:cNvSpPr txBox="1"/>
      </xdr:nvSpPr>
      <xdr:spPr>
        <a:xfrm>
          <a:off x="6571615" y="13108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8" name="テキスト ボックス 417"/>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0730" cy="269240"/>
    <xdr:sp macro="" textlink="">
      <xdr:nvSpPr>
        <xdr:cNvPr id="419" name="テキスト ボックス 418"/>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0730" cy="269240"/>
    <xdr:sp macro="" textlink="">
      <xdr:nvSpPr>
        <xdr:cNvPr id="420" name="テキスト ボックス 419"/>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0730" cy="269240"/>
    <xdr:sp macro="" textlink="">
      <xdr:nvSpPr>
        <xdr:cNvPr id="421" name="テキスト ボックス 420"/>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0730" cy="269240"/>
    <xdr:sp macro="" textlink="">
      <xdr:nvSpPr>
        <xdr:cNvPr id="422" name="テキスト ボックス 421"/>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87630</xdr:rowOff>
    </xdr:from>
    <xdr:to xmlns:xdr="http://schemas.openxmlformats.org/drawingml/2006/spreadsheetDrawing">
      <xdr:col>55</xdr:col>
      <xdr:colOff>50800</xdr:colOff>
      <xdr:row>79</xdr:row>
      <xdr:rowOff>17780</xdr:rowOff>
    </xdr:to>
    <xdr:sp macro="" textlink="">
      <xdr:nvSpPr>
        <xdr:cNvPr id="423" name="楕円 422"/>
        <xdr:cNvSpPr/>
      </xdr:nvSpPr>
      <xdr:spPr>
        <a:xfrm>
          <a:off x="10220960" y="134607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2540</xdr:rowOff>
    </xdr:from>
    <xdr:ext cx="468630" cy="259080"/>
    <xdr:sp macro="" textlink="">
      <xdr:nvSpPr>
        <xdr:cNvPr id="424" name="普通建設事業費 （ うち新規整備　）該当値テキスト"/>
        <xdr:cNvSpPr txBox="1"/>
      </xdr:nvSpPr>
      <xdr:spPr>
        <a:xfrm>
          <a:off x="10318750" y="13375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35560</xdr:rowOff>
    </xdr:from>
    <xdr:to xmlns:xdr="http://schemas.openxmlformats.org/drawingml/2006/spreadsheetDrawing">
      <xdr:col>50</xdr:col>
      <xdr:colOff>165100</xdr:colOff>
      <xdr:row>77</xdr:row>
      <xdr:rowOff>137795</xdr:rowOff>
    </xdr:to>
    <xdr:sp macro="" textlink="">
      <xdr:nvSpPr>
        <xdr:cNvPr id="425" name="楕円 424"/>
        <xdr:cNvSpPr/>
      </xdr:nvSpPr>
      <xdr:spPr>
        <a:xfrm>
          <a:off x="9398000" y="132372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153670</xdr:rowOff>
    </xdr:from>
    <xdr:ext cx="533400" cy="259080"/>
    <xdr:sp macro="" textlink="">
      <xdr:nvSpPr>
        <xdr:cNvPr id="426" name="テキスト ボックス 425"/>
        <xdr:cNvSpPr txBox="1"/>
      </xdr:nvSpPr>
      <xdr:spPr>
        <a:xfrm>
          <a:off x="9185275" y="13012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78740</xdr:rowOff>
    </xdr:from>
    <xdr:to xmlns:xdr="http://schemas.openxmlformats.org/drawingml/2006/spreadsheetDrawing">
      <xdr:col>46</xdr:col>
      <xdr:colOff>38100</xdr:colOff>
      <xdr:row>78</xdr:row>
      <xdr:rowOff>8890</xdr:rowOff>
    </xdr:to>
    <xdr:sp macro="" textlink="">
      <xdr:nvSpPr>
        <xdr:cNvPr id="427" name="楕円 426"/>
        <xdr:cNvSpPr/>
      </xdr:nvSpPr>
      <xdr:spPr>
        <a:xfrm>
          <a:off x="8528050" y="132803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24765</xdr:rowOff>
    </xdr:from>
    <xdr:ext cx="533400" cy="257810"/>
    <xdr:sp macro="" textlink="">
      <xdr:nvSpPr>
        <xdr:cNvPr id="428" name="テキスト ボックス 427"/>
        <xdr:cNvSpPr txBox="1"/>
      </xdr:nvSpPr>
      <xdr:spPr>
        <a:xfrm>
          <a:off x="8315325" y="130549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144780</xdr:rowOff>
    </xdr:from>
    <xdr:to xmlns:xdr="http://schemas.openxmlformats.org/drawingml/2006/spreadsheetDrawing">
      <xdr:col>41</xdr:col>
      <xdr:colOff>101600</xdr:colOff>
      <xdr:row>78</xdr:row>
      <xdr:rowOff>74930</xdr:rowOff>
    </xdr:to>
    <xdr:sp macro="" textlink="">
      <xdr:nvSpPr>
        <xdr:cNvPr id="429" name="楕円 428"/>
        <xdr:cNvSpPr/>
      </xdr:nvSpPr>
      <xdr:spPr>
        <a:xfrm>
          <a:off x="765429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90805</xdr:rowOff>
    </xdr:from>
    <xdr:ext cx="533400" cy="257175"/>
    <xdr:sp macro="" textlink="">
      <xdr:nvSpPr>
        <xdr:cNvPr id="430" name="テキスト ボックス 429"/>
        <xdr:cNvSpPr txBox="1"/>
      </xdr:nvSpPr>
      <xdr:spPr>
        <a:xfrm>
          <a:off x="7445375" y="131210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27940</xdr:rowOff>
    </xdr:from>
    <xdr:to xmlns:xdr="http://schemas.openxmlformats.org/drawingml/2006/spreadsheetDrawing">
      <xdr:col>36</xdr:col>
      <xdr:colOff>165100</xdr:colOff>
      <xdr:row>78</xdr:row>
      <xdr:rowOff>129540</xdr:rowOff>
    </xdr:to>
    <xdr:sp macro="" textlink="">
      <xdr:nvSpPr>
        <xdr:cNvPr id="431" name="楕円 430"/>
        <xdr:cNvSpPr/>
      </xdr:nvSpPr>
      <xdr:spPr>
        <a:xfrm>
          <a:off x="678434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121920</xdr:rowOff>
    </xdr:from>
    <xdr:ext cx="533400" cy="257810"/>
    <xdr:sp macro="" textlink="">
      <xdr:nvSpPr>
        <xdr:cNvPr id="432" name="テキスト ボックス 431"/>
        <xdr:cNvSpPr txBox="1"/>
      </xdr:nvSpPr>
      <xdr:spPr>
        <a:xfrm>
          <a:off x="6571615" y="13495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3" name="正方形/長方形 432"/>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4" name="正方形/長方形 433"/>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6" name="正方形/長方形 435"/>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8" name="正方形/長方形 437"/>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33680"/>
    <xdr:sp macro="" textlink="">
      <xdr:nvSpPr>
        <xdr:cNvPr id="441" name="テキスト ボックス 440"/>
        <xdr:cNvSpPr txBox="1"/>
      </xdr:nvSpPr>
      <xdr:spPr>
        <a:xfrm>
          <a:off x="643636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4" name="テキスト ボックス 443"/>
        <xdr:cNvSpPr txBox="1"/>
      </xdr:nvSpPr>
      <xdr:spPr>
        <a:xfrm>
          <a:off x="622935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46" name="テキスト ボックス 445"/>
        <xdr:cNvSpPr txBox="1"/>
      </xdr:nvSpPr>
      <xdr:spPr>
        <a:xfrm>
          <a:off x="595439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810"/>
    <xdr:sp macro="" textlink="">
      <xdr:nvSpPr>
        <xdr:cNvPr id="448" name="テキスト ボックス 447"/>
        <xdr:cNvSpPr txBox="1"/>
      </xdr:nvSpPr>
      <xdr:spPr>
        <a:xfrm>
          <a:off x="595439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50" name="テキスト ボックス 449"/>
        <xdr:cNvSpPr txBox="1"/>
      </xdr:nvSpPr>
      <xdr:spPr>
        <a:xfrm>
          <a:off x="595439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66040</xdr:rowOff>
    </xdr:from>
    <xdr:to xmlns:xdr="http://schemas.openxmlformats.org/drawingml/2006/spreadsheetDrawing">
      <xdr:col>59</xdr:col>
      <xdr:colOff>50800</xdr:colOff>
      <xdr:row>90</xdr:row>
      <xdr:rowOff>66040</xdr:rowOff>
    </xdr:to>
    <xdr:cxnSp macro="">
      <xdr:nvCxnSpPr>
        <xdr:cNvPr id="451" name="直線コネクタ 450"/>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95885</xdr:rowOff>
    </xdr:from>
    <xdr:ext cx="595630" cy="267335"/>
    <xdr:sp macro="" textlink="">
      <xdr:nvSpPr>
        <xdr:cNvPr id="452" name="テキスト ボックス 451"/>
        <xdr:cNvSpPr txBox="1"/>
      </xdr:nvSpPr>
      <xdr:spPr>
        <a:xfrm>
          <a:off x="589026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3" name="直線コネクタ 452"/>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7970"/>
    <xdr:sp macro="" textlink="">
      <xdr:nvSpPr>
        <xdr:cNvPr id="454" name="テキスト ボックス 453"/>
        <xdr:cNvSpPr txBox="1"/>
      </xdr:nvSpPr>
      <xdr:spPr>
        <a:xfrm>
          <a:off x="589026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59055</xdr:rowOff>
    </xdr:from>
    <xdr:to xmlns:xdr="http://schemas.openxmlformats.org/drawingml/2006/spreadsheetDrawing">
      <xdr:col>54</xdr:col>
      <xdr:colOff>186690</xdr:colOff>
      <xdr:row>98</xdr:row>
      <xdr:rowOff>100330</xdr:rowOff>
    </xdr:to>
    <xdr:cxnSp macro="">
      <xdr:nvCxnSpPr>
        <xdr:cNvPr id="456" name="直線コネクタ 455"/>
        <xdr:cNvCxnSpPr/>
      </xdr:nvCxnSpPr>
      <xdr:spPr>
        <a:xfrm flipV="1">
          <a:off x="10267950" y="1548955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104140</xdr:rowOff>
    </xdr:from>
    <xdr:ext cx="468630" cy="259080"/>
    <xdr:sp macro="" textlink="">
      <xdr:nvSpPr>
        <xdr:cNvPr id="457" name="普通建設事業費 （ うち更新整備　）最小値テキスト"/>
        <xdr:cNvSpPr txBox="1"/>
      </xdr:nvSpPr>
      <xdr:spPr>
        <a:xfrm>
          <a:off x="10318750" y="16906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100330</xdr:rowOff>
    </xdr:from>
    <xdr:to xmlns:xdr="http://schemas.openxmlformats.org/drawingml/2006/spreadsheetDrawing">
      <xdr:col>55</xdr:col>
      <xdr:colOff>88900</xdr:colOff>
      <xdr:row>98</xdr:row>
      <xdr:rowOff>100330</xdr:rowOff>
    </xdr:to>
    <xdr:cxnSp macro="">
      <xdr:nvCxnSpPr>
        <xdr:cNvPr id="458" name="直線コネクタ 457"/>
        <xdr:cNvCxnSpPr/>
      </xdr:nvCxnSpPr>
      <xdr:spPr>
        <a:xfrm>
          <a:off x="10182860" y="16902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597535" cy="269240"/>
    <xdr:sp macro="" textlink="">
      <xdr:nvSpPr>
        <xdr:cNvPr id="459" name="普通建設事業費 （ うち更新整備　）最大値テキスト"/>
        <xdr:cNvSpPr txBox="1"/>
      </xdr:nvSpPr>
      <xdr:spPr>
        <a:xfrm>
          <a:off x="10318750" y="1526286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59055</xdr:rowOff>
    </xdr:from>
    <xdr:to xmlns:xdr="http://schemas.openxmlformats.org/drawingml/2006/spreadsheetDrawing">
      <xdr:col>55</xdr:col>
      <xdr:colOff>88900</xdr:colOff>
      <xdr:row>90</xdr:row>
      <xdr:rowOff>59055</xdr:rowOff>
    </xdr:to>
    <xdr:cxnSp macro="">
      <xdr:nvCxnSpPr>
        <xdr:cNvPr id="460" name="直線コネクタ 459"/>
        <xdr:cNvCxnSpPr/>
      </xdr:nvCxnSpPr>
      <xdr:spPr>
        <a:xfrm>
          <a:off x="10182860" y="15489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89535</xdr:rowOff>
    </xdr:from>
    <xdr:to xmlns:xdr="http://schemas.openxmlformats.org/drawingml/2006/spreadsheetDrawing">
      <xdr:col>55</xdr:col>
      <xdr:colOff>0</xdr:colOff>
      <xdr:row>95</xdr:row>
      <xdr:rowOff>155575</xdr:rowOff>
    </xdr:to>
    <xdr:cxnSp macro="">
      <xdr:nvCxnSpPr>
        <xdr:cNvPr id="461" name="直線コネクタ 460"/>
        <xdr:cNvCxnSpPr/>
      </xdr:nvCxnSpPr>
      <xdr:spPr>
        <a:xfrm>
          <a:off x="9448800" y="16205835"/>
          <a:ext cx="81915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76200</xdr:rowOff>
    </xdr:from>
    <xdr:ext cx="533400" cy="257810"/>
    <xdr:sp macro="" textlink="">
      <xdr:nvSpPr>
        <xdr:cNvPr id="462" name="普通建設事業費 （ うち更新整備　）平均値テキスト"/>
        <xdr:cNvSpPr txBox="1"/>
      </xdr:nvSpPr>
      <xdr:spPr>
        <a:xfrm>
          <a:off x="10318750" y="1653540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27940</xdr:rowOff>
    </xdr:to>
    <xdr:sp macro="" textlink="">
      <xdr:nvSpPr>
        <xdr:cNvPr id="463" name="フローチャート: 判断 462"/>
        <xdr:cNvSpPr/>
      </xdr:nvSpPr>
      <xdr:spPr>
        <a:xfrm>
          <a:off x="10220960" y="16556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89535</xdr:rowOff>
    </xdr:from>
    <xdr:to xmlns:xdr="http://schemas.openxmlformats.org/drawingml/2006/spreadsheetDrawing">
      <xdr:col>50</xdr:col>
      <xdr:colOff>114300</xdr:colOff>
      <xdr:row>95</xdr:row>
      <xdr:rowOff>63500</xdr:rowOff>
    </xdr:to>
    <xdr:cxnSp macro="">
      <xdr:nvCxnSpPr>
        <xdr:cNvPr id="464" name="直線コネクタ 463"/>
        <xdr:cNvCxnSpPr/>
      </xdr:nvCxnSpPr>
      <xdr:spPr>
        <a:xfrm flipV="1">
          <a:off x="8578850" y="16205835"/>
          <a:ext cx="8699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43180</xdr:rowOff>
    </xdr:from>
    <xdr:to xmlns:xdr="http://schemas.openxmlformats.org/drawingml/2006/spreadsheetDrawing">
      <xdr:col>50</xdr:col>
      <xdr:colOff>165100</xdr:colOff>
      <xdr:row>96</xdr:row>
      <xdr:rowOff>144780</xdr:rowOff>
    </xdr:to>
    <xdr:sp macro="" textlink="">
      <xdr:nvSpPr>
        <xdr:cNvPr id="465" name="フローチャート: 判断 464"/>
        <xdr:cNvSpPr/>
      </xdr:nvSpPr>
      <xdr:spPr>
        <a:xfrm>
          <a:off x="93980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135890</xdr:rowOff>
    </xdr:from>
    <xdr:ext cx="533400" cy="259080"/>
    <xdr:sp macro="" textlink="">
      <xdr:nvSpPr>
        <xdr:cNvPr id="466" name="テキスト ボックス 465"/>
        <xdr:cNvSpPr txBox="1"/>
      </xdr:nvSpPr>
      <xdr:spPr>
        <a:xfrm>
          <a:off x="9185275" y="16595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63500</xdr:rowOff>
    </xdr:from>
    <xdr:to xmlns:xdr="http://schemas.openxmlformats.org/drawingml/2006/spreadsheetDrawing">
      <xdr:col>45</xdr:col>
      <xdr:colOff>177800</xdr:colOff>
      <xdr:row>96</xdr:row>
      <xdr:rowOff>3175</xdr:rowOff>
    </xdr:to>
    <xdr:cxnSp macro="">
      <xdr:nvCxnSpPr>
        <xdr:cNvPr id="467" name="直線コネクタ 466"/>
        <xdr:cNvCxnSpPr/>
      </xdr:nvCxnSpPr>
      <xdr:spPr>
        <a:xfrm flipV="1">
          <a:off x="7705090" y="16351250"/>
          <a:ext cx="87376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68" name="フローチャート: 判断 467"/>
        <xdr:cNvSpPr/>
      </xdr:nvSpPr>
      <xdr:spPr>
        <a:xfrm>
          <a:off x="8528050" y="16524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158115</xdr:rowOff>
    </xdr:from>
    <xdr:ext cx="533400" cy="257810"/>
    <xdr:sp macro="" textlink="">
      <xdr:nvSpPr>
        <xdr:cNvPr id="469" name="テキスト ボックス 468"/>
        <xdr:cNvSpPr txBox="1"/>
      </xdr:nvSpPr>
      <xdr:spPr>
        <a:xfrm>
          <a:off x="831532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3175</xdr:rowOff>
    </xdr:from>
    <xdr:to xmlns:xdr="http://schemas.openxmlformats.org/drawingml/2006/spreadsheetDrawing">
      <xdr:col>41</xdr:col>
      <xdr:colOff>50800</xdr:colOff>
      <xdr:row>96</xdr:row>
      <xdr:rowOff>146050</xdr:rowOff>
    </xdr:to>
    <xdr:cxnSp macro="">
      <xdr:nvCxnSpPr>
        <xdr:cNvPr id="470" name="直線コネクタ 469"/>
        <xdr:cNvCxnSpPr/>
      </xdr:nvCxnSpPr>
      <xdr:spPr>
        <a:xfrm flipV="1">
          <a:off x="6835140" y="16462375"/>
          <a:ext cx="8699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123825</xdr:rowOff>
    </xdr:from>
    <xdr:to xmlns:xdr="http://schemas.openxmlformats.org/drawingml/2006/spreadsheetDrawing">
      <xdr:col>41</xdr:col>
      <xdr:colOff>101600</xdr:colOff>
      <xdr:row>97</xdr:row>
      <xdr:rowOff>53975</xdr:rowOff>
    </xdr:to>
    <xdr:sp macro="" textlink="">
      <xdr:nvSpPr>
        <xdr:cNvPr id="471" name="フローチャート: 判断 470"/>
        <xdr:cNvSpPr/>
      </xdr:nvSpPr>
      <xdr:spPr>
        <a:xfrm>
          <a:off x="765429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45085</xdr:rowOff>
    </xdr:from>
    <xdr:ext cx="533400" cy="258445"/>
    <xdr:sp macro="" textlink="">
      <xdr:nvSpPr>
        <xdr:cNvPr id="472" name="テキスト ボックス 471"/>
        <xdr:cNvSpPr txBox="1"/>
      </xdr:nvSpPr>
      <xdr:spPr>
        <a:xfrm>
          <a:off x="7445375" y="16675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73" name="フローチャート: 判断 472"/>
        <xdr:cNvSpPr/>
      </xdr:nvSpPr>
      <xdr:spPr>
        <a:xfrm>
          <a:off x="678434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79375</xdr:rowOff>
    </xdr:from>
    <xdr:ext cx="533400" cy="258445"/>
    <xdr:sp macro="" textlink="">
      <xdr:nvSpPr>
        <xdr:cNvPr id="474" name="テキスト ボックス 473"/>
        <xdr:cNvSpPr txBox="1"/>
      </xdr:nvSpPr>
      <xdr:spPr>
        <a:xfrm>
          <a:off x="6571615" y="16710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76" name="テキスト ボックス 475"/>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77" name="テキスト ボックス 476"/>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8" name="テキスト ボックス 477"/>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79" name="テキスト ボックス 478"/>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104775</xdr:rowOff>
    </xdr:from>
    <xdr:to xmlns:xdr="http://schemas.openxmlformats.org/drawingml/2006/spreadsheetDrawing">
      <xdr:col>55</xdr:col>
      <xdr:colOff>50800</xdr:colOff>
      <xdr:row>96</xdr:row>
      <xdr:rowOff>34925</xdr:rowOff>
    </xdr:to>
    <xdr:sp macro="" textlink="">
      <xdr:nvSpPr>
        <xdr:cNvPr id="480" name="楕円 479"/>
        <xdr:cNvSpPr/>
      </xdr:nvSpPr>
      <xdr:spPr>
        <a:xfrm>
          <a:off x="10220960" y="16392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127635</xdr:rowOff>
    </xdr:from>
    <xdr:ext cx="533400" cy="259080"/>
    <xdr:sp macro="" textlink="">
      <xdr:nvSpPr>
        <xdr:cNvPr id="481" name="普通建設事業費 （ うち更新整備　）該当値テキスト"/>
        <xdr:cNvSpPr txBox="1"/>
      </xdr:nvSpPr>
      <xdr:spPr>
        <a:xfrm>
          <a:off x="10318750" y="16243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38735</xdr:rowOff>
    </xdr:from>
    <xdr:to xmlns:xdr="http://schemas.openxmlformats.org/drawingml/2006/spreadsheetDrawing">
      <xdr:col>50</xdr:col>
      <xdr:colOff>165100</xdr:colOff>
      <xdr:row>94</xdr:row>
      <xdr:rowOff>140335</xdr:rowOff>
    </xdr:to>
    <xdr:sp macro="" textlink="">
      <xdr:nvSpPr>
        <xdr:cNvPr id="482" name="楕円 481"/>
        <xdr:cNvSpPr/>
      </xdr:nvSpPr>
      <xdr:spPr>
        <a:xfrm>
          <a:off x="939800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156845</xdr:rowOff>
    </xdr:from>
    <xdr:ext cx="533400" cy="257810"/>
    <xdr:sp macro="" textlink="">
      <xdr:nvSpPr>
        <xdr:cNvPr id="483" name="テキスト ボックス 482"/>
        <xdr:cNvSpPr txBox="1"/>
      </xdr:nvSpPr>
      <xdr:spPr>
        <a:xfrm>
          <a:off x="9185275" y="15930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12700</xdr:rowOff>
    </xdr:from>
    <xdr:to xmlns:xdr="http://schemas.openxmlformats.org/drawingml/2006/spreadsheetDrawing">
      <xdr:col>46</xdr:col>
      <xdr:colOff>38100</xdr:colOff>
      <xdr:row>95</xdr:row>
      <xdr:rowOff>114300</xdr:rowOff>
    </xdr:to>
    <xdr:sp macro="" textlink="">
      <xdr:nvSpPr>
        <xdr:cNvPr id="484" name="楕円 483"/>
        <xdr:cNvSpPr/>
      </xdr:nvSpPr>
      <xdr:spPr>
        <a:xfrm>
          <a:off x="8528050" y="16300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130810</xdr:rowOff>
    </xdr:from>
    <xdr:ext cx="533400" cy="259080"/>
    <xdr:sp macro="" textlink="">
      <xdr:nvSpPr>
        <xdr:cNvPr id="485" name="テキスト ボックス 484"/>
        <xdr:cNvSpPr txBox="1"/>
      </xdr:nvSpPr>
      <xdr:spPr>
        <a:xfrm>
          <a:off x="8315325" y="1607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123825</xdr:rowOff>
    </xdr:from>
    <xdr:to xmlns:xdr="http://schemas.openxmlformats.org/drawingml/2006/spreadsheetDrawing">
      <xdr:col>41</xdr:col>
      <xdr:colOff>101600</xdr:colOff>
      <xdr:row>96</xdr:row>
      <xdr:rowOff>53975</xdr:rowOff>
    </xdr:to>
    <xdr:sp macro="" textlink="">
      <xdr:nvSpPr>
        <xdr:cNvPr id="486" name="楕円 485"/>
        <xdr:cNvSpPr/>
      </xdr:nvSpPr>
      <xdr:spPr>
        <a:xfrm>
          <a:off x="765429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70485</xdr:rowOff>
    </xdr:from>
    <xdr:ext cx="533400" cy="259080"/>
    <xdr:sp macro="" textlink="">
      <xdr:nvSpPr>
        <xdr:cNvPr id="487" name="テキスト ボックス 486"/>
        <xdr:cNvSpPr txBox="1"/>
      </xdr:nvSpPr>
      <xdr:spPr>
        <a:xfrm>
          <a:off x="7445375" y="16186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95250</xdr:rowOff>
    </xdr:from>
    <xdr:to xmlns:xdr="http://schemas.openxmlformats.org/drawingml/2006/spreadsheetDrawing">
      <xdr:col>36</xdr:col>
      <xdr:colOff>165100</xdr:colOff>
      <xdr:row>97</xdr:row>
      <xdr:rowOff>25400</xdr:rowOff>
    </xdr:to>
    <xdr:sp macro="" textlink="">
      <xdr:nvSpPr>
        <xdr:cNvPr id="488" name="楕円 487"/>
        <xdr:cNvSpPr/>
      </xdr:nvSpPr>
      <xdr:spPr>
        <a:xfrm>
          <a:off x="678434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41910</xdr:rowOff>
    </xdr:from>
    <xdr:ext cx="533400" cy="257810"/>
    <xdr:sp macro="" textlink="">
      <xdr:nvSpPr>
        <xdr:cNvPr id="489" name="テキスト ボックス 488"/>
        <xdr:cNvSpPr txBox="1"/>
      </xdr:nvSpPr>
      <xdr:spPr>
        <a:xfrm>
          <a:off x="6571615" y="16329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790"/>
    <xdr:sp macro="" textlink="">
      <xdr:nvSpPr>
        <xdr:cNvPr id="498" name="テキスト ボックス 497"/>
        <xdr:cNvSpPr txBox="1"/>
      </xdr:nvSpPr>
      <xdr:spPr>
        <a:xfrm>
          <a:off x="1216025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73025</xdr:rowOff>
    </xdr:from>
    <xdr:ext cx="248920" cy="259080"/>
    <xdr:sp macro="" textlink="">
      <xdr:nvSpPr>
        <xdr:cNvPr id="501" name="テキスト ボックス 500"/>
        <xdr:cNvSpPr txBox="1"/>
      </xdr:nvSpPr>
      <xdr:spPr>
        <a:xfrm>
          <a:off x="119532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0225" cy="259080"/>
    <xdr:sp macro="" textlink="">
      <xdr:nvSpPr>
        <xdr:cNvPr id="503" name="テキスト ボックス 502"/>
        <xdr:cNvSpPr txBox="1"/>
      </xdr:nvSpPr>
      <xdr:spPr>
        <a:xfrm>
          <a:off x="11678285" y="620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164465</xdr:rowOff>
    </xdr:from>
    <xdr:ext cx="530225" cy="259080"/>
    <xdr:sp macro="" textlink="">
      <xdr:nvSpPr>
        <xdr:cNvPr id="505" name="テキスト ボックス 504"/>
        <xdr:cNvSpPr txBox="1"/>
      </xdr:nvSpPr>
      <xdr:spPr>
        <a:xfrm>
          <a:off x="11678285" y="582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30225" cy="257810"/>
    <xdr:sp macro="" textlink="">
      <xdr:nvSpPr>
        <xdr:cNvPr id="507" name="テキスト ボックス 506"/>
        <xdr:cNvSpPr txBox="1"/>
      </xdr:nvSpPr>
      <xdr:spPr>
        <a:xfrm>
          <a:off x="11678285" y="5445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92075</xdr:rowOff>
    </xdr:from>
    <xdr:ext cx="530225" cy="257810"/>
    <xdr:sp macro="" textlink="">
      <xdr:nvSpPr>
        <xdr:cNvPr id="509" name="テキスト ボックス 508"/>
        <xdr:cNvSpPr txBox="1"/>
      </xdr:nvSpPr>
      <xdr:spPr>
        <a:xfrm>
          <a:off x="11678285" y="506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28</xdr:row>
      <xdr:rowOff>24765</xdr:rowOff>
    </xdr:to>
    <xdr:cxnSp macro="">
      <xdr:nvCxnSpPr>
        <xdr:cNvPr id="510" name="直線コネクタ 509"/>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30225" cy="257810"/>
    <xdr:sp macro="" textlink="">
      <xdr:nvSpPr>
        <xdr:cNvPr id="511" name="テキスト ボックス 510"/>
        <xdr:cNvSpPr txBox="1"/>
      </xdr:nvSpPr>
      <xdr:spPr>
        <a:xfrm>
          <a:off x="11678285" y="468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73025</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5993745" y="5387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8285" cy="259080"/>
    <xdr:sp macro="" textlink="">
      <xdr:nvSpPr>
        <xdr:cNvPr id="514" name="災害復旧事業費最小値テキスト"/>
        <xdr:cNvSpPr txBox="1"/>
      </xdr:nvSpPr>
      <xdr:spPr>
        <a:xfrm>
          <a:off x="16046450" y="6734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59067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19685</xdr:rowOff>
    </xdr:from>
    <xdr:ext cx="533400" cy="257810"/>
    <xdr:sp macro="" textlink="">
      <xdr:nvSpPr>
        <xdr:cNvPr id="516" name="災害復旧事業費最大値テキスト"/>
        <xdr:cNvSpPr txBox="1"/>
      </xdr:nvSpPr>
      <xdr:spPr>
        <a:xfrm>
          <a:off x="16046450" y="5163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73025</xdr:rowOff>
    </xdr:from>
    <xdr:to xmlns:xdr="http://schemas.openxmlformats.org/drawingml/2006/spreadsheetDrawing">
      <xdr:col>86</xdr:col>
      <xdr:colOff>25400</xdr:colOff>
      <xdr:row>31</xdr:row>
      <xdr:rowOff>73025</xdr:rowOff>
    </xdr:to>
    <xdr:cxnSp macro="">
      <xdr:nvCxnSpPr>
        <xdr:cNvPr id="517" name="直線コネクタ 516"/>
        <xdr:cNvCxnSpPr/>
      </xdr:nvCxnSpPr>
      <xdr:spPr>
        <a:xfrm>
          <a:off x="15906750" y="5387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92075</xdr:rowOff>
    </xdr:from>
    <xdr:to xmlns:xdr="http://schemas.openxmlformats.org/drawingml/2006/spreadsheetDrawing">
      <xdr:col>85</xdr:col>
      <xdr:colOff>127000</xdr:colOff>
      <xdr:row>38</xdr:row>
      <xdr:rowOff>164465</xdr:rowOff>
    </xdr:to>
    <xdr:cxnSp macro="">
      <xdr:nvCxnSpPr>
        <xdr:cNvPr id="518" name="直線コネクタ 517"/>
        <xdr:cNvCxnSpPr/>
      </xdr:nvCxnSpPr>
      <xdr:spPr>
        <a:xfrm flipV="1">
          <a:off x="15172690" y="6607175"/>
          <a:ext cx="8229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52070</xdr:rowOff>
    </xdr:from>
    <xdr:ext cx="468630" cy="257810"/>
    <xdr:sp macro="" textlink="">
      <xdr:nvSpPr>
        <xdr:cNvPr id="519" name="災害復旧事業費平均値テキスト"/>
        <xdr:cNvSpPr txBox="1"/>
      </xdr:nvSpPr>
      <xdr:spPr>
        <a:xfrm>
          <a:off x="16046450" y="656717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73025</xdr:rowOff>
    </xdr:from>
    <xdr:to xmlns:xdr="http://schemas.openxmlformats.org/drawingml/2006/spreadsheetDrawing">
      <xdr:col>85</xdr:col>
      <xdr:colOff>177800</xdr:colOff>
      <xdr:row>39</xdr:row>
      <xdr:rowOff>3175</xdr:rowOff>
    </xdr:to>
    <xdr:sp macro="" textlink="">
      <xdr:nvSpPr>
        <xdr:cNvPr id="520" name="フローチャート: 判断 519"/>
        <xdr:cNvSpPr/>
      </xdr:nvSpPr>
      <xdr:spPr>
        <a:xfrm>
          <a:off x="1594485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160655</xdr:rowOff>
    </xdr:from>
    <xdr:to xmlns:xdr="http://schemas.openxmlformats.org/drawingml/2006/spreadsheetDrawing">
      <xdr:col>81</xdr:col>
      <xdr:colOff>50800</xdr:colOff>
      <xdr:row>38</xdr:row>
      <xdr:rowOff>164465</xdr:rowOff>
    </xdr:to>
    <xdr:cxnSp macro="">
      <xdr:nvCxnSpPr>
        <xdr:cNvPr id="521" name="直線コネクタ 520"/>
        <xdr:cNvCxnSpPr/>
      </xdr:nvCxnSpPr>
      <xdr:spPr>
        <a:xfrm>
          <a:off x="14302740" y="667575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635</xdr:rowOff>
    </xdr:from>
    <xdr:to xmlns:xdr="http://schemas.openxmlformats.org/drawingml/2006/spreadsheetDrawing">
      <xdr:col>81</xdr:col>
      <xdr:colOff>101600</xdr:colOff>
      <xdr:row>38</xdr:row>
      <xdr:rowOff>102870</xdr:rowOff>
    </xdr:to>
    <xdr:sp macro="" textlink="">
      <xdr:nvSpPr>
        <xdr:cNvPr id="522" name="フローチャート: 判断 521"/>
        <xdr:cNvSpPr/>
      </xdr:nvSpPr>
      <xdr:spPr>
        <a:xfrm>
          <a:off x="15121890" y="6515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118745</xdr:rowOff>
    </xdr:from>
    <xdr:ext cx="469900" cy="258445"/>
    <xdr:sp macro="" textlink="">
      <xdr:nvSpPr>
        <xdr:cNvPr id="523" name="テキスト ボックス 522"/>
        <xdr:cNvSpPr txBox="1"/>
      </xdr:nvSpPr>
      <xdr:spPr>
        <a:xfrm>
          <a:off x="14941550" y="6290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160655</xdr:rowOff>
    </xdr:from>
    <xdr:to xmlns:xdr="http://schemas.openxmlformats.org/drawingml/2006/spreadsheetDrawing">
      <xdr:col>76</xdr:col>
      <xdr:colOff>114300</xdr:colOff>
      <xdr:row>39</xdr:row>
      <xdr:rowOff>44450</xdr:rowOff>
    </xdr:to>
    <xdr:cxnSp macro="">
      <xdr:nvCxnSpPr>
        <xdr:cNvPr id="524" name="直線コネクタ 523"/>
        <xdr:cNvCxnSpPr/>
      </xdr:nvCxnSpPr>
      <xdr:spPr>
        <a:xfrm flipV="1">
          <a:off x="13432790" y="6675755"/>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139700</xdr:rowOff>
    </xdr:to>
    <xdr:sp macro="" textlink="">
      <xdr:nvSpPr>
        <xdr:cNvPr id="525" name="フローチャート: 判断 524"/>
        <xdr:cNvSpPr/>
      </xdr:nvSpPr>
      <xdr:spPr>
        <a:xfrm>
          <a:off x="14251940" y="655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156210</xdr:rowOff>
    </xdr:from>
    <xdr:ext cx="469900" cy="257175"/>
    <xdr:sp macro="" textlink="">
      <xdr:nvSpPr>
        <xdr:cNvPr id="526" name="テキスト ボックス 525"/>
        <xdr:cNvSpPr txBox="1"/>
      </xdr:nvSpPr>
      <xdr:spPr>
        <a:xfrm>
          <a:off x="14071600" y="6328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7" name="直線コネクタ 526"/>
        <xdr:cNvCxnSpPr/>
      </xdr:nvCxnSpPr>
      <xdr:spPr>
        <a:xfrm>
          <a:off x="12559030" y="6731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12065</xdr:rowOff>
    </xdr:to>
    <xdr:sp macro="" textlink="">
      <xdr:nvSpPr>
        <xdr:cNvPr id="528" name="フローチャート: 判断 527"/>
        <xdr:cNvSpPr/>
      </xdr:nvSpPr>
      <xdr:spPr>
        <a:xfrm>
          <a:off x="13381990" y="6597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27940</xdr:rowOff>
    </xdr:from>
    <xdr:ext cx="469900" cy="257810"/>
    <xdr:sp macro="" textlink="">
      <xdr:nvSpPr>
        <xdr:cNvPr id="529" name="テキスト ボックス 528"/>
        <xdr:cNvSpPr txBox="1"/>
      </xdr:nvSpPr>
      <xdr:spPr>
        <a:xfrm>
          <a:off x="13201650" y="6371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30" name="フローチャート: 判断 529"/>
        <xdr:cNvSpPr/>
      </xdr:nvSpPr>
      <xdr:spPr>
        <a:xfrm>
          <a:off x="1250823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61595</xdr:rowOff>
    </xdr:from>
    <xdr:ext cx="469900" cy="257810"/>
    <xdr:sp macro="" textlink="">
      <xdr:nvSpPr>
        <xdr:cNvPr id="531" name="テキスト ボックス 530"/>
        <xdr:cNvSpPr txBox="1"/>
      </xdr:nvSpPr>
      <xdr:spPr>
        <a:xfrm>
          <a:off x="12327890" y="64052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3" name="テキスト ボックス 532"/>
        <xdr:cNvSpPr txBox="1"/>
      </xdr:nvSpPr>
      <xdr:spPr>
        <a:xfrm>
          <a:off x="14986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34" name="テキスト ボックス 533"/>
        <xdr:cNvSpPr txBox="1"/>
      </xdr:nvSpPr>
      <xdr:spPr>
        <a:xfrm>
          <a:off x="1411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35" name="テキスト ボックス 534"/>
        <xdr:cNvSpPr txBox="1"/>
      </xdr:nvSpPr>
      <xdr:spPr>
        <a:xfrm>
          <a:off x="13246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6" name="テキスト ボックス 535"/>
        <xdr:cNvSpPr txBox="1"/>
      </xdr:nvSpPr>
      <xdr:spPr>
        <a:xfrm>
          <a:off x="12372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37" name="楕円 536"/>
        <xdr:cNvSpPr/>
      </xdr:nvSpPr>
      <xdr:spPr>
        <a:xfrm>
          <a:off x="1594485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635</xdr:rowOff>
    </xdr:from>
    <xdr:ext cx="468630" cy="259080"/>
    <xdr:sp macro="" textlink="">
      <xdr:nvSpPr>
        <xdr:cNvPr id="538" name="災害復旧事業費該当値テキスト"/>
        <xdr:cNvSpPr txBox="1"/>
      </xdr:nvSpPr>
      <xdr:spPr>
        <a:xfrm>
          <a:off x="16046450" y="6344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115570</xdr:rowOff>
    </xdr:from>
    <xdr:to xmlns:xdr="http://schemas.openxmlformats.org/drawingml/2006/spreadsheetDrawing">
      <xdr:col>81</xdr:col>
      <xdr:colOff>101600</xdr:colOff>
      <xdr:row>39</xdr:row>
      <xdr:rowOff>46355</xdr:rowOff>
    </xdr:to>
    <xdr:sp macro="" textlink="">
      <xdr:nvSpPr>
        <xdr:cNvPr id="539" name="楕円 538"/>
        <xdr:cNvSpPr/>
      </xdr:nvSpPr>
      <xdr:spPr>
        <a:xfrm>
          <a:off x="15121890" y="6630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36830</xdr:rowOff>
    </xdr:from>
    <xdr:ext cx="469900" cy="259080"/>
    <xdr:sp macro="" textlink="">
      <xdr:nvSpPr>
        <xdr:cNvPr id="540" name="テキスト ボックス 539"/>
        <xdr:cNvSpPr txBox="1"/>
      </xdr:nvSpPr>
      <xdr:spPr>
        <a:xfrm>
          <a:off x="14941550" y="672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110490</xdr:rowOff>
    </xdr:from>
    <xdr:to xmlns:xdr="http://schemas.openxmlformats.org/drawingml/2006/spreadsheetDrawing">
      <xdr:col>76</xdr:col>
      <xdr:colOff>165100</xdr:colOff>
      <xdr:row>39</xdr:row>
      <xdr:rowOff>40640</xdr:rowOff>
    </xdr:to>
    <xdr:sp macro="" textlink="">
      <xdr:nvSpPr>
        <xdr:cNvPr id="541" name="楕円 540"/>
        <xdr:cNvSpPr/>
      </xdr:nvSpPr>
      <xdr:spPr>
        <a:xfrm>
          <a:off x="1425194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31750</xdr:rowOff>
    </xdr:from>
    <xdr:ext cx="469900" cy="257175"/>
    <xdr:sp macro="" textlink="">
      <xdr:nvSpPr>
        <xdr:cNvPr id="542" name="テキスト ボックス 541"/>
        <xdr:cNvSpPr txBox="1"/>
      </xdr:nvSpPr>
      <xdr:spPr>
        <a:xfrm>
          <a:off x="14071600" y="6718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164465</xdr:rowOff>
    </xdr:from>
    <xdr:to xmlns:xdr="http://schemas.openxmlformats.org/drawingml/2006/spreadsheetDrawing">
      <xdr:col>72</xdr:col>
      <xdr:colOff>38100</xdr:colOff>
      <xdr:row>39</xdr:row>
      <xdr:rowOff>94615</xdr:rowOff>
    </xdr:to>
    <xdr:sp macro="" textlink="">
      <xdr:nvSpPr>
        <xdr:cNvPr id="543" name="楕円 542"/>
        <xdr:cNvSpPr/>
      </xdr:nvSpPr>
      <xdr:spPr>
        <a:xfrm>
          <a:off x="1338199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810"/>
    <xdr:sp macro="" textlink="">
      <xdr:nvSpPr>
        <xdr:cNvPr id="544" name="テキスト ボックス 543"/>
        <xdr:cNvSpPr txBox="1"/>
      </xdr:nvSpPr>
      <xdr:spPr>
        <a:xfrm>
          <a:off x="1330833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5" name="楕円 544"/>
        <xdr:cNvSpPr/>
      </xdr:nvSpPr>
      <xdr:spPr>
        <a:xfrm>
          <a:off x="1250823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285" cy="257810"/>
    <xdr:sp macro="" textlink="">
      <xdr:nvSpPr>
        <xdr:cNvPr id="546" name="テキスト ボックス 545"/>
        <xdr:cNvSpPr txBox="1"/>
      </xdr:nvSpPr>
      <xdr:spPr>
        <a:xfrm>
          <a:off x="1243838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790"/>
    <xdr:sp macro="" textlink="">
      <xdr:nvSpPr>
        <xdr:cNvPr id="555" name="テキスト ボックス 554"/>
        <xdr:cNvSpPr txBox="1"/>
      </xdr:nvSpPr>
      <xdr:spPr>
        <a:xfrm>
          <a:off x="1216025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164465</xdr:rowOff>
    </xdr:from>
    <xdr:ext cx="248920" cy="259080"/>
    <xdr:sp macro="" textlink="">
      <xdr:nvSpPr>
        <xdr:cNvPr id="558" name="テキスト ボックス 557"/>
        <xdr:cNvSpPr txBox="1"/>
      </xdr:nvSpPr>
      <xdr:spPr>
        <a:xfrm>
          <a:off x="11953240" y="9251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48</xdr:row>
      <xdr:rowOff>24765</xdr:rowOff>
    </xdr:to>
    <xdr:cxnSp macro="">
      <xdr:nvCxnSpPr>
        <xdr:cNvPr id="559" name="直線コネクタ 558"/>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8920" cy="257810"/>
    <xdr:sp macro="" textlink="">
      <xdr:nvSpPr>
        <xdr:cNvPr id="560" name="テキスト ボックス 559"/>
        <xdr:cNvSpPr txBox="1"/>
      </xdr:nvSpPr>
      <xdr:spPr>
        <a:xfrm>
          <a:off x="11953240" y="811212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59937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285" cy="259080"/>
    <xdr:sp macro="" textlink="">
      <xdr:nvSpPr>
        <xdr:cNvPr id="563" name="失業対策事業費最小値テキスト"/>
        <xdr:cNvSpPr txBox="1"/>
      </xdr:nvSpPr>
      <xdr:spPr>
        <a:xfrm>
          <a:off x="160464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285" cy="259080"/>
    <xdr:sp macro="" textlink="">
      <xdr:nvSpPr>
        <xdr:cNvPr id="565" name="失業対策事業費最大値テキスト"/>
        <xdr:cNvSpPr txBox="1"/>
      </xdr:nvSpPr>
      <xdr:spPr>
        <a:xfrm>
          <a:off x="1604645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172690" y="9398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285" cy="259080"/>
    <xdr:sp macro="" textlink="">
      <xdr:nvSpPr>
        <xdr:cNvPr id="568" name="失業対策事業費平均値テキスト"/>
        <xdr:cNvSpPr txBox="1"/>
      </xdr:nvSpPr>
      <xdr:spPr>
        <a:xfrm>
          <a:off x="16046450" y="9325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177800</xdr:colOff>
      <xdr:row>55</xdr:row>
      <xdr:rowOff>18415</xdr:rowOff>
    </xdr:to>
    <xdr:sp macro="" textlink="">
      <xdr:nvSpPr>
        <xdr:cNvPr id="569" name="フローチャート: 判断 568"/>
        <xdr:cNvSpPr/>
      </xdr:nvSpPr>
      <xdr:spPr>
        <a:xfrm>
          <a:off x="1594485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30274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macro="" textlink="">
      <xdr:nvSpPr>
        <xdr:cNvPr id="571" name="フローチャート: 判断 570"/>
        <xdr:cNvSpPr/>
      </xdr:nvSpPr>
      <xdr:spPr>
        <a:xfrm>
          <a:off x="1512189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2" name="テキスト ボックス 571"/>
        <xdr:cNvSpPr txBox="1"/>
      </xdr:nvSpPr>
      <xdr:spPr>
        <a:xfrm>
          <a:off x="150520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43279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macro="" textlink="">
      <xdr:nvSpPr>
        <xdr:cNvPr id="574" name="フローチャート: 判断 573"/>
        <xdr:cNvSpPr/>
      </xdr:nvSpPr>
      <xdr:spPr>
        <a:xfrm>
          <a:off x="142519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5" name="テキスト ボックス 574"/>
        <xdr:cNvSpPr txBox="1"/>
      </xdr:nvSpPr>
      <xdr:spPr>
        <a:xfrm>
          <a:off x="141820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5590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18415</xdr:rowOff>
    </xdr:to>
    <xdr:sp macro="" textlink="">
      <xdr:nvSpPr>
        <xdr:cNvPr id="577" name="フローチャート: 判断 576"/>
        <xdr:cNvSpPr/>
      </xdr:nvSpPr>
      <xdr:spPr>
        <a:xfrm>
          <a:off x="133819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8" name="テキスト ボックス 577"/>
        <xdr:cNvSpPr txBox="1"/>
      </xdr:nvSpPr>
      <xdr:spPr>
        <a:xfrm>
          <a:off x="1330833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18415</xdr:rowOff>
    </xdr:to>
    <xdr:sp macro="" textlink="">
      <xdr:nvSpPr>
        <xdr:cNvPr id="579" name="フローチャート: 判断 578"/>
        <xdr:cNvSpPr/>
      </xdr:nvSpPr>
      <xdr:spPr>
        <a:xfrm>
          <a:off x="125082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0" name="テキスト ボックス 579"/>
        <xdr:cNvSpPr txBox="1"/>
      </xdr:nvSpPr>
      <xdr:spPr>
        <a:xfrm>
          <a:off x="1243838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2" name="テキスト ボックス 581"/>
        <xdr:cNvSpPr txBox="1"/>
      </xdr:nvSpPr>
      <xdr:spPr>
        <a:xfrm>
          <a:off x="14986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83" name="テキスト ボックス 582"/>
        <xdr:cNvSpPr txBox="1"/>
      </xdr:nvSpPr>
      <xdr:spPr>
        <a:xfrm>
          <a:off x="1411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84" name="テキスト ボックス 583"/>
        <xdr:cNvSpPr txBox="1"/>
      </xdr:nvSpPr>
      <xdr:spPr>
        <a:xfrm>
          <a:off x="13246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5" name="テキスト ボックス 584"/>
        <xdr:cNvSpPr txBox="1"/>
      </xdr:nvSpPr>
      <xdr:spPr>
        <a:xfrm>
          <a:off x="12372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88265</xdr:rowOff>
    </xdr:from>
    <xdr:to xmlns:xdr="http://schemas.openxmlformats.org/drawingml/2006/spreadsheetDrawing">
      <xdr:col>85</xdr:col>
      <xdr:colOff>177800</xdr:colOff>
      <xdr:row>55</xdr:row>
      <xdr:rowOff>18415</xdr:rowOff>
    </xdr:to>
    <xdr:sp macro="" textlink="">
      <xdr:nvSpPr>
        <xdr:cNvPr id="586" name="楕円 585"/>
        <xdr:cNvSpPr/>
      </xdr:nvSpPr>
      <xdr:spPr>
        <a:xfrm>
          <a:off x="1594485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123825</xdr:rowOff>
    </xdr:from>
    <xdr:ext cx="248285" cy="257175"/>
    <xdr:sp macro="" textlink="">
      <xdr:nvSpPr>
        <xdr:cNvPr id="587" name="失業対策事業費該当値テキスト"/>
        <xdr:cNvSpPr txBox="1"/>
      </xdr:nvSpPr>
      <xdr:spPr>
        <a:xfrm>
          <a:off x="16046450" y="921067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macro="" textlink="">
      <xdr:nvSpPr>
        <xdr:cNvPr id="588" name="楕円 587"/>
        <xdr:cNvSpPr/>
      </xdr:nvSpPr>
      <xdr:spPr>
        <a:xfrm>
          <a:off x="1512189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8285" cy="259080"/>
    <xdr:sp macro="" textlink="">
      <xdr:nvSpPr>
        <xdr:cNvPr id="589" name="テキスト ボックス 588"/>
        <xdr:cNvSpPr txBox="1"/>
      </xdr:nvSpPr>
      <xdr:spPr>
        <a:xfrm>
          <a:off x="1505204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macro="" textlink="">
      <xdr:nvSpPr>
        <xdr:cNvPr id="590" name="楕円 589"/>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34925</xdr:rowOff>
    </xdr:from>
    <xdr:ext cx="248285" cy="259080"/>
    <xdr:sp macro="" textlink="">
      <xdr:nvSpPr>
        <xdr:cNvPr id="591" name="テキスト ボックス 590"/>
        <xdr:cNvSpPr txBox="1"/>
      </xdr:nvSpPr>
      <xdr:spPr>
        <a:xfrm>
          <a:off x="1418209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88265</xdr:rowOff>
    </xdr:from>
    <xdr:to xmlns:xdr="http://schemas.openxmlformats.org/drawingml/2006/spreadsheetDrawing">
      <xdr:col>72</xdr:col>
      <xdr:colOff>38100</xdr:colOff>
      <xdr:row>55</xdr:row>
      <xdr:rowOff>18415</xdr:rowOff>
    </xdr:to>
    <xdr:sp macro="" textlink="">
      <xdr:nvSpPr>
        <xdr:cNvPr id="592" name="楕円 591"/>
        <xdr:cNvSpPr/>
      </xdr:nvSpPr>
      <xdr:spPr>
        <a:xfrm>
          <a:off x="133819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8285" cy="259080"/>
    <xdr:sp macro="" textlink="">
      <xdr:nvSpPr>
        <xdr:cNvPr id="593" name="テキスト ボックス 592"/>
        <xdr:cNvSpPr txBox="1"/>
      </xdr:nvSpPr>
      <xdr:spPr>
        <a:xfrm>
          <a:off x="1330833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88265</xdr:rowOff>
    </xdr:from>
    <xdr:to xmlns:xdr="http://schemas.openxmlformats.org/drawingml/2006/spreadsheetDrawing">
      <xdr:col>67</xdr:col>
      <xdr:colOff>101600</xdr:colOff>
      <xdr:row>55</xdr:row>
      <xdr:rowOff>18415</xdr:rowOff>
    </xdr:to>
    <xdr:sp macro="" textlink="">
      <xdr:nvSpPr>
        <xdr:cNvPr id="594" name="楕円 593"/>
        <xdr:cNvSpPr/>
      </xdr:nvSpPr>
      <xdr:spPr>
        <a:xfrm>
          <a:off x="125082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8285" cy="259080"/>
    <xdr:sp macro="" textlink="">
      <xdr:nvSpPr>
        <xdr:cNvPr id="595" name="テキスト ボックス 594"/>
        <xdr:cNvSpPr txBox="1"/>
      </xdr:nvSpPr>
      <xdr:spPr>
        <a:xfrm>
          <a:off x="1243838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86360</xdr:rowOff>
    </xdr:to>
    <xdr:sp macro="" textlink="">
      <xdr:nvSpPr>
        <xdr:cNvPr id="603" name="正方形/長方形 602"/>
        <xdr:cNvSpPr/>
      </xdr:nvSpPr>
      <xdr:spPr>
        <a:xfrm>
          <a:off x="1219835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790"/>
    <xdr:sp macro="" textlink="">
      <xdr:nvSpPr>
        <xdr:cNvPr id="604" name="テキスト ボックス 603"/>
        <xdr:cNvSpPr txBox="1"/>
      </xdr:nvSpPr>
      <xdr:spPr>
        <a:xfrm>
          <a:off x="1216025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05" name="直線コネクタ 604"/>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6" name="直線コネクタ 605"/>
        <xdr:cNvCxnSpPr/>
      </xdr:nvCxnSpPr>
      <xdr:spPr>
        <a:xfrm>
          <a:off x="1219835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127635</xdr:rowOff>
    </xdr:from>
    <xdr:ext cx="248920" cy="257810"/>
    <xdr:sp macro="" textlink="">
      <xdr:nvSpPr>
        <xdr:cNvPr id="607" name="テキスト ボックス 606"/>
        <xdr:cNvSpPr txBox="1"/>
      </xdr:nvSpPr>
      <xdr:spPr>
        <a:xfrm>
          <a:off x="11953240" y="1350073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8" name="直線コネクタ 607"/>
        <xdr:cNvCxnSpPr/>
      </xdr:nvCxnSpPr>
      <xdr:spPr>
        <a:xfrm>
          <a:off x="1219835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225" cy="258445"/>
    <xdr:sp macro="" textlink="">
      <xdr:nvSpPr>
        <xdr:cNvPr id="609" name="テキスト ボックス 608"/>
        <xdr:cNvSpPr txBox="1"/>
      </xdr:nvSpPr>
      <xdr:spPr>
        <a:xfrm>
          <a:off x="11678285" y="131743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130810</xdr:rowOff>
    </xdr:from>
    <xdr:to xmlns:xdr="http://schemas.openxmlformats.org/drawingml/2006/spreadsheetDrawing">
      <xdr:col>89</xdr:col>
      <xdr:colOff>177800</xdr:colOff>
      <xdr:row>75</xdr:row>
      <xdr:rowOff>130810</xdr:rowOff>
    </xdr:to>
    <xdr:cxnSp macro="">
      <xdr:nvCxnSpPr>
        <xdr:cNvPr id="610" name="直線コネクタ 609"/>
        <xdr:cNvCxnSpPr/>
      </xdr:nvCxnSpPr>
      <xdr:spPr>
        <a:xfrm>
          <a:off x="12198350" y="1298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160020</xdr:rowOff>
    </xdr:from>
    <xdr:ext cx="530225" cy="257810"/>
    <xdr:sp macro="" textlink="">
      <xdr:nvSpPr>
        <xdr:cNvPr id="611" name="テキスト ボックス 610"/>
        <xdr:cNvSpPr txBox="1"/>
      </xdr:nvSpPr>
      <xdr:spPr>
        <a:xfrm>
          <a:off x="11678285" y="128473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2" name="直線コネクタ 611"/>
        <xdr:cNvCxnSpPr/>
      </xdr:nvCxnSpPr>
      <xdr:spPr>
        <a:xfrm>
          <a:off x="1219835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5080</xdr:rowOff>
    </xdr:from>
    <xdr:ext cx="530225" cy="259080"/>
    <xdr:sp macro="" textlink="">
      <xdr:nvSpPr>
        <xdr:cNvPr id="613" name="テキスト ボックス 612"/>
        <xdr:cNvSpPr txBox="1"/>
      </xdr:nvSpPr>
      <xdr:spPr>
        <a:xfrm>
          <a:off x="11678285" y="12520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163830</xdr:rowOff>
    </xdr:from>
    <xdr:to xmlns:xdr="http://schemas.openxmlformats.org/drawingml/2006/spreadsheetDrawing">
      <xdr:col>89</xdr:col>
      <xdr:colOff>177800</xdr:colOff>
      <xdr:row>71</xdr:row>
      <xdr:rowOff>163830</xdr:rowOff>
    </xdr:to>
    <xdr:cxnSp macro="">
      <xdr:nvCxnSpPr>
        <xdr:cNvPr id="614" name="直線コネクタ 613"/>
        <xdr:cNvCxnSpPr/>
      </xdr:nvCxnSpPr>
      <xdr:spPr>
        <a:xfrm>
          <a:off x="1219835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30225" cy="259080"/>
    <xdr:sp macro="" textlink="">
      <xdr:nvSpPr>
        <xdr:cNvPr id="615" name="テキスト ボックス 614"/>
        <xdr:cNvSpPr txBox="1"/>
      </xdr:nvSpPr>
      <xdr:spPr>
        <a:xfrm>
          <a:off x="11678285" y="12194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6" name="直線コネクタ 615"/>
        <xdr:cNvCxnSpPr/>
      </xdr:nvCxnSpPr>
      <xdr:spPr>
        <a:xfrm>
          <a:off x="1219835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5630" cy="259080"/>
    <xdr:sp macro="" textlink="">
      <xdr:nvSpPr>
        <xdr:cNvPr id="617" name="テキスト ボックス 616"/>
        <xdr:cNvSpPr txBox="1"/>
      </xdr:nvSpPr>
      <xdr:spPr>
        <a:xfrm>
          <a:off x="11614150" y="11867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68</xdr:row>
      <xdr:rowOff>24765</xdr:rowOff>
    </xdr:to>
    <xdr:cxnSp macro="">
      <xdr:nvCxnSpPr>
        <xdr:cNvPr id="618" name="直線コネクタ 617"/>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5630" cy="257810"/>
    <xdr:sp macro="" textlink="">
      <xdr:nvSpPr>
        <xdr:cNvPr id="619" name="テキスト ボックス 618"/>
        <xdr:cNvSpPr txBox="1"/>
      </xdr:nvSpPr>
      <xdr:spPr>
        <a:xfrm>
          <a:off x="11614150" y="1154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86360</xdr:rowOff>
    </xdr:to>
    <xdr:sp macro="" textlink="">
      <xdr:nvSpPr>
        <xdr:cNvPr id="620" name="公債費グラフ枠"/>
        <xdr:cNvSpPr/>
      </xdr:nvSpPr>
      <xdr:spPr>
        <a:xfrm>
          <a:off x="1219835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4445</xdr:rowOff>
    </xdr:from>
    <xdr:to xmlns:xdr="http://schemas.openxmlformats.org/drawingml/2006/spreadsheetDrawing">
      <xdr:col>85</xdr:col>
      <xdr:colOff>126365</xdr:colOff>
      <xdr:row>78</xdr:row>
      <xdr:rowOff>118745</xdr:rowOff>
    </xdr:to>
    <xdr:cxnSp macro="">
      <xdr:nvCxnSpPr>
        <xdr:cNvPr id="621" name="直線コネクタ 620"/>
        <xdr:cNvCxnSpPr/>
      </xdr:nvCxnSpPr>
      <xdr:spPr>
        <a:xfrm flipV="1">
          <a:off x="15993745" y="1200594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122555</xdr:rowOff>
    </xdr:from>
    <xdr:ext cx="468630" cy="257175"/>
    <xdr:sp macro="" textlink="">
      <xdr:nvSpPr>
        <xdr:cNvPr id="622" name="公債費最小値テキスト"/>
        <xdr:cNvSpPr txBox="1"/>
      </xdr:nvSpPr>
      <xdr:spPr>
        <a:xfrm>
          <a:off x="16046450" y="134956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118745</xdr:rowOff>
    </xdr:from>
    <xdr:to xmlns:xdr="http://schemas.openxmlformats.org/drawingml/2006/spreadsheetDrawing">
      <xdr:col>86</xdr:col>
      <xdr:colOff>25400</xdr:colOff>
      <xdr:row>78</xdr:row>
      <xdr:rowOff>118745</xdr:rowOff>
    </xdr:to>
    <xdr:cxnSp macro="">
      <xdr:nvCxnSpPr>
        <xdr:cNvPr id="623" name="直線コネクタ 622"/>
        <xdr:cNvCxnSpPr/>
      </xdr:nvCxnSpPr>
      <xdr:spPr>
        <a:xfrm>
          <a:off x="15906750" y="13491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122555</xdr:rowOff>
    </xdr:from>
    <xdr:ext cx="597535" cy="257175"/>
    <xdr:sp macro="" textlink="">
      <xdr:nvSpPr>
        <xdr:cNvPr id="624" name="公債費最大値テキスト"/>
        <xdr:cNvSpPr txBox="1"/>
      </xdr:nvSpPr>
      <xdr:spPr>
        <a:xfrm>
          <a:off x="16046450" y="117811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4445</xdr:rowOff>
    </xdr:from>
    <xdr:to xmlns:xdr="http://schemas.openxmlformats.org/drawingml/2006/spreadsheetDrawing">
      <xdr:col>86</xdr:col>
      <xdr:colOff>25400</xdr:colOff>
      <xdr:row>70</xdr:row>
      <xdr:rowOff>4445</xdr:rowOff>
    </xdr:to>
    <xdr:cxnSp macro="">
      <xdr:nvCxnSpPr>
        <xdr:cNvPr id="625" name="直線コネクタ 624"/>
        <xdr:cNvCxnSpPr/>
      </xdr:nvCxnSpPr>
      <xdr:spPr>
        <a:xfrm>
          <a:off x="15906750" y="120059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158115</xdr:rowOff>
    </xdr:from>
    <xdr:to xmlns:xdr="http://schemas.openxmlformats.org/drawingml/2006/spreadsheetDrawing">
      <xdr:col>85</xdr:col>
      <xdr:colOff>127000</xdr:colOff>
      <xdr:row>75</xdr:row>
      <xdr:rowOff>67310</xdr:rowOff>
    </xdr:to>
    <xdr:cxnSp macro="">
      <xdr:nvCxnSpPr>
        <xdr:cNvPr id="626" name="直線コネクタ 625"/>
        <xdr:cNvCxnSpPr/>
      </xdr:nvCxnSpPr>
      <xdr:spPr>
        <a:xfrm flipV="1">
          <a:off x="15172690" y="12845415"/>
          <a:ext cx="82296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1905</xdr:rowOff>
    </xdr:from>
    <xdr:ext cx="533400" cy="259080"/>
    <xdr:sp macro="" textlink="">
      <xdr:nvSpPr>
        <xdr:cNvPr id="627" name="公債費平均値テキスト"/>
        <xdr:cNvSpPr txBox="1"/>
      </xdr:nvSpPr>
      <xdr:spPr>
        <a:xfrm>
          <a:off x="16046450" y="128606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23495</xdr:rowOff>
    </xdr:from>
    <xdr:to xmlns:xdr="http://schemas.openxmlformats.org/drawingml/2006/spreadsheetDrawing">
      <xdr:col>85</xdr:col>
      <xdr:colOff>177800</xdr:colOff>
      <xdr:row>75</xdr:row>
      <xdr:rowOff>125095</xdr:rowOff>
    </xdr:to>
    <xdr:sp macro="" textlink="">
      <xdr:nvSpPr>
        <xdr:cNvPr id="628" name="フローチャート: 判断 627"/>
        <xdr:cNvSpPr/>
      </xdr:nvSpPr>
      <xdr:spPr>
        <a:xfrm>
          <a:off x="1594485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67310</xdr:rowOff>
    </xdr:from>
    <xdr:to xmlns:xdr="http://schemas.openxmlformats.org/drawingml/2006/spreadsheetDrawing">
      <xdr:col>81</xdr:col>
      <xdr:colOff>50800</xdr:colOff>
      <xdr:row>75</xdr:row>
      <xdr:rowOff>99060</xdr:rowOff>
    </xdr:to>
    <xdr:cxnSp macro="">
      <xdr:nvCxnSpPr>
        <xdr:cNvPr id="629" name="直線コネクタ 628"/>
        <xdr:cNvCxnSpPr/>
      </xdr:nvCxnSpPr>
      <xdr:spPr>
        <a:xfrm flipV="1">
          <a:off x="14302740" y="1292606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85090</xdr:rowOff>
    </xdr:from>
    <xdr:to xmlns:xdr="http://schemas.openxmlformats.org/drawingml/2006/spreadsheetDrawing">
      <xdr:col>81</xdr:col>
      <xdr:colOff>101600</xdr:colOff>
      <xdr:row>76</xdr:row>
      <xdr:rowOff>15875</xdr:rowOff>
    </xdr:to>
    <xdr:sp macro="" textlink="">
      <xdr:nvSpPr>
        <xdr:cNvPr id="630" name="フローチャート: 判断 629"/>
        <xdr:cNvSpPr/>
      </xdr:nvSpPr>
      <xdr:spPr>
        <a:xfrm>
          <a:off x="15121890" y="129438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6985</xdr:rowOff>
    </xdr:from>
    <xdr:ext cx="533400" cy="258445"/>
    <xdr:sp macro="" textlink="">
      <xdr:nvSpPr>
        <xdr:cNvPr id="631" name="テキスト ボックス 630"/>
        <xdr:cNvSpPr txBox="1"/>
      </xdr:nvSpPr>
      <xdr:spPr>
        <a:xfrm>
          <a:off x="14912975" y="130371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99060</xdr:rowOff>
    </xdr:from>
    <xdr:to xmlns:xdr="http://schemas.openxmlformats.org/drawingml/2006/spreadsheetDrawing">
      <xdr:col>76</xdr:col>
      <xdr:colOff>114300</xdr:colOff>
      <xdr:row>75</xdr:row>
      <xdr:rowOff>149860</xdr:rowOff>
    </xdr:to>
    <xdr:cxnSp macro="">
      <xdr:nvCxnSpPr>
        <xdr:cNvPr id="632" name="直線コネクタ 631"/>
        <xdr:cNvCxnSpPr/>
      </xdr:nvCxnSpPr>
      <xdr:spPr>
        <a:xfrm flipV="1">
          <a:off x="13432790" y="12957810"/>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74930</xdr:rowOff>
    </xdr:from>
    <xdr:to xmlns:xdr="http://schemas.openxmlformats.org/drawingml/2006/spreadsheetDrawing">
      <xdr:col>76</xdr:col>
      <xdr:colOff>165100</xdr:colOff>
      <xdr:row>76</xdr:row>
      <xdr:rowOff>4445</xdr:rowOff>
    </xdr:to>
    <xdr:sp macro="" textlink="">
      <xdr:nvSpPr>
        <xdr:cNvPr id="633" name="フローチャート: 判断 632"/>
        <xdr:cNvSpPr/>
      </xdr:nvSpPr>
      <xdr:spPr>
        <a:xfrm>
          <a:off x="1425194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164465</xdr:rowOff>
    </xdr:from>
    <xdr:ext cx="533400" cy="259080"/>
    <xdr:sp macro="" textlink="">
      <xdr:nvSpPr>
        <xdr:cNvPr id="634" name="テキスト ボックス 633"/>
        <xdr:cNvSpPr txBox="1"/>
      </xdr:nvSpPr>
      <xdr:spPr>
        <a:xfrm>
          <a:off x="14039215" y="13023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149860</xdr:rowOff>
    </xdr:from>
    <xdr:to xmlns:xdr="http://schemas.openxmlformats.org/drawingml/2006/spreadsheetDrawing">
      <xdr:col>71</xdr:col>
      <xdr:colOff>177800</xdr:colOff>
      <xdr:row>76</xdr:row>
      <xdr:rowOff>7620</xdr:rowOff>
    </xdr:to>
    <xdr:cxnSp macro="">
      <xdr:nvCxnSpPr>
        <xdr:cNvPr id="635" name="直線コネクタ 634"/>
        <xdr:cNvCxnSpPr/>
      </xdr:nvCxnSpPr>
      <xdr:spPr>
        <a:xfrm flipV="1">
          <a:off x="12559030" y="13008610"/>
          <a:ext cx="8737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65405</xdr:rowOff>
    </xdr:from>
    <xdr:to xmlns:xdr="http://schemas.openxmlformats.org/drawingml/2006/spreadsheetDrawing">
      <xdr:col>72</xdr:col>
      <xdr:colOff>38100</xdr:colOff>
      <xdr:row>75</xdr:row>
      <xdr:rowOff>164465</xdr:rowOff>
    </xdr:to>
    <xdr:sp macro="" textlink="">
      <xdr:nvSpPr>
        <xdr:cNvPr id="636" name="フローチャート: 判断 635"/>
        <xdr:cNvSpPr/>
      </xdr:nvSpPr>
      <xdr:spPr>
        <a:xfrm>
          <a:off x="13381990" y="129241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12065</xdr:rowOff>
    </xdr:from>
    <xdr:ext cx="533400" cy="259080"/>
    <xdr:sp macro="" textlink="">
      <xdr:nvSpPr>
        <xdr:cNvPr id="637" name="テキスト ボックス 636"/>
        <xdr:cNvSpPr txBox="1"/>
      </xdr:nvSpPr>
      <xdr:spPr>
        <a:xfrm>
          <a:off x="13169265" y="12699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67945</xdr:rowOff>
    </xdr:from>
    <xdr:to xmlns:xdr="http://schemas.openxmlformats.org/drawingml/2006/spreadsheetDrawing">
      <xdr:col>67</xdr:col>
      <xdr:colOff>101600</xdr:colOff>
      <xdr:row>75</xdr:row>
      <xdr:rowOff>164465</xdr:rowOff>
    </xdr:to>
    <xdr:sp macro="" textlink="">
      <xdr:nvSpPr>
        <xdr:cNvPr id="638" name="フローチャート: 判断 637"/>
        <xdr:cNvSpPr/>
      </xdr:nvSpPr>
      <xdr:spPr>
        <a:xfrm>
          <a:off x="12508230" y="129266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14605</xdr:rowOff>
    </xdr:from>
    <xdr:ext cx="533400" cy="259080"/>
    <xdr:sp macro="" textlink="">
      <xdr:nvSpPr>
        <xdr:cNvPr id="639" name="テキスト ボックス 638"/>
        <xdr:cNvSpPr txBox="1"/>
      </xdr:nvSpPr>
      <xdr:spPr>
        <a:xfrm>
          <a:off x="12299315" y="12701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40" name="テキスト ボックス 639"/>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0730" cy="269240"/>
    <xdr:sp macro="" textlink="">
      <xdr:nvSpPr>
        <xdr:cNvPr id="641" name="テキスト ボックス 640"/>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0730" cy="269240"/>
    <xdr:sp macro="" textlink="">
      <xdr:nvSpPr>
        <xdr:cNvPr id="642" name="テキスト ボックス 641"/>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0730" cy="269240"/>
    <xdr:sp macro="" textlink="">
      <xdr:nvSpPr>
        <xdr:cNvPr id="643" name="テキスト ボックス 642"/>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0730" cy="269240"/>
    <xdr:sp macro="" textlink="">
      <xdr:nvSpPr>
        <xdr:cNvPr id="644" name="テキスト ボックス 643"/>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107315</xdr:rowOff>
    </xdr:from>
    <xdr:to xmlns:xdr="http://schemas.openxmlformats.org/drawingml/2006/spreadsheetDrawing">
      <xdr:col>85</xdr:col>
      <xdr:colOff>177800</xdr:colOff>
      <xdr:row>75</xdr:row>
      <xdr:rowOff>37465</xdr:rowOff>
    </xdr:to>
    <xdr:sp macro="" textlink="">
      <xdr:nvSpPr>
        <xdr:cNvPr id="645" name="楕円 644"/>
        <xdr:cNvSpPr/>
      </xdr:nvSpPr>
      <xdr:spPr>
        <a:xfrm>
          <a:off x="1594485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130175</xdr:rowOff>
    </xdr:from>
    <xdr:ext cx="533400" cy="257810"/>
    <xdr:sp macro="" textlink="">
      <xdr:nvSpPr>
        <xdr:cNvPr id="646" name="公債費該当値テキスト"/>
        <xdr:cNvSpPr txBox="1"/>
      </xdr:nvSpPr>
      <xdr:spPr>
        <a:xfrm>
          <a:off x="16046450" y="12646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16510</xdr:rowOff>
    </xdr:from>
    <xdr:to xmlns:xdr="http://schemas.openxmlformats.org/drawingml/2006/spreadsheetDrawing">
      <xdr:col>81</xdr:col>
      <xdr:colOff>101600</xdr:colOff>
      <xdr:row>75</xdr:row>
      <xdr:rowOff>117475</xdr:rowOff>
    </xdr:to>
    <xdr:sp macro="" textlink="">
      <xdr:nvSpPr>
        <xdr:cNvPr id="647" name="楕円 646"/>
        <xdr:cNvSpPr/>
      </xdr:nvSpPr>
      <xdr:spPr>
        <a:xfrm>
          <a:off x="15121890" y="1287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134620</xdr:rowOff>
    </xdr:from>
    <xdr:ext cx="533400" cy="258445"/>
    <xdr:sp macro="" textlink="">
      <xdr:nvSpPr>
        <xdr:cNvPr id="648" name="テキスト ボックス 647"/>
        <xdr:cNvSpPr txBox="1"/>
      </xdr:nvSpPr>
      <xdr:spPr>
        <a:xfrm>
          <a:off x="14912975" y="126504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48260</xdr:rowOff>
    </xdr:from>
    <xdr:to xmlns:xdr="http://schemas.openxmlformats.org/drawingml/2006/spreadsheetDrawing">
      <xdr:col>76</xdr:col>
      <xdr:colOff>165100</xdr:colOff>
      <xdr:row>75</xdr:row>
      <xdr:rowOff>149225</xdr:rowOff>
    </xdr:to>
    <xdr:sp macro="" textlink="">
      <xdr:nvSpPr>
        <xdr:cNvPr id="649" name="楕円 648"/>
        <xdr:cNvSpPr/>
      </xdr:nvSpPr>
      <xdr:spPr>
        <a:xfrm>
          <a:off x="14251940" y="1290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164465</xdr:rowOff>
    </xdr:from>
    <xdr:ext cx="533400" cy="259080"/>
    <xdr:sp macro="" textlink="">
      <xdr:nvSpPr>
        <xdr:cNvPr id="650" name="テキスト ボックス 649"/>
        <xdr:cNvSpPr txBox="1"/>
      </xdr:nvSpPr>
      <xdr:spPr>
        <a:xfrm>
          <a:off x="14039215" y="12680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99695</xdr:rowOff>
    </xdr:from>
    <xdr:to xmlns:xdr="http://schemas.openxmlformats.org/drawingml/2006/spreadsheetDrawing">
      <xdr:col>72</xdr:col>
      <xdr:colOff>38100</xdr:colOff>
      <xdr:row>76</xdr:row>
      <xdr:rowOff>29845</xdr:rowOff>
    </xdr:to>
    <xdr:sp macro="" textlink="">
      <xdr:nvSpPr>
        <xdr:cNvPr id="651" name="楕円 650"/>
        <xdr:cNvSpPr/>
      </xdr:nvSpPr>
      <xdr:spPr>
        <a:xfrm>
          <a:off x="13381990" y="129584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20320</xdr:rowOff>
    </xdr:from>
    <xdr:ext cx="533400" cy="257810"/>
    <xdr:sp macro="" textlink="">
      <xdr:nvSpPr>
        <xdr:cNvPr id="652" name="テキスト ボックス 651"/>
        <xdr:cNvSpPr txBox="1"/>
      </xdr:nvSpPr>
      <xdr:spPr>
        <a:xfrm>
          <a:off x="131692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127635</xdr:rowOff>
    </xdr:from>
    <xdr:to xmlns:xdr="http://schemas.openxmlformats.org/drawingml/2006/spreadsheetDrawing">
      <xdr:col>67</xdr:col>
      <xdr:colOff>101600</xdr:colOff>
      <xdr:row>76</xdr:row>
      <xdr:rowOff>57785</xdr:rowOff>
    </xdr:to>
    <xdr:sp macro="" textlink="">
      <xdr:nvSpPr>
        <xdr:cNvPr id="653" name="楕円 652"/>
        <xdr:cNvSpPr/>
      </xdr:nvSpPr>
      <xdr:spPr>
        <a:xfrm>
          <a:off x="1250823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49530</xdr:rowOff>
    </xdr:from>
    <xdr:ext cx="533400" cy="258445"/>
    <xdr:sp macro="" textlink="">
      <xdr:nvSpPr>
        <xdr:cNvPr id="654" name="テキスト ボックス 653"/>
        <xdr:cNvSpPr txBox="1"/>
      </xdr:nvSpPr>
      <xdr:spPr>
        <a:xfrm>
          <a:off x="12299315" y="130797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55" name="正方形/長方形 654"/>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56" name="正方形/長方形 655"/>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58" name="正方形/長方形 657"/>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60" name="正方形/長方形 659"/>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33680"/>
    <xdr:sp macro="" textlink="">
      <xdr:nvSpPr>
        <xdr:cNvPr id="663" name="テキスト ボックス 662"/>
        <xdr:cNvSpPr txBox="1"/>
      </xdr:nvSpPr>
      <xdr:spPr>
        <a:xfrm>
          <a:off x="1216025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6" name="テキスト ボックス 665"/>
        <xdr:cNvSpPr txBox="1"/>
      </xdr:nvSpPr>
      <xdr:spPr>
        <a:xfrm>
          <a:off x="119532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225" cy="259080"/>
    <xdr:sp macro="" textlink="">
      <xdr:nvSpPr>
        <xdr:cNvPr id="668" name="テキスト ボックス 667"/>
        <xdr:cNvSpPr txBox="1"/>
      </xdr:nvSpPr>
      <xdr:spPr>
        <a:xfrm>
          <a:off x="1167828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225" cy="257810"/>
    <xdr:sp macro="" textlink="">
      <xdr:nvSpPr>
        <xdr:cNvPr id="670" name="テキスト ボックス 669"/>
        <xdr:cNvSpPr txBox="1"/>
      </xdr:nvSpPr>
      <xdr:spPr>
        <a:xfrm>
          <a:off x="1167828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225" cy="259080"/>
    <xdr:sp macro="" textlink="">
      <xdr:nvSpPr>
        <xdr:cNvPr id="672" name="テキスト ボックス 671"/>
        <xdr:cNvSpPr txBox="1"/>
      </xdr:nvSpPr>
      <xdr:spPr>
        <a:xfrm>
          <a:off x="1167828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73" name="直線コネクタ 672"/>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95885</xdr:rowOff>
    </xdr:from>
    <xdr:ext cx="530225" cy="267335"/>
    <xdr:sp macro="" textlink="">
      <xdr:nvSpPr>
        <xdr:cNvPr id="674" name="テキスト ボックス 673"/>
        <xdr:cNvSpPr txBox="1"/>
      </xdr:nvSpPr>
      <xdr:spPr>
        <a:xfrm>
          <a:off x="11678285" y="15354935"/>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5" name="直線コネクタ 674"/>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7970"/>
    <xdr:sp macro="" textlink="">
      <xdr:nvSpPr>
        <xdr:cNvPr id="676" name="テキスト ボックス 675"/>
        <xdr:cNvSpPr txBox="1"/>
      </xdr:nvSpPr>
      <xdr:spPr>
        <a:xfrm>
          <a:off x="1161415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8255</xdr:rowOff>
    </xdr:from>
    <xdr:to xmlns:xdr="http://schemas.openxmlformats.org/drawingml/2006/spreadsheetDrawing">
      <xdr:col>85</xdr:col>
      <xdr:colOff>126365</xdr:colOff>
      <xdr:row>99</xdr:row>
      <xdr:rowOff>41910</xdr:rowOff>
    </xdr:to>
    <xdr:cxnSp macro="">
      <xdr:nvCxnSpPr>
        <xdr:cNvPr id="678" name="直線コネクタ 677"/>
        <xdr:cNvCxnSpPr/>
      </xdr:nvCxnSpPr>
      <xdr:spPr>
        <a:xfrm flipV="1">
          <a:off x="15993745" y="1543875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45720</xdr:rowOff>
    </xdr:from>
    <xdr:ext cx="377190" cy="259080"/>
    <xdr:sp macro="" textlink="">
      <xdr:nvSpPr>
        <xdr:cNvPr id="679" name="積立金最小値テキスト"/>
        <xdr:cNvSpPr txBox="1"/>
      </xdr:nvSpPr>
      <xdr:spPr>
        <a:xfrm>
          <a:off x="16046450" y="1701927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80" name="直線コネクタ 679"/>
        <xdr:cNvCxnSpPr/>
      </xdr:nvCxnSpPr>
      <xdr:spPr>
        <a:xfrm>
          <a:off x="15906750" y="17015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130810</xdr:rowOff>
    </xdr:from>
    <xdr:ext cx="533400" cy="267970"/>
    <xdr:sp macro="" textlink="">
      <xdr:nvSpPr>
        <xdr:cNvPr id="681" name="積立金最大値テキスト"/>
        <xdr:cNvSpPr txBox="1"/>
      </xdr:nvSpPr>
      <xdr:spPr>
        <a:xfrm>
          <a:off x="16046450" y="1521841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8255</xdr:rowOff>
    </xdr:from>
    <xdr:to xmlns:xdr="http://schemas.openxmlformats.org/drawingml/2006/spreadsheetDrawing">
      <xdr:col>86</xdr:col>
      <xdr:colOff>25400</xdr:colOff>
      <xdr:row>90</xdr:row>
      <xdr:rowOff>8255</xdr:rowOff>
    </xdr:to>
    <xdr:cxnSp macro="">
      <xdr:nvCxnSpPr>
        <xdr:cNvPr id="682" name="直線コネクタ 681"/>
        <xdr:cNvCxnSpPr/>
      </xdr:nvCxnSpPr>
      <xdr:spPr>
        <a:xfrm>
          <a:off x="15906750" y="15438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88900</xdr:rowOff>
    </xdr:from>
    <xdr:to xmlns:xdr="http://schemas.openxmlformats.org/drawingml/2006/spreadsheetDrawing">
      <xdr:col>85</xdr:col>
      <xdr:colOff>127000</xdr:colOff>
      <xdr:row>99</xdr:row>
      <xdr:rowOff>8255</xdr:rowOff>
    </xdr:to>
    <xdr:cxnSp macro="">
      <xdr:nvCxnSpPr>
        <xdr:cNvPr id="683" name="直線コネクタ 682"/>
        <xdr:cNvCxnSpPr/>
      </xdr:nvCxnSpPr>
      <xdr:spPr>
        <a:xfrm flipV="1">
          <a:off x="15172690" y="16376650"/>
          <a:ext cx="822960"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3400" cy="257810"/>
    <xdr:sp macro="" textlink="">
      <xdr:nvSpPr>
        <xdr:cNvPr id="684" name="積立金平均値テキスト"/>
        <xdr:cNvSpPr txBox="1"/>
      </xdr:nvSpPr>
      <xdr:spPr>
        <a:xfrm>
          <a:off x="16046450" y="1644269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685" name="フローチャート: 判断 684"/>
        <xdr:cNvSpPr/>
      </xdr:nvSpPr>
      <xdr:spPr>
        <a:xfrm>
          <a:off x="1594485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8255</xdr:rowOff>
    </xdr:from>
    <xdr:to xmlns:xdr="http://schemas.openxmlformats.org/drawingml/2006/spreadsheetDrawing">
      <xdr:col>81</xdr:col>
      <xdr:colOff>50800</xdr:colOff>
      <xdr:row>99</xdr:row>
      <xdr:rowOff>40640</xdr:rowOff>
    </xdr:to>
    <xdr:cxnSp macro="">
      <xdr:nvCxnSpPr>
        <xdr:cNvPr id="686" name="直線コネクタ 685"/>
        <xdr:cNvCxnSpPr/>
      </xdr:nvCxnSpPr>
      <xdr:spPr>
        <a:xfrm flipV="1">
          <a:off x="14302740" y="16981805"/>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687" name="フローチャート: 判断 686"/>
        <xdr:cNvSpPr/>
      </xdr:nvSpPr>
      <xdr:spPr>
        <a:xfrm>
          <a:off x="1512189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135255</xdr:rowOff>
    </xdr:from>
    <xdr:ext cx="533400" cy="257810"/>
    <xdr:sp macro="" textlink="">
      <xdr:nvSpPr>
        <xdr:cNvPr id="688" name="テキスト ボックス 687"/>
        <xdr:cNvSpPr txBox="1"/>
      </xdr:nvSpPr>
      <xdr:spPr>
        <a:xfrm>
          <a:off x="14912975" y="16423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3175</xdr:rowOff>
    </xdr:from>
    <xdr:to xmlns:xdr="http://schemas.openxmlformats.org/drawingml/2006/spreadsheetDrawing">
      <xdr:col>76</xdr:col>
      <xdr:colOff>114300</xdr:colOff>
      <xdr:row>99</xdr:row>
      <xdr:rowOff>40640</xdr:rowOff>
    </xdr:to>
    <xdr:cxnSp macro="">
      <xdr:nvCxnSpPr>
        <xdr:cNvPr id="689" name="直線コネクタ 688"/>
        <xdr:cNvCxnSpPr/>
      </xdr:nvCxnSpPr>
      <xdr:spPr>
        <a:xfrm>
          <a:off x="13432790" y="1697672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0" name="フローチャート: 判断 689"/>
        <xdr:cNvSpPr/>
      </xdr:nvSpPr>
      <xdr:spPr>
        <a:xfrm>
          <a:off x="1425194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22225</xdr:rowOff>
    </xdr:from>
    <xdr:ext cx="533400" cy="258445"/>
    <xdr:sp macro="" textlink="">
      <xdr:nvSpPr>
        <xdr:cNvPr id="691" name="テキスト ボックス 690"/>
        <xdr:cNvSpPr txBox="1"/>
      </xdr:nvSpPr>
      <xdr:spPr>
        <a:xfrm>
          <a:off x="14039215" y="164814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157480</xdr:rowOff>
    </xdr:from>
    <xdr:to xmlns:xdr="http://schemas.openxmlformats.org/drawingml/2006/spreadsheetDrawing">
      <xdr:col>71</xdr:col>
      <xdr:colOff>177800</xdr:colOff>
      <xdr:row>99</xdr:row>
      <xdr:rowOff>3175</xdr:rowOff>
    </xdr:to>
    <xdr:cxnSp macro="">
      <xdr:nvCxnSpPr>
        <xdr:cNvPr id="692" name="直線コネクタ 691"/>
        <xdr:cNvCxnSpPr/>
      </xdr:nvCxnSpPr>
      <xdr:spPr>
        <a:xfrm>
          <a:off x="12559030" y="16959580"/>
          <a:ext cx="8737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3" name="フローチャート: 判断 692"/>
        <xdr:cNvSpPr/>
      </xdr:nvSpPr>
      <xdr:spPr>
        <a:xfrm>
          <a:off x="13381990" y="16677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164465</xdr:rowOff>
    </xdr:from>
    <xdr:ext cx="533400" cy="259080"/>
    <xdr:sp macro="" textlink="">
      <xdr:nvSpPr>
        <xdr:cNvPr id="694" name="テキスト ボックス 693"/>
        <xdr:cNvSpPr txBox="1"/>
      </xdr:nvSpPr>
      <xdr:spPr>
        <a:xfrm>
          <a:off x="13169265" y="16452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106680</xdr:rowOff>
    </xdr:from>
    <xdr:to xmlns:xdr="http://schemas.openxmlformats.org/drawingml/2006/spreadsheetDrawing">
      <xdr:col>67</xdr:col>
      <xdr:colOff>101600</xdr:colOff>
      <xdr:row>98</xdr:row>
      <xdr:rowOff>36830</xdr:rowOff>
    </xdr:to>
    <xdr:sp macro="" textlink="">
      <xdr:nvSpPr>
        <xdr:cNvPr id="695" name="フローチャート: 判断 694"/>
        <xdr:cNvSpPr/>
      </xdr:nvSpPr>
      <xdr:spPr>
        <a:xfrm>
          <a:off x="1250823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53340</xdr:rowOff>
    </xdr:from>
    <xdr:ext cx="533400" cy="257810"/>
    <xdr:sp macro="" textlink="">
      <xdr:nvSpPr>
        <xdr:cNvPr id="696" name="テキスト ボックス 695"/>
        <xdr:cNvSpPr txBox="1"/>
      </xdr:nvSpPr>
      <xdr:spPr>
        <a:xfrm>
          <a:off x="12299315" y="16512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98" name="テキスト ボックス 697"/>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699" name="テキスト ボックス 698"/>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00" name="テキスト ボックス 699"/>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1" name="テキスト ボックス 700"/>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38100</xdr:rowOff>
    </xdr:from>
    <xdr:to xmlns:xdr="http://schemas.openxmlformats.org/drawingml/2006/spreadsheetDrawing">
      <xdr:col>85</xdr:col>
      <xdr:colOff>177800</xdr:colOff>
      <xdr:row>95</xdr:row>
      <xdr:rowOff>139700</xdr:rowOff>
    </xdr:to>
    <xdr:sp macro="" textlink="">
      <xdr:nvSpPr>
        <xdr:cNvPr id="702" name="楕円 701"/>
        <xdr:cNvSpPr/>
      </xdr:nvSpPr>
      <xdr:spPr>
        <a:xfrm>
          <a:off x="1594485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60960</xdr:rowOff>
    </xdr:from>
    <xdr:ext cx="533400" cy="259080"/>
    <xdr:sp macro="" textlink="">
      <xdr:nvSpPr>
        <xdr:cNvPr id="703" name="積立金該当値テキスト"/>
        <xdr:cNvSpPr txBox="1"/>
      </xdr:nvSpPr>
      <xdr:spPr>
        <a:xfrm>
          <a:off x="16046450" y="16177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128905</xdr:rowOff>
    </xdr:from>
    <xdr:to xmlns:xdr="http://schemas.openxmlformats.org/drawingml/2006/spreadsheetDrawing">
      <xdr:col>81</xdr:col>
      <xdr:colOff>101600</xdr:colOff>
      <xdr:row>99</xdr:row>
      <xdr:rowOff>59055</xdr:rowOff>
    </xdr:to>
    <xdr:sp macro="" textlink="">
      <xdr:nvSpPr>
        <xdr:cNvPr id="704" name="楕円 703"/>
        <xdr:cNvSpPr/>
      </xdr:nvSpPr>
      <xdr:spPr>
        <a:xfrm>
          <a:off x="1512189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50165</xdr:rowOff>
    </xdr:from>
    <xdr:ext cx="469900" cy="259080"/>
    <xdr:sp macro="" textlink="">
      <xdr:nvSpPr>
        <xdr:cNvPr id="705" name="テキスト ボックス 704"/>
        <xdr:cNvSpPr txBox="1"/>
      </xdr:nvSpPr>
      <xdr:spPr>
        <a:xfrm>
          <a:off x="14941550" y="17023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161290</xdr:rowOff>
    </xdr:from>
    <xdr:to xmlns:xdr="http://schemas.openxmlformats.org/drawingml/2006/spreadsheetDrawing">
      <xdr:col>76</xdr:col>
      <xdr:colOff>165100</xdr:colOff>
      <xdr:row>99</xdr:row>
      <xdr:rowOff>91440</xdr:rowOff>
    </xdr:to>
    <xdr:sp macro="" textlink="">
      <xdr:nvSpPr>
        <xdr:cNvPr id="706" name="楕円 705"/>
        <xdr:cNvSpPr/>
      </xdr:nvSpPr>
      <xdr:spPr>
        <a:xfrm>
          <a:off x="1425194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99</xdr:row>
      <xdr:rowOff>82550</xdr:rowOff>
    </xdr:from>
    <xdr:ext cx="377190" cy="259080"/>
    <xdr:sp macro="" textlink="">
      <xdr:nvSpPr>
        <xdr:cNvPr id="707" name="テキスト ボックス 706"/>
        <xdr:cNvSpPr txBox="1"/>
      </xdr:nvSpPr>
      <xdr:spPr>
        <a:xfrm>
          <a:off x="14117320" y="1705610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123825</xdr:rowOff>
    </xdr:from>
    <xdr:to xmlns:xdr="http://schemas.openxmlformats.org/drawingml/2006/spreadsheetDrawing">
      <xdr:col>72</xdr:col>
      <xdr:colOff>38100</xdr:colOff>
      <xdr:row>99</xdr:row>
      <xdr:rowOff>53975</xdr:rowOff>
    </xdr:to>
    <xdr:sp macro="" textlink="">
      <xdr:nvSpPr>
        <xdr:cNvPr id="708" name="楕円 707"/>
        <xdr:cNvSpPr/>
      </xdr:nvSpPr>
      <xdr:spPr>
        <a:xfrm>
          <a:off x="13381990" y="16925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45085</xdr:rowOff>
    </xdr:from>
    <xdr:ext cx="469900" cy="258445"/>
    <xdr:sp macro="" textlink="">
      <xdr:nvSpPr>
        <xdr:cNvPr id="709" name="テキスト ボックス 708"/>
        <xdr:cNvSpPr txBox="1"/>
      </xdr:nvSpPr>
      <xdr:spPr>
        <a:xfrm>
          <a:off x="1320165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106680</xdr:rowOff>
    </xdr:from>
    <xdr:to xmlns:xdr="http://schemas.openxmlformats.org/drawingml/2006/spreadsheetDrawing">
      <xdr:col>67</xdr:col>
      <xdr:colOff>101600</xdr:colOff>
      <xdr:row>99</xdr:row>
      <xdr:rowOff>36830</xdr:rowOff>
    </xdr:to>
    <xdr:sp macro="" textlink="">
      <xdr:nvSpPr>
        <xdr:cNvPr id="710" name="楕円 709"/>
        <xdr:cNvSpPr/>
      </xdr:nvSpPr>
      <xdr:spPr>
        <a:xfrm>
          <a:off x="1250823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27940</xdr:rowOff>
    </xdr:from>
    <xdr:ext cx="469900" cy="259080"/>
    <xdr:sp macro="" textlink="">
      <xdr:nvSpPr>
        <xdr:cNvPr id="711" name="テキスト ボックス 710"/>
        <xdr:cNvSpPr txBox="1"/>
      </xdr:nvSpPr>
      <xdr:spPr>
        <a:xfrm>
          <a:off x="1232789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790"/>
    <xdr:sp macro="" textlink="">
      <xdr:nvSpPr>
        <xdr:cNvPr id="720" name="テキスト ボックス 719"/>
        <xdr:cNvSpPr txBox="1"/>
      </xdr:nvSpPr>
      <xdr:spPr>
        <a:xfrm>
          <a:off x="1788795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22" name="直線コネクタ 721"/>
        <xdr:cNvCxnSpPr/>
      </xdr:nvCxnSpPr>
      <xdr:spPr>
        <a:xfrm>
          <a:off x="17922240" y="6539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53975</xdr:rowOff>
    </xdr:from>
    <xdr:ext cx="248920" cy="257810"/>
    <xdr:sp macro="" textlink="">
      <xdr:nvSpPr>
        <xdr:cNvPr id="723" name="テキスト ボックス 722"/>
        <xdr:cNvSpPr txBox="1"/>
      </xdr:nvSpPr>
      <xdr:spPr>
        <a:xfrm>
          <a:off x="17680940" y="639762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164465</xdr:rowOff>
    </xdr:from>
    <xdr:ext cx="530225" cy="259080"/>
    <xdr:sp macro="" textlink="">
      <xdr:nvSpPr>
        <xdr:cNvPr id="725" name="テキスト ボックス 724"/>
        <xdr:cNvSpPr txBox="1"/>
      </xdr:nvSpPr>
      <xdr:spPr>
        <a:xfrm>
          <a:off x="17402175" y="582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6" name="直線コネクタ 725"/>
        <xdr:cNvCxnSpPr/>
      </xdr:nvCxnSpPr>
      <xdr:spPr>
        <a:xfrm>
          <a:off x="17922240" y="539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0225" cy="258445"/>
    <xdr:sp macro="" textlink="">
      <xdr:nvSpPr>
        <xdr:cNvPr id="727" name="テキスト ボックス 726"/>
        <xdr:cNvSpPr txBox="1"/>
      </xdr:nvSpPr>
      <xdr:spPr>
        <a:xfrm>
          <a:off x="17402175" y="52552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0225" cy="257810"/>
    <xdr:sp macro="" textlink="">
      <xdr:nvSpPr>
        <xdr:cNvPr id="729" name="テキスト ボックス 728"/>
        <xdr:cNvSpPr txBox="1"/>
      </xdr:nvSpPr>
      <xdr:spPr>
        <a:xfrm>
          <a:off x="17402175" y="468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123825</xdr:rowOff>
    </xdr:from>
    <xdr:to xmlns:xdr="http://schemas.openxmlformats.org/drawingml/2006/spreadsheetDrawing">
      <xdr:col>116</xdr:col>
      <xdr:colOff>62865</xdr:colOff>
      <xdr:row>38</xdr:row>
      <xdr:rowOff>24765</xdr:rowOff>
    </xdr:to>
    <xdr:cxnSp macro="">
      <xdr:nvCxnSpPr>
        <xdr:cNvPr id="731" name="直線コネクタ 730"/>
        <xdr:cNvCxnSpPr/>
      </xdr:nvCxnSpPr>
      <xdr:spPr>
        <a:xfrm flipV="1">
          <a:off x="21717635" y="52673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8285" cy="257175"/>
    <xdr:sp macro="" textlink="">
      <xdr:nvSpPr>
        <xdr:cNvPr id="732" name="投資及び出資金最小値テキスト"/>
        <xdr:cNvSpPr txBox="1"/>
      </xdr:nvSpPr>
      <xdr:spPr>
        <a:xfrm>
          <a:off x="21770340" y="65443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33" name="直線コネクタ 732"/>
        <xdr:cNvCxnSpPr/>
      </xdr:nvCxnSpPr>
      <xdr:spPr>
        <a:xfrm>
          <a:off x="21634450" y="6539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70485</xdr:rowOff>
    </xdr:from>
    <xdr:ext cx="533400" cy="259080"/>
    <xdr:sp macro="" textlink="">
      <xdr:nvSpPr>
        <xdr:cNvPr id="734" name="投資及び出資金最大値テキスト"/>
        <xdr:cNvSpPr txBox="1"/>
      </xdr:nvSpPr>
      <xdr:spPr>
        <a:xfrm>
          <a:off x="21770340" y="504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123825</xdr:rowOff>
    </xdr:from>
    <xdr:to xmlns:xdr="http://schemas.openxmlformats.org/drawingml/2006/spreadsheetDrawing">
      <xdr:col>116</xdr:col>
      <xdr:colOff>152400</xdr:colOff>
      <xdr:row>30</xdr:row>
      <xdr:rowOff>123825</xdr:rowOff>
    </xdr:to>
    <xdr:cxnSp macro="">
      <xdr:nvCxnSpPr>
        <xdr:cNvPr id="735" name="直線コネクタ 734"/>
        <xdr:cNvCxnSpPr/>
      </xdr:nvCxnSpPr>
      <xdr:spPr>
        <a:xfrm>
          <a:off x="21634450" y="5267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80645</xdr:rowOff>
    </xdr:from>
    <xdr:to xmlns:xdr="http://schemas.openxmlformats.org/drawingml/2006/spreadsheetDrawing">
      <xdr:col>116</xdr:col>
      <xdr:colOff>63500</xdr:colOff>
      <xdr:row>36</xdr:row>
      <xdr:rowOff>99060</xdr:rowOff>
    </xdr:to>
    <xdr:cxnSp macro="">
      <xdr:nvCxnSpPr>
        <xdr:cNvPr id="736" name="直線コネクタ 735"/>
        <xdr:cNvCxnSpPr/>
      </xdr:nvCxnSpPr>
      <xdr:spPr>
        <a:xfrm flipV="1">
          <a:off x="20900390" y="6252845"/>
          <a:ext cx="8191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91440</xdr:rowOff>
    </xdr:from>
    <xdr:ext cx="468630" cy="257810"/>
    <xdr:sp macro="" textlink="">
      <xdr:nvSpPr>
        <xdr:cNvPr id="737" name="投資及び出資金平均値テキスト"/>
        <xdr:cNvSpPr txBox="1"/>
      </xdr:nvSpPr>
      <xdr:spPr>
        <a:xfrm>
          <a:off x="21770340" y="62636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113665</xdr:rowOff>
    </xdr:from>
    <xdr:to xmlns:xdr="http://schemas.openxmlformats.org/drawingml/2006/spreadsheetDrawing">
      <xdr:col>116</xdr:col>
      <xdr:colOff>114300</xdr:colOff>
      <xdr:row>37</xdr:row>
      <xdr:rowOff>43815</xdr:rowOff>
    </xdr:to>
    <xdr:sp macro="" textlink="">
      <xdr:nvSpPr>
        <xdr:cNvPr id="738" name="フローチャート: 判断 737"/>
        <xdr:cNvSpPr/>
      </xdr:nvSpPr>
      <xdr:spPr>
        <a:xfrm>
          <a:off x="2166874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90170</xdr:rowOff>
    </xdr:from>
    <xdr:to xmlns:xdr="http://schemas.openxmlformats.org/drawingml/2006/spreadsheetDrawing">
      <xdr:col>111</xdr:col>
      <xdr:colOff>177800</xdr:colOff>
      <xdr:row>36</xdr:row>
      <xdr:rowOff>99060</xdr:rowOff>
    </xdr:to>
    <xdr:cxnSp macro="">
      <xdr:nvCxnSpPr>
        <xdr:cNvPr id="739" name="直線コネクタ 738"/>
        <xdr:cNvCxnSpPr/>
      </xdr:nvCxnSpPr>
      <xdr:spPr>
        <a:xfrm>
          <a:off x="20026630" y="626237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107315</xdr:rowOff>
    </xdr:from>
    <xdr:to xmlns:xdr="http://schemas.openxmlformats.org/drawingml/2006/spreadsheetDrawing">
      <xdr:col>112</xdr:col>
      <xdr:colOff>38100</xdr:colOff>
      <xdr:row>37</xdr:row>
      <xdr:rowOff>37465</xdr:rowOff>
    </xdr:to>
    <xdr:sp macro="" textlink="">
      <xdr:nvSpPr>
        <xdr:cNvPr id="740" name="フローチャート: 判断 739"/>
        <xdr:cNvSpPr/>
      </xdr:nvSpPr>
      <xdr:spPr>
        <a:xfrm>
          <a:off x="20849590" y="62795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9900" cy="257175"/>
    <xdr:sp macro="" textlink="">
      <xdr:nvSpPr>
        <xdr:cNvPr id="741" name="テキスト ボックス 740"/>
        <xdr:cNvSpPr txBox="1"/>
      </xdr:nvSpPr>
      <xdr:spPr>
        <a:xfrm>
          <a:off x="20669250" y="6372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90170</xdr:rowOff>
    </xdr:from>
    <xdr:to xmlns:xdr="http://schemas.openxmlformats.org/drawingml/2006/spreadsheetDrawing">
      <xdr:col>107</xdr:col>
      <xdr:colOff>50800</xdr:colOff>
      <xdr:row>36</xdr:row>
      <xdr:rowOff>100965</xdr:rowOff>
    </xdr:to>
    <xdr:cxnSp macro="">
      <xdr:nvCxnSpPr>
        <xdr:cNvPr id="742" name="直線コネクタ 741"/>
        <xdr:cNvCxnSpPr/>
      </xdr:nvCxnSpPr>
      <xdr:spPr>
        <a:xfrm flipV="1">
          <a:off x="19156680" y="626237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161925</xdr:rowOff>
    </xdr:from>
    <xdr:to xmlns:xdr="http://schemas.openxmlformats.org/drawingml/2006/spreadsheetDrawing">
      <xdr:col>107</xdr:col>
      <xdr:colOff>101600</xdr:colOff>
      <xdr:row>37</xdr:row>
      <xdr:rowOff>92075</xdr:rowOff>
    </xdr:to>
    <xdr:sp macro="" textlink="">
      <xdr:nvSpPr>
        <xdr:cNvPr id="743" name="フローチャート: 判断 742"/>
        <xdr:cNvSpPr/>
      </xdr:nvSpPr>
      <xdr:spPr>
        <a:xfrm>
          <a:off x="1997583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83185</xdr:rowOff>
    </xdr:from>
    <xdr:ext cx="469900" cy="258445"/>
    <xdr:sp macro="" textlink="">
      <xdr:nvSpPr>
        <xdr:cNvPr id="744" name="テキスト ボックス 743"/>
        <xdr:cNvSpPr txBox="1"/>
      </xdr:nvSpPr>
      <xdr:spPr>
        <a:xfrm>
          <a:off x="19795490" y="6426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100965</xdr:rowOff>
    </xdr:from>
    <xdr:to xmlns:xdr="http://schemas.openxmlformats.org/drawingml/2006/spreadsheetDrawing">
      <xdr:col>102</xdr:col>
      <xdr:colOff>114300</xdr:colOff>
      <xdr:row>38</xdr:row>
      <xdr:rowOff>24765</xdr:rowOff>
    </xdr:to>
    <xdr:cxnSp macro="">
      <xdr:nvCxnSpPr>
        <xdr:cNvPr id="745" name="直線コネクタ 744"/>
        <xdr:cNvCxnSpPr/>
      </xdr:nvCxnSpPr>
      <xdr:spPr>
        <a:xfrm flipV="1">
          <a:off x="18286730" y="6273165"/>
          <a:ext cx="86995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635</xdr:rowOff>
    </xdr:from>
    <xdr:to xmlns:xdr="http://schemas.openxmlformats.org/drawingml/2006/spreadsheetDrawing">
      <xdr:col>102</xdr:col>
      <xdr:colOff>165100</xdr:colOff>
      <xdr:row>37</xdr:row>
      <xdr:rowOff>102870</xdr:rowOff>
    </xdr:to>
    <xdr:sp macro="" textlink="">
      <xdr:nvSpPr>
        <xdr:cNvPr id="746" name="フローチャート: 判断 745"/>
        <xdr:cNvSpPr/>
      </xdr:nvSpPr>
      <xdr:spPr>
        <a:xfrm>
          <a:off x="19105880" y="6344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93345</xdr:rowOff>
    </xdr:from>
    <xdr:ext cx="469900" cy="257810"/>
    <xdr:sp macro="" textlink="">
      <xdr:nvSpPr>
        <xdr:cNvPr id="747" name="テキスト ボックス 746"/>
        <xdr:cNvSpPr txBox="1"/>
      </xdr:nvSpPr>
      <xdr:spPr>
        <a:xfrm>
          <a:off x="18925540" y="6436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15875</xdr:rowOff>
    </xdr:from>
    <xdr:to xmlns:xdr="http://schemas.openxmlformats.org/drawingml/2006/spreadsheetDrawing">
      <xdr:col>98</xdr:col>
      <xdr:colOff>38100</xdr:colOff>
      <xdr:row>37</xdr:row>
      <xdr:rowOff>116840</xdr:rowOff>
    </xdr:to>
    <xdr:sp macro="" textlink="">
      <xdr:nvSpPr>
        <xdr:cNvPr id="748" name="フローチャート: 判断 747"/>
        <xdr:cNvSpPr/>
      </xdr:nvSpPr>
      <xdr:spPr>
        <a:xfrm>
          <a:off x="18235930" y="635952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133985</xdr:rowOff>
    </xdr:from>
    <xdr:ext cx="469900" cy="258445"/>
    <xdr:sp macro="" textlink="">
      <xdr:nvSpPr>
        <xdr:cNvPr id="749" name="テキスト ボックス 748"/>
        <xdr:cNvSpPr txBox="1"/>
      </xdr:nvSpPr>
      <xdr:spPr>
        <a:xfrm>
          <a:off x="18055590" y="6134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51" name="テキスト ボックス 750"/>
        <xdr:cNvSpPr txBox="1"/>
      </xdr:nvSpPr>
      <xdr:spPr>
        <a:xfrm>
          <a:off x="207137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52" name="テキスト ボックス 751"/>
        <xdr:cNvSpPr txBox="1"/>
      </xdr:nvSpPr>
      <xdr:spPr>
        <a:xfrm>
          <a:off x="19839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53" name="テキスト ボックス 752"/>
        <xdr:cNvSpPr txBox="1"/>
      </xdr:nvSpPr>
      <xdr:spPr>
        <a:xfrm>
          <a:off x="189699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54" name="テキスト ボックス 753"/>
        <xdr:cNvSpPr txBox="1"/>
      </xdr:nvSpPr>
      <xdr:spPr>
        <a:xfrm>
          <a:off x="181000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29845</xdr:rowOff>
    </xdr:from>
    <xdr:to xmlns:xdr="http://schemas.openxmlformats.org/drawingml/2006/spreadsheetDrawing">
      <xdr:col>116</xdr:col>
      <xdr:colOff>114300</xdr:colOff>
      <xdr:row>36</xdr:row>
      <xdr:rowOff>130810</xdr:rowOff>
    </xdr:to>
    <xdr:sp macro="" textlink="">
      <xdr:nvSpPr>
        <xdr:cNvPr id="755" name="楕円 754"/>
        <xdr:cNvSpPr/>
      </xdr:nvSpPr>
      <xdr:spPr>
        <a:xfrm>
          <a:off x="21668740" y="62020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52705</xdr:rowOff>
    </xdr:from>
    <xdr:ext cx="468630" cy="257810"/>
    <xdr:sp macro="" textlink="">
      <xdr:nvSpPr>
        <xdr:cNvPr id="756" name="投資及び出資金該当値テキスト"/>
        <xdr:cNvSpPr txBox="1"/>
      </xdr:nvSpPr>
      <xdr:spPr>
        <a:xfrm>
          <a:off x="21770340" y="6053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48260</xdr:rowOff>
    </xdr:from>
    <xdr:to xmlns:xdr="http://schemas.openxmlformats.org/drawingml/2006/spreadsheetDrawing">
      <xdr:col>112</xdr:col>
      <xdr:colOff>38100</xdr:colOff>
      <xdr:row>36</xdr:row>
      <xdr:rowOff>149225</xdr:rowOff>
    </xdr:to>
    <xdr:sp macro="" textlink="">
      <xdr:nvSpPr>
        <xdr:cNvPr id="757" name="楕円 756"/>
        <xdr:cNvSpPr/>
      </xdr:nvSpPr>
      <xdr:spPr>
        <a:xfrm>
          <a:off x="20849590" y="622046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164465</xdr:rowOff>
    </xdr:from>
    <xdr:ext cx="469900" cy="259080"/>
    <xdr:sp macro="" textlink="">
      <xdr:nvSpPr>
        <xdr:cNvPr id="758" name="テキスト ボックス 757"/>
        <xdr:cNvSpPr txBox="1"/>
      </xdr:nvSpPr>
      <xdr:spPr>
        <a:xfrm>
          <a:off x="2066925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39370</xdr:rowOff>
    </xdr:from>
    <xdr:to xmlns:xdr="http://schemas.openxmlformats.org/drawingml/2006/spreadsheetDrawing">
      <xdr:col>107</xdr:col>
      <xdr:colOff>101600</xdr:colOff>
      <xdr:row>36</xdr:row>
      <xdr:rowOff>140970</xdr:rowOff>
    </xdr:to>
    <xdr:sp macro="" textlink="">
      <xdr:nvSpPr>
        <xdr:cNvPr id="759" name="楕円 758"/>
        <xdr:cNvSpPr/>
      </xdr:nvSpPr>
      <xdr:spPr>
        <a:xfrm>
          <a:off x="1997583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158115</xdr:rowOff>
    </xdr:from>
    <xdr:ext cx="469900" cy="257175"/>
    <xdr:sp macro="" textlink="">
      <xdr:nvSpPr>
        <xdr:cNvPr id="760" name="テキスト ボックス 759"/>
        <xdr:cNvSpPr txBox="1"/>
      </xdr:nvSpPr>
      <xdr:spPr>
        <a:xfrm>
          <a:off x="19795490" y="5987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49530</xdr:rowOff>
    </xdr:from>
    <xdr:to xmlns:xdr="http://schemas.openxmlformats.org/drawingml/2006/spreadsheetDrawing">
      <xdr:col>102</xdr:col>
      <xdr:colOff>165100</xdr:colOff>
      <xdr:row>36</xdr:row>
      <xdr:rowOff>151130</xdr:rowOff>
    </xdr:to>
    <xdr:sp macro="" textlink="">
      <xdr:nvSpPr>
        <xdr:cNvPr id="761" name="楕円 760"/>
        <xdr:cNvSpPr/>
      </xdr:nvSpPr>
      <xdr:spPr>
        <a:xfrm>
          <a:off x="1910588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164465</xdr:rowOff>
    </xdr:from>
    <xdr:ext cx="469900" cy="259080"/>
    <xdr:sp macro="" textlink="">
      <xdr:nvSpPr>
        <xdr:cNvPr id="762" name="テキスト ボックス 761"/>
        <xdr:cNvSpPr txBox="1"/>
      </xdr:nvSpPr>
      <xdr:spPr>
        <a:xfrm>
          <a:off x="1892554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3" name="楕円 762"/>
        <xdr:cNvSpPr/>
      </xdr:nvSpPr>
      <xdr:spPr>
        <a:xfrm>
          <a:off x="18235930" y="6489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285" cy="259080"/>
    <xdr:sp macro="" textlink="">
      <xdr:nvSpPr>
        <xdr:cNvPr id="764" name="テキスト ボックス 763"/>
        <xdr:cNvSpPr txBox="1"/>
      </xdr:nvSpPr>
      <xdr:spPr>
        <a:xfrm>
          <a:off x="1816227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790"/>
    <xdr:sp macro="" textlink="">
      <xdr:nvSpPr>
        <xdr:cNvPr id="773" name="テキスト ボックス 772"/>
        <xdr:cNvSpPr txBox="1"/>
      </xdr:nvSpPr>
      <xdr:spPr>
        <a:xfrm>
          <a:off x="1788795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5" name="直線コネクタ 774"/>
        <xdr:cNvCxnSpPr/>
      </xdr:nvCxnSpPr>
      <xdr:spPr>
        <a:xfrm>
          <a:off x="1792224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73025</xdr:rowOff>
    </xdr:from>
    <xdr:ext cx="248920" cy="259080"/>
    <xdr:sp macro="" textlink="">
      <xdr:nvSpPr>
        <xdr:cNvPr id="776" name="テキスト ボックス 775"/>
        <xdr:cNvSpPr txBox="1"/>
      </xdr:nvSpPr>
      <xdr:spPr>
        <a:xfrm>
          <a:off x="17680940" y="10017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7" name="直線コネクタ 776"/>
        <xdr:cNvCxnSpPr/>
      </xdr:nvCxnSpPr>
      <xdr:spPr>
        <a:xfrm>
          <a:off x="1792224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0225" cy="259080"/>
    <xdr:sp macro="" textlink="">
      <xdr:nvSpPr>
        <xdr:cNvPr id="778" name="テキスト ボックス 777"/>
        <xdr:cNvSpPr txBox="1"/>
      </xdr:nvSpPr>
      <xdr:spPr>
        <a:xfrm>
          <a:off x="17402175" y="9636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164465</xdr:rowOff>
    </xdr:from>
    <xdr:ext cx="530225" cy="259080"/>
    <xdr:sp macro="" textlink="">
      <xdr:nvSpPr>
        <xdr:cNvPr id="780" name="テキスト ボックス 779"/>
        <xdr:cNvSpPr txBox="1"/>
      </xdr:nvSpPr>
      <xdr:spPr>
        <a:xfrm>
          <a:off x="17402175" y="9251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1" name="直線コネクタ 780"/>
        <xdr:cNvCxnSpPr/>
      </xdr:nvCxnSpPr>
      <xdr:spPr>
        <a:xfrm>
          <a:off x="1792224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130175</xdr:rowOff>
    </xdr:from>
    <xdr:ext cx="530225" cy="257810"/>
    <xdr:sp macro="" textlink="">
      <xdr:nvSpPr>
        <xdr:cNvPr id="782" name="テキスト ボックス 781"/>
        <xdr:cNvSpPr txBox="1"/>
      </xdr:nvSpPr>
      <xdr:spPr>
        <a:xfrm>
          <a:off x="17402175" y="887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3" name="直線コネクタ 782"/>
        <xdr:cNvCxnSpPr/>
      </xdr:nvCxnSpPr>
      <xdr:spPr>
        <a:xfrm>
          <a:off x="1792224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92075</xdr:rowOff>
    </xdr:from>
    <xdr:ext cx="530225" cy="257810"/>
    <xdr:sp macro="" textlink="">
      <xdr:nvSpPr>
        <xdr:cNvPr id="784" name="テキスト ボックス 783"/>
        <xdr:cNvSpPr txBox="1"/>
      </xdr:nvSpPr>
      <xdr:spPr>
        <a:xfrm>
          <a:off x="17402175" y="849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5" name="直線コネクタ 784"/>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0225" cy="257810"/>
    <xdr:sp macro="" textlink="">
      <xdr:nvSpPr>
        <xdr:cNvPr id="786" name="テキスト ボックス 785"/>
        <xdr:cNvSpPr txBox="1"/>
      </xdr:nvSpPr>
      <xdr:spPr>
        <a:xfrm>
          <a:off x="17402175" y="8112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149225</xdr:rowOff>
    </xdr:from>
    <xdr:to xmlns:xdr="http://schemas.openxmlformats.org/drawingml/2006/spreadsheetDrawing">
      <xdr:col>116</xdr:col>
      <xdr:colOff>62865</xdr:colOff>
      <xdr:row>59</xdr:row>
      <xdr:rowOff>44450</xdr:rowOff>
    </xdr:to>
    <xdr:cxnSp macro="">
      <xdr:nvCxnSpPr>
        <xdr:cNvPr id="788" name="直線コネクタ 787"/>
        <xdr:cNvCxnSpPr/>
      </xdr:nvCxnSpPr>
      <xdr:spPr>
        <a:xfrm flipV="1">
          <a:off x="21717635" y="8721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285" cy="259080"/>
    <xdr:sp macro="" textlink="">
      <xdr:nvSpPr>
        <xdr:cNvPr id="789" name="貸付金最小値テキスト"/>
        <xdr:cNvSpPr txBox="1"/>
      </xdr:nvSpPr>
      <xdr:spPr>
        <a:xfrm>
          <a:off x="21770340" y="10163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0" name="直線コネクタ 789"/>
        <xdr:cNvCxnSpPr/>
      </xdr:nvCxnSpPr>
      <xdr:spPr>
        <a:xfrm>
          <a:off x="21634450" y="10160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95885</xdr:rowOff>
    </xdr:from>
    <xdr:ext cx="533400" cy="257810"/>
    <xdr:sp macro="" textlink="">
      <xdr:nvSpPr>
        <xdr:cNvPr id="791" name="貸付金最大値テキスト"/>
        <xdr:cNvSpPr txBox="1"/>
      </xdr:nvSpPr>
      <xdr:spPr>
        <a:xfrm>
          <a:off x="21770340" y="8496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149225</xdr:rowOff>
    </xdr:from>
    <xdr:to xmlns:xdr="http://schemas.openxmlformats.org/drawingml/2006/spreadsheetDrawing">
      <xdr:col>116</xdr:col>
      <xdr:colOff>152400</xdr:colOff>
      <xdr:row>50</xdr:row>
      <xdr:rowOff>149225</xdr:rowOff>
    </xdr:to>
    <xdr:cxnSp macro="">
      <xdr:nvCxnSpPr>
        <xdr:cNvPr id="792" name="直線コネクタ 791"/>
        <xdr:cNvCxnSpPr/>
      </xdr:nvCxnSpPr>
      <xdr:spPr>
        <a:xfrm>
          <a:off x="21634450" y="8721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135890</xdr:rowOff>
    </xdr:from>
    <xdr:to xmlns:xdr="http://schemas.openxmlformats.org/drawingml/2006/spreadsheetDrawing">
      <xdr:col>116</xdr:col>
      <xdr:colOff>63500</xdr:colOff>
      <xdr:row>58</xdr:row>
      <xdr:rowOff>13335</xdr:rowOff>
    </xdr:to>
    <xdr:cxnSp macro="">
      <xdr:nvCxnSpPr>
        <xdr:cNvPr id="793" name="直線コネクタ 792"/>
        <xdr:cNvCxnSpPr/>
      </xdr:nvCxnSpPr>
      <xdr:spPr>
        <a:xfrm>
          <a:off x="20900390" y="9908540"/>
          <a:ext cx="8191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143510</xdr:rowOff>
    </xdr:from>
    <xdr:ext cx="468630" cy="258445"/>
    <xdr:sp macro="" textlink="">
      <xdr:nvSpPr>
        <xdr:cNvPr id="794" name="貸付金平均値テキスト"/>
        <xdr:cNvSpPr txBox="1"/>
      </xdr:nvSpPr>
      <xdr:spPr>
        <a:xfrm>
          <a:off x="21770340" y="991616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164465</xdr:rowOff>
    </xdr:from>
    <xdr:to xmlns:xdr="http://schemas.openxmlformats.org/drawingml/2006/spreadsheetDrawing">
      <xdr:col>116</xdr:col>
      <xdr:colOff>114300</xdr:colOff>
      <xdr:row>58</xdr:row>
      <xdr:rowOff>94615</xdr:rowOff>
    </xdr:to>
    <xdr:sp macro="" textlink="">
      <xdr:nvSpPr>
        <xdr:cNvPr id="795" name="フローチャート: 判断 794"/>
        <xdr:cNvSpPr/>
      </xdr:nvSpPr>
      <xdr:spPr>
        <a:xfrm>
          <a:off x="2166874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73025</xdr:rowOff>
    </xdr:from>
    <xdr:to xmlns:xdr="http://schemas.openxmlformats.org/drawingml/2006/spreadsheetDrawing">
      <xdr:col>111</xdr:col>
      <xdr:colOff>177800</xdr:colOff>
      <xdr:row>57</xdr:row>
      <xdr:rowOff>135890</xdr:rowOff>
    </xdr:to>
    <xdr:cxnSp macro="">
      <xdr:nvCxnSpPr>
        <xdr:cNvPr id="796" name="直線コネクタ 795"/>
        <xdr:cNvCxnSpPr/>
      </xdr:nvCxnSpPr>
      <xdr:spPr>
        <a:xfrm>
          <a:off x="20026630" y="9845675"/>
          <a:ext cx="873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141605</xdr:rowOff>
    </xdr:from>
    <xdr:to xmlns:xdr="http://schemas.openxmlformats.org/drawingml/2006/spreadsheetDrawing">
      <xdr:col>112</xdr:col>
      <xdr:colOff>38100</xdr:colOff>
      <xdr:row>58</xdr:row>
      <xdr:rowOff>71755</xdr:rowOff>
    </xdr:to>
    <xdr:sp macro="" textlink="">
      <xdr:nvSpPr>
        <xdr:cNvPr id="797" name="フローチャート: 判断 796"/>
        <xdr:cNvSpPr/>
      </xdr:nvSpPr>
      <xdr:spPr>
        <a:xfrm>
          <a:off x="20849590" y="99142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63500</xdr:rowOff>
    </xdr:from>
    <xdr:ext cx="469900" cy="257175"/>
    <xdr:sp macro="" textlink="">
      <xdr:nvSpPr>
        <xdr:cNvPr id="798" name="テキスト ボックス 797"/>
        <xdr:cNvSpPr txBox="1"/>
      </xdr:nvSpPr>
      <xdr:spPr>
        <a:xfrm>
          <a:off x="20669250" y="10007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20955</xdr:rowOff>
    </xdr:from>
    <xdr:to xmlns:xdr="http://schemas.openxmlformats.org/drawingml/2006/spreadsheetDrawing">
      <xdr:col>107</xdr:col>
      <xdr:colOff>50800</xdr:colOff>
      <xdr:row>57</xdr:row>
      <xdr:rowOff>73025</xdr:rowOff>
    </xdr:to>
    <xdr:cxnSp macro="">
      <xdr:nvCxnSpPr>
        <xdr:cNvPr id="799" name="直線コネクタ 798"/>
        <xdr:cNvCxnSpPr/>
      </xdr:nvCxnSpPr>
      <xdr:spPr>
        <a:xfrm>
          <a:off x="19156680" y="979360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0" name="フローチャート: 判断 799"/>
        <xdr:cNvSpPr/>
      </xdr:nvSpPr>
      <xdr:spPr>
        <a:xfrm>
          <a:off x="1997583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9900" cy="259080"/>
    <xdr:sp macro="" textlink="">
      <xdr:nvSpPr>
        <xdr:cNvPr id="801" name="テキスト ボックス 800"/>
        <xdr:cNvSpPr txBox="1"/>
      </xdr:nvSpPr>
      <xdr:spPr>
        <a:xfrm>
          <a:off x="19795490" y="1001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144780</xdr:rowOff>
    </xdr:from>
    <xdr:to xmlns:xdr="http://schemas.openxmlformats.org/drawingml/2006/spreadsheetDrawing">
      <xdr:col>102</xdr:col>
      <xdr:colOff>114300</xdr:colOff>
      <xdr:row>57</xdr:row>
      <xdr:rowOff>20955</xdr:rowOff>
    </xdr:to>
    <xdr:cxnSp macro="">
      <xdr:nvCxnSpPr>
        <xdr:cNvPr id="802" name="直線コネクタ 801"/>
        <xdr:cNvCxnSpPr/>
      </xdr:nvCxnSpPr>
      <xdr:spPr>
        <a:xfrm>
          <a:off x="18286730" y="974598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130175</xdr:rowOff>
    </xdr:from>
    <xdr:to xmlns:xdr="http://schemas.openxmlformats.org/drawingml/2006/spreadsheetDrawing">
      <xdr:col>102</xdr:col>
      <xdr:colOff>165100</xdr:colOff>
      <xdr:row>58</xdr:row>
      <xdr:rowOff>60325</xdr:rowOff>
    </xdr:to>
    <xdr:sp macro="" textlink="">
      <xdr:nvSpPr>
        <xdr:cNvPr id="803" name="フローチャート: 判断 802"/>
        <xdr:cNvSpPr/>
      </xdr:nvSpPr>
      <xdr:spPr>
        <a:xfrm>
          <a:off x="1910588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52070</xdr:rowOff>
    </xdr:from>
    <xdr:ext cx="469900" cy="257810"/>
    <xdr:sp macro="" textlink="">
      <xdr:nvSpPr>
        <xdr:cNvPr id="804" name="テキスト ボックス 803"/>
        <xdr:cNvSpPr txBox="1"/>
      </xdr:nvSpPr>
      <xdr:spPr>
        <a:xfrm>
          <a:off x="18925540" y="9996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122555</xdr:rowOff>
    </xdr:from>
    <xdr:to xmlns:xdr="http://schemas.openxmlformats.org/drawingml/2006/spreadsheetDrawing">
      <xdr:col>98</xdr:col>
      <xdr:colOff>38100</xdr:colOff>
      <xdr:row>58</xdr:row>
      <xdr:rowOff>52705</xdr:rowOff>
    </xdr:to>
    <xdr:sp macro="" textlink="">
      <xdr:nvSpPr>
        <xdr:cNvPr id="805" name="フローチャート: 判断 804"/>
        <xdr:cNvSpPr/>
      </xdr:nvSpPr>
      <xdr:spPr>
        <a:xfrm>
          <a:off x="18235930" y="9895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44450</xdr:rowOff>
    </xdr:from>
    <xdr:ext cx="469900" cy="259080"/>
    <xdr:sp macro="" textlink="">
      <xdr:nvSpPr>
        <xdr:cNvPr id="806" name="テキスト ボックス 805"/>
        <xdr:cNvSpPr txBox="1"/>
      </xdr:nvSpPr>
      <xdr:spPr>
        <a:xfrm>
          <a:off x="18055590" y="998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08" name="テキスト ボックス 807"/>
        <xdr:cNvSpPr txBox="1"/>
      </xdr:nvSpPr>
      <xdr:spPr>
        <a:xfrm>
          <a:off x="207137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09" name="テキスト ボックス 808"/>
        <xdr:cNvSpPr txBox="1"/>
      </xdr:nvSpPr>
      <xdr:spPr>
        <a:xfrm>
          <a:off x="19839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10" name="テキスト ボックス 809"/>
        <xdr:cNvSpPr txBox="1"/>
      </xdr:nvSpPr>
      <xdr:spPr>
        <a:xfrm>
          <a:off x="189699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11" name="テキスト ボックス 810"/>
        <xdr:cNvSpPr txBox="1"/>
      </xdr:nvSpPr>
      <xdr:spPr>
        <a:xfrm>
          <a:off x="181000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133985</xdr:rowOff>
    </xdr:from>
    <xdr:to xmlns:xdr="http://schemas.openxmlformats.org/drawingml/2006/spreadsheetDrawing">
      <xdr:col>116</xdr:col>
      <xdr:colOff>114300</xdr:colOff>
      <xdr:row>58</xdr:row>
      <xdr:rowOff>64135</xdr:rowOff>
    </xdr:to>
    <xdr:sp macro="" textlink="">
      <xdr:nvSpPr>
        <xdr:cNvPr id="812" name="楕円 811"/>
        <xdr:cNvSpPr/>
      </xdr:nvSpPr>
      <xdr:spPr>
        <a:xfrm>
          <a:off x="2166874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156845</xdr:rowOff>
    </xdr:from>
    <xdr:ext cx="468630" cy="257175"/>
    <xdr:sp macro="" textlink="">
      <xdr:nvSpPr>
        <xdr:cNvPr id="813" name="貸付金該当値テキスト"/>
        <xdr:cNvSpPr txBox="1"/>
      </xdr:nvSpPr>
      <xdr:spPr>
        <a:xfrm>
          <a:off x="21770340" y="975804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84455</xdr:rowOff>
    </xdr:from>
    <xdr:to xmlns:xdr="http://schemas.openxmlformats.org/drawingml/2006/spreadsheetDrawing">
      <xdr:col>112</xdr:col>
      <xdr:colOff>38100</xdr:colOff>
      <xdr:row>58</xdr:row>
      <xdr:rowOff>15240</xdr:rowOff>
    </xdr:to>
    <xdr:sp macro="" textlink="">
      <xdr:nvSpPr>
        <xdr:cNvPr id="814" name="楕円 813"/>
        <xdr:cNvSpPr/>
      </xdr:nvSpPr>
      <xdr:spPr>
        <a:xfrm>
          <a:off x="20849590" y="985710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31750</xdr:rowOff>
    </xdr:from>
    <xdr:ext cx="469900" cy="257175"/>
    <xdr:sp macro="" textlink="">
      <xdr:nvSpPr>
        <xdr:cNvPr id="815" name="テキスト ボックス 814"/>
        <xdr:cNvSpPr txBox="1"/>
      </xdr:nvSpPr>
      <xdr:spPr>
        <a:xfrm>
          <a:off x="20669250" y="9632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22225</xdr:rowOff>
    </xdr:from>
    <xdr:to xmlns:xdr="http://schemas.openxmlformats.org/drawingml/2006/spreadsheetDrawing">
      <xdr:col>107</xdr:col>
      <xdr:colOff>101600</xdr:colOff>
      <xdr:row>57</xdr:row>
      <xdr:rowOff>123825</xdr:rowOff>
    </xdr:to>
    <xdr:sp macro="" textlink="">
      <xdr:nvSpPr>
        <xdr:cNvPr id="816" name="楕円 815"/>
        <xdr:cNvSpPr/>
      </xdr:nvSpPr>
      <xdr:spPr>
        <a:xfrm>
          <a:off x="1997583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140335</xdr:rowOff>
    </xdr:from>
    <xdr:ext cx="469900" cy="259080"/>
    <xdr:sp macro="" textlink="">
      <xdr:nvSpPr>
        <xdr:cNvPr id="817" name="テキスト ボックス 816"/>
        <xdr:cNvSpPr txBox="1"/>
      </xdr:nvSpPr>
      <xdr:spPr>
        <a:xfrm>
          <a:off x="19795490" y="957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141605</xdr:rowOff>
    </xdr:from>
    <xdr:to xmlns:xdr="http://schemas.openxmlformats.org/drawingml/2006/spreadsheetDrawing">
      <xdr:col>102</xdr:col>
      <xdr:colOff>165100</xdr:colOff>
      <xdr:row>57</xdr:row>
      <xdr:rowOff>71755</xdr:rowOff>
    </xdr:to>
    <xdr:sp macro="" textlink="">
      <xdr:nvSpPr>
        <xdr:cNvPr id="818" name="楕円 817"/>
        <xdr:cNvSpPr/>
      </xdr:nvSpPr>
      <xdr:spPr>
        <a:xfrm>
          <a:off x="1910588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88265</xdr:rowOff>
    </xdr:from>
    <xdr:ext cx="469900" cy="257810"/>
    <xdr:sp macro="" textlink="">
      <xdr:nvSpPr>
        <xdr:cNvPr id="819" name="テキスト ボックス 818"/>
        <xdr:cNvSpPr txBox="1"/>
      </xdr:nvSpPr>
      <xdr:spPr>
        <a:xfrm>
          <a:off x="18925540" y="9518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93345</xdr:rowOff>
    </xdr:from>
    <xdr:to xmlns:xdr="http://schemas.openxmlformats.org/drawingml/2006/spreadsheetDrawing">
      <xdr:col>98</xdr:col>
      <xdr:colOff>38100</xdr:colOff>
      <xdr:row>57</xdr:row>
      <xdr:rowOff>23495</xdr:rowOff>
    </xdr:to>
    <xdr:sp macro="" textlink="">
      <xdr:nvSpPr>
        <xdr:cNvPr id="820" name="楕円 819"/>
        <xdr:cNvSpPr/>
      </xdr:nvSpPr>
      <xdr:spPr>
        <a:xfrm>
          <a:off x="18235930" y="96945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40640</xdr:rowOff>
    </xdr:from>
    <xdr:ext cx="533400" cy="258445"/>
    <xdr:sp macro="" textlink="">
      <xdr:nvSpPr>
        <xdr:cNvPr id="821" name="テキスト ボックス 820"/>
        <xdr:cNvSpPr txBox="1"/>
      </xdr:nvSpPr>
      <xdr:spPr>
        <a:xfrm>
          <a:off x="18023205" y="94703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0492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88265</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0492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04238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88265</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04238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1625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88265</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1625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86360</xdr:rowOff>
    </xdr:to>
    <xdr:sp macro="" textlink="">
      <xdr:nvSpPr>
        <xdr:cNvPr id="829" name="正方形/長方形 828"/>
        <xdr:cNvSpPr/>
      </xdr:nvSpPr>
      <xdr:spPr>
        <a:xfrm>
          <a:off x="1792224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790"/>
    <xdr:sp macro="" textlink="">
      <xdr:nvSpPr>
        <xdr:cNvPr id="830" name="テキスト ボックス 829"/>
        <xdr:cNvSpPr txBox="1"/>
      </xdr:nvSpPr>
      <xdr:spPr>
        <a:xfrm>
          <a:off x="1788795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31" name="直線コネクタ 830"/>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66065"/>
    <xdr:sp macro="" textlink="">
      <xdr:nvSpPr>
        <xdr:cNvPr id="832" name="テキスト ボックス 831"/>
        <xdr:cNvSpPr txBox="1"/>
      </xdr:nvSpPr>
      <xdr:spPr>
        <a:xfrm>
          <a:off x="17680940" y="13827760"/>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139700</xdr:rowOff>
    </xdr:from>
    <xdr:to xmlns:xdr="http://schemas.openxmlformats.org/drawingml/2006/spreadsheetDrawing">
      <xdr:col>120</xdr:col>
      <xdr:colOff>114300</xdr:colOff>
      <xdr:row>79</xdr:row>
      <xdr:rowOff>139700</xdr:rowOff>
    </xdr:to>
    <xdr:cxnSp macro="">
      <xdr:nvCxnSpPr>
        <xdr:cNvPr id="833" name="直線コネクタ 832"/>
        <xdr:cNvCxnSpPr/>
      </xdr:nvCxnSpPr>
      <xdr:spPr>
        <a:xfrm>
          <a:off x="17922240" y="13684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164465</xdr:rowOff>
    </xdr:from>
    <xdr:ext cx="530225" cy="259080"/>
    <xdr:sp macro="" textlink="">
      <xdr:nvSpPr>
        <xdr:cNvPr id="834" name="テキスト ボックス 833"/>
        <xdr:cNvSpPr txBox="1"/>
      </xdr:nvSpPr>
      <xdr:spPr>
        <a:xfrm>
          <a:off x="17402175" y="13537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24765</xdr:rowOff>
    </xdr:from>
    <xdr:to xmlns:xdr="http://schemas.openxmlformats.org/drawingml/2006/spreadsheetDrawing">
      <xdr:col>120</xdr:col>
      <xdr:colOff>114300</xdr:colOff>
      <xdr:row>78</xdr:row>
      <xdr:rowOff>24765</xdr:rowOff>
    </xdr:to>
    <xdr:cxnSp macro="">
      <xdr:nvCxnSpPr>
        <xdr:cNvPr id="835" name="直線コネクタ 834"/>
        <xdr:cNvCxnSpPr/>
      </xdr:nvCxnSpPr>
      <xdr:spPr>
        <a:xfrm>
          <a:off x="17922240" y="1339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53975</xdr:rowOff>
    </xdr:from>
    <xdr:ext cx="530225" cy="257810"/>
    <xdr:sp macro="" textlink="">
      <xdr:nvSpPr>
        <xdr:cNvPr id="836" name="テキスト ボックス 835"/>
        <xdr:cNvSpPr txBox="1"/>
      </xdr:nvSpPr>
      <xdr:spPr>
        <a:xfrm>
          <a:off x="17402175" y="132556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7" name="直線コネクタ 836"/>
        <xdr:cNvCxnSpPr/>
      </xdr:nvCxnSpPr>
      <xdr:spPr>
        <a:xfrm>
          <a:off x="17922240" y="1311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0225" cy="258445"/>
    <xdr:sp macro="" textlink="">
      <xdr:nvSpPr>
        <xdr:cNvPr id="838" name="テキスト ボックス 837"/>
        <xdr:cNvSpPr txBox="1"/>
      </xdr:nvSpPr>
      <xdr:spPr>
        <a:xfrm>
          <a:off x="17402175" y="129705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792224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164465</xdr:rowOff>
    </xdr:from>
    <xdr:ext cx="530225" cy="259080"/>
    <xdr:sp macro="" textlink="">
      <xdr:nvSpPr>
        <xdr:cNvPr id="840" name="テキスト ボックス 839"/>
        <xdr:cNvSpPr txBox="1"/>
      </xdr:nvSpPr>
      <xdr:spPr>
        <a:xfrm>
          <a:off x="17402175" y="12680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24765</xdr:rowOff>
    </xdr:from>
    <xdr:to xmlns:xdr="http://schemas.openxmlformats.org/drawingml/2006/spreadsheetDrawing">
      <xdr:col>120</xdr:col>
      <xdr:colOff>114300</xdr:colOff>
      <xdr:row>73</xdr:row>
      <xdr:rowOff>24765</xdr:rowOff>
    </xdr:to>
    <xdr:cxnSp macro="">
      <xdr:nvCxnSpPr>
        <xdr:cNvPr id="841" name="直線コネクタ 840"/>
        <xdr:cNvCxnSpPr/>
      </xdr:nvCxnSpPr>
      <xdr:spPr>
        <a:xfrm>
          <a:off x="17922240" y="125406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53975</xdr:rowOff>
    </xdr:from>
    <xdr:ext cx="530225" cy="257810"/>
    <xdr:sp macro="" textlink="">
      <xdr:nvSpPr>
        <xdr:cNvPr id="842" name="テキスト ボックス 841"/>
        <xdr:cNvSpPr txBox="1"/>
      </xdr:nvSpPr>
      <xdr:spPr>
        <a:xfrm>
          <a:off x="17402175" y="1239837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3" name="直線コネクタ 842"/>
        <xdr:cNvCxnSpPr/>
      </xdr:nvCxnSpPr>
      <xdr:spPr>
        <a:xfrm>
          <a:off x="17922240" y="1225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111760</xdr:rowOff>
    </xdr:from>
    <xdr:ext cx="530225" cy="258445"/>
    <xdr:sp macro="" textlink="">
      <xdr:nvSpPr>
        <xdr:cNvPr id="844" name="テキスト ボックス 843"/>
        <xdr:cNvSpPr txBox="1"/>
      </xdr:nvSpPr>
      <xdr:spPr>
        <a:xfrm>
          <a:off x="17402175" y="121132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139700</xdr:rowOff>
    </xdr:from>
    <xdr:to xmlns:xdr="http://schemas.openxmlformats.org/drawingml/2006/spreadsheetDrawing">
      <xdr:col>120</xdr:col>
      <xdr:colOff>114300</xdr:colOff>
      <xdr:row>69</xdr:row>
      <xdr:rowOff>139700</xdr:rowOff>
    </xdr:to>
    <xdr:cxnSp macro="">
      <xdr:nvCxnSpPr>
        <xdr:cNvPr id="845" name="直線コネクタ 844"/>
        <xdr:cNvCxnSpPr/>
      </xdr:nvCxnSpPr>
      <xdr:spPr>
        <a:xfrm>
          <a:off x="17922240" y="1196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164465</xdr:rowOff>
    </xdr:from>
    <xdr:ext cx="530225" cy="259080"/>
    <xdr:sp macro="" textlink="">
      <xdr:nvSpPr>
        <xdr:cNvPr id="846" name="テキスト ボックス 845"/>
        <xdr:cNvSpPr txBox="1"/>
      </xdr:nvSpPr>
      <xdr:spPr>
        <a:xfrm>
          <a:off x="17402175" y="11823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7" name="直線コネクタ 846"/>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30225" cy="257810"/>
    <xdr:sp macro="" textlink="">
      <xdr:nvSpPr>
        <xdr:cNvPr id="848" name="テキスト ボックス 847"/>
        <xdr:cNvSpPr txBox="1"/>
      </xdr:nvSpPr>
      <xdr:spPr>
        <a:xfrm>
          <a:off x="17402175" y="11541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86360</xdr:rowOff>
    </xdr:to>
    <xdr:sp macro="" textlink="">
      <xdr:nvSpPr>
        <xdr:cNvPr id="849" name="繰出金グラフ枠"/>
        <xdr:cNvSpPr/>
      </xdr:nvSpPr>
      <xdr:spPr>
        <a:xfrm>
          <a:off x="1792224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139700</xdr:rowOff>
    </xdr:from>
    <xdr:to xmlns:xdr="http://schemas.openxmlformats.org/drawingml/2006/spreadsheetDrawing">
      <xdr:col>116</xdr:col>
      <xdr:colOff>62865</xdr:colOff>
      <xdr:row>79</xdr:row>
      <xdr:rowOff>2540</xdr:rowOff>
    </xdr:to>
    <xdr:cxnSp macro="">
      <xdr:nvCxnSpPr>
        <xdr:cNvPr id="850" name="直線コネクタ 849"/>
        <xdr:cNvCxnSpPr/>
      </xdr:nvCxnSpPr>
      <xdr:spPr>
        <a:xfrm flipV="1">
          <a:off x="21717635" y="1214120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7620</xdr:rowOff>
    </xdr:from>
    <xdr:ext cx="533400" cy="258445"/>
    <xdr:sp macro="" textlink="">
      <xdr:nvSpPr>
        <xdr:cNvPr id="851" name="繰出金最小値テキスト"/>
        <xdr:cNvSpPr txBox="1"/>
      </xdr:nvSpPr>
      <xdr:spPr>
        <a:xfrm>
          <a:off x="21770340" y="135521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52" name="直線コネクタ 851"/>
        <xdr:cNvCxnSpPr/>
      </xdr:nvCxnSpPr>
      <xdr:spPr>
        <a:xfrm>
          <a:off x="21634450" y="13547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86360</xdr:rowOff>
    </xdr:from>
    <xdr:ext cx="533400" cy="257810"/>
    <xdr:sp macro="" textlink="">
      <xdr:nvSpPr>
        <xdr:cNvPr id="853" name="繰出金最大値テキスト"/>
        <xdr:cNvSpPr txBox="1"/>
      </xdr:nvSpPr>
      <xdr:spPr>
        <a:xfrm>
          <a:off x="21770340" y="1191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139700</xdr:rowOff>
    </xdr:from>
    <xdr:to xmlns:xdr="http://schemas.openxmlformats.org/drawingml/2006/spreadsheetDrawing">
      <xdr:col>116</xdr:col>
      <xdr:colOff>152400</xdr:colOff>
      <xdr:row>70</xdr:row>
      <xdr:rowOff>139700</xdr:rowOff>
    </xdr:to>
    <xdr:cxnSp macro="">
      <xdr:nvCxnSpPr>
        <xdr:cNvPr id="854" name="直線コネクタ 853"/>
        <xdr:cNvCxnSpPr/>
      </xdr:nvCxnSpPr>
      <xdr:spPr>
        <a:xfrm>
          <a:off x="21634450" y="1214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142240</xdr:rowOff>
    </xdr:from>
    <xdr:to xmlns:xdr="http://schemas.openxmlformats.org/drawingml/2006/spreadsheetDrawing">
      <xdr:col>116</xdr:col>
      <xdr:colOff>63500</xdr:colOff>
      <xdr:row>77</xdr:row>
      <xdr:rowOff>1905</xdr:rowOff>
    </xdr:to>
    <xdr:cxnSp macro="">
      <xdr:nvCxnSpPr>
        <xdr:cNvPr id="855" name="直線コネクタ 854"/>
        <xdr:cNvCxnSpPr/>
      </xdr:nvCxnSpPr>
      <xdr:spPr>
        <a:xfrm flipV="1">
          <a:off x="20900390" y="13172440"/>
          <a:ext cx="8191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49530</xdr:rowOff>
    </xdr:from>
    <xdr:ext cx="533400" cy="258445"/>
    <xdr:sp macro="" textlink="">
      <xdr:nvSpPr>
        <xdr:cNvPr id="856" name="繰出金平均値テキスト"/>
        <xdr:cNvSpPr txBox="1"/>
      </xdr:nvSpPr>
      <xdr:spPr>
        <a:xfrm>
          <a:off x="21770340" y="1273683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26670</xdr:rowOff>
    </xdr:from>
    <xdr:to xmlns:xdr="http://schemas.openxmlformats.org/drawingml/2006/spreadsheetDrawing">
      <xdr:col>116</xdr:col>
      <xdr:colOff>114300</xdr:colOff>
      <xdr:row>75</xdr:row>
      <xdr:rowOff>128270</xdr:rowOff>
    </xdr:to>
    <xdr:sp macro="" textlink="">
      <xdr:nvSpPr>
        <xdr:cNvPr id="857" name="フローチャート: 判断 856"/>
        <xdr:cNvSpPr/>
      </xdr:nvSpPr>
      <xdr:spPr>
        <a:xfrm>
          <a:off x="2166874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1905</xdr:rowOff>
    </xdr:from>
    <xdr:to xmlns:xdr="http://schemas.openxmlformats.org/drawingml/2006/spreadsheetDrawing">
      <xdr:col>111</xdr:col>
      <xdr:colOff>177800</xdr:colOff>
      <xdr:row>77</xdr:row>
      <xdr:rowOff>36830</xdr:rowOff>
    </xdr:to>
    <xdr:cxnSp macro="">
      <xdr:nvCxnSpPr>
        <xdr:cNvPr id="858" name="直線コネクタ 857"/>
        <xdr:cNvCxnSpPr/>
      </xdr:nvCxnSpPr>
      <xdr:spPr>
        <a:xfrm flipV="1">
          <a:off x="20026630" y="13203555"/>
          <a:ext cx="873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66040</xdr:rowOff>
    </xdr:from>
    <xdr:to xmlns:xdr="http://schemas.openxmlformats.org/drawingml/2006/spreadsheetDrawing">
      <xdr:col>112</xdr:col>
      <xdr:colOff>38100</xdr:colOff>
      <xdr:row>75</xdr:row>
      <xdr:rowOff>164465</xdr:rowOff>
    </xdr:to>
    <xdr:sp macro="" textlink="">
      <xdr:nvSpPr>
        <xdr:cNvPr id="859" name="フローチャート: 判断 858"/>
        <xdr:cNvSpPr/>
      </xdr:nvSpPr>
      <xdr:spPr>
        <a:xfrm>
          <a:off x="20849590" y="129247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12700</xdr:rowOff>
    </xdr:from>
    <xdr:ext cx="533400" cy="259080"/>
    <xdr:sp macro="" textlink="">
      <xdr:nvSpPr>
        <xdr:cNvPr id="860" name="テキスト ボックス 859"/>
        <xdr:cNvSpPr txBox="1"/>
      </xdr:nvSpPr>
      <xdr:spPr>
        <a:xfrm>
          <a:off x="20636865" y="12700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36830</xdr:rowOff>
    </xdr:from>
    <xdr:to xmlns:xdr="http://schemas.openxmlformats.org/drawingml/2006/spreadsheetDrawing">
      <xdr:col>107</xdr:col>
      <xdr:colOff>50800</xdr:colOff>
      <xdr:row>77</xdr:row>
      <xdr:rowOff>49530</xdr:rowOff>
    </xdr:to>
    <xdr:cxnSp macro="">
      <xdr:nvCxnSpPr>
        <xdr:cNvPr id="861" name="直線コネクタ 860"/>
        <xdr:cNvCxnSpPr/>
      </xdr:nvCxnSpPr>
      <xdr:spPr>
        <a:xfrm flipV="1">
          <a:off x="19156680" y="1323848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73025</xdr:rowOff>
    </xdr:from>
    <xdr:to xmlns:xdr="http://schemas.openxmlformats.org/drawingml/2006/spreadsheetDrawing">
      <xdr:col>107</xdr:col>
      <xdr:colOff>101600</xdr:colOff>
      <xdr:row>75</xdr:row>
      <xdr:rowOff>3175</xdr:rowOff>
    </xdr:to>
    <xdr:sp macro="" textlink="">
      <xdr:nvSpPr>
        <xdr:cNvPr id="862" name="フローチャート: 判断 861"/>
        <xdr:cNvSpPr/>
      </xdr:nvSpPr>
      <xdr:spPr>
        <a:xfrm>
          <a:off x="19975830" y="1276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19685</xdr:rowOff>
    </xdr:from>
    <xdr:ext cx="533400" cy="257810"/>
    <xdr:sp macro="" textlink="">
      <xdr:nvSpPr>
        <xdr:cNvPr id="863" name="テキスト ボックス 862"/>
        <xdr:cNvSpPr txBox="1"/>
      </xdr:nvSpPr>
      <xdr:spPr>
        <a:xfrm>
          <a:off x="19766915" y="125355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111760</xdr:rowOff>
    </xdr:from>
    <xdr:to xmlns:xdr="http://schemas.openxmlformats.org/drawingml/2006/spreadsheetDrawing">
      <xdr:col>102</xdr:col>
      <xdr:colOff>114300</xdr:colOff>
      <xdr:row>77</xdr:row>
      <xdr:rowOff>49530</xdr:rowOff>
    </xdr:to>
    <xdr:cxnSp macro="">
      <xdr:nvCxnSpPr>
        <xdr:cNvPr id="864" name="直線コネクタ 863"/>
        <xdr:cNvCxnSpPr/>
      </xdr:nvCxnSpPr>
      <xdr:spPr>
        <a:xfrm>
          <a:off x="18286730" y="12970510"/>
          <a:ext cx="86995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34925</xdr:rowOff>
    </xdr:from>
    <xdr:to xmlns:xdr="http://schemas.openxmlformats.org/drawingml/2006/spreadsheetDrawing">
      <xdr:col>102</xdr:col>
      <xdr:colOff>165100</xdr:colOff>
      <xdr:row>74</xdr:row>
      <xdr:rowOff>137160</xdr:rowOff>
    </xdr:to>
    <xdr:sp macro="" textlink="">
      <xdr:nvSpPr>
        <xdr:cNvPr id="865" name="フローチャート: 判断 864"/>
        <xdr:cNvSpPr/>
      </xdr:nvSpPr>
      <xdr:spPr>
        <a:xfrm>
          <a:off x="19105880" y="12722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153035</xdr:rowOff>
    </xdr:from>
    <xdr:ext cx="533400" cy="258445"/>
    <xdr:sp macro="" textlink="">
      <xdr:nvSpPr>
        <xdr:cNvPr id="866" name="テキスト ボックス 865"/>
        <xdr:cNvSpPr txBox="1"/>
      </xdr:nvSpPr>
      <xdr:spPr>
        <a:xfrm>
          <a:off x="18893155" y="12497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26035</xdr:rowOff>
    </xdr:from>
    <xdr:to xmlns:xdr="http://schemas.openxmlformats.org/drawingml/2006/spreadsheetDrawing">
      <xdr:col>98</xdr:col>
      <xdr:colOff>38100</xdr:colOff>
      <xdr:row>74</xdr:row>
      <xdr:rowOff>127635</xdr:rowOff>
    </xdr:to>
    <xdr:sp macro="" textlink="">
      <xdr:nvSpPr>
        <xdr:cNvPr id="867" name="フローチャート: 判断 866"/>
        <xdr:cNvSpPr/>
      </xdr:nvSpPr>
      <xdr:spPr>
        <a:xfrm>
          <a:off x="18235930" y="127133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144780</xdr:rowOff>
    </xdr:from>
    <xdr:ext cx="533400" cy="258445"/>
    <xdr:sp macro="" textlink="">
      <xdr:nvSpPr>
        <xdr:cNvPr id="868" name="テキスト ボックス 867"/>
        <xdr:cNvSpPr txBox="1"/>
      </xdr:nvSpPr>
      <xdr:spPr>
        <a:xfrm>
          <a:off x="18023205" y="124891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macro="" textlink="">
      <xdr:nvSpPr>
        <xdr:cNvPr id="869" name="テキスト ボックス 868"/>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60730" cy="269240"/>
    <xdr:sp macro="" textlink="">
      <xdr:nvSpPr>
        <xdr:cNvPr id="870" name="テキスト ボックス 869"/>
        <xdr:cNvSpPr txBox="1"/>
      </xdr:nvSpPr>
      <xdr:spPr>
        <a:xfrm>
          <a:off x="207137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60730" cy="269240"/>
    <xdr:sp macro="" textlink="">
      <xdr:nvSpPr>
        <xdr:cNvPr id="871" name="テキスト ボックス 870"/>
        <xdr:cNvSpPr txBox="1"/>
      </xdr:nvSpPr>
      <xdr:spPr>
        <a:xfrm>
          <a:off x="198399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60730" cy="269240"/>
    <xdr:sp macro="" textlink="">
      <xdr:nvSpPr>
        <xdr:cNvPr id="872" name="テキスト ボックス 871"/>
        <xdr:cNvSpPr txBox="1"/>
      </xdr:nvSpPr>
      <xdr:spPr>
        <a:xfrm>
          <a:off x="1896999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60730" cy="269240"/>
    <xdr:sp macro="" textlink="">
      <xdr:nvSpPr>
        <xdr:cNvPr id="873" name="テキスト ボックス 872"/>
        <xdr:cNvSpPr txBox="1"/>
      </xdr:nvSpPr>
      <xdr:spPr>
        <a:xfrm>
          <a:off x="181000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91440</xdr:rowOff>
    </xdr:from>
    <xdr:to xmlns:xdr="http://schemas.openxmlformats.org/drawingml/2006/spreadsheetDrawing">
      <xdr:col>116</xdr:col>
      <xdr:colOff>114300</xdr:colOff>
      <xdr:row>77</xdr:row>
      <xdr:rowOff>21590</xdr:rowOff>
    </xdr:to>
    <xdr:sp macro="" textlink="">
      <xdr:nvSpPr>
        <xdr:cNvPr id="874" name="楕円 873"/>
        <xdr:cNvSpPr/>
      </xdr:nvSpPr>
      <xdr:spPr>
        <a:xfrm>
          <a:off x="2166874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69850</xdr:rowOff>
    </xdr:from>
    <xdr:ext cx="533400" cy="259080"/>
    <xdr:sp macro="" textlink="">
      <xdr:nvSpPr>
        <xdr:cNvPr id="875" name="繰出金該当値テキスト"/>
        <xdr:cNvSpPr txBox="1"/>
      </xdr:nvSpPr>
      <xdr:spPr>
        <a:xfrm>
          <a:off x="21770340" y="13100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122555</xdr:rowOff>
    </xdr:from>
    <xdr:to xmlns:xdr="http://schemas.openxmlformats.org/drawingml/2006/spreadsheetDrawing">
      <xdr:col>112</xdr:col>
      <xdr:colOff>38100</xdr:colOff>
      <xdr:row>77</xdr:row>
      <xdr:rowOff>52705</xdr:rowOff>
    </xdr:to>
    <xdr:sp macro="" textlink="">
      <xdr:nvSpPr>
        <xdr:cNvPr id="876" name="楕円 875"/>
        <xdr:cNvSpPr/>
      </xdr:nvSpPr>
      <xdr:spPr>
        <a:xfrm>
          <a:off x="20849590" y="131527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44450</xdr:rowOff>
    </xdr:from>
    <xdr:ext cx="533400" cy="259080"/>
    <xdr:sp macro="" textlink="">
      <xdr:nvSpPr>
        <xdr:cNvPr id="877" name="テキスト ボックス 876"/>
        <xdr:cNvSpPr txBox="1"/>
      </xdr:nvSpPr>
      <xdr:spPr>
        <a:xfrm>
          <a:off x="20636865" y="13246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157480</xdr:rowOff>
    </xdr:from>
    <xdr:to xmlns:xdr="http://schemas.openxmlformats.org/drawingml/2006/spreadsheetDrawing">
      <xdr:col>107</xdr:col>
      <xdr:colOff>101600</xdr:colOff>
      <xdr:row>77</xdr:row>
      <xdr:rowOff>87630</xdr:rowOff>
    </xdr:to>
    <xdr:sp macro="" textlink="">
      <xdr:nvSpPr>
        <xdr:cNvPr id="878" name="楕円 877"/>
        <xdr:cNvSpPr/>
      </xdr:nvSpPr>
      <xdr:spPr>
        <a:xfrm>
          <a:off x="1997583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79375</xdr:rowOff>
    </xdr:from>
    <xdr:ext cx="533400" cy="259080"/>
    <xdr:sp macro="" textlink="">
      <xdr:nvSpPr>
        <xdr:cNvPr id="879" name="テキスト ボックス 878"/>
        <xdr:cNvSpPr txBox="1"/>
      </xdr:nvSpPr>
      <xdr:spPr>
        <a:xfrm>
          <a:off x="19766915" y="13281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164465</xdr:rowOff>
    </xdr:from>
    <xdr:to xmlns:xdr="http://schemas.openxmlformats.org/drawingml/2006/spreadsheetDrawing">
      <xdr:col>102</xdr:col>
      <xdr:colOff>165100</xdr:colOff>
      <xdr:row>77</xdr:row>
      <xdr:rowOff>100965</xdr:rowOff>
    </xdr:to>
    <xdr:sp macro="" textlink="">
      <xdr:nvSpPr>
        <xdr:cNvPr id="880" name="楕円 879"/>
        <xdr:cNvSpPr/>
      </xdr:nvSpPr>
      <xdr:spPr>
        <a:xfrm>
          <a:off x="19105880" y="1319466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91440</xdr:rowOff>
    </xdr:from>
    <xdr:ext cx="533400" cy="257810"/>
    <xdr:sp macro="" textlink="">
      <xdr:nvSpPr>
        <xdr:cNvPr id="881" name="テキスト ボックス 880"/>
        <xdr:cNvSpPr txBox="1"/>
      </xdr:nvSpPr>
      <xdr:spPr>
        <a:xfrm>
          <a:off x="18893155" y="13293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60325</xdr:rowOff>
    </xdr:from>
    <xdr:to xmlns:xdr="http://schemas.openxmlformats.org/drawingml/2006/spreadsheetDrawing">
      <xdr:col>98</xdr:col>
      <xdr:colOff>38100</xdr:colOff>
      <xdr:row>75</xdr:row>
      <xdr:rowOff>161925</xdr:rowOff>
    </xdr:to>
    <xdr:sp macro="" textlink="">
      <xdr:nvSpPr>
        <xdr:cNvPr id="882" name="楕円 881"/>
        <xdr:cNvSpPr/>
      </xdr:nvSpPr>
      <xdr:spPr>
        <a:xfrm>
          <a:off x="18235930" y="12919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153035</xdr:rowOff>
    </xdr:from>
    <xdr:ext cx="533400" cy="258445"/>
    <xdr:sp macro="" textlink="">
      <xdr:nvSpPr>
        <xdr:cNvPr id="883" name="テキスト ボックス 882"/>
        <xdr:cNvSpPr txBox="1"/>
      </xdr:nvSpPr>
      <xdr:spPr>
        <a:xfrm>
          <a:off x="18023205" y="130117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84" name="正方形/長方形 883"/>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85" name="正方形/長方形 884"/>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87" name="正方形/長方形 886"/>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89" name="正方形/長方形 888"/>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8615" cy="233680"/>
    <xdr:sp macro="" textlink="">
      <xdr:nvSpPr>
        <xdr:cNvPr id="892" name="テキスト ボックス 891"/>
        <xdr:cNvSpPr txBox="1"/>
      </xdr:nvSpPr>
      <xdr:spPr>
        <a:xfrm>
          <a:off x="1788795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810"/>
    <xdr:sp macro="" textlink="">
      <xdr:nvSpPr>
        <xdr:cNvPr id="895" name="テキスト ボックス 894"/>
        <xdr:cNvSpPr txBox="1"/>
      </xdr:nvSpPr>
      <xdr:spPr>
        <a:xfrm>
          <a:off x="17680940" y="16113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6" name="直線コネクタ 895"/>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48920" cy="267970"/>
    <xdr:sp macro="" textlink="">
      <xdr:nvSpPr>
        <xdr:cNvPr id="897" name="テキスト ボックス 896"/>
        <xdr:cNvSpPr txBox="1"/>
      </xdr:nvSpPr>
      <xdr:spPr>
        <a:xfrm>
          <a:off x="17680940" y="149726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285" cy="259080"/>
    <xdr:sp macro="" textlink="">
      <xdr:nvSpPr>
        <xdr:cNvPr id="900" name="前年度繰上充用金最小値テキスト"/>
        <xdr:cNvSpPr txBox="1"/>
      </xdr:nvSpPr>
      <xdr:spPr>
        <a:xfrm>
          <a:off x="217703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285" cy="259080"/>
    <xdr:sp macro="" textlink="">
      <xdr:nvSpPr>
        <xdr:cNvPr id="902" name="前年度繰上充用金最大値テキスト"/>
        <xdr:cNvSpPr txBox="1"/>
      </xdr:nvSpPr>
      <xdr:spPr>
        <a:xfrm>
          <a:off x="217703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285" cy="259080"/>
    <xdr:sp macro="" textlink="">
      <xdr:nvSpPr>
        <xdr:cNvPr id="905" name="前年度繰上充用金平均値テキスト"/>
        <xdr:cNvSpPr txBox="1"/>
      </xdr:nvSpPr>
      <xdr:spPr>
        <a:xfrm>
          <a:off x="21770340" y="16183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9" name="テキスト ボックス 908"/>
        <xdr:cNvSpPr txBox="1"/>
      </xdr:nvSpPr>
      <xdr:spPr>
        <a:xfrm>
          <a:off x="2077593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2" name="テキスト ボックス 911"/>
        <xdr:cNvSpPr txBox="1"/>
      </xdr:nvSpPr>
      <xdr:spPr>
        <a:xfrm>
          <a:off x="1990598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5" name="テキスト ボックス 914"/>
        <xdr:cNvSpPr txBox="1"/>
      </xdr:nvSpPr>
      <xdr:spPr>
        <a:xfrm>
          <a:off x="1903603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7" name="テキスト ボックス 916"/>
        <xdr:cNvSpPr txBox="1"/>
      </xdr:nvSpPr>
      <xdr:spPr>
        <a:xfrm>
          <a:off x="1816227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730" cy="259080"/>
    <xdr:sp macro="" textlink="">
      <xdr:nvSpPr>
        <xdr:cNvPr id="919" name="テキスト ボックス 918"/>
        <xdr:cNvSpPr txBox="1"/>
      </xdr:nvSpPr>
      <xdr:spPr>
        <a:xfrm>
          <a:off x="207137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20" name="テキスト ボックス 919"/>
        <xdr:cNvSpPr txBox="1"/>
      </xdr:nvSpPr>
      <xdr:spPr>
        <a:xfrm>
          <a:off x="19839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730" cy="259080"/>
    <xdr:sp macro="" textlink="">
      <xdr:nvSpPr>
        <xdr:cNvPr id="921" name="テキスト ボックス 920"/>
        <xdr:cNvSpPr txBox="1"/>
      </xdr:nvSpPr>
      <xdr:spPr>
        <a:xfrm>
          <a:off x="189699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730" cy="259080"/>
    <xdr:sp macro="" textlink="">
      <xdr:nvSpPr>
        <xdr:cNvPr id="922" name="テキスト ボックス 921"/>
        <xdr:cNvSpPr txBox="1"/>
      </xdr:nvSpPr>
      <xdr:spPr>
        <a:xfrm>
          <a:off x="181000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285" cy="259080"/>
    <xdr:sp macro="" textlink="">
      <xdr:nvSpPr>
        <xdr:cNvPr id="924" name="前年度繰上充用金該当値テキスト"/>
        <xdr:cNvSpPr txBox="1"/>
      </xdr:nvSpPr>
      <xdr:spPr>
        <a:xfrm>
          <a:off x="21770340" y="160693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6" name="テキスト ボックス 925"/>
        <xdr:cNvSpPr txBox="1"/>
      </xdr:nvSpPr>
      <xdr:spPr>
        <a:xfrm>
          <a:off x="2077593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8" name="テキスト ボックス 927"/>
        <xdr:cNvSpPr txBox="1"/>
      </xdr:nvSpPr>
      <xdr:spPr>
        <a:xfrm>
          <a:off x="1990598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0" name="テキスト ボックス 929"/>
        <xdr:cNvSpPr txBox="1"/>
      </xdr:nvSpPr>
      <xdr:spPr>
        <a:xfrm>
          <a:off x="1903603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2" name="テキスト ボックス 931"/>
        <xdr:cNvSpPr txBox="1"/>
      </xdr:nvSpPr>
      <xdr:spPr>
        <a:xfrm>
          <a:off x="1816227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歳出総額の住民一人当たりの決算額は</a:t>
          </a:r>
          <a:r>
            <a:rPr kumimoji="1" lang="en-US" altLang="ja-JP" sz="1300">
              <a:latin typeface="ＭＳ Ｐゴシック"/>
              <a:ea typeface="ＭＳ Ｐゴシック"/>
            </a:rPr>
            <a:t>458,300</a:t>
          </a:r>
          <a:r>
            <a:rPr kumimoji="1" lang="ja-JP" altLang="en-US" sz="1300">
              <a:latin typeface="ＭＳ Ｐゴシック"/>
              <a:ea typeface="ＭＳ Ｐゴシック"/>
            </a:rPr>
            <a:t>円であり、令和２年度から</a:t>
          </a:r>
          <a:r>
            <a:rPr kumimoji="1" lang="en-US" altLang="ja-JP" sz="1300">
              <a:latin typeface="ＭＳ Ｐゴシック"/>
              <a:ea typeface="ＭＳ Ｐゴシック"/>
            </a:rPr>
            <a:t>80,652</a:t>
          </a:r>
          <a:r>
            <a:rPr kumimoji="1" lang="ja-JP" altLang="en-US" sz="1300">
              <a:latin typeface="ＭＳ Ｐゴシック"/>
              <a:ea typeface="ＭＳ Ｐゴシック"/>
            </a:rPr>
            <a:t>円減少している。主な要因としては補助費等が</a:t>
          </a:r>
          <a:r>
            <a:rPr kumimoji="1" lang="en-US" altLang="ja-JP" sz="1300">
              <a:latin typeface="ＭＳ Ｐゴシック"/>
              <a:ea typeface="ＭＳ Ｐゴシック"/>
            </a:rPr>
            <a:t>111,186</a:t>
          </a:r>
          <a:r>
            <a:rPr kumimoji="1" lang="ja-JP" altLang="en-US" sz="1300">
              <a:latin typeface="ＭＳ Ｐゴシック"/>
              <a:ea typeface="ＭＳ Ｐゴシック"/>
            </a:rPr>
            <a:t>円の減少、普通建設事業費が</a:t>
          </a:r>
          <a:r>
            <a:rPr kumimoji="1" lang="en-US" altLang="ja-JP" sz="1300">
              <a:latin typeface="ＭＳ Ｐゴシック"/>
              <a:ea typeface="ＭＳ Ｐゴシック"/>
            </a:rPr>
            <a:t>36,550</a:t>
          </a:r>
          <a:r>
            <a:rPr kumimoji="1" lang="ja-JP" altLang="en-US" sz="1300">
              <a:latin typeface="ＭＳ Ｐゴシック"/>
              <a:ea typeface="ＭＳ Ｐゴシック"/>
            </a:rPr>
            <a:t>円減少した一方、扶助費が</a:t>
          </a:r>
          <a:r>
            <a:rPr kumimoji="1" lang="en-US" altLang="ja-JP" sz="1300">
              <a:latin typeface="ＭＳ Ｐゴシック"/>
              <a:ea typeface="ＭＳ Ｐゴシック"/>
            </a:rPr>
            <a:t>25,494</a:t>
          </a:r>
          <a:r>
            <a:rPr kumimoji="1" lang="ja-JP" altLang="en-US" sz="1300">
              <a:latin typeface="ＭＳ Ｐゴシック"/>
              <a:ea typeface="ＭＳ Ｐゴシック"/>
            </a:rPr>
            <a:t>円の上昇、公債費が</a:t>
          </a:r>
          <a:r>
            <a:rPr kumimoji="1" lang="en-US" altLang="ja-JP" sz="1300">
              <a:latin typeface="ＭＳ Ｐゴシック"/>
              <a:ea typeface="ＭＳ Ｐゴシック"/>
            </a:rPr>
            <a:t>4,907</a:t>
          </a:r>
          <a:r>
            <a:rPr kumimoji="1" lang="ja-JP" altLang="en-US" sz="1300">
              <a:latin typeface="ＭＳ Ｐゴシック"/>
              <a:ea typeface="ＭＳ Ｐゴシック"/>
            </a:rPr>
            <a:t>円の上昇、積立金が</a:t>
          </a:r>
          <a:r>
            <a:rPr kumimoji="1" lang="en-US" altLang="ja-JP" sz="1300">
              <a:latin typeface="ＭＳ Ｐゴシック"/>
              <a:ea typeface="ＭＳ Ｐゴシック"/>
            </a:rPr>
            <a:t>31,778</a:t>
          </a:r>
          <a:r>
            <a:rPr kumimoji="1" lang="ja-JP" altLang="en-US" sz="1300">
              <a:latin typeface="ＭＳ Ｐゴシック"/>
              <a:ea typeface="ＭＳ Ｐゴシック"/>
            </a:rPr>
            <a:t>円の上昇となっている。補助費等は、特別定額給付金給付事業やプレミアム商品券事業の終了が減額となった要因である。普通建設事業費は平松深良線街路事業、深良小学校・富岡第一小学校耐震・大規模改造事業及び西中学校仮設校舎建設事業の完了により減少した。公債費は学校エアコン設置事業債及び深良小学校・富岡第一小学校耐震補強事業債、新火葬施設建設事業債の元金償還が開始したことにより数値が上昇した。物件費は</a:t>
          </a:r>
          <a:r>
            <a:rPr kumimoji="1" lang="en-US" altLang="ja-JP" sz="1300">
              <a:latin typeface="ＭＳ Ｐゴシック"/>
              <a:ea typeface="ＭＳ Ｐゴシック"/>
            </a:rPr>
            <a:t>1,060</a:t>
          </a:r>
          <a:r>
            <a:rPr kumimoji="1" lang="ja-JP" altLang="en-US" sz="1300">
              <a:latin typeface="ＭＳ Ｐゴシック"/>
              <a:ea typeface="ＭＳ Ｐゴシック"/>
            </a:rPr>
            <a:t>円上昇しているが、歳出決算額としては</a:t>
          </a:r>
          <a:r>
            <a:rPr kumimoji="1" lang="en-US" altLang="ja-JP" sz="1300">
              <a:latin typeface="ＭＳ Ｐゴシック"/>
              <a:ea typeface="ＭＳ Ｐゴシック"/>
            </a:rPr>
            <a:t>7</a:t>
          </a:r>
          <a:r>
            <a:rPr kumimoji="1" lang="ja-JP" altLang="en-US" sz="1300">
              <a:latin typeface="ＭＳ Ｐゴシック"/>
              <a:ea typeface="ＭＳ Ｐゴシック"/>
            </a:rPr>
            <a:t>百万円の増となっている。公立保育園の民営化により令和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年度までの指定管理料が皆減した一方、</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の通信料等の増により前年度から微増する結果となった。積立金は企業版ふるさと納税を活用した特別会計及び基金を設置し当該基金への積立を行ったことが数値上昇の要因である。物件費については指定管理制度の見直し、公債費については地方債の計画的発行を行うことにより、引き続き行財政構造改革を推進し歳出規模の抑制を図り、財政運営の適正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88265</xdr:rowOff>
    </xdr:to>
    <xdr:sp macro="" textlink="">
      <xdr:nvSpPr>
        <xdr:cNvPr id="23" name="楕円 22"/>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88265</xdr:rowOff>
    </xdr:from>
    <xdr:ext cx="6046470" cy="257810"/>
    <xdr:sp macro="" textlink="">
      <xdr:nvSpPr>
        <xdr:cNvPr id="30" name="テキスト ボックス 29"/>
        <xdr:cNvSpPr txBox="1"/>
      </xdr:nvSpPr>
      <xdr:spPr>
        <a:xfrm>
          <a:off x="687070" y="3174365"/>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8707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88265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88265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88265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790"/>
    <xdr:sp macro="" textlink="">
      <xdr:nvSpPr>
        <xdr:cNvPr id="40" name="テキスト ボックス 39"/>
        <xdr:cNvSpPr txBox="1"/>
      </xdr:nvSpPr>
      <xdr:spPr>
        <a:xfrm>
          <a:off x="71247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8445"/>
    <xdr:sp macro="" textlink="">
      <xdr:nvSpPr>
        <xdr:cNvPr id="42" name="テキスト ボックス 41"/>
        <xdr:cNvSpPr txBox="1"/>
      </xdr:nvSpPr>
      <xdr:spPr>
        <a:xfrm>
          <a:off x="290830" y="6969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164465</xdr:rowOff>
    </xdr:from>
    <xdr:ext cx="467360" cy="259080"/>
    <xdr:sp macro="" textlink="">
      <xdr:nvSpPr>
        <xdr:cNvPr id="44" name="テキスト ボックス 43"/>
        <xdr:cNvSpPr txBox="1"/>
      </xdr:nvSpPr>
      <xdr:spPr>
        <a:xfrm>
          <a:off x="290830" y="650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74676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53975</xdr:rowOff>
    </xdr:from>
    <xdr:ext cx="467360" cy="257810"/>
    <xdr:sp macro="" textlink="">
      <xdr:nvSpPr>
        <xdr:cNvPr id="46" name="テキスト ボックス 45"/>
        <xdr:cNvSpPr txBox="1"/>
      </xdr:nvSpPr>
      <xdr:spPr>
        <a:xfrm>
          <a:off x="290830" y="60547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676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7360" cy="258445"/>
    <xdr:sp macro="" textlink="">
      <xdr:nvSpPr>
        <xdr:cNvPr id="48" name="テキスト ボックス 47"/>
        <xdr:cNvSpPr txBox="1"/>
      </xdr:nvSpPr>
      <xdr:spPr>
        <a:xfrm>
          <a:off x="290830" y="5598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164465</xdr:rowOff>
    </xdr:from>
    <xdr:ext cx="467360" cy="259080"/>
    <xdr:sp macro="" textlink="">
      <xdr:nvSpPr>
        <xdr:cNvPr id="50" name="テキスト ボックス 49"/>
        <xdr:cNvSpPr txBox="1"/>
      </xdr:nvSpPr>
      <xdr:spPr>
        <a:xfrm>
          <a:off x="290830" y="5136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53975</xdr:rowOff>
    </xdr:from>
    <xdr:ext cx="467360" cy="257810"/>
    <xdr:sp macro="" textlink="">
      <xdr:nvSpPr>
        <xdr:cNvPr id="52" name="テキスト ボックス 51"/>
        <xdr:cNvSpPr txBox="1"/>
      </xdr:nvSpPr>
      <xdr:spPr>
        <a:xfrm>
          <a:off x="290830" y="4683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104775</xdr:rowOff>
    </xdr:from>
    <xdr:to xmlns:xdr="http://schemas.openxmlformats.org/drawingml/2006/spreadsheetDrawing">
      <xdr:col>24</xdr:col>
      <xdr:colOff>62865</xdr:colOff>
      <xdr:row>38</xdr:row>
      <xdr:rowOff>130175</xdr:rowOff>
    </xdr:to>
    <xdr:cxnSp macro="">
      <xdr:nvCxnSpPr>
        <xdr:cNvPr id="54" name="直線コネクタ 53"/>
        <xdr:cNvCxnSpPr/>
      </xdr:nvCxnSpPr>
      <xdr:spPr>
        <a:xfrm flipV="1">
          <a:off x="4542155" y="5591175"/>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468630" cy="258445"/>
    <xdr:sp macro="" textlink="">
      <xdr:nvSpPr>
        <xdr:cNvPr id="55" name="議会費最小値テキスト"/>
        <xdr:cNvSpPr txBox="1"/>
      </xdr:nvSpPr>
      <xdr:spPr>
        <a:xfrm>
          <a:off x="4594860" y="66497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130175</xdr:rowOff>
    </xdr:from>
    <xdr:to xmlns:xdr="http://schemas.openxmlformats.org/drawingml/2006/spreadsheetDrawing">
      <xdr:col>24</xdr:col>
      <xdr:colOff>152400</xdr:colOff>
      <xdr:row>38</xdr:row>
      <xdr:rowOff>130175</xdr:rowOff>
    </xdr:to>
    <xdr:cxnSp macro="">
      <xdr:nvCxnSpPr>
        <xdr:cNvPr id="56" name="直線コネクタ 55"/>
        <xdr:cNvCxnSpPr/>
      </xdr:nvCxnSpPr>
      <xdr:spPr>
        <a:xfrm>
          <a:off x="4458970" y="6645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52070</xdr:rowOff>
    </xdr:from>
    <xdr:ext cx="468630" cy="257810"/>
    <xdr:sp macro="" textlink="">
      <xdr:nvSpPr>
        <xdr:cNvPr id="57" name="議会費最大値テキスト"/>
        <xdr:cNvSpPr txBox="1"/>
      </xdr:nvSpPr>
      <xdr:spPr>
        <a:xfrm>
          <a:off x="4594860" y="5367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104775</xdr:rowOff>
    </xdr:from>
    <xdr:to xmlns:xdr="http://schemas.openxmlformats.org/drawingml/2006/spreadsheetDrawing">
      <xdr:col>24</xdr:col>
      <xdr:colOff>152400</xdr:colOff>
      <xdr:row>32</xdr:row>
      <xdr:rowOff>104775</xdr:rowOff>
    </xdr:to>
    <xdr:cxnSp macro="">
      <xdr:nvCxnSpPr>
        <xdr:cNvPr id="58" name="直線コネクタ 57"/>
        <xdr:cNvCxnSpPr/>
      </xdr:nvCxnSpPr>
      <xdr:spPr>
        <a:xfrm>
          <a:off x="4458970" y="5591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158750</xdr:rowOff>
    </xdr:from>
    <xdr:to xmlns:xdr="http://schemas.openxmlformats.org/drawingml/2006/spreadsheetDrawing">
      <xdr:col>24</xdr:col>
      <xdr:colOff>63500</xdr:colOff>
      <xdr:row>34</xdr:row>
      <xdr:rowOff>161290</xdr:rowOff>
    </xdr:to>
    <xdr:cxnSp macro="">
      <xdr:nvCxnSpPr>
        <xdr:cNvPr id="59" name="直線コネクタ 58"/>
        <xdr:cNvCxnSpPr/>
      </xdr:nvCxnSpPr>
      <xdr:spPr>
        <a:xfrm flipV="1">
          <a:off x="3724910" y="598805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46355</xdr:rowOff>
    </xdr:from>
    <xdr:ext cx="468630" cy="259080"/>
    <xdr:sp macro="" textlink="">
      <xdr:nvSpPr>
        <xdr:cNvPr id="60" name="議会費平均値テキスト"/>
        <xdr:cNvSpPr txBox="1"/>
      </xdr:nvSpPr>
      <xdr:spPr>
        <a:xfrm>
          <a:off x="4594860" y="60471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67945</xdr:rowOff>
    </xdr:from>
    <xdr:to xmlns:xdr="http://schemas.openxmlformats.org/drawingml/2006/spreadsheetDrawing">
      <xdr:col>24</xdr:col>
      <xdr:colOff>114300</xdr:colOff>
      <xdr:row>35</xdr:row>
      <xdr:rowOff>164465</xdr:rowOff>
    </xdr:to>
    <xdr:sp macro="" textlink="">
      <xdr:nvSpPr>
        <xdr:cNvPr id="61" name="フローチャート: 判断 60"/>
        <xdr:cNvSpPr/>
      </xdr:nvSpPr>
      <xdr:spPr>
        <a:xfrm>
          <a:off x="4493260" y="60686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111760</xdr:rowOff>
    </xdr:from>
    <xdr:to xmlns:xdr="http://schemas.openxmlformats.org/drawingml/2006/spreadsheetDrawing">
      <xdr:col>19</xdr:col>
      <xdr:colOff>177800</xdr:colOff>
      <xdr:row>34</xdr:row>
      <xdr:rowOff>161290</xdr:rowOff>
    </xdr:to>
    <xdr:cxnSp macro="">
      <xdr:nvCxnSpPr>
        <xdr:cNvPr id="62" name="直線コネクタ 61"/>
        <xdr:cNvCxnSpPr/>
      </xdr:nvCxnSpPr>
      <xdr:spPr>
        <a:xfrm>
          <a:off x="2851150" y="5941060"/>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75565</xdr:rowOff>
    </xdr:from>
    <xdr:to xmlns:xdr="http://schemas.openxmlformats.org/drawingml/2006/spreadsheetDrawing">
      <xdr:col>20</xdr:col>
      <xdr:colOff>38100</xdr:colOff>
      <xdr:row>36</xdr:row>
      <xdr:rowOff>5080</xdr:rowOff>
    </xdr:to>
    <xdr:sp macro="" textlink="">
      <xdr:nvSpPr>
        <xdr:cNvPr id="63" name="フローチャート: 判断 62"/>
        <xdr:cNvSpPr/>
      </xdr:nvSpPr>
      <xdr:spPr>
        <a:xfrm>
          <a:off x="3674110" y="607631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164465</xdr:rowOff>
    </xdr:from>
    <xdr:ext cx="469900" cy="259080"/>
    <xdr:sp macro="" textlink="">
      <xdr:nvSpPr>
        <xdr:cNvPr id="64" name="テキスト ボックス 63"/>
        <xdr:cNvSpPr txBox="1"/>
      </xdr:nvSpPr>
      <xdr:spPr>
        <a:xfrm>
          <a:off x="3493770" y="6165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84455</xdr:rowOff>
    </xdr:from>
    <xdr:to xmlns:xdr="http://schemas.openxmlformats.org/drawingml/2006/spreadsheetDrawing">
      <xdr:col>15</xdr:col>
      <xdr:colOff>50800</xdr:colOff>
      <xdr:row>34</xdr:row>
      <xdr:rowOff>111760</xdr:rowOff>
    </xdr:to>
    <xdr:cxnSp macro="">
      <xdr:nvCxnSpPr>
        <xdr:cNvPr id="65" name="直線コネクタ 64"/>
        <xdr:cNvCxnSpPr/>
      </xdr:nvCxnSpPr>
      <xdr:spPr>
        <a:xfrm>
          <a:off x="1981200" y="591375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164465</xdr:rowOff>
    </xdr:from>
    <xdr:to xmlns:xdr="http://schemas.openxmlformats.org/drawingml/2006/spreadsheetDrawing">
      <xdr:col>15</xdr:col>
      <xdr:colOff>101600</xdr:colOff>
      <xdr:row>35</xdr:row>
      <xdr:rowOff>99695</xdr:rowOff>
    </xdr:to>
    <xdr:sp macro="" textlink="">
      <xdr:nvSpPr>
        <xdr:cNvPr id="66" name="フローチャート: 判断 65"/>
        <xdr:cNvSpPr/>
      </xdr:nvSpPr>
      <xdr:spPr>
        <a:xfrm>
          <a:off x="2800350" y="599376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90170</xdr:rowOff>
    </xdr:from>
    <xdr:ext cx="469900" cy="257175"/>
    <xdr:sp macro="" textlink="">
      <xdr:nvSpPr>
        <xdr:cNvPr id="67" name="テキスト ボックス 66"/>
        <xdr:cNvSpPr txBox="1"/>
      </xdr:nvSpPr>
      <xdr:spPr>
        <a:xfrm>
          <a:off x="2620010" y="6090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15240</xdr:rowOff>
    </xdr:from>
    <xdr:to xmlns:xdr="http://schemas.openxmlformats.org/drawingml/2006/spreadsheetDrawing">
      <xdr:col>10</xdr:col>
      <xdr:colOff>114300</xdr:colOff>
      <xdr:row>34</xdr:row>
      <xdr:rowOff>84455</xdr:rowOff>
    </xdr:to>
    <xdr:cxnSp macro="">
      <xdr:nvCxnSpPr>
        <xdr:cNvPr id="68" name="直線コネクタ 67"/>
        <xdr:cNvCxnSpPr/>
      </xdr:nvCxnSpPr>
      <xdr:spPr>
        <a:xfrm>
          <a:off x="1111250" y="5844540"/>
          <a:ext cx="8699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164465</xdr:rowOff>
    </xdr:from>
    <xdr:to xmlns:xdr="http://schemas.openxmlformats.org/drawingml/2006/spreadsheetDrawing">
      <xdr:col>10</xdr:col>
      <xdr:colOff>165100</xdr:colOff>
      <xdr:row>35</xdr:row>
      <xdr:rowOff>98425</xdr:rowOff>
    </xdr:to>
    <xdr:sp macro="" textlink="">
      <xdr:nvSpPr>
        <xdr:cNvPr id="69" name="フローチャート: 判断 68"/>
        <xdr:cNvSpPr/>
      </xdr:nvSpPr>
      <xdr:spPr>
        <a:xfrm>
          <a:off x="1930400" y="5993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88900</xdr:rowOff>
    </xdr:from>
    <xdr:ext cx="469900" cy="257175"/>
    <xdr:sp macro="" textlink="">
      <xdr:nvSpPr>
        <xdr:cNvPr id="70" name="テキスト ボックス 69"/>
        <xdr:cNvSpPr txBox="1"/>
      </xdr:nvSpPr>
      <xdr:spPr>
        <a:xfrm>
          <a:off x="1750060" y="6089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2540</xdr:rowOff>
    </xdr:from>
    <xdr:to xmlns:xdr="http://schemas.openxmlformats.org/drawingml/2006/spreadsheetDrawing">
      <xdr:col>6</xdr:col>
      <xdr:colOff>38100</xdr:colOff>
      <xdr:row>35</xdr:row>
      <xdr:rowOff>104775</xdr:rowOff>
    </xdr:to>
    <xdr:sp macro="" textlink="">
      <xdr:nvSpPr>
        <xdr:cNvPr id="71" name="フローチャート: 判断 70"/>
        <xdr:cNvSpPr/>
      </xdr:nvSpPr>
      <xdr:spPr>
        <a:xfrm>
          <a:off x="1060450" y="600329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95250</xdr:rowOff>
    </xdr:from>
    <xdr:ext cx="469900" cy="257810"/>
    <xdr:sp macro="" textlink="">
      <xdr:nvSpPr>
        <xdr:cNvPr id="72" name="テキスト ボックス 71"/>
        <xdr:cNvSpPr txBox="1"/>
      </xdr:nvSpPr>
      <xdr:spPr>
        <a:xfrm>
          <a:off x="880110" y="6096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4" name="テキスト ボックス 73"/>
        <xdr:cNvSpPr txBox="1"/>
      </xdr:nvSpPr>
      <xdr:spPr>
        <a:xfrm>
          <a:off x="353822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5" name="テキスト ボックス 74"/>
        <xdr:cNvSpPr txBox="1"/>
      </xdr:nvSpPr>
      <xdr:spPr>
        <a:xfrm>
          <a:off x="26644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0730" cy="259080"/>
    <xdr:sp macro="" textlink="">
      <xdr:nvSpPr>
        <xdr:cNvPr id="76" name="テキスト ボックス 75"/>
        <xdr:cNvSpPr txBox="1"/>
      </xdr:nvSpPr>
      <xdr:spPr>
        <a:xfrm>
          <a:off x="17945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7" name="テキスト ボックス 76"/>
        <xdr:cNvSpPr txBox="1"/>
      </xdr:nvSpPr>
      <xdr:spPr>
        <a:xfrm>
          <a:off x="9245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107950</xdr:rowOff>
    </xdr:from>
    <xdr:to xmlns:xdr="http://schemas.openxmlformats.org/drawingml/2006/spreadsheetDrawing">
      <xdr:col>24</xdr:col>
      <xdr:colOff>114300</xdr:colOff>
      <xdr:row>35</xdr:row>
      <xdr:rowOff>38100</xdr:rowOff>
    </xdr:to>
    <xdr:sp macro="" textlink="">
      <xdr:nvSpPr>
        <xdr:cNvPr id="78" name="楕円 77"/>
        <xdr:cNvSpPr/>
      </xdr:nvSpPr>
      <xdr:spPr>
        <a:xfrm>
          <a:off x="449326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130810</xdr:rowOff>
    </xdr:from>
    <xdr:ext cx="468630" cy="257810"/>
    <xdr:sp macro="" textlink="">
      <xdr:nvSpPr>
        <xdr:cNvPr id="79" name="議会費該当値テキスト"/>
        <xdr:cNvSpPr txBox="1"/>
      </xdr:nvSpPr>
      <xdr:spPr>
        <a:xfrm>
          <a:off x="4594860" y="578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111125</xdr:rowOff>
    </xdr:from>
    <xdr:to xmlns:xdr="http://schemas.openxmlformats.org/drawingml/2006/spreadsheetDrawing">
      <xdr:col>20</xdr:col>
      <xdr:colOff>38100</xdr:colOff>
      <xdr:row>35</xdr:row>
      <xdr:rowOff>41275</xdr:rowOff>
    </xdr:to>
    <xdr:sp macro="" textlink="">
      <xdr:nvSpPr>
        <xdr:cNvPr id="80" name="楕円 79"/>
        <xdr:cNvSpPr/>
      </xdr:nvSpPr>
      <xdr:spPr>
        <a:xfrm>
          <a:off x="3674110" y="5940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57150</xdr:rowOff>
    </xdr:from>
    <xdr:ext cx="469900" cy="257810"/>
    <xdr:sp macro="" textlink="">
      <xdr:nvSpPr>
        <xdr:cNvPr id="81" name="テキスト ボックス 80"/>
        <xdr:cNvSpPr txBox="1"/>
      </xdr:nvSpPr>
      <xdr:spPr>
        <a:xfrm>
          <a:off x="3493770" y="5715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60325</xdr:rowOff>
    </xdr:from>
    <xdr:to xmlns:xdr="http://schemas.openxmlformats.org/drawingml/2006/spreadsheetDrawing">
      <xdr:col>15</xdr:col>
      <xdr:colOff>101600</xdr:colOff>
      <xdr:row>34</xdr:row>
      <xdr:rowOff>161925</xdr:rowOff>
    </xdr:to>
    <xdr:sp macro="" textlink="">
      <xdr:nvSpPr>
        <xdr:cNvPr id="82" name="楕円 81"/>
        <xdr:cNvSpPr/>
      </xdr:nvSpPr>
      <xdr:spPr>
        <a:xfrm>
          <a:off x="280035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7620</xdr:rowOff>
    </xdr:from>
    <xdr:ext cx="469900" cy="258445"/>
    <xdr:sp macro="" textlink="">
      <xdr:nvSpPr>
        <xdr:cNvPr id="83" name="テキスト ボックス 82"/>
        <xdr:cNvSpPr txBox="1"/>
      </xdr:nvSpPr>
      <xdr:spPr>
        <a:xfrm>
          <a:off x="2620010" y="5665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34290</xdr:rowOff>
    </xdr:from>
    <xdr:to xmlns:xdr="http://schemas.openxmlformats.org/drawingml/2006/spreadsheetDrawing">
      <xdr:col>10</xdr:col>
      <xdr:colOff>165100</xdr:colOff>
      <xdr:row>34</xdr:row>
      <xdr:rowOff>135890</xdr:rowOff>
    </xdr:to>
    <xdr:sp macro="" textlink="">
      <xdr:nvSpPr>
        <xdr:cNvPr id="84" name="楕円 83"/>
        <xdr:cNvSpPr/>
      </xdr:nvSpPr>
      <xdr:spPr>
        <a:xfrm>
          <a:off x="19304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151765</xdr:rowOff>
    </xdr:from>
    <xdr:ext cx="469900" cy="258445"/>
    <xdr:sp macro="" textlink="">
      <xdr:nvSpPr>
        <xdr:cNvPr id="85" name="テキスト ボックス 84"/>
        <xdr:cNvSpPr txBox="1"/>
      </xdr:nvSpPr>
      <xdr:spPr>
        <a:xfrm>
          <a:off x="1750060" y="5638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135890</xdr:rowOff>
    </xdr:from>
    <xdr:to xmlns:xdr="http://schemas.openxmlformats.org/drawingml/2006/spreadsheetDrawing">
      <xdr:col>6</xdr:col>
      <xdr:colOff>38100</xdr:colOff>
      <xdr:row>34</xdr:row>
      <xdr:rowOff>66040</xdr:rowOff>
    </xdr:to>
    <xdr:sp macro="" textlink="">
      <xdr:nvSpPr>
        <xdr:cNvPr id="86" name="楕円 85"/>
        <xdr:cNvSpPr/>
      </xdr:nvSpPr>
      <xdr:spPr>
        <a:xfrm>
          <a:off x="1060450" y="5793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82550</xdr:rowOff>
    </xdr:from>
    <xdr:ext cx="469900" cy="258445"/>
    <xdr:sp macro="" textlink="">
      <xdr:nvSpPr>
        <xdr:cNvPr id="87" name="テキスト ボックス 86"/>
        <xdr:cNvSpPr txBox="1"/>
      </xdr:nvSpPr>
      <xdr:spPr>
        <a:xfrm>
          <a:off x="880110" y="5568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88265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88265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88265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790"/>
    <xdr:sp macro="" textlink="">
      <xdr:nvSpPr>
        <xdr:cNvPr id="96" name="テキスト ボックス 95"/>
        <xdr:cNvSpPr txBox="1"/>
      </xdr:nvSpPr>
      <xdr:spPr>
        <a:xfrm>
          <a:off x="71247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4676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73025</xdr:rowOff>
    </xdr:from>
    <xdr:ext cx="248920" cy="259080"/>
    <xdr:sp macro="" textlink="">
      <xdr:nvSpPr>
        <xdr:cNvPr id="99" name="テキスト ボックス 98"/>
        <xdr:cNvSpPr txBox="1"/>
      </xdr:nvSpPr>
      <xdr:spPr>
        <a:xfrm>
          <a:off x="505460" y="10017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4676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0225" cy="259080"/>
    <xdr:sp macro="" textlink="">
      <xdr:nvSpPr>
        <xdr:cNvPr id="101" name="テキスト ボックス 100"/>
        <xdr:cNvSpPr txBox="1"/>
      </xdr:nvSpPr>
      <xdr:spPr>
        <a:xfrm>
          <a:off x="226695" y="9636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4676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164465</xdr:rowOff>
    </xdr:from>
    <xdr:ext cx="595630" cy="259080"/>
    <xdr:sp macro="" textlink="">
      <xdr:nvSpPr>
        <xdr:cNvPr id="103" name="テキスト ボックス 102"/>
        <xdr:cNvSpPr txBox="1"/>
      </xdr:nvSpPr>
      <xdr:spPr>
        <a:xfrm>
          <a:off x="166370" y="9251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4676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130175</xdr:rowOff>
    </xdr:from>
    <xdr:ext cx="595630" cy="257810"/>
    <xdr:sp macro="" textlink="">
      <xdr:nvSpPr>
        <xdr:cNvPr id="105" name="テキスト ボックス 104"/>
        <xdr:cNvSpPr txBox="1"/>
      </xdr:nvSpPr>
      <xdr:spPr>
        <a:xfrm>
          <a:off x="166370" y="887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4676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92075</xdr:rowOff>
    </xdr:from>
    <xdr:ext cx="595630" cy="257810"/>
    <xdr:sp macro="" textlink="">
      <xdr:nvSpPr>
        <xdr:cNvPr id="107" name="テキスト ボックス 106"/>
        <xdr:cNvSpPr txBox="1"/>
      </xdr:nvSpPr>
      <xdr:spPr>
        <a:xfrm>
          <a:off x="166370" y="849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95630" cy="257810"/>
    <xdr:sp macro="" textlink="">
      <xdr:nvSpPr>
        <xdr:cNvPr id="109" name="テキスト ボックス 108"/>
        <xdr:cNvSpPr txBox="1"/>
      </xdr:nvSpPr>
      <xdr:spPr>
        <a:xfrm>
          <a:off x="166370" y="811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92710</xdr:rowOff>
    </xdr:from>
    <xdr:to xmlns:xdr="http://schemas.openxmlformats.org/drawingml/2006/spreadsheetDrawing">
      <xdr:col>24</xdr:col>
      <xdr:colOff>62865</xdr:colOff>
      <xdr:row>57</xdr:row>
      <xdr:rowOff>135255</xdr:rowOff>
    </xdr:to>
    <xdr:cxnSp macro="">
      <xdr:nvCxnSpPr>
        <xdr:cNvPr id="111" name="直線コネクタ 110"/>
        <xdr:cNvCxnSpPr/>
      </xdr:nvCxnSpPr>
      <xdr:spPr>
        <a:xfrm flipV="1">
          <a:off x="4542155" y="866521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139065</xdr:rowOff>
    </xdr:from>
    <xdr:ext cx="533400" cy="259080"/>
    <xdr:sp macro="" textlink="">
      <xdr:nvSpPr>
        <xdr:cNvPr id="112" name="総務費最小値テキスト"/>
        <xdr:cNvSpPr txBox="1"/>
      </xdr:nvSpPr>
      <xdr:spPr>
        <a:xfrm>
          <a:off x="4594860" y="9911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135255</xdr:rowOff>
    </xdr:from>
    <xdr:to xmlns:xdr="http://schemas.openxmlformats.org/drawingml/2006/spreadsheetDrawing">
      <xdr:col>24</xdr:col>
      <xdr:colOff>152400</xdr:colOff>
      <xdr:row>57</xdr:row>
      <xdr:rowOff>135255</xdr:rowOff>
    </xdr:to>
    <xdr:cxnSp macro="">
      <xdr:nvCxnSpPr>
        <xdr:cNvPr id="113" name="直線コネクタ 112"/>
        <xdr:cNvCxnSpPr/>
      </xdr:nvCxnSpPr>
      <xdr:spPr>
        <a:xfrm>
          <a:off x="4458970" y="9907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7535" cy="258445"/>
    <xdr:sp macro="" textlink="">
      <xdr:nvSpPr>
        <xdr:cNvPr id="114" name="総務費最大値テキスト"/>
        <xdr:cNvSpPr txBox="1"/>
      </xdr:nvSpPr>
      <xdr:spPr>
        <a:xfrm>
          <a:off x="4594860" y="844169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92710</xdr:rowOff>
    </xdr:from>
    <xdr:to xmlns:xdr="http://schemas.openxmlformats.org/drawingml/2006/spreadsheetDrawing">
      <xdr:col>24</xdr:col>
      <xdr:colOff>152400</xdr:colOff>
      <xdr:row>50</xdr:row>
      <xdr:rowOff>92710</xdr:rowOff>
    </xdr:to>
    <xdr:cxnSp macro="">
      <xdr:nvCxnSpPr>
        <xdr:cNvPr id="115" name="直線コネクタ 114"/>
        <xdr:cNvCxnSpPr/>
      </xdr:nvCxnSpPr>
      <xdr:spPr>
        <a:xfrm>
          <a:off x="4458970" y="8665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136525</xdr:rowOff>
    </xdr:from>
    <xdr:to xmlns:xdr="http://schemas.openxmlformats.org/drawingml/2006/spreadsheetDrawing">
      <xdr:col>24</xdr:col>
      <xdr:colOff>63500</xdr:colOff>
      <xdr:row>56</xdr:row>
      <xdr:rowOff>143510</xdr:rowOff>
    </xdr:to>
    <xdr:cxnSp macro="">
      <xdr:nvCxnSpPr>
        <xdr:cNvPr id="116" name="直線コネクタ 115"/>
        <xdr:cNvCxnSpPr/>
      </xdr:nvCxnSpPr>
      <xdr:spPr>
        <a:xfrm>
          <a:off x="3724910" y="9051925"/>
          <a:ext cx="819150"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147320</xdr:rowOff>
    </xdr:from>
    <xdr:ext cx="533400" cy="259080"/>
    <xdr:sp macro="" textlink="">
      <xdr:nvSpPr>
        <xdr:cNvPr id="117" name="総務費平均値テキスト"/>
        <xdr:cNvSpPr txBox="1"/>
      </xdr:nvSpPr>
      <xdr:spPr>
        <a:xfrm>
          <a:off x="4594860" y="940562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123825</xdr:rowOff>
    </xdr:from>
    <xdr:to xmlns:xdr="http://schemas.openxmlformats.org/drawingml/2006/spreadsheetDrawing">
      <xdr:col>24</xdr:col>
      <xdr:colOff>114300</xdr:colOff>
      <xdr:row>56</xdr:row>
      <xdr:rowOff>53975</xdr:rowOff>
    </xdr:to>
    <xdr:sp macro="" textlink="">
      <xdr:nvSpPr>
        <xdr:cNvPr id="118" name="フローチャート: 判断 117"/>
        <xdr:cNvSpPr/>
      </xdr:nvSpPr>
      <xdr:spPr>
        <a:xfrm>
          <a:off x="449326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136525</xdr:rowOff>
    </xdr:from>
    <xdr:to xmlns:xdr="http://schemas.openxmlformats.org/drawingml/2006/spreadsheetDrawing">
      <xdr:col>19</xdr:col>
      <xdr:colOff>177800</xdr:colOff>
      <xdr:row>57</xdr:row>
      <xdr:rowOff>78105</xdr:rowOff>
    </xdr:to>
    <xdr:cxnSp macro="">
      <xdr:nvCxnSpPr>
        <xdr:cNvPr id="119" name="直線コネクタ 118"/>
        <xdr:cNvCxnSpPr/>
      </xdr:nvCxnSpPr>
      <xdr:spPr>
        <a:xfrm flipV="1">
          <a:off x="2851150" y="9051925"/>
          <a:ext cx="873760" cy="798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90170</xdr:rowOff>
    </xdr:from>
    <xdr:to xmlns:xdr="http://schemas.openxmlformats.org/drawingml/2006/spreadsheetDrawing">
      <xdr:col>20</xdr:col>
      <xdr:colOff>38100</xdr:colOff>
      <xdr:row>52</xdr:row>
      <xdr:rowOff>20320</xdr:rowOff>
    </xdr:to>
    <xdr:sp macro="" textlink="">
      <xdr:nvSpPr>
        <xdr:cNvPr id="120" name="フローチャート: 判断 119"/>
        <xdr:cNvSpPr/>
      </xdr:nvSpPr>
      <xdr:spPr>
        <a:xfrm>
          <a:off x="3674110" y="88341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36830</xdr:rowOff>
    </xdr:from>
    <xdr:ext cx="598805" cy="259080"/>
    <xdr:sp macro="" textlink="">
      <xdr:nvSpPr>
        <xdr:cNvPr id="121" name="テキスト ボックス 120"/>
        <xdr:cNvSpPr txBox="1"/>
      </xdr:nvSpPr>
      <xdr:spPr>
        <a:xfrm>
          <a:off x="34290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75565</xdr:rowOff>
    </xdr:from>
    <xdr:to xmlns:xdr="http://schemas.openxmlformats.org/drawingml/2006/spreadsheetDrawing">
      <xdr:col>15</xdr:col>
      <xdr:colOff>50800</xdr:colOff>
      <xdr:row>57</xdr:row>
      <xdr:rowOff>78105</xdr:rowOff>
    </xdr:to>
    <xdr:cxnSp macro="">
      <xdr:nvCxnSpPr>
        <xdr:cNvPr id="122" name="直線コネクタ 121"/>
        <xdr:cNvCxnSpPr/>
      </xdr:nvCxnSpPr>
      <xdr:spPr>
        <a:xfrm>
          <a:off x="1981200" y="984821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39370</xdr:rowOff>
    </xdr:from>
    <xdr:to xmlns:xdr="http://schemas.openxmlformats.org/drawingml/2006/spreadsheetDrawing">
      <xdr:col>15</xdr:col>
      <xdr:colOff>101600</xdr:colOff>
      <xdr:row>56</xdr:row>
      <xdr:rowOff>140970</xdr:rowOff>
    </xdr:to>
    <xdr:sp macro="" textlink="">
      <xdr:nvSpPr>
        <xdr:cNvPr id="123" name="フローチャート: 判断 122"/>
        <xdr:cNvSpPr/>
      </xdr:nvSpPr>
      <xdr:spPr>
        <a:xfrm>
          <a:off x="280035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157480</xdr:rowOff>
    </xdr:from>
    <xdr:ext cx="533400" cy="257175"/>
    <xdr:sp macro="" textlink="">
      <xdr:nvSpPr>
        <xdr:cNvPr id="124" name="テキスト ボックス 123"/>
        <xdr:cNvSpPr txBox="1"/>
      </xdr:nvSpPr>
      <xdr:spPr>
        <a:xfrm>
          <a:off x="2591435" y="941578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39370</xdr:rowOff>
    </xdr:from>
    <xdr:to xmlns:xdr="http://schemas.openxmlformats.org/drawingml/2006/spreadsheetDrawing">
      <xdr:col>10</xdr:col>
      <xdr:colOff>114300</xdr:colOff>
      <xdr:row>57</xdr:row>
      <xdr:rowOff>75565</xdr:rowOff>
    </xdr:to>
    <xdr:cxnSp macro="">
      <xdr:nvCxnSpPr>
        <xdr:cNvPr id="125" name="直線コネクタ 124"/>
        <xdr:cNvCxnSpPr/>
      </xdr:nvCxnSpPr>
      <xdr:spPr>
        <a:xfrm>
          <a:off x="1111250" y="981202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50165</xdr:rowOff>
    </xdr:from>
    <xdr:to xmlns:xdr="http://schemas.openxmlformats.org/drawingml/2006/spreadsheetDrawing">
      <xdr:col>10</xdr:col>
      <xdr:colOff>165100</xdr:colOff>
      <xdr:row>56</xdr:row>
      <xdr:rowOff>151765</xdr:rowOff>
    </xdr:to>
    <xdr:sp macro="" textlink="">
      <xdr:nvSpPr>
        <xdr:cNvPr id="126" name="フローチャート: 判断 125"/>
        <xdr:cNvSpPr/>
      </xdr:nvSpPr>
      <xdr:spPr>
        <a:xfrm>
          <a:off x="1930400" y="96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164465</xdr:rowOff>
    </xdr:from>
    <xdr:ext cx="533400" cy="259080"/>
    <xdr:sp macro="" textlink="">
      <xdr:nvSpPr>
        <xdr:cNvPr id="127" name="テキスト ボックス 126"/>
        <xdr:cNvSpPr txBox="1"/>
      </xdr:nvSpPr>
      <xdr:spPr>
        <a:xfrm>
          <a:off x="1717675" y="942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92075</xdr:rowOff>
    </xdr:from>
    <xdr:to xmlns:xdr="http://schemas.openxmlformats.org/drawingml/2006/spreadsheetDrawing">
      <xdr:col>6</xdr:col>
      <xdr:colOff>38100</xdr:colOff>
      <xdr:row>57</xdr:row>
      <xdr:rowOff>22225</xdr:rowOff>
    </xdr:to>
    <xdr:sp macro="" textlink="">
      <xdr:nvSpPr>
        <xdr:cNvPr id="128" name="フローチャート: 判断 127"/>
        <xdr:cNvSpPr/>
      </xdr:nvSpPr>
      <xdr:spPr>
        <a:xfrm>
          <a:off x="1060450" y="9693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38735</xdr:rowOff>
    </xdr:from>
    <xdr:ext cx="533400" cy="259080"/>
    <xdr:sp macro="" textlink="">
      <xdr:nvSpPr>
        <xdr:cNvPr id="129" name="テキスト ボックス 128"/>
        <xdr:cNvSpPr txBox="1"/>
      </xdr:nvSpPr>
      <xdr:spPr>
        <a:xfrm>
          <a:off x="847725" y="9468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1" name="テキスト ボックス 130"/>
        <xdr:cNvSpPr txBox="1"/>
      </xdr:nvSpPr>
      <xdr:spPr>
        <a:xfrm>
          <a:off x="353822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2" name="テキスト ボックス 131"/>
        <xdr:cNvSpPr txBox="1"/>
      </xdr:nvSpPr>
      <xdr:spPr>
        <a:xfrm>
          <a:off x="26644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0730" cy="259080"/>
    <xdr:sp macro="" textlink="">
      <xdr:nvSpPr>
        <xdr:cNvPr id="133" name="テキスト ボックス 132"/>
        <xdr:cNvSpPr txBox="1"/>
      </xdr:nvSpPr>
      <xdr:spPr>
        <a:xfrm>
          <a:off x="17945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4" name="テキスト ボックス 133"/>
        <xdr:cNvSpPr txBox="1"/>
      </xdr:nvSpPr>
      <xdr:spPr>
        <a:xfrm>
          <a:off x="9245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92075</xdr:rowOff>
    </xdr:from>
    <xdr:to xmlns:xdr="http://schemas.openxmlformats.org/drawingml/2006/spreadsheetDrawing">
      <xdr:col>24</xdr:col>
      <xdr:colOff>114300</xdr:colOff>
      <xdr:row>57</xdr:row>
      <xdr:rowOff>22225</xdr:rowOff>
    </xdr:to>
    <xdr:sp macro="" textlink="">
      <xdr:nvSpPr>
        <xdr:cNvPr id="135" name="楕円 134"/>
        <xdr:cNvSpPr/>
      </xdr:nvSpPr>
      <xdr:spPr>
        <a:xfrm>
          <a:off x="449326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70485</xdr:rowOff>
    </xdr:from>
    <xdr:ext cx="533400" cy="259080"/>
    <xdr:sp macro="" textlink="">
      <xdr:nvSpPr>
        <xdr:cNvPr id="136" name="総務費該当値テキスト"/>
        <xdr:cNvSpPr txBox="1"/>
      </xdr:nvSpPr>
      <xdr:spPr>
        <a:xfrm>
          <a:off x="4594860" y="9671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85090</xdr:rowOff>
    </xdr:from>
    <xdr:to xmlns:xdr="http://schemas.openxmlformats.org/drawingml/2006/spreadsheetDrawing">
      <xdr:col>20</xdr:col>
      <xdr:colOff>38100</xdr:colOff>
      <xdr:row>53</xdr:row>
      <xdr:rowOff>15875</xdr:rowOff>
    </xdr:to>
    <xdr:sp macro="" textlink="">
      <xdr:nvSpPr>
        <xdr:cNvPr id="137" name="楕円 136"/>
        <xdr:cNvSpPr/>
      </xdr:nvSpPr>
      <xdr:spPr>
        <a:xfrm>
          <a:off x="3674110" y="900049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6985</xdr:rowOff>
    </xdr:from>
    <xdr:ext cx="598805" cy="258445"/>
    <xdr:sp macro="" textlink="">
      <xdr:nvSpPr>
        <xdr:cNvPr id="138" name="テキスト ボックス 137"/>
        <xdr:cNvSpPr txBox="1"/>
      </xdr:nvSpPr>
      <xdr:spPr>
        <a:xfrm>
          <a:off x="3429000" y="9093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26670</xdr:rowOff>
    </xdr:from>
    <xdr:to xmlns:xdr="http://schemas.openxmlformats.org/drawingml/2006/spreadsheetDrawing">
      <xdr:col>15</xdr:col>
      <xdr:colOff>101600</xdr:colOff>
      <xdr:row>57</xdr:row>
      <xdr:rowOff>128270</xdr:rowOff>
    </xdr:to>
    <xdr:sp macro="" textlink="">
      <xdr:nvSpPr>
        <xdr:cNvPr id="139" name="楕円 138"/>
        <xdr:cNvSpPr/>
      </xdr:nvSpPr>
      <xdr:spPr>
        <a:xfrm>
          <a:off x="280035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119380</xdr:rowOff>
    </xdr:from>
    <xdr:ext cx="533400" cy="258445"/>
    <xdr:sp macro="" textlink="">
      <xdr:nvSpPr>
        <xdr:cNvPr id="140" name="テキスト ボックス 139"/>
        <xdr:cNvSpPr txBox="1"/>
      </xdr:nvSpPr>
      <xdr:spPr>
        <a:xfrm>
          <a:off x="2591435" y="98920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1" name="楕円 140"/>
        <xdr:cNvSpPr/>
      </xdr:nvSpPr>
      <xdr:spPr>
        <a:xfrm>
          <a:off x="19304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116840</xdr:rowOff>
    </xdr:from>
    <xdr:ext cx="533400" cy="258445"/>
    <xdr:sp macro="" textlink="">
      <xdr:nvSpPr>
        <xdr:cNvPr id="142" name="テキスト ボックス 141"/>
        <xdr:cNvSpPr txBox="1"/>
      </xdr:nvSpPr>
      <xdr:spPr>
        <a:xfrm>
          <a:off x="1717675" y="988949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160020</xdr:rowOff>
    </xdr:from>
    <xdr:to xmlns:xdr="http://schemas.openxmlformats.org/drawingml/2006/spreadsheetDrawing">
      <xdr:col>6</xdr:col>
      <xdr:colOff>38100</xdr:colOff>
      <xdr:row>57</xdr:row>
      <xdr:rowOff>90170</xdr:rowOff>
    </xdr:to>
    <xdr:sp macro="" textlink="">
      <xdr:nvSpPr>
        <xdr:cNvPr id="143" name="楕円 142"/>
        <xdr:cNvSpPr/>
      </xdr:nvSpPr>
      <xdr:spPr>
        <a:xfrm>
          <a:off x="1060450" y="9761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81915</xdr:rowOff>
    </xdr:from>
    <xdr:ext cx="533400" cy="259080"/>
    <xdr:sp macro="" textlink="">
      <xdr:nvSpPr>
        <xdr:cNvPr id="144" name="テキスト ボックス 143"/>
        <xdr:cNvSpPr txBox="1"/>
      </xdr:nvSpPr>
      <xdr:spPr>
        <a:xfrm>
          <a:off x="847725" y="9854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88265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88265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88265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86360</xdr:rowOff>
    </xdr:to>
    <xdr:sp macro="" textlink="">
      <xdr:nvSpPr>
        <xdr:cNvPr id="152" name="正方形/長方形 151"/>
        <xdr:cNvSpPr/>
      </xdr:nvSpPr>
      <xdr:spPr>
        <a:xfrm>
          <a:off x="74676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790"/>
    <xdr:sp macro="" textlink="">
      <xdr:nvSpPr>
        <xdr:cNvPr id="153" name="テキスト ボックス 152"/>
        <xdr:cNvSpPr txBox="1"/>
      </xdr:nvSpPr>
      <xdr:spPr>
        <a:xfrm>
          <a:off x="71247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4" name="直線コネクタ 153"/>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225" cy="266065"/>
    <xdr:sp macro="" textlink="">
      <xdr:nvSpPr>
        <xdr:cNvPr id="155" name="テキスト ボックス 154"/>
        <xdr:cNvSpPr txBox="1"/>
      </xdr:nvSpPr>
      <xdr:spPr>
        <a:xfrm>
          <a:off x="226695" y="13827760"/>
          <a:ext cx="5302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676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73025</xdr:rowOff>
    </xdr:from>
    <xdr:ext cx="595630" cy="259080"/>
    <xdr:sp macro="" textlink="">
      <xdr:nvSpPr>
        <xdr:cNvPr id="157" name="テキスト ボックス 156"/>
        <xdr:cNvSpPr txBox="1"/>
      </xdr:nvSpPr>
      <xdr:spPr>
        <a:xfrm>
          <a:off x="166370" y="13446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676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5630" cy="259080"/>
    <xdr:sp macro="" textlink="">
      <xdr:nvSpPr>
        <xdr:cNvPr id="159" name="テキスト ボックス 158"/>
        <xdr:cNvSpPr txBox="1"/>
      </xdr:nvSpPr>
      <xdr:spPr>
        <a:xfrm>
          <a:off x="166370" y="13065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4676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164465</xdr:rowOff>
    </xdr:from>
    <xdr:ext cx="595630" cy="259080"/>
    <xdr:sp macro="" textlink="">
      <xdr:nvSpPr>
        <xdr:cNvPr id="161" name="テキスト ボックス 160"/>
        <xdr:cNvSpPr txBox="1"/>
      </xdr:nvSpPr>
      <xdr:spPr>
        <a:xfrm>
          <a:off x="166370" y="12680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676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130175</xdr:rowOff>
    </xdr:from>
    <xdr:ext cx="595630" cy="257810"/>
    <xdr:sp macro="" textlink="">
      <xdr:nvSpPr>
        <xdr:cNvPr id="163" name="テキスト ボックス 162"/>
        <xdr:cNvSpPr txBox="1"/>
      </xdr:nvSpPr>
      <xdr:spPr>
        <a:xfrm>
          <a:off x="166370" y="1230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676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92075</xdr:rowOff>
    </xdr:from>
    <xdr:ext cx="595630" cy="257810"/>
    <xdr:sp macro="" textlink="">
      <xdr:nvSpPr>
        <xdr:cNvPr id="165" name="テキスト ボックス 164"/>
        <xdr:cNvSpPr txBox="1"/>
      </xdr:nvSpPr>
      <xdr:spPr>
        <a:xfrm>
          <a:off x="16637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53975</xdr:rowOff>
    </xdr:from>
    <xdr:ext cx="595630" cy="257810"/>
    <xdr:sp macro="" textlink="">
      <xdr:nvSpPr>
        <xdr:cNvPr id="167" name="テキスト ボックス 166"/>
        <xdr:cNvSpPr txBox="1"/>
      </xdr:nvSpPr>
      <xdr:spPr>
        <a:xfrm>
          <a:off x="166370" y="1154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86360</xdr:rowOff>
    </xdr:to>
    <xdr:sp macro="" textlink="">
      <xdr:nvSpPr>
        <xdr:cNvPr id="168" name="民生費グラフ枠"/>
        <xdr:cNvSpPr/>
      </xdr:nvSpPr>
      <xdr:spPr>
        <a:xfrm>
          <a:off x="74676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164465</xdr:rowOff>
    </xdr:from>
    <xdr:to xmlns:xdr="http://schemas.openxmlformats.org/drawingml/2006/spreadsheetDrawing">
      <xdr:col>24</xdr:col>
      <xdr:colOff>62865</xdr:colOff>
      <xdr:row>78</xdr:row>
      <xdr:rowOff>52705</xdr:rowOff>
    </xdr:to>
    <xdr:cxnSp macro="">
      <xdr:nvCxnSpPr>
        <xdr:cNvPr id="169" name="直線コネクタ 168"/>
        <xdr:cNvCxnSpPr/>
      </xdr:nvCxnSpPr>
      <xdr:spPr>
        <a:xfrm flipV="1">
          <a:off x="4542155" y="1199451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55880</xdr:rowOff>
    </xdr:from>
    <xdr:ext cx="597535" cy="257175"/>
    <xdr:sp macro="" textlink="">
      <xdr:nvSpPr>
        <xdr:cNvPr id="170" name="民生費最小値テキスト"/>
        <xdr:cNvSpPr txBox="1"/>
      </xdr:nvSpPr>
      <xdr:spPr>
        <a:xfrm>
          <a:off x="4594860" y="134289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171" name="直線コネクタ 170"/>
        <xdr:cNvCxnSpPr/>
      </xdr:nvCxnSpPr>
      <xdr:spPr>
        <a:xfrm>
          <a:off x="4458970" y="13425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116840</xdr:rowOff>
    </xdr:from>
    <xdr:ext cx="597535" cy="258445"/>
    <xdr:sp macro="" textlink="">
      <xdr:nvSpPr>
        <xdr:cNvPr id="172" name="民生費最大値テキスト"/>
        <xdr:cNvSpPr txBox="1"/>
      </xdr:nvSpPr>
      <xdr:spPr>
        <a:xfrm>
          <a:off x="4594860" y="117754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164465</xdr:rowOff>
    </xdr:from>
    <xdr:to xmlns:xdr="http://schemas.openxmlformats.org/drawingml/2006/spreadsheetDrawing">
      <xdr:col>24</xdr:col>
      <xdr:colOff>152400</xdr:colOff>
      <xdr:row>69</xdr:row>
      <xdr:rowOff>164465</xdr:rowOff>
    </xdr:to>
    <xdr:cxnSp macro="">
      <xdr:nvCxnSpPr>
        <xdr:cNvPr id="173" name="直線コネクタ 172"/>
        <xdr:cNvCxnSpPr/>
      </xdr:nvCxnSpPr>
      <xdr:spPr>
        <a:xfrm>
          <a:off x="4458970" y="11994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57150</xdr:rowOff>
    </xdr:from>
    <xdr:to xmlns:xdr="http://schemas.openxmlformats.org/drawingml/2006/spreadsheetDrawing">
      <xdr:col>24</xdr:col>
      <xdr:colOff>63500</xdr:colOff>
      <xdr:row>79</xdr:row>
      <xdr:rowOff>15875</xdr:rowOff>
    </xdr:to>
    <xdr:cxnSp macro="">
      <xdr:nvCxnSpPr>
        <xdr:cNvPr id="174" name="直線コネクタ 173"/>
        <xdr:cNvCxnSpPr/>
      </xdr:nvCxnSpPr>
      <xdr:spPr>
        <a:xfrm flipV="1">
          <a:off x="3724910" y="13258800"/>
          <a:ext cx="81915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162560</xdr:rowOff>
    </xdr:from>
    <xdr:ext cx="597535" cy="257810"/>
    <xdr:sp macro="" textlink="">
      <xdr:nvSpPr>
        <xdr:cNvPr id="175" name="民生費平均値テキスト"/>
        <xdr:cNvSpPr txBox="1"/>
      </xdr:nvSpPr>
      <xdr:spPr>
        <a:xfrm>
          <a:off x="4594860" y="1267841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139700</xdr:rowOff>
    </xdr:from>
    <xdr:to xmlns:xdr="http://schemas.openxmlformats.org/drawingml/2006/spreadsheetDrawing">
      <xdr:col>24</xdr:col>
      <xdr:colOff>114300</xdr:colOff>
      <xdr:row>75</xdr:row>
      <xdr:rowOff>69850</xdr:rowOff>
    </xdr:to>
    <xdr:sp macro="" textlink="">
      <xdr:nvSpPr>
        <xdr:cNvPr id="176" name="フローチャート: 判断 175"/>
        <xdr:cNvSpPr/>
      </xdr:nvSpPr>
      <xdr:spPr>
        <a:xfrm>
          <a:off x="449326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15875</xdr:rowOff>
    </xdr:from>
    <xdr:to xmlns:xdr="http://schemas.openxmlformats.org/drawingml/2006/spreadsheetDrawing">
      <xdr:col>19</xdr:col>
      <xdr:colOff>177800</xdr:colOff>
      <xdr:row>79</xdr:row>
      <xdr:rowOff>35560</xdr:rowOff>
    </xdr:to>
    <xdr:cxnSp macro="">
      <xdr:nvCxnSpPr>
        <xdr:cNvPr id="177" name="直線コネクタ 176"/>
        <xdr:cNvCxnSpPr/>
      </xdr:nvCxnSpPr>
      <xdr:spPr>
        <a:xfrm flipV="1">
          <a:off x="2851150" y="13560425"/>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122555</xdr:rowOff>
    </xdr:from>
    <xdr:to xmlns:xdr="http://schemas.openxmlformats.org/drawingml/2006/spreadsheetDrawing">
      <xdr:col>20</xdr:col>
      <xdr:colOff>38100</xdr:colOff>
      <xdr:row>77</xdr:row>
      <xdr:rowOff>52705</xdr:rowOff>
    </xdr:to>
    <xdr:sp macro="" textlink="">
      <xdr:nvSpPr>
        <xdr:cNvPr id="178" name="フローチャート: 判断 177"/>
        <xdr:cNvSpPr/>
      </xdr:nvSpPr>
      <xdr:spPr>
        <a:xfrm>
          <a:off x="3674110" y="131527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69215</xdr:rowOff>
    </xdr:from>
    <xdr:ext cx="598805" cy="259080"/>
    <xdr:sp macro="" textlink="">
      <xdr:nvSpPr>
        <xdr:cNvPr id="179" name="テキスト ボックス 178"/>
        <xdr:cNvSpPr txBox="1"/>
      </xdr:nvSpPr>
      <xdr:spPr>
        <a:xfrm>
          <a:off x="3429000" y="12927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139700</xdr:rowOff>
    </xdr:from>
    <xdr:to xmlns:xdr="http://schemas.openxmlformats.org/drawingml/2006/spreadsheetDrawing">
      <xdr:col>15</xdr:col>
      <xdr:colOff>50800</xdr:colOff>
      <xdr:row>79</xdr:row>
      <xdr:rowOff>35560</xdr:rowOff>
    </xdr:to>
    <xdr:cxnSp macro="">
      <xdr:nvCxnSpPr>
        <xdr:cNvPr id="180" name="直線コネクタ 179"/>
        <xdr:cNvCxnSpPr/>
      </xdr:nvCxnSpPr>
      <xdr:spPr>
        <a:xfrm>
          <a:off x="1981200" y="13512800"/>
          <a:ext cx="869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18415</xdr:rowOff>
    </xdr:from>
    <xdr:to xmlns:xdr="http://schemas.openxmlformats.org/drawingml/2006/spreadsheetDrawing">
      <xdr:col>15</xdr:col>
      <xdr:colOff>101600</xdr:colOff>
      <xdr:row>77</xdr:row>
      <xdr:rowOff>120650</xdr:rowOff>
    </xdr:to>
    <xdr:sp macro="" textlink="">
      <xdr:nvSpPr>
        <xdr:cNvPr id="181" name="フローチャート: 判断 180"/>
        <xdr:cNvSpPr/>
      </xdr:nvSpPr>
      <xdr:spPr>
        <a:xfrm>
          <a:off x="280035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137160</xdr:rowOff>
    </xdr:from>
    <xdr:ext cx="598805" cy="259080"/>
    <xdr:sp macro="" textlink="">
      <xdr:nvSpPr>
        <xdr:cNvPr id="182" name="テキスト ボックス 181"/>
        <xdr:cNvSpPr txBox="1"/>
      </xdr:nvSpPr>
      <xdr:spPr>
        <a:xfrm>
          <a:off x="2559050" y="12995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139700</xdr:rowOff>
    </xdr:from>
    <xdr:to xmlns:xdr="http://schemas.openxmlformats.org/drawingml/2006/spreadsheetDrawing">
      <xdr:col>10</xdr:col>
      <xdr:colOff>114300</xdr:colOff>
      <xdr:row>79</xdr:row>
      <xdr:rowOff>50800</xdr:rowOff>
    </xdr:to>
    <xdr:cxnSp macro="">
      <xdr:nvCxnSpPr>
        <xdr:cNvPr id="183" name="直線コネクタ 182"/>
        <xdr:cNvCxnSpPr/>
      </xdr:nvCxnSpPr>
      <xdr:spPr>
        <a:xfrm flipV="1">
          <a:off x="1111250" y="13512800"/>
          <a:ext cx="8699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89535</xdr:rowOff>
    </xdr:from>
    <xdr:to xmlns:xdr="http://schemas.openxmlformats.org/drawingml/2006/spreadsheetDrawing">
      <xdr:col>10</xdr:col>
      <xdr:colOff>165100</xdr:colOff>
      <xdr:row>78</xdr:row>
      <xdr:rowOff>19685</xdr:rowOff>
    </xdr:to>
    <xdr:sp macro="" textlink="">
      <xdr:nvSpPr>
        <xdr:cNvPr id="184" name="フローチャート: 判断 183"/>
        <xdr:cNvSpPr/>
      </xdr:nvSpPr>
      <xdr:spPr>
        <a:xfrm>
          <a:off x="19304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36195</xdr:rowOff>
    </xdr:from>
    <xdr:ext cx="598805" cy="259080"/>
    <xdr:sp macro="" textlink="">
      <xdr:nvSpPr>
        <xdr:cNvPr id="185" name="テキスト ボックス 184"/>
        <xdr:cNvSpPr txBox="1"/>
      </xdr:nvSpPr>
      <xdr:spPr>
        <a:xfrm>
          <a:off x="1685290" y="1306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164465</xdr:rowOff>
    </xdr:to>
    <xdr:sp macro="" textlink="">
      <xdr:nvSpPr>
        <xdr:cNvPr id="186" name="フローチャート: 判断 185"/>
        <xdr:cNvSpPr/>
      </xdr:nvSpPr>
      <xdr:spPr>
        <a:xfrm>
          <a:off x="1060450" y="13265785"/>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10795</xdr:rowOff>
    </xdr:from>
    <xdr:ext cx="598805" cy="259080"/>
    <xdr:sp macro="" textlink="">
      <xdr:nvSpPr>
        <xdr:cNvPr id="187" name="テキスト ボックス 186"/>
        <xdr:cNvSpPr txBox="1"/>
      </xdr:nvSpPr>
      <xdr:spPr>
        <a:xfrm>
          <a:off x="815340" y="1304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88" name="テキスト ボックス 187"/>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0730" cy="269240"/>
    <xdr:sp macro="" textlink="">
      <xdr:nvSpPr>
        <xdr:cNvPr id="189" name="テキスト ボックス 188"/>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0730" cy="269240"/>
    <xdr:sp macro="" textlink="">
      <xdr:nvSpPr>
        <xdr:cNvPr id="190" name="テキスト ボックス 189"/>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0730" cy="269240"/>
    <xdr:sp macro="" textlink="">
      <xdr:nvSpPr>
        <xdr:cNvPr id="191" name="テキスト ボックス 190"/>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0730" cy="269240"/>
    <xdr:sp macro="" textlink="">
      <xdr:nvSpPr>
        <xdr:cNvPr id="192" name="テキスト ボックス 191"/>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6985</xdr:rowOff>
    </xdr:from>
    <xdr:to xmlns:xdr="http://schemas.openxmlformats.org/drawingml/2006/spreadsheetDrawing">
      <xdr:col>24</xdr:col>
      <xdr:colOff>114300</xdr:colOff>
      <xdr:row>77</xdr:row>
      <xdr:rowOff>107950</xdr:rowOff>
    </xdr:to>
    <xdr:sp macro="" textlink="">
      <xdr:nvSpPr>
        <xdr:cNvPr id="193" name="楕円 192"/>
        <xdr:cNvSpPr/>
      </xdr:nvSpPr>
      <xdr:spPr>
        <a:xfrm>
          <a:off x="4493260" y="132086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156845</xdr:rowOff>
    </xdr:from>
    <xdr:ext cx="597535" cy="257175"/>
    <xdr:sp macro="" textlink="">
      <xdr:nvSpPr>
        <xdr:cNvPr id="194" name="民生費該当値テキスト"/>
        <xdr:cNvSpPr txBox="1"/>
      </xdr:nvSpPr>
      <xdr:spPr>
        <a:xfrm>
          <a:off x="4594860" y="131870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136525</xdr:rowOff>
    </xdr:from>
    <xdr:to xmlns:xdr="http://schemas.openxmlformats.org/drawingml/2006/spreadsheetDrawing">
      <xdr:col>20</xdr:col>
      <xdr:colOff>38100</xdr:colOff>
      <xdr:row>79</xdr:row>
      <xdr:rowOff>66675</xdr:rowOff>
    </xdr:to>
    <xdr:sp macro="" textlink="">
      <xdr:nvSpPr>
        <xdr:cNvPr id="195" name="楕円 194"/>
        <xdr:cNvSpPr/>
      </xdr:nvSpPr>
      <xdr:spPr>
        <a:xfrm>
          <a:off x="3674110" y="13509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57150</xdr:rowOff>
    </xdr:from>
    <xdr:ext cx="598805" cy="257810"/>
    <xdr:sp macro="" textlink="">
      <xdr:nvSpPr>
        <xdr:cNvPr id="196" name="テキスト ボックス 195"/>
        <xdr:cNvSpPr txBox="1"/>
      </xdr:nvSpPr>
      <xdr:spPr>
        <a:xfrm>
          <a:off x="3429000" y="13601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156845</xdr:rowOff>
    </xdr:from>
    <xdr:to xmlns:xdr="http://schemas.openxmlformats.org/drawingml/2006/spreadsheetDrawing">
      <xdr:col>15</xdr:col>
      <xdr:colOff>101600</xdr:colOff>
      <xdr:row>79</xdr:row>
      <xdr:rowOff>86995</xdr:rowOff>
    </xdr:to>
    <xdr:sp macro="" textlink="">
      <xdr:nvSpPr>
        <xdr:cNvPr id="197" name="楕円 196"/>
        <xdr:cNvSpPr/>
      </xdr:nvSpPr>
      <xdr:spPr>
        <a:xfrm>
          <a:off x="280035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78105</xdr:rowOff>
    </xdr:from>
    <xdr:ext cx="598805" cy="258445"/>
    <xdr:sp macro="" textlink="">
      <xdr:nvSpPr>
        <xdr:cNvPr id="198" name="テキスト ボックス 197"/>
        <xdr:cNvSpPr txBox="1"/>
      </xdr:nvSpPr>
      <xdr:spPr>
        <a:xfrm>
          <a:off x="2559050" y="13622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88900</xdr:rowOff>
    </xdr:from>
    <xdr:to xmlns:xdr="http://schemas.openxmlformats.org/drawingml/2006/spreadsheetDrawing">
      <xdr:col>10</xdr:col>
      <xdr:colOff>165100</xdr:colOff>
      <xdr:row>79</xdr:row>
      <xdr:rowOff>19050</xdr:rowOff>
    </xdr:to>
    <xdr:sp macro="" textlink="">
      <xdr:nvSpPr>
        <xdr:cNvPr id="199" name="楕円 198"/>
        <xdr:cNvSpPr/>
      </xdr:nvSpPr>
      <xdr:spPr>
        <a:xfrm>
          <a:off x="19304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10795</xdr:rowOff>
    </xdr:from>
    <xdr:ext cx="598805" cy="259080"/>
    <xdr:sp macro="" textlink="">
      <xdr:nvSpPr>
        <xdr:cNvPr id="200" name="テキスト ボックス 199"/>
        <xdr:cNvSpPr txBox="1"/>
      </xdr:nvSpPr>
      <xdr:spPr>
        <a:xfrm>
          <a:off x="1685290" y="13555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0</xdr:rowOff>
    </xdr:from>
    <xdr:to xmlns:xdr="http://schemas.openxmlformats.org/drawingml/2006/spreadsheetDrawing">
      <xdr:col>6</xdr:col>
      <xdr:colOff>38100</xdr:colOff>
      <xdr:row>79</xdr:row>
      <xdr:rowOff>102235</xdr:rowOff>
    </xdr:to>
    <xdr:sp macro="" textlink="">
      <xdr:nvSpPr>
        <xdr:cNvPr id="201" name="楕円 200"/>
        <xdr:cNvSpPr/>
      </xdr:nvSpPr>
      <xdr:spPr>
        <a:xfrm>
          <a:off x="1060450" y="1354455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92710</xdr:rowOff>
    </xdr:from>
    <xdr:ext cx="598805" cy="258445"/>
    <xdr:sp macro="" textlink="">
      <xdr:nvSpPr>
        <xdr:cNvPr id="202" name="テキスト ボックス 201"/>
        <xdr:cNvSpPr txBox="1"/>
      </xdr:nvSpPr>
      <xdr:spPr>
        <a:xfrm>
          <a:off x="815340" y="13637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3" name="正方形/長方形 202"/>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4" name="正方形/長方形 203"/>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6" name="正方形/長方形 205"/>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8" name="正方形/長方形 207"/>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8615" cy="233680"/>
    <xdr:sp macro="" textlink="">
      <xdr:nvSpPr>
        <xdr:cNvPr id="211" name="テキスト ボックス 210"/>
        <xdr:cNvSpPr txBox="1"/>
      </xdr:nvSpPr>
      <xdr:spPr>
        <a:xfrm>
          <a:off x="71247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810"/>
    <xdr:sp macro="" textlink="">
      <xdr:nvSpPr>
        <xdr:cNvPr id="213" name="テキスト ボックス 212"/>
        <xdr:cNvSpPr txBox="1"/>
      </xdr:nvSpPr>
      <xdr:spPr>
        <a:xfrm>
          <a:off x="505460" y="17256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225" cy="259080"/>
    <xdr:sp macro="" textlink="">
      <xdr:nvSpPr>
        <xdr:cNvPr id="215" name="テキスト ボックス 214"/>
        <xdr:cNvSpPr txBox="1"/>
      </xdr:nvSpPr>
      <xdr:spPr>
        <a:xfrm>
          <a:off x="226695"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7810"/>
    <xdr:sp macro="" textlink="">
      <xdr:nvSpPr>
        <xdr:cNvPr id="217" name="テキスト ボックス 216"/>
        <xdr:cNvSpPr txBox="1"/>
      </xdr:nvSpPr>
      <xdr:spPr>
        <a:xfrm>
          <a:off x="226695" y="16603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225" cy="259080"/>
    <xdr:sp macro="" textlink="">
      <xdr:nvSpPr>
        <xdr:cNvPr id="219" name="テキスト ボックス 218"/>
        <xdr:cNvSpPr txBox="1"/>
      </xdr:nvSpPr>
      <xdr:spPr>
        <a:xfrm>
          <a:off x="22669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225" cy="257810"/>
    <xdr:sp macro="" textlink="">
      <xdr:nvSpPr>
        <xdr:cNvPr id="221" name="テキスト ボックス 220"/>
        <xdr:cNvSpPr txBox="1"/>
      </xdr:nvSpPr>
      <xdr:spPr>
        <a:xfrm>
          <a:off x="226695" y="15951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3" name="テキスト ボックス 222"/>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4" name="直線コネクタ 223"/>
        <xdr:cNvCxnSpPr/>
      </xdr:nvCxnSpPr>
      <xdr:spPr>
        <a:xfrm>
          <a:off x="74676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39370</xdr:rowOff>
    </xdr:from>
    <xdr:ext cx="595630" cy="269240"/>
    <xdr:sp macro="" textlink="">
      <xdr:nvSpPr>
        <xdr:cNvPr id="225" name="テキスト ボックス 224"/>
        <xdr:cNvSpPr txBox="1"/>
      </xdr:nvSpPr>
      <xdr:spPr>
        <a:xfrm>
          <a:off x="16637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7970"/>
    <xdr:sp macro="" textlink="">
      <xdr:nvSpPr>
        <xdr:cNvPr id="227" name="テキスト ボックス 226"/>
        <xdr:cNvSpPr txBox="1"/>
      </xdr:nvSpPr>
      <xdr:spPr>
        <a:xfrm>
          <a:off x="16637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107315</xdr:rowOff>
    </xdr:from>
    <xdr:to xmlns:xdr="http://schemas.openxmlformats.org/drawingml/2006/spreadsheetDrawing">
      <xdr:col>24</xdr:col>
      <xdr:colOff>62865</xdr:colOff>
      <xdr:row>98</xdr:row>
      <xdr:rowOff>161290</xdr:rowOff>
    </xdr:to>
    <xdr:cxnSp macro="">
      <xdr:nvCxnSpPr>
        <xdr:cNvPr id="229" name="直線コネクタ 228"/>
        <xdr:cNvCxnSpPr/>
      </xdr:nvCxnSpPr>
      <xdr:spPr>
        <a:xfrm flipV="1">
          <a:off x="4542155" y="15366365"/>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165100</xdr:rowOff>
    </xdr:from>
    <xdr:ext cx="533400" cy="259080"/>
    <xdr:sp macro="" textlink="">
      <xdr:nvSpPr>
        <xdr:cNvPr id="230" name="衛生費最小値テキスト"/>
        <xdr:cNvSpPr txBox="1"/>
      </xdr:nvSpPr>
      <xdr:spPr>
        <a:xfrm>
          <a:off x="4594860" y="16967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161290</xdr:rowOff>
    </xdr:from>
    <xdr:to xmlns:xdr="http://schemas.openxmlformats.org/drawingml/2006/spreadsheetDrawing">
      <xdr:col>24</xdr:col>
      <xdr:colOff>152400</xdr:colOff>
      <xdr:row>98</xdr:row>
      <xdr:rowOff>161290</xdr:rowOff>
    </xdr:to>
    <xdr:cxnSp macro="">
      <xdr:nvCxnSpPr>
        <xdr:cNvPr id="231" name="直線コネクタ 230"/>
        <xdr:cNvCxnSpPr/>
      </xdr:nvCxnSpPr>
      <xdr:spPr>
        <a:xfrm>
          <a:off x="4458970" y="16963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52070</xdr:rowOff>
    </xdr:from>
    <xdr:ext cx="597535" cy="267970"/>
    <xdr:sp macro="" textlink="">
      <xdr:nvSpPr>
        <xdr:cNvPr id="232" name="衛生費最大値テキスト"/>
        <xdr:cNvSpPr txBox="1"/>
      </xdr:nvSpPr>
      <xdr:spPr>
        <a:xfrm>
          <a:off x="4594860" y="1513967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107315</xdr:rowOff>
    </xdr:from>
    <xdr:to xmlns:xdr="http://schemas.openxmlformats.org/drawingml/2006/spreadsheetDrawing">
      <xdr:col>24</xdr:col>
      <xdr:colOff>152400</xdr:colOff>
      <xdr:row>89</xdr:row>
      <xdr:rowOff>107315</xdr:rowOff>
    </xdr:to>
    <xdr:cxnSp macro="">
      <xdr:nvCxnSpPr>
        <xdr:cNvPr id="233" name="直線コネクタ 232"/>
        <xdr:cNvCxnSpPr/>
      </xdr:nvCxnSpPr>
      <xdr:spPr>
        <a:xfrm>
          <a:off x="4458970" y="15366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64770</xdr:rowOff>
    </xdr:from>
    <xdr:to xmlns:xdr="http://schemas.openxmlformats.org/drawingml/2006/spreadsheetDrawing">
      <xdr:col>24</xdr:col>
      <xdr:colOff>63500</xdr:colOff>
      <xdr:row>97</xdr:row>
      <xdr:rowOff>153035</xdr:rowOff>
    </xdr:to>
    <xdr:cxnSp macro="">
      <xdr:nvCxnSpPr>
        <xdr:cNvPr id="234" name="直線コネクタ 233"/>
        <xdr:cNvCxnSpPr/>
      </xdr:nvCxnSpPr>
      <xdr:spPr>
        <a:xfrm flipV="1">
          <a:off x="3724910" y="16695420"/>
          <a:ext cx="8191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33400" cy="259080"/>
    <xdr:sp macro="" textlink="">
      <xdr:nvSpPr>
        <xdr:cNvPr id="235" name="衛生費平均値テキスト"/>
        <xdr:cNvSpPr txBox="1"/>
      </xdr:nvSpPr>
      <xdr:spPr>
        <a:xfrm>
          <a:off x="4594860" y="1640522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36" name="フローチャート: 判断 235"/>
        <xdr:cNvSpPr/>
      </xdr:nvSpPr>
      <xdr:spPr>
        <a:xfrm>
          <a:off x="449326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149225</xdr:rowOff>
    </xdr:from>
    <xdr:to xmlns:xdr="http://schemas.openxmlformats.org/drawingml/2006/spreadsheetDrawing">
      <xdr:col>19</xdr:col>
      <xdr:colOff>177800</xdr:colOff>
      <xdr:row>97</xdr:row>
      <xdr:rowOff>153035</xdr:rowOff>
    </xdr:to>
    <xdr:cxnSp macro="">
      <xdr:nvCxnSpPr>
        <xdr:cNvPr id="237" name="直線コネクタ 236"/>
        <xdr:cNvCxnSpPr/>
      </xdr:nvCxnSpPr>
      <xdr:spPr>
        <a:xfrm>
          <a:off x="2851150" y="16779875"/>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38" name="フローチャート: 判断 237"/>
        <xdr:cNvSpPr/>
      </xdr:nvSpPr>
      <xdr:spPr>
        <a:xfrm>
          <a:off x="3674110" y="16638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125730</xdr:rowOff>
    </xdr:from>
    <xdr:ext cx="533400" cy="259080"/>
    <xdr:sp macro="" textlink="">
      <xdr:nvSpPr>
        <xdr:cNvPr id="239" name="テキスト ボックス 238"/>
        <xdr:cNvSpPr txBox="1"/>
      </xdr:nvSpPr>
      <xdr:spPr>
        <a:xfrm>
          <a:off x="3461385" y="16413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149225</xdr:rowOff>
    </xdr:from>
    <xdr:to xmlns:xdr="http://schemas.openxmlformats.org/drawingml/2006/spreadsheetDrawing">
      <xdr:col>15</xdr:col>
      <xdr:colOff>50800</xdr:colOff>
      <xdr:row>98</xdr:row>
      <xdr:rowOff>120650</xdr:rowOff>
    </xdr:to>
    <xdr:cxnSp macro="">
      <xdr:nvCxnSpPr>
        <xdr:cNvPr id="240" name="直線コネクタ 239"/>
        <xdr:cNvCxnSpPr/>
      </xdr:nvCxnSpPr>
      <xdr:spPr>
        <a:xfrm flipV="1">
          <a:off x="1981200" y="16779875"/>
          <a:ext cx="8699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41" name="フローチャート: 判断 240"/>
        <xdr:cNvSpPr/>
      </xdr:nvSpPr>
      <xdr:spPr>
        <a:xfrm>
          <a:off x="280035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39370</xdr:rowOff>
    </xdr:from>
    <xdr:ext cx="533400" cy="259080"/>
    <xdr:sp macro="" textlink="">
      <xdr:nvSpPr>
        <xdr:cNvPr id="242" name="テキスト ボックス 241"/>
        <xdr:cNvSpPr txBox="1"/>
      </xdr:nvSpPr>
      <xdr:spPr>
        <a:xfrm>
          <a:off x="2591435" y="16498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81280</xdr:rowOff>
    </xdr:from>
    <xdr:to xmlns:xdr="http://schemas.openxmlformats.org/drawingml/2006/spreadsheetDrawing">
      <xdr:col>10</xdr:col>
      <xdr:colOff>114300</xdr:colOff>
      <xdr:row>98</xdr:row>
      <xdr:rowOff>120650</xdr:rowOff>
    </xdr:to>
    <xdr:cxnSp macro="">
      <xdr:nvCxnSpPr>
        <xdr:cNvPr id="243" name="直線コネクタ 242"/>
        <xdr:cNvCxnSpPr/>
      </xdr:nvCxnSpPr>
      <xdr:spPr>
        <a:xfrm>
          <a:off x="1111250" y="16883380"/>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99060</xdr:rowOff>
    </xdr:from>
    <xdr:to xmlns:xdr="http://schemas.openxmlformats.org/drawingml/2006/spreadsheetDrawing">
      <xdr:col>10</xdr:col>
      <xdr:colOff>165100</xdr:colOff>
      <xdr:row>98</xdr:row>
      <xdr:rowOff>29210</xdr:rowOff>
    </xdr:to>
    <xdr:sp macro="" textlink="">
      <xdr:nvSpPr>
        <xdr:cNvPr id="244" name="フローチャート: 判断 243"/>
        <xdr:cNvSpPr/>
      </xdr:nvSpPr>
      <xdr:spPr>
        <a:xfrm>
          <a:off x="19304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45720</xdr:rowOff>
    </xdr:from>
    <xdr:ext cx="533400" cy="259080"/>
    <xdr:sp macro="" textlink="">
      <xdr:nvSpPr>
        <xdr:cNvPr id="245" name="テキスト ボックス 244"/>
        <xdr:cNvSpPr txBox="1"/>
      </xdr:nvSpPr>
      <xdr:spPr>
        <a:xfrm>
          <a:off x="171767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135890</xdr:rowOff>
    </xdr:from>
    <xdr:to xmlns:xdr="http://schemas.openxmlformats.org/drawingml/2006/spreadsheetDrawing">
      <xdr:col>6</xdr:col>
      <xdr:colOff>38100</xdr:colOff>
      <xdr:row>98</xdr:row>
      <xdr:rowOff>66040</xdr:rowOff>
    </xdr:to>
    <xdr:sp macro="" textlink="">
      <xdr:nvSpPr>
        <xdr:cNvPr id="246" name="フローチャート: 判断 245"/>
        <xdr:cNvSpPr/>
      </xdr:nvSpPr>
      <xdr:spPr>
        <a:xfrm>
          <a:off x="1060450" y="167665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82550</xdr:rowOff>
    </xdr:from>
    <xdr:ext cx="533400" cy="259080"/>
    <xdr:sp macro="" textlink="">
      <xdr:nvSpPr>
        <xdr:cNvPr id="247" name="テキスト ボックス 246"/>
        <xdr:cNvSpPr txBox="1"/>
      </xdr:nvSpPr>
      <xdr:spPr>
        <a:xfrm>
          <a:off x="847725" y="1654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49" name="テキスト ボックス 248"/>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0" name="テキスト ボックス 249"/>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1" name="テキスト ボックス 250"/>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2" name="テキスト ボックス 251"/>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53" name="楕円 252"/>
        <xdr:cNvSpPr/>
      </xdr:nvSpPr>
      <xdr:spPr>
        <a:xfrm>
          <a:off x="449326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163830</xdr:rowOff>
    </xdr:from>
    <xdr:ext cx="533400" cy="259080"/>
    <xdr:sp macro="" textlink="">
      <xdr:nvSpPr>
        <xdr:cNvPr id="254" name="衛生費該当値テキスト"/>
        <xdr:cNvSpPr txBox="1"/>
      </xdr:nvSpPr>
      <xdr:spPr>
        <a:xfrm>
          <a:off x="4594860"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102235</xdr:rowOff>
    </xdr:from>
    <xdr:to xmlns:xdr="http://schemas.openxmlformats.org/drawingml/2006/spreadsheetDrawing">
      <xdr:col>20</xdr:col>
      <xdr:colOff>38100</xdr:colOff>
      <xdr:row>98</xdr:row>
      <xdr:rowOff>32385</xdr:rowOff>
    </xdr:to>
    <xdr:sp macro="" textlink="">
      <xdr:nvSpPr>
        <xdr:cNvPr id="255" name="楕円 254"/>
        <xdr:cNvSpPr/>
      </xdr:nvSpPr>
      <xdr:spPr>
        <a:xfrm>
          <a:off x="3674110" y="16732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24130</xdr:rowOff>
    </xdr:from>
    <xdr:ext cx="533400" cy="259080"/>
    <xdr:sp macro="" textlink="">
      <xdr:nvSpPr>
        <xdr:cNvPr id="256" name="テキスト ボックス 255"/>
        <xdr:cNvSpPr txBox="1"/>
      </xdr:nvSpPr>
      <xdr:spPr>
        <a:xfrm>
          <a:off x="3461385" y="16826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98425</xdr:rowOff>
    </xdr:from>
    <xdr:to xmlns:xdr="http://schemas.openxmlformats.org/drawingml/2006/spreadsheetDrawing">
      <xdr:col>15</xdr:col>
      <xdr:colOff>101600</xdr:colOff>
      <xdr:row>98</xdr:row>
      <xdr:rowOff>29210</xdr:rowOff>
    </xdr:to>
    <xdr:sp macro="" textlink="">
      <xdr:nvSpPr>
        <xdr:cNvPr id="257" name="楕円 256"/>
        <xdr:cNvSpPr/>
      </xdr:nvSpPr>
      <xdr:spPr>
        <a:xfrm>
          <a:off x="280035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19685</xdr:rowOff>
    </xdr:from>
    <xdr:ext cx="533400" cy="257810"/>
    <xdr:sp macro="" textlink="">
      <xdr:nvSpPr>
        <xdr:cNvPr id="258" name="テキスト ボックス 257"/>
        <xdr:cNvSpPr txBox="1"/>
      </xdr:nvSpPr>
      <xdr:spPr>
        <a:xfrm>
          <a:off x="2591435" y="16821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69850</xdr:rowOff>
    </xdr:from>
    <xdr:to xmlns:xdr="http://schemas.openxmlformats.org/drawingml/2006/spreadsheetDrawing">
      <xdr:col>10</xdr:col>
      <xdr:colOff>165100</xdr:colOff>
      <xdr:row>98</xdr:row>
      <xdr:rowOff>171450</xdr:rowOff>
    </xdr:to>
    <xdr:sp macro="" textlink="">
      <xdr:nvSpPr>
        <xdr:cNvPr id="259" name="楕円 258"/>
        <xdr:cNvSpPr/>
      </xdr:nvSpPr>
      <xdr:spPr>
        <a:xfrm>
          <a:off x="19304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162560</xdr:rowOff>
    </xdr:from>
    <xdr:ext cx="533400" cy="259080"/>
    <xdr:sp macro="" textlink="">
      <xdr:nvSpPr>
        <xdr:cNvPr id="260" name="テキスト ボックス 259"/>
        <xdr:cNvSpPr txBox="1"/>
      </xdr:nvSpPr>
      <xdr:spPr>
        <a:xfrm>
          <a:off x="1717675" y="1696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30480</xdr:rowOff>
    </xdr:from>
    <xdr:to xmlns:xdr="http://schemas.openxmlformats.org/drawingml/2006/spreadsheetDrawing">
      <xdr:col>6</xdr:col>
      <xdr:colOff>38100</xdr:colOff>
      <xdr:row>98</xdr:row>
      <xdr:rowOff>132080</xdr:rowOff>
    </xdr:to>
    <xdr:sp macro="" textlink="">
      <xdr:nvSpPr>
        <xdr:cNvPr id="261" name="楕円 260"/>
        <xdr:cNvSpPr/>
      </xdr:nvSpPr>
      <xdr:spPr>
        <a:xfrm>
          <a:off x="1060450" y="168325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123190</xdr:rowOff>
    </xdr:from>
    <xdr:ext cx="533400" cy="257810"/>
    <xdr:sp macro="" textlink="">
      <xdr:nvSpPr>
        <xdr:cNvPr id="262" name="テキスト ボックス 261"/>
        <xdr:cNvSpPr txBox="1"/>
      </xdr:nvSpPr>
      <xdr:spPr>
        <a:xfrm>
          <a:off x="847725" y="16925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88265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88265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88265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790"/>
    <xdr:sp macro="" textlink="">
      <xdr:nvSpPr>
        <xdr:cNvPr id="271" name="テキスト ボックス 270"/>
        <xdr:cNvSpPr txBox="1"/>
      </xdr:nvSpPr>
      <xdr:spPr>
        <a:xfrm>
          <a:off x="643636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474460" y="673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73025</xdr:rowOff>
    </xdr:from>
    <xdr:ext cx="248920" cy="259080"/>
    <xdr:sp macro="" textlink="">
      <xdr:nvSpPr>
        <xdr:cNvPr id="274" name="テキスト ボックス 273"/>
        <xdr:cNvSpPr txBox="1"/>
      </xdr:nvSpPr>
      <xdr:spPr>
        <a:xfrm>
          <a:off x="622935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474460" y="63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67360" cy="259080"/>
    <xdr:sp macro="" textlink="">
      <xdr:nvSpPr>
        <xdr:cNvPr id="276" name="テキスト ボックス 275"/>
        <xdr:cNvSpPr txBox="1"/>
      </xdr:nvSpPr>
      <xdr:spPr>
        <a:xfrm>
          <a:off x="6014720" y="620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474460" y="59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164465</xdr:rowOff>
    </xdr:from>
    <xdr:ext cx="530225" cy="259080"/>
    <xdr:sp macro="" textlink="">
      <xdr:nvSpPr>
        <xdr:cNvPr id="278" name="テキスト ボックス 277"/>
        <xdr:cNvSpPr txBox="1"/>
      </xdr:nvSpPr>
      <xdr:spPr>
        <a:xfrm>
          <a:off x="5954395" y="582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474460" y="55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130175</xdr:rowOff>
    </xdr:from>
    <xdr:ext cx="530225" cy="257810"/>
    <xdr:sp macro="" textlink="">
      <xdr:nvSpPr>
        <xdr:cNvPr id="280" name="テキスト ボックス 279"/>
        <xdr:cNvSpPr txBox="1"/>
      </xdr:nvSpPr>
      <xdr:spPr>
        <a:xfrm>
          <a:off x="5954395" y="5445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474460" y="52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92075</xdr:rowOff>
    </xdr:from>
    <xdr:ext cx="530225" cy="257810"/>
    <xdr:sp macro="" textlink="">
      <xdr:nvSpPr>
        <xdr:cNvPr id="282" name="テキスト ボックス 281"/>
        <xdr:cNvSpPr txBox="1"/>
      </xdr:nvSpPr>
      <xdr:spPr>
        <a:xfrm>
          <a:off x="5954395" y="506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53975</xdr:rowOff>
    </xdr:from>
    <xdr:ext cx="530225" cy="257810"/>
    <xdr:sp macro="" textlink="">
      <xdr:nvSpPr>
        <xdr:cNvPr id="284" name="テキスト ボックス 283"/>
        <xdr:cNvSpPr txBox="1"/>
      </xdr:nvSpPr>
      <xdr:spPr>
        <a:xfrm>
          <a:off x="5954395" y="468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151765</xdr:rowOff>
    </xdr:from>
    <xdr:to xmlns:xdr="http://schemas.openxmlformats.org/drawingml/2006/spreadsheetDrawing">
      <xdr:col>54</xdr:col>
      <xdr:colOff>186690</xdr:colOff>
      <xdr:row>39</xdr:row>
      <xdr:rowOff>44450</xdr:rowOff>
    </xdr:to>
    <xdr:cxnSp macro="">
      <xdr:nvCxnSpPr>
        <xdr:cNvPr id="286" name="直線コネクタ 285"/>
        <xdr:cNvCxnSpPr/>
      </xdr:nvCxnSpPr>
      <xdr:spPr>
        <a:xfrm flipV="1">
          <a:off x="10267950" y="529526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285" cy="259080"/>
    <xdr:sp macro="" textlink="">
      <xdr:nvSpPr>
        <xdr:cNvPr id="287" name="労働費最小値テキスト"/>
        <xdr:cNvSpPr txBox="1"/>
      </xdr:nvSpPr>
      <xdr:spPr>
        <a:xfrm>
          <a:off x="10318750" y="6734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18286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99060</xdr:rowOff>
    </xdr:from>
    <xdr:ext cx="533400" cy="258445"/>
    <xdr:sp macro="" textlink="">
      <xdr:nvSpPr>
        <xdr:cNvPr id="289" name="労働費最大値テキスト"/>
        <xdr:cNvSpPr txBox="1"/>
      </xdr:nvSpPr>
      <xdr:spPr>
        <a:xfrm>
          <a:off x="10318750" y="50711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151765</xdr:rowOff>
    </xdr:from>
    <xdr:to xmlns:xdr="http://schemas.openxmlformats.org/drawingml/2006/spreadsheetDrawing">
      <xdr:col>55</xdr:col>
      <xdr:colOff>88900</xdr:colOff>
      <xdr:row>30</xdr:row>
      <xdr:rowOff>151765</xdr:rowOff>
    </xdr:to>
    <xdr:cxnSp macro="">
      <xdr:nvCxnSpPr>
        <xdr:cNvPr id="290" name="直線コネクタ 289"/>
        <xdr:cNvCxnSpPr/>
      </xdr:nvCxnSpPr>
      <xdr:spPr>
        <a:xfrm>
          <a:off x="10182860" y="5295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22860</xdr:rowOff>
    </xdr:from>
    <xdr:to xmlns:xdr="http://schemas.openxmlformats.org/drawingml/2006/spreadsheetDrawing">
      <xdr:col>55</xdr:col>
      <xdr:colOff>0</xdr:colOff>
      <xdr:row>36</xdr:row>
      <xdr:rowOff>122555</xdr:rowOff>
    </xdr:to>
    <xdr:cxnSp macro="">
      <xdr:nvCxnSpPr>
        <xdr:cNvPr id="291" name="直線コネクタ 290"/>
        <xdr:cNvCxnSpPr/>
      </xdr:nvCxnSpPr>
      <xdr:spPr>
        <a:xfrm>
          <a:off x="9448800" y="6195060"/>
          <a:ext cx="8191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48895</xdr:rowOff>
    </xdr:from>
    <xdr:ext cx="468630" cy="259080"/>
    <xdr:sp macro="" textlink="">
      <xdr:nvSpPr>
        <xdr:cNvPr id="292" name="労働費平均値テキスト"/>
        <xdr:cNvSpPr txBox="1"/>
      </xdr:nvSpPr>
      <xdr:spPr>
        <a:xfrm>
          <a:off x="10318750" y="65639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69850</xdr:rowOff>
    </xdr:from>
    <xdr:to xmlns:xdr="http://schemas.openxmlformats.org/drawingml/2006/spreadsheetDrawing">
      <xdr:col>55</xdr:col>
      <xdr:colOff>50800</xdr:colOff>
      <xdr:row>39</xdr:row>
      <xdr:rowOff>0</xdr:rowOff>
    </xdr:to>
    <xdr:sp macro="" textlink="">
      <xdr:nvSpPr>
        <xdr:cNvPr id="293" name="フローチャート: 判断 292"/>
        <xdr:cNvSpPr/>
      </xdr:nvSpPr>
      <xdr:spPr>
        <a:xfrm>
          <a:off x="10220960" y="6584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74930</xdr:rowOff>
    </xdr:from>
    <xdr:to xmlns:xdr="http://schemas.openxmlformats.org/drawingml/2006/spreadsheetDrawing">
      <xdr:col>50</xdr:col>
      <xdr:colOff>114300</xdr:colOff>
      <xdr:row>36</xdr:row>
      <xdr:rowOff>22860</xdr:rowOff>
    </xdr:to>
    <xdr:cxnSp macro="">
      <xdr:nvCxnSpPr>
        <xdr:cNvPr id="294" name="直線コネクタ 293"/>
        <xdr:cNvCxnSpPr/>
      </xdr:nvCxnSpPr>
      <xdr:spPr>
        <a:xfrm>
          <a:off x="8578850" y="6075680"/>
          <a:ext cx="8699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70485</xdr:rowOff>
    </xdr:from>
    <xdr:to xmlns:xdr="http://schemas.openxmlformats.org/drawingml/2006/spreadsheetDrawing">
      <xdr:col>50</xdr:col>
      <xdr:colOff>165100</xdr:colOff>
      <xdr:row>39</xdr:row>
      <xdr:rowOff>635</xdr:rowOff>
    </xdr:to>
    <xdr:sp macro="" textlink="">
      <xdr:nvSpPr>
        <xdr:cNvPr id="295" name="フローチャート: 判断 294"/>
        <xdr:cNvSpPr/>
      </xdr:nvSpPr>
      <xdr:spPr>
        <a:xfrm>
          <a:off x="93980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163195</xdr:rowOff>
    </xdr:from>
    <xdr:ext cx="469900" cy="257810"/>
    <xdr:sp macro="" textlink="">
      <xdr:nvSpPr>
        <xdr:cNvPr id="296" name="テキスト ボックス 295"/>
        <xdr:cNvSpPr txBox="1"/>
      </xdr:nvSpPr>
      <xdr:spPr>
        <a:xfrm>
          <a:off x="9217660" y="6678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144145</xdr:rowOff>
    </xdr:from>
    <xdr:to xmlns:xdr="http://schemas.openxmlformats.org/drawingml/2006/spreadsheetDrawing">
      <xdr:col>45</xdr:col>
      <xdr:colOff>177800</xdr:colOff>
      <xdr:row>35</xdr:row>
      <xdr:rowOff>74930</xdr:rowOff>
    </xdr:to>
    <xdr:cxnSp macro="">
      <xdr:nvCxnSpPr>
        <xdr:cNvPr id="297" name="直線コネクタ 296"/>
        <xdr:cNvCxnSpPr/>
      </xdr:nvCxnSpPr>
      <xdr:spPr>
        <a:xfrm>
          <a:off x="7705090" y="5973445"/>
          <a:ext cx="87376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60325</xdr:rowOff>
    </xdr:from>
    <xdr:to xmlns:xdr="http://schemas.openxmlformats.org/drawingml/2006/spreadsheetDrawing">
      <xdr:col>46</xdr:col>
      <xdr:colOff>38100</xdr:colOff>
      <xdr:row>38</xdr:row>
      <xdr:rowOff>161925</xdr:rowOff>
    </xdr:to>
    <xdr:sp macro="" textlink="">
      <xdr:nvSpPr>
        <xdr:cNvPr id="298" name="フローチャート: 判断 297"/>
        <xdr:cNvSpPr/>
      </xdr:nvSpPr>
      <xdr:spPr>
        <a:xfrm>
          <a:off x="8528050" y="65754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153035</xdr:rowOff>
    </xdr:from>
    <xdr:ext cx="469900" cy="258445"/>
    <xdr:sp macro="" textlink="">
      <xdr:nvSpPr>
        <xdr:cNvPr id="299" name="テキスト ボックス 298"/>
        <xdr:cNvSpPr txBox="1"/>
      </xdr:nvSpPr>
      <xdr:spPr>
        <a:xfrm>
          <a:off x="8347710" y="6668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52705</xdr:rowOff>
    </xdr:from>
    <xdr:to xmlns:xdr="http://schemas.openxmlformats.org/drawingml/2006/spreadsheetDrawing">
      <xdr:col>41</xdr:col>
      <xdr:colOff>50800</xdr:colOff>
      <xdr:row>34</xdr:row>
      <xdr:rowOff>144145</xdr:rowOff>
    </xdr:to>
    <xdr:cxnSp macro="">
      <xdr:nvCxnSpPr>
        <xdr:cNvPr id="300" name="直線コネクタ 299"/>
        <xdr:cNvCxnSpPr/>
      </xdr:nvCxnSpPr>
      <xdr:spPr>
        <a:xfrm>
          <a:off x="6835140" y="5882005"/>
          <a:ext cx="8699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54610</xdr:rowOff>
    </xdr:from>
    <xdr:to xmlns:xdr="http://schemas.openxmlformats.org/drawingml/2006/spreadsheetDrawing">
      <xdr:col>41</xdr:col>
      <xdr:colOff>101600</xdr:colOff>
      <xdr:row>38</xdr:row>
      <xdr:rowOff>156845</xdr:rowOff>
    </xdr:to>
    <xdr:sp macro="" textlink="">
      <xdr:nvSpPr>
        <xdr:cNvPr id="301" name="フローチャート: 判断 300"/>
        <xdr:cNvSpPr/>
      </xdr:nvSpPr>
      <xdr:spPr>
        <a:xfrm>
          <a:off x="7654290" y="65697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147955</xdr:rowOff>
    </xdr:from>
    <xdr:ext cx="469900" cy="259080"/>
    <xdr:sp macro="" textlink="">
      <xdr:nvSpPr>
        <xdr:cNvPr id="302" name="テキスト ボックス 301"/>
        <xdr:cNvSpPr txBox="1"/>
      </xdr:nvSpPr>
      <xdr:spPr>
        <a:xfrm>
          <a:off x="7473950" y="6663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53340</xdr:rowOff>
    </xdr:from>
    <xdr:to xmlns:xdr="http://schemas.openxmlformats.org/drawingml/2006/spreadsheetDrawing">
      <xdr:col>36</xdr:col>
      <xdr:colOff>165100</xdr:colOff>
      <xdr:row>38</xdr:row>
      <xdr:rowOff>155575</xdr:rowOff>
    </xdr:to>
    <xdr:sp macro="" textlink="">
      <xdr:nvSpPr>
        <xdr:cNvPr id="303" name="フローチャート: 判断 302"/>
        <xdr:cNvSpPr/>
      </xdr:nvSpPr>
      <xdr:spPr>
        <a:xfrm>
          <a:off x="6784340" y="6568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146685</xdr:rowOff>
    </xdr:from>
    <xdr:ext cx="469900" cy="258445"/>
    <xdr:sp macro="" textlink="">
      <xdr:nvSpPr>
        <xdr:cNvPr id="304" name="テキスト ボックス 303"/>
        <xdr:cNvSpPr txBox="1"/>
      </xdr:nvSpPr>
      <xdr:spPr>
        <a:xfrm>
          <a:off x="6604000" y="6661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0730" cy="259080"/>
    <xdr:sp macro="" textlink="">
      <xdr:nvSpPr>
        <xdr:cNvPr id="306" name="テキスト ボックス 305"/>
        <xdr:cNvSpPr txBox="1"/>
      </xdr:nvSpPr>
      <xdr:spPr>
        <a:xfrm>
          <a:off x="92621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07" name="テキスト ボックス 306"/>
        <xdr:cNvSpPr txBox="1"/>
      </xdr:nvSpPr>
      <xdr:spPr>
        <a:xfrm>
          <a:off x="8392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8" name="テキスト ボックス 307"/>
        <xdr:cNvSpPr txBox="1"/>
      </xdr:nvSpPr>
      <xdr:spPr>
        <a:xfrm>
          <a:off x="75184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0730" cy="259080"/>
    <xdr:sp macro="" textlink="">
      <xdr:nvSpPr>
        <xdr:cNvPr id="309" name="テキスト ボックス 308"/>
        <xdr:cNvSpPr txBox="1"/>
      </xdr:nvSpPr>
      <xdr:spPr>
        <a:xfrm>
          <a:off x="66484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71120</xdr:rowOff>
    </xdr:from>
    <xdr:to xmlns:xdr="http://schemas.openxmlformats.org/drawingml/2006/spreadsheetDrawing">
      <xdr:col>55</xdr:col>
      <xdr:colOff>50800</xdr:colOff>
      <xdr:row>37</xdr:row>
      <xdr:rowOff>1270</xdr:rowOff>
    </xdr:to>
    <xdr:sp macro="" textlink="">
      <xdr:nvSpPr>
        <xdr:cNvPr id="310" name="楕円 309"/>
        <xdr:cNvSpPr/>
      </xdr:nvSpPr>
      <xdr:spPr>
        <a:xfrm>
          <a:off x="10220960" y="6243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93980</xdr:rowOff>
    </xdr:from>
    <xdr:ext cx="468630" cy="257810"/>
    <xdr:sp macro="" textlink="">
      <xdr:nvSpPr>
        <xdr:cNvPr id="311" name="労働費該当値テキスト"/>
        <xdr:cNvSpPr txBox="1"/>
      </xdr:nvSpPr>
      <xdr:spPr>
        <a:xfrm>
          <a:off x="10318750" y="6094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144145</xdr:rowOff>
    </xdr:from>
    <xdr:to xmlns:xdr="http://schemas.openxmlformats.org/drawingml/2006/spreadsheetDrawing">
      <xdr:col>50</xdr:col>
      <xdr:colOff>165100</xdr:colOff>
      <xdr:row>36</xdr:row>
      <xdr:rowOff>73660</xdr:rowOff>
    </xdr:to>
    <xdr:sp macro="" textlink="">
      <xdr:nvSpPr>
        <xdr:cNvPr id="312" name="楕円 311"/>
        <xdr:cNvSpPr/>
      </xdr:nvSpPr>
      <xdr:spPr>
        <a:xfrm>
          <a:off x="9398000" y="61448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90170</xdr:rowOff>
    </xdr:from>
    <xdr:ext cx="469900" cy="257175"/>
    <xdr:sp macro="" textlink="">
      <xdr:nvSpPr>
        <xdr:cNvPr id="313" name="テキスト ボックス 312"/>
        <xdr:cNvSpPr txBox="1"/>
      </xdr:nvSpPr>
      <xdr:spPr>
        <a:xfrm>
          <a:off x="9217660" y="5919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23495</xdr:rowOff>
    </xdr:from>
    <xdr:to xmlns:xdr="http://schemas.openxmlformats.org/drawingml/2006/spreadsheetDrawing">
      <xdr:col>46</xdr:col>
      <xdr:colOff>38100</xdr:colOff>
      <xdr:row>35</xdr:row>
      <xdr:rowOff>125095</xdr:rowOff>
    </xdr:to>
    <xdr:sp macro="" textlink="">
      <xdr:nvSpPr>
        <xdr:cNvPr id="314" name="楕円 313"/>
        <xdr:cNvSpPr/>
      </xdr:nvSpPr>
      <xdr:spPr>
        <a:xfrm>
          <a:off x="8528050" y="6024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142240</xdr:rowOff>
    </xdr:from>
    <xdr:ext cx="469900" cy="259080"/>
    <xdr:sp macro="" textlink="">
      <xdr:nvSpPr>
        <xdr:cNvPr id="315" name="テキスト ボックス 314"/>
        <xdr:cNvSpPr txBox="1"/>
      </xdr:nvSpPr>
      <xdr:spPr>
        <a:xfrm>
          <a:off x="8347710" y="580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92710</xdr:rowOff>
    </xdr:from>
    <xdr:to xmlns:xdr="http://schemas.openxmlformats.org/drawingml/2006/spreadsheetDrawing">
      <xdr:col>41</xdr:col>
      <xdr:colOff>101600</xdr:colOff>
      <xdr:row>35</xdr:row>
      <xdr:rowOff>22860</xdr:rowOff>
    </xdr:to>
    <xdr:sp macro="" textlink="">
      <xdr:nvSpPr>
        <xdr:cNvPr id="316" name="楕円 315"/>
        <xdr:cNvSpPr/>
      </xdr:nvSpPr>
      <xdr:spPr>
        <a:xfrm>
          <a:off x="765429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39370</xdr:rowOff>
    </xdr:from>
    <xdr:ext cx="469900" cy="259080"/>
    <xdr:sp macro="" textlink="">
      <xdr:nvSpPr>
        <xdr:cNvPr id="317" name="テキスト ボックス 316"/>
        <xdr:cNvSpPr txBox="1"/>
      </xdr:nvSpPr>
      <xdr:spPr>
        <a:xfrm>
          <a:off x="7473950" y="569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1270</xdr:rowOff>
    </xdr:from>
    <xdr:to xmlns:xdr="http://schemas.openxmlformats.org/drawingml/2006/spreadsheetDrawing">
      <xdr:col>36</xdr:col>
      <xdr:colOff>165100</xdr:colOff>
      <xdr:row>34</xdr:row>
      <xdr:rowOff>103505</xdr:rowOff>
    </xdr:to>
    <xdr:sp macro="" textlink="">
      <xdr:nvSpPr>
        <xdr:cNvPr id="318" name="楕円 317"/>
        <xdr:cNvSpPr/>
      </xdr:nvSpPr>
      <xdr:spPr>
        <a:xfrm>
          <a:off x="6784340" y="5830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32</xdr:row>
      <xdr:rowOff>119380</xdr:rowOff>
    </xdr:from>
    <xdr:ext cx="533400" cy="258445"/>
    <xdr:sp macro="" textlink="">
      <xdr:nvSpPr>
        <xdr:cNvPr id="319" name="テキスト ボックス 318"/>
        <xdr:cNvSpPr txBox="1"/>
      </xdr:nvSpPr>
      <xdr:spPr>
        <a:xfrm>
          <a:off x="6571615" y="56057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88265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88265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88265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790"/>
    <xdr:sp macro="" textlink="">
      <xdr:nvSpPr>
        <xdr:cNvPr id="328" name="テキスト ボックス 327"/>
        <xdr:cNvSpPr txBox="1"/>
      </xdr:nvSpPr>
      <xdr:spPr>
        <a:xfrm>
          <a:off x="643636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474460" y="1008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164465</xdr:rowOff>
    </xdr:from>
    <xdr:ext cx="248920" cy="259080"/>
    <xdr:sp macro="" textlink="">
      <xdr:nvSpPr>
        <xdr:cNvPr id="331" name="テキスト ボックス 330"/>
        <xdr:cNvSpPr txBox="1"/>
      </xdr:nvSpPr>
      <xdr:spPr>
        <a:xfrm>
          <a:off x="6229350" y="9937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2" name="直線コネクタ 331"/>
        <xdr:cNvCxnSpPr/>
      </xdr:nvCxnSpPr>
      <xdr:spPr>
        <a:xfrm>
          <a:off x="6474460" y="9625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53975</xdr:rowOff>
    </xdr:from>
    <xdr:ext cx="530225" cy="257810"/>
    <xdr:sp macro="" textlink="">
      <xdr:nvSpPr>
        <xdr:cNvPr id="333" name="テキスト ボックス 332"/>
        <xdr:cNvSpPr txBox="1"/>
      </xdr:nvSpPr>
      <xdr:spPr>
        <a:xfrm>
          <a:off x="5954395" y="94837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474460" y="9169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8445"/>
    <xdr:sp macro="" textlink="">
      <xdr:nvSpPr>
        <xdr:cNvPr id="335" name="テキスト ボックス 334"/>
        <xdr:cNvSpPr txBox="1"/>
      </xdr:nvSpPr>
      <xdr:spPr>
        <a:xfrm>
          <a:off x="589026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474460" y="8712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164465</xdr:rowOff>
    </xdr:from>
    <xdr:ext cx="595630" cy="259080"/>
    <xdr:sp macro="" textlink="">
      <xdr:nvSpPr>
        <xdr:cNvPr id="337" name="テキスト ボックス 336"/>
        <xdr:cNvSpPr txBox="1"/>
      </xdr:nvSpPr>
      <xdr:spPr>
        <a:xfrm>
          <a:off x="5890260" y="856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7810"/>
    <xdr:sp macro="" textlink="">
      <xdr:nvSpPr>
        <xdr:cNvPr id="339" name="テキスト ボックス 338"/>
        <xdr:cNvSpPr txBox="1"/>
      </xdr:nvSpPr>
      <xdr:spPr>
        <a:xfrm>
          <a:off x="5890260" y="811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37465</xdr:rowOff>
    </xdr:from>
    <xdr:to xmlns:xdr="http://schemas.openxmlformats.org/drawingml/2006/spreadsheetDrawing">
      <xdr:col>54</xdr:col>
      <xdr:colOff>186690</xdr:colOff>
      <xdr:row>58</xdr:row>
      <xdr:rowOff>127000</xdr:rowOff>
    </xdr:to>
    <xdr:cxnSp macro="">
      <xdr:nvCxnSpPr>
        <xdr:cNvPr id="341" name="直線コネクタ 340"/>
        <xdr:cNvCxnSpPr/>
      </xdr:nvCxnSpPr>
      <xdr:spPr>
        <a:xfrm flipV="1">
          <a:off x="10267950" y="860996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130810</xdr:rowOff>
    </xdr:from>
    <xdr:ext cx="468630" cy="257810"/>
    <xdr:sp macro="" textlink="">
      <xdr:nvSpPr>
        <xdr:cNvPr id="342" name="農林水産業費最小値テキスト"/>
        <xdr:cNvSpPr txBox="1"/>
      </xdr:nvSpPr>
      <xdr:spPr>
        <a:xfrm>
          <a:off x="10318750" y="10074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127000</xdr:rowOff>
    </xdr:from>
    <xdr:to xmlns:xdr="http://schemas.openxmlformats.org/drawingml/2006/spreadsheetDrawing">
      <xdr:col>55</xdr:col>
      <xdr:colOff>88900</xdr:colOff>
      <xdr:row>58</xdr:row>
      <xdr:rowOff>127000</xdr:rowOff>
    </xdr:to>
    <xdr:cxnSp macro="">
      <xdr:nvCxnSpPr>
        <xdr:cNvPr id="343" name="直線コネクタ 342"/>
        <xdr:cNvCxnSpPr/>
      </xdr:nvCxnSpPr>
      <xdr:spPr>
        <a:xfrm>
          <a:off x="10182860" y="10071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156210</xdr:rowOff>
    </xdr:from>
    <xdr:ext cx="597535" cy="257175"/>
    <xdr:sp macro="" textlink="">
      <xdr:nvSpPr>
        <xdr:cNvPr id="344" name="農林水産業費最大値テキスト"/>
        <xdr:cNvSpPr txBox="1"/>
      </xdr:nvSpPr>
      <xdr:spPr>
        <a:xfrm>
          <a:off x="10318750" y="83858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37465</xdr:rowOff>
    </xdr:from>
    <xdr:to xmlns:xdr="http://schemas.openxmlformats.org/drawingml/2006/spreadsheetDrawing">
      <xdr:col>55</xdr:col>
      <xdr:colOff>88900</xdr:colOff>
      <xdr:row>50</xdr:row>
      <xdr:rowOff>37465</xdr:rowOff>
    </xdr:to>
    <xdr:cxnSp macro="">
      <xdr:nvCxnSpPr>
        <xdr:cNvPr id="345" name="直線コネクタ 344"/>
        <xdr:cNvCxnSpPr/>
      </xdr:nvCxnSpPr>
      <xdr:spPr>
        <a:xfrm>
          <a:off x="10182860" y="8609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77470</xdr:rowOff>
    </xdr:from>
    <xdr:to xmlns:xdr="http://schemas.openxmlformats.org/drawingml/2006/spreadsheetDrawing">
      <xdr:col>55</xdr:col>
      <xdr:colOff>0</xdr:colOff>
      <xdr:row>58</xdr:row>
      <xdr:rowOff>88265</xdr:rowOff>
    </xdr:to>
    <xdr:cxnSp macro="">
      <xdr:nvCxnSpPr>
        <xdr:cNvPr id="346" name="直線コネクタ 345"/>
        <xdr:cNvCxnSpPr/>
      </xdr:nvCxnSpPr>
      <xdr:spPr>
        <a:xfrm>
          <a:off x="9448800" y="10021570"/>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153035</xdr:rowOff>
    </xdr:from>
    <xdr:ext cx="533400" cy="258445"/>
    <xdr:sp macro="" textlink="">
      <xdr:nvSpPr>
        <xdr:cNvPr id="347" name="農林水産業費平均値テキスト"/>
        <xdr:cNvSpPr txBox="1"/>
      </xdr:nvSpPr>
      <xdr:spPr>
        <a:xfrm>
          <a:off x="10318750" y="975423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130175</xdr:rowOff>
    </xdr:from>
    <xdr:to xmlns:xdr="http://schemas.openxmlformats.org/drawingml/2006/spreadsheetDrawing">
      <xdr:col>55</xdr:col>
      <xdr:colOff>50800</xdr:colOff>
      <xdr:row>58</xdr:row>
      <xdr:rowOff>60325</xdr:rowOff>
    </xdr:to>
    <xdr:sp macro="" textlink="">
      <xdr:nvSpPr>
        <xdr:cNvPr id="348" name="フローチャート: 判断 347"/>
        <xdr:cNvSpPr/>
      </xdr:nvSpPr>
      <xdr:spPr>
        <a:xfrm>
          <a:off x="10220960" y="9902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77470</xdr:rowOff>
    </xdr:from>
    <xdr:to xmlns:xdr="http://schemas.openxmlformats.org/drawingml/2006/spreadsheetDrawing">
      <xdr:col>50</xdr:col>
      <xdr:colOff>114300</xdr:colOff>
      <xdr:row>58</xdr:row>
      <xdr:rowOff>88265</xdr:rowOff>
    </xdr:to>
    <xdr:cxnSp macro="">
      <xdr:nvCxnSpPr>
        <xdr:cNvPr id="349" name="直線コネクタ 348"/>
        <xdr:cNvCxnSpPr/>
      </xdr:nvCxnSpPr>
      <xdr:spPr>
        <a:xfrm flipV="1">
          <a:off x="8578850" y="1002157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73660</xdr:rowOff>
    </xdr:to>
    <xdr:sp macro="" textlink="">
      <xdr:nvSpPr>
        <xdr:cNvPr id="350" name="フローチャート: 判断 349"/>
        <xdr:cNvSpPr/>
      </xdr:nvSpPr>
      <xdr:spPr>
        <a:xfrm>
          <a:off x="9398000" y="99167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90170</xdr:rowOff>
    </xdr:from>
    <xdr:ext cx="533400" cy="257175"/>
    <xdr:sp macro="" textlink="">
      <xdr:nvSpPr>
        <xdr:cNvPr id="351" name="テキスト ボックス 350"/>
        <xdr:cNvSpPr txBox="1"/>
      </xdr:nvSpPr>
      <xdr:spPr>
        <a:xfrm>
          <a:off x="9185275" y="969137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83820</xdr:rowOff>
    </xdr:from>
    <xdr:to xmlns:xdr="http://schemas.openxmlformats.org/drawingml/2006/spreadsheetDrawing">
      <xdr:col>45</xdr:col>
      <xdr:colOff>177800</xdr:colOff>
      <xdr:row>58</xdr:row>
      <xdr:rowOff>88265</xdr:rowOff>
    </xdr:to>
    <xdr:cxnSp macro="">
      <xdr:nvCxnSpPr>
        <xdr:cNvPr id="352" name="直線コネクタ 351"/>
        <xdr:cNvCxnSpPr/>
      </xdr:nvCxnSpPr>
      <xdr:spPr>
        <a:xfrm>
          <a:off x="7705090" y="10027920"/>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528050" y="9909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82550</xdr:rowOff>
    </xdr:from>
    <xdr:ext cx="533400" cy="258445"/>
    <xdr:sp macro="" textlink="">
      <xdr:nvSpPr>
        <xdr:cNvPr id="354" name="テキスト ボックス 353"/>
        <xdr:cNvSpPr txBox="1"/>
      </xdr:nvSpPr>
      <xdr:spPr>
        <a:xfrm>
          <a:off x="8315325" y="968375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75565</xdr:rowOff>
    </xdr:from>
    <xdr:to xmlns:xdr="http://schemas.openxmlformats.org/drawingml/2006/spreadsheetDrawing">
      <xdr:col>41</xdr:col>
      <xdr:colOff>50800</xdr:colOff>
      <xdr:row>58</xdr:row>
      <xdr:rowOff>83820</xdr:rowOff>
    </xdr:to>
    <xdr:cxnSp macro="">
      <xdr:nvCxnSpPr>
        <xdr:cNvPr id="355" name="直線コネクタ 354"/>
        <xdr:cNvCxnSpPr/>
      </xdr:nvCxnSpPr>
      <xdr:spPr>
        <a:xfrm>
          <a:off x="6835140" y="1001966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73025</xdr:rowOff>
    </xdr:to>
    <xdr:sp macro="" textlink="">
      <xdr:nvSpPr>
        <xdr:cNvPr id="356" name="フローチャート: 判断 355"/>
        <xdr:cNvSpPr/>
      </xdr:nvSpPr>
      <xdr:spPr>
        <a:xfrm>
          <a:off x="765429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89535</xdr:rowOff>
    </xdr:from>
    <xdr:ext cx="533400" cy="257175"/>
    <xdr:sp macro="" textlink="">
      <xdr:nvSpPr>
        <xdr:cNvPr id="357" name="テキスト ボックス 356"/>
        <xdr:cNvSpPr txBox="1"/>
      </xdr:nvSpPr>
      <xdr:spPr>
        <a:xfrm>
          <a:off x="7445375" y="96907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145415</xdr:rowOff>
    </xdr:from>
    <xdr:to xmlns:xdr="http://schemas.openxmlformats.org/drawingml/2006/spreadsheetDrawing">
      <xdr:col>36</xdr:col>
      <xdr:colOff>165100</xdr:colOff>
      <xdr:row>58</xdr:row>
      <xdr:rowOff>75565</xdr:rowOff>
    </xdr:to>
    <xdr:sp macro="" textlink="">
      <xdr:nvSpPr>
        <xdr:cNvPr id="358" name="フローチャート: 判断 357"/>
        <xdr:cNvSpPr/>
      </xdr:nvSpPr>
      <xdr:spPr>
        <a:xfrm>
          <a:off x="678434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91440</xdr:rowOff>
    </xdr:from>
    <xdr:ext cx="533400" cy="257810"/>
    <xdr:sp macro="" textlink="">
      <xdr:nvSpPr>
        <xdr:cNvPr id="359" name="テキスト ボックス 358"/>
        <xdr:cNvSpPr txBox="1"/>
      </xdr:nvSpPr>
      <xdr:spPr>
        <a:xfrm>
          <a:off x="6571615" y="9692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0730" cy="259080"/>
    <xdr:sp macro="" textlink="">
      <xdr:nvSpPr>
        <xdr:cNvPr id="361" name="テキスト ボックス 360"/>
        <xdr:cNvSpPr txBox="1"/>
      </xdr:nvSpPr>
      <xdr:spPr>
        <a:xfrm>
          <a:off x="92621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62" name="テキスト ボックス 361"/>
        <xdr:cNvSpPr txBox="1"/>
      </xdr:nvSpPr>
      <xdr:spPr>
        <a:xfrm>
          <a:off x="8392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3" name="テキスト ボックス 362"/>
        <xdr:cNvSpPr txBox="1"/>
      </xdr:nvSpPr>
      <xdr:spPr>
        <a:xfrm>
          <a:off x="75184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0730" cy="259080"/>
    <xdr:sp macro="" textlink="">
      <xdr:nvSpPr>
        <xdr:cNvPr id="364" name="テキスト ボックス 363"/>
        <xdr:cNvSpPr txBox="1"/>
      </xdr:nvSpPr>
      <xdr:spPr>
        <a:xfrm>
          <a:off x="66484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37465</xdr:rowOff>
    </xdr:from>
    <xdr:to xmlns:xdr="http://schemas.openxmlformats.org/drawingml/2006/spreadsheetDrawing">
      <xdr:col>55</xdr:col>
      <xdr:colOff>50800</xdr:colOff>
      <xdr:row>58</xdr:row>
      <xdr:rowOff>139700</xdr:rowOff>
    </xdr:to>
    <xdr:sp macro="" textlink="">
      <xdr:nvSpPr>
        <xdr:cNvPr id="365" name="楕円 364"/>
        <xdr:cNvSpPr/>
      </xdr:nvSpPr>
      <xdr:spPr>
        <a:xfrm>
          <a:off x="10220960" y="99815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123825</xdr:rowOff>
    </xdr:from>
    <xdr:ext cx="468630" cy="257175"/>
    <xdr:sp macro="" textlink="">
      <xdr:nvSpPr>
        <xdr:cNvPr id="366" name="農林水産業費該当値テキスト"/>
        <xdr:cNvSpPr txBox="1"/>
      </xdr:nvSpPr>
      <xdr:spPr>
        <a:xfrm>
          <a:off x="10318750" y="989647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26035</xdr:rowOff>
    </xdr:from>
    <xdr:to xmlns:xdr="http://schemas.openxmlformats.org/drawingml/2006/spreadsheetDrawing">
      <xdr:col>50</xdr:col>
      <xdr:colOff>165100</xdr:colOff>
      <xdr:row>58</xdr:row>
      <xdr:rowOff>127635</xdr:rowOff>
    </xdr:to>
    <xdr:sp macro="" textlink="">
      <xdr:nvSpPr>
        <xdr:cNvPr id="367" name="楕円 366"/>
        <xdr:cNvSpPr/>
      </xdr:nvSpPr>
      <xdr:spPr>
        <a:xfrm>
          <a:off x="93980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118745</xdr:rowOff>
    </xdr:from>
    <xdr:ext cx="469900" cy="258445"/>
    <xdr:sp macro="" textlink="">
      <xdr:nvSpPr>
        <xdr:cNvPr id="368" name="テキスト ボックス 367"/>
        <xdr:cNvSpPr txBox="1"/>
      </xdr:nvSpPr>
      <xdr:spPr>
        <a:xfrm>
          <a:off x="9217660" y="10062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37465</xdr:rowOff>
    </xdr:from>
    <xdr:to xmlns:xdr="http://schemas.openxmlformats.org/drawingml/2006/spreadsheetDrawing">
      <xdr:col>46</xdr:col>
      <xdr:colOff>38100</xdr:colOff>
      <xdr:row>58</xdr:row>
      <xdr:rowOff>139700</xdr:rowOff>
    </xdr:to>
    <xdr:sp macro="" textlink="">
      <xdr:nvSpPr>
        <xdr:cNvPr id="369" name="楕円 368"/>
        <xdr:cNvSpPr/>
      </xdr:nvSpPr>
      <xdr:spPr>
        <a:xfrm>
          <a:off x="8528050" y="99815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130175</xdr:rowOff>
    </xdr:from>
    <xdr:ext cx="469900" cy="257810"/>
    <xdr:sp macro="" textlink="">
      <xdr:nvSpPr>
        <xdr:cNvPr id="370" name="テキスト ボックス 369"/>
        <xdr:cNvSpPr txBox="1"/>
      </xdr:nvSpPr>
      <xdr:spPr>
        <a:xfrm>
          <a:off x="8347710" y="10074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33655</xdr:rowOff>
    </xdr:from>
    <xdr:to xmlns:xdr="http://schemas.openxmlformats.org/drawingml/2006/spreadsheetDrawing">
      <xdr:col>41</xdr:col>
      <xdr:colOff>101600</xdr:colOff>
      <xdr:row>58</xdr:row>
      <xdr:rowOff>135255</xdr:rowOff>
    </xdr:to>
    <xdr:sp macro="" textlink="">
      <xdr:nvSpPr>
        <xdr:cNvPr id="371" name="楕円 370"/>
        <xdr:cNvSpPr/>
      </xdr:nvSpPr>
      <xdr:spPr>
        <a:xfrm>
          <a:off x="765429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125730</xdr:rowOff>
    </xdr:from>
    <xdr:ext cx="469900" cy="257810"/>
    <xdr:sp macro="" textlink="">
      <xdr:nvSpPr>
        <xdr:cNvPr id="372" name="テキスト ボックス 371"/>
        <xdr:cNvSpPr txBox="1"/>
      </xdr:nvSpPr>
      <xdr:spPr>
        <a:xfrm>
          <a:off x="7473950" y="10069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24130</xdr:rowOff>
    </xdr:from>
    <xdr:to xmlns:xdr="http://schemas.openxmlformats.org/drawingml/2006/spreadsheetDrawing">
      <xdr:col>36</xdr:col>
      <xdr:colOff>165100</xdr:colOff>
      <xdr:row>58</xdr:row>
      <xdr:rowOff>125730</xdr:rowOff>
    </xdr:to>
    <xdr:sp macro="" textlink="">
      <xdr:nvSpPr>
        <xdr:cNvPr id="373" name="楕円 372"/>
        <xdr:cNvSpPr/>
      </xdr:nvSpPr>
      <xdr:spPr>
        <a:xfrm>
          <a:off x="678434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116840</xdr:rowOff>
    </xdr:from>
    <xdr:ext cx="469900" cy="258445"/>
    <xdr:sp macro="" textlink="">
      <xdr:nvSpPr>
        <xdr:cNvPr id="374" name="テキスト ボックス 373"/>
        <xdr:cNvSpPr txBox="1"/>
      </xdr:nvSpPr>
      <xdr:spPr>
        <a:xfrm>
          <a:off x="6604000" y="10060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88265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88265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88265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86360</xdr:rowOff>
    </xdr:to>
    <xdr:sp macro="" textlink="">
      <xdr:nvSpPr>
        <xdr:cNvPr id="382" name="正方形/長方形 381"/>
        <xdr:cNvSpPr/>
      </xdr:nvSpPr>
      <xdr:spPr>
        <a:xfrm>
          <a:off x="6474460" y="11683365"/>
          <a:ext cx="459105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790"/>
    <xdr:sp macro="" textlink="">
      <xdr:nvSpPr>
        <xdr:cNvPr id="383" name="テキスト ボックス 382"/>
        <xdr:cNvSpPr txBox="1"/>
      </xdr:nvSpPr>
      <xdr:spPr>
        <a:xfrm>
          <a:off x="643636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4" name="直線コネクタ 383"/>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474460" y="13512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164465</xdr:rowOff>
    </xdr:from>
    <xdr:ext cx="248920" cy="259080"/>
    <xdr:sp macro="" textlink="">
      <xdr:nvSpPr>
        <xdr:cNvPr id="386" name="テキスト ボックス 385"/>
        <xdr:cNvSpPr txBox="1"/>
      </xdr:nvSpPr>
      <xdr:spPr>
        <a:xfrm>
          <a:off x="6229350" y="13366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6474460" y="13054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53975</xdr:rowOff>
    </xdr:from>
    <xdr:ext cx="530225" cy="257810"/>
    <xdr:sp macro="" textlink="">
      <xdr:nvSpPr>
        <xdr:cNvPr id="388" name="テキスト ボックス 387"/>
        <xdr:cNvSpPr txBox="1"/>
      </xdr:nvSpPr>
      <xdr:spPr>
        <a:xfrm>
          <a:off x="5954395" y="129127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474460" y="12598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225" cy="258445"/>
    <xdr:sp macro="" textlink="">
      <xdr:nvSpPr>
        <xdr:cNvPr id="390" name="テキスト ボックス 389"/>
        <xdr:cNvSpPr txBox="1"/>
      </xdr:nvSpPr>
      <xdr:spPr>
        <a:xfrm>
          <a:off x="5954395" y="124561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474460" y="12141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164465</xdr:rowOff>
    </xdr:from>
    <xdr:ext cx="530225" cy="259080"/>
    <xdr:sp macro="" textlink="">
      <xdr:nvSpPr>
        <xdr:cNvPr id="392" name="テキスト ボックス 391"/>
        <xdr:cNvSpPr txBox="1"/>
      </xdr:nvSpPr>
      <xdr:spPr>
        <a:xfrm>
          <a:off x="5954395" y="11994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30225" cy="257810"/>
    <xdr:sp macro="" textlink="">
      <xdr:nvSpPr>
        <xdr:cNvPr id="394" name="テキスト ボックス 393"/>
        <xdr:cNvSpPr txBox="1"/>
      </xdr:nvSpPr>
      <xdr:spPr>
        <a:xfrm>
          <a:off x="5954395" y="11541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86360</xdr:rowOff>
    </xdr:to>
    <xdr:sp macro="" textlink="">
      <xdr:nvSpPr>
        <xdr:cNvPr id="395" name="商工費グラフ枠"/>
        <xdr:cNvSpPr/>
      </xdr:nvSpPr>
      <xdr:spPr>
        <a:xfrm>
          <a:off x="6474460" y="11683365"/>
          <a:ext cx="459105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35560</xdr:rowOff>
    </xdr:from>
    <xdr:to xmlns:xdr="http://schemas.openxmlformats.org/drawingml/2006/spreadsheetDrawing">
      <xdr:col>54</xdr:col>
      <xdr:colOff>186690</xdr:colOff>
      <xdr:row>78</xdr:row>
      <xdr:rowOff>75565</xdr:rowOff>
    </xdr:to>
    <xdr:cxnSp macro="">
      <xdr:nvCxnSpPr>
        <xdr:cNvPr id="396" name="直線コネクタ 395"/>
        <xdr:cNvCxnSpPr/>
      </xdr:nvCxnSpPr>
      <xdr:spPr>
        <a:xfrm flipV="1">
          <a:off x="10267950" y="1220851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79375</xdr:rowOff>
    </xdr:from>
    <xdr:ext cx="468630" cy="259080"/>
    <xdr:sp macro="" textlink="">
      <xdr:nvSpPr>
        <xdr:cNvPr id="397" name="商工費最小値テキスト"/>
        <xdr:cNvSpPr txBox="1"/>
      </xdr:nvSpPr>
      <xdr:spPr>
        <a:xfrm>
          <a:off x="10318750" y="13452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75565</xdr:rowOff>
    </xdr:from>
    <xdr:to xmlns:xdr="http://schemas.openxmlformats.org/drawingml/2006/spreadsheetDrawing">
      <xdr:col>55</xdr:col>
      <xdr:colOff>88900</xdr:colOff>
      <xdr:row>78</xdr:row>
      <xdr:rowOff>75565</xdr:rowOff>
    </xdr:to>
    <xdr:cxnSp macro="">
      <xdr:nvCxnSpPr>
        <xdr:cNvPr id="398" name="直線コネクタ 397"/>
        <xdr:cNvCxnSpPr/>
      </xdr:nvCxnSpPr>
      <xdr:spPr>
        <a:xfrm>
          <a:off x="10182860" y="13448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153670</xdr:rowOff>
    </xdr:from>
    <xdr:ext cx="533400" cy="259080"/>
    <xdr:sp macro="" textlink="">
      <xdr:nvSpPr>
        <xdr:cNvPr id="399" name="商工費最大値テキスト"/>
        <xdr:cNvSpPr txBox="1"/>
      </xdr:nvSpPr>
      <xdr:spPr>
        <a:xfrm>
          <a:off x="10318750" y="11983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35560</xdr:rowOff>
    </xdr:from>
    <xdr:to xmlns:xdr="http://schemas.openxmlformats.org/drawingml/2006/spreadsheetDrawing">
      <xdr:col>55</xdr:col>
      <xdr:colOff>88900</xdr:colOff>
      <xdr:row>71</xdr:row>
      <xdr:rowOff>35560</xdr:rowOff>
    </xdr:to>
    <xdr:cxnSp macro="">
      <xdr:nvCxnSpPr>
        <xdr:cNvPr id="400" name="直線コネクタ 399"/>
        <xdr:cNvCxnSpPr/>
      </xdr:nvCxnSpPr>
      <xdr:spPr>
        <a:xfrm>
          <a:off x="10182860" y="12208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27940</xdr:rowOff>
    </xdr:from>
    <xdr:to xmlns:xdr="http://schemas.openxmlformats.org/drawingml/2006/spreadsheetDrawing">
      <xdr:col>55</xdr:col>
      <xdr:colOff>0</xdr:colOff>
      <xdr:row>78</xdr:row>
      <xdr:rowOff>6985</xdr:rowOff>
    </xdr:to>
    <xdr:cxnSp macro="">
      <xdr:nvCxnSpPr>
        <xdr:cNvPr id="401" name="直線コネクタ 400"/>
        <xdr:cNvCxnSpPr/>
      </xdr:nvCxnSpPr>
      <xdr:spPr>
        <a:xfrm>
          <a:off x="9448800" y="13229590"/>
          <a:ext cx="81915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73025</xdr:rowOff>
    </xdr:from>
    <xdr:ext cx="533400" cy="259080"/>
    <xdr:sp macro="" textlink="">
      <xdr:nvSpPr>
        <xdr:cNvPr id="402" name="商工費平均値テキスト"/>
        <xdr:cNvSpPr txBox="1"/>
      </xdr:nvSpPr>
      <xdr:spPr>
        <a:xfrm>
          <a:off x="10318750" y="1293177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50165</xdr:rowOff>
    </xdr:from>
    <xdr:to xmlns:xdr="http://schemas.openxmlformats.org/drawingml/2006/spreadsheetDrawing">
      <xdr:col>55</xdr:col>
      <xdr:colOff>50800</xdr:colOff>
      <xdr:row>76</xdr:row>
      <xdr:rowOff>151765</xdr:rowOff>
    </xdr:to>
    <xdr:sp macro="" textlink="">
      <xdr:nvSpPr>
        <xdr:cNvPr id="403" name="フローチャート: 判断 402"/>
        <xdr:cNvSpPr/>
      </xdr:nvSpPr>
      <xdr:spPr>
        <a:xfrm>
          <a:off x="10220960" y="130803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27940</xdr:rowOff>
    </xdr:from>
    <xdr:to xmlns:xdr="http://schemas.openxmlformats.org/drawingml/2006/spreadsheetDrawing">
      <xdr:col>50</xdr:col>
      <xdr:colOff>114300</xdr:colOff>
      <xdr:row>77</xdr:row>
      <xdr:rowOff>95250</xdr:rowOff>
    </xdr:to>
    <xdr:cxnSp macro="">
      <xdr:nvCxnSpPr>
        <xdr:cNvPr id="404" name="直線コネクタ 403"/>
        <xdr:cNvCxnSpPr/>
      </xdr:nvCxnSpPr>
      <xdr:spPr>
        <a:xfrm flipV="1">
          <a:off x="8578850" y="13229590"/>
          <a:ext cx="869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635</xdr:rowOff>
    </xdr:from>
    <xdr:to xmlns:xdr="http://schemas.openxmlformats.org/drawingml/2006/spreadsheetDrawing">
      <xdr:col>50</xdr:col>
      <xdr:colOff>165100</xdr:colOff>
      <xdr:row>76</xdr:row>
      <xdr:rowOff>102870</xdr:rowOff>
    </xdr:to>
    <xdr:sp macro="" textlink="">
      <xdr:nvSpPr>
        <xdr:cNvPr id="405" name="フローチャート: 判断 404"/>
        <xdr:cNvSpPr/>
      </xdr:nvSpPr>
      <xdr:spPr>
        <a:xfrm>
          <a:off x="9398000" y="13030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118745</xdr:rowOff>
    </xdr:from>
    <xdr:ext cx="533400" cy="258445"/>
    <xdr:sp macro="" textlink="">
      <xdr:nvSpPr>
        <xdr:cNvPr id="406" name="テキスト ボックス 405"/>
        <xdr:cNvSpPr txBox="1"/>
      </xdr:nvSpPr>
      <xdr:spPr>
        <a:xfrm>
          <a:off x="9185275" y="128060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95250</xdr:rowOff>
    </xdr:from>
    <xdr:to xmlns:xdr="http://schemas.openxmlformats.org/drawingml/2006/spreadsheetDrawing">
      <xdr:col>45</xdr:col>
      <xdr:colOff>177800</xdr:colOff>
      <xdr:row>78</xdr:row>
      <xdr:rowOff>2540</xdr:rowOff>
    </xdr:to>
    <xdr:cxnSp macro="">
      <xdr:nvCxnSpPr>
        <xdr:cNvPr id="407" name="直線コネクタ 406"/>
        <xdr:cNvCxnSpPr/>
      </xdr:nvCxnSpPr>
      <xdr:spPr>
        <a:xfrm flipV="1">
          <a:off x="7705090" y="13296900"/>
          <a:ext cx="8737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151765</xdr:rowOff>
    </xdr:from>
    <xdr:to xmlns:xdr="http://schemas.openxmlformats.org/drawingml/2006/spreadsheetDrawing">
      <xdr:col>46</xdr:col>
      <xdr:colOff>38100</xdr:colOff>
      <xdr:row>77</xdr:row>
      <xdr:rowOff>82550</xdr:rowOff>
    </xdr:to>
    <xdr:sp macro="" textlink="">
      <xdr:nvSpPr>
        <xdr:cNvPr id="408" name="フローチャート: 判断 407"/>
        <xdr:cNvSpPr/>
      </xdr:nvSpPr>
      <xdr:spPr>
        <a:xfrm>
          <a:off x="8528050" y="131819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99060</xdr:rowOff>
    </xdr:from>
    <xdr:ext cx="533400" cy="258445"/>
    <xdr:sp macro="" textlink="">
      <xdr:nvSpPr>
        <xdr:cNvPr id="409" name="テキスト ボックス 408"/>
        <xdr:cNvSpPr txBox="1"/>
      </xdr:nvSpPr>
      <xdr:spPr>
        <a:xfrm>
          <a:off x="8315325" y="129578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2540</xdr:rowOff>
    </xdr:from>
    <xdr:to xmlns:xdr="http://schemas.openxmlformats.org/drawingml/2006/spreadsheetDrawing">
      <xdr:col>41</xdr:col>
      <xdr:colOff>50800</xdr:colOff>
      <xdr:row>78</xdr:row>
      <xdr:rowOff>13970</xdr:rowOff>
    </xdr:to>
    <xdr:cxnSp macro="">
      <xdr:nvCxnSpPr>
        <xdr:cNvPr id="410" name="直線コネクタ 409"/>
        <xdr:cNvCxnSpPr/>
      </xdr:nvCxnSpPr>
      <xdr:spPr>
        <a:xfrm flipV="1">
          <a:off x="6835140" y="1337564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96520</xdr:rowOff>
    </xdr:to>
    <xdr:sp macro="" textlink="">
      <xdr:nvSpPr>
        <xdr:cNvPr id="411" name="フローチャート: 判断 410"/>
        <xdr:cNvSpPr/>
      </xdr:nvSpPr>
      <xdr:spPr>
        <a:xfrm>
          <a:off x="7654290" y="131946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113665</xdr:rowOff>
    </xdr:from>
    <xdr:ext cx="533400" cy="259080"/>
    <xdr:sp macro="" textlink="">
      <xdr:nvSpPr>
        <xdr:cNvPr id="412" name="テキスト ボックス 411"/>
        <xdr:cNvSpPr txBox="1"/>
      </xdr:nvSpPr>
      <xdr:spPr>
        <a:xfrm>
          <a:off x="7445375" y="12972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13" name="フローチャート: 判断 412"/>
        <xdr:cNvSpPr/>
      </xdr:nvSpPr>
      <xdr:spPr>
        <a:xfrm>
          <a:off x="678434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102870</xdr:rowOff>
    </xdr:from>
    <xdr:ext cx="533400" cy="259080"/>
    <xdr:sp macro="" textlink="">
      <xdr:nvSpPr>
        <xdr:cNvPr id="414" name="テキスト ボックス 413"/>
        <xdr:cNvSpPr txBox="1"/>
      </xdr:nvSpPr>
      <xdr:spPr>
        <a:xfrm>
          <a:off x="6571615" y="12961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5" name="テキスト ボックス 414"/>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0730" cy="269240"/>
    <xdr:sp macro="" textlink="">
      <xdr:nvSpPr>
        <xdr:cNvPr id="416" name="テキスト ボックス 415"/>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0730" cy="269240"/>
    <xdr:sp macro="" textlink="">
      <xdr:nvSpPr>
        <xdr:cNvPr id="417" name="テキスト ボックス 416"/>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0730" cy="269240"/>
    <xdr:sp macro="" textlink="">
      <xdr:nvSpPr>
        <xdr:cNvPr id="418" name="テキスト ボックス 417"/>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0730" cy="269240"/>
    <xdr:sp macro="" textlink="">
      <xdr:nvSpPr>
        <xdr:cNvPr id="419" name="テキスト ボックス 418"/>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20" name="楕円 419"/>
        <xdr:cNvSpPr/>
      </xdr:nvSpPr>
      <xdr:spPr>
        <a:xfrm>
          <a:off x="10220960" y="13328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42545</xdr:rowOff>
    </xdr:from>
    <xdr:ext cx="468630" cy="258445"/>
    <xdr:sp macro="" textlink="">
      <xdr:nvSpPr>
        <xdr:cNvPr id="421" name="商工費該当値テキスト"/>
        <xdr:cNvSpPr txBox="1"/>
      </xdr:nvSpPr>
      <xdr:spPr>
        <a:xfrm>
          <a:off x="10318750" y="132441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148590</xdr:rowOff>
    </xdr:from>
    <xdr:to xmlns:xdr="http://schemas.openxmlformats.org/drawingml/2006/spreadsheetDrawing">
      <xdr:col>50</xdr:col>
      <xdr:colOff>165100</xdr:colOff>
      <xdr:row>77</xdr:row>
      <xdr:rowOff>79375</xdr:rowOff>
    </xdr:to>
    <xdr:sp macro="" textlink="">
      <xdr:nvSpPr>
        <xdr:cNvPr id="422" name="楕円 421"/>
        <xdr:cNvSpPr/>
      </xdr:nvSpPr>
      <xdr:spPr>
        <a:xfrm>
          <a:off x="9398000" y="131787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69850</xdr:rowOff>
    </xdr:from>
    <xdr:ext cx="533400" cy="259080"/>
    <xdr:sp macro="" textlink="">
      <xdr:nvSpPr>
        <xdr:cNvPr id="423" name="テキスト ボックス 422"/>
        <xdr:cNvSpPr txBox="1"/>
      </xdr:nvSpPr>
      <xdr:spPr>
        <a:xfrm>
          <a:off x="9185275" y="13271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45085</xdr:rowOff>
    </xdr:from>
    <xdr:to xmlns:xdr="http://schemas.openxmlformats.org/drawingml/2006/spreadsheetDrawing">
      <xdr:col>46</xdr:col>
      <xdr:colOff>38100</xdr:colOff>
      <xdr:row>77</xdr:row>
      <xdr:rowOff>146685</xdr:rowOff>
    </xdr:to>
    <xdr:sp macro="" textlink="">
      <xdr:nvSpPr>
        <xdr:cNvPr id="424" name="楕円 423"/>
        <xdr:cNvSpPr/>
      </xdr:nvSpPr>
      <xdr:spPr>
        <a:xfrm>
          <a:off x="8528050" y="132467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137795</xdr:rowOff>
    </xdr:from>
    <xdr:ext cx="469900" cy="259080"/>
    <xdr:sp macro="" textlink="">
      <xdr:nvSpPr>
        <xdr:cNvPr id="425" name="テキスト ボックス 424"/>
        <xdr:cNvSpPr txBox="1"/>
      </xdr:nvSpPr>
      <xdr:spPr>
        <a:xfrm>
          <a:off x="834771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123190</xdr:rowOff>
    </xdr:from>
    <xdr:to xmlns:xdr="http://schemas.openxmlformats.org/drawingml/2006/spreadsheetDrawing">
      <xdr:col>41</xdr:col>
      <xdr:colOff>101600</xdr:colOff>
      <xdr:row>78</xdr:row>
      <xdr:rowOff>53340</xdr:rowOff>
    </xdr:to>
    <xdr:sp macro="" textlink="">
      <xdr:nvSpPr>
        <xdr:cNvPr id="426" name="楕円 425"/>
        <xdr:cNvSpPr/>
      </xdr:nvSpPr>
      <xdr:spPr>
        <a:xfrm>
          <a:off x="765429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45720</xdr:rowOff>
    </xdr:from>
    <xdr:ext cx="469900" cy="259080"/>
    <xdr:sp macro="" textlink="">
      <xdr:nvSpPr>
        <xdr:cNvPr id="427" name="テキスト ボックス 426"/>
        <xdr:cNvSpPr txBox="1"/>
      </xdr:nvSpPr>
      <xdr:spPr>
        <a:xfrm>
          <a:off x="747395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134620</xdr:rowOff>
    </xdr:from>
    <xdr:to xmlns:xdr="http://schemas.openxmlformats.org/drawingml/2006/spreadsheetDrawing">
      <xdr:col>36</xdr:col>
      <xdr:colOff>165100</xdr:colOff>
      <xdr:row>78</xdr:row>
      <xdr:rowOff>64770</xdr:rowOff>
    </xdr:to>
    <xdr:sp macro="" textlink="">
      <xdr:nvSpPr>
        <xdr:cNvPr id="428" name="楕円 427"/>
        <xdr:cNvSpPr/>
      </xdr:nvSpPr>
      <xdr:spPr>
        <a:xfrm>
          <a:off x="678434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55245</xdr:rowOff>
    </xdr:from>
    <xdr:ext cx="469900" cy="257810"/>
    <xdr:sp macro="" textlink="">
      <xdr:nvSpPr>
        <xdr:cNvPr id="429" name="テキスト ボックス 428"/>
        <xdr:cNvSpPr txBox="1"/>
      </xdr:nvSpPr>
      <xdr:spPr>
        <a:xfrm>
          <a:off x="6604000" y="13428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0" name="正方形/長方形 429"/>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1" name="正方形/長方形 430"/>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3" name="正方形/長方形 432"/>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5" name="正方形/長方形 434"/>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33680"/>
    <xdr:sp macro="" textlink="">
      <xdr:nvSpPr>
        <xdr:cNvPr id="438" name="テキスト ボックス 437"/>
        <xdr:cNvSpPr txBox="1"/>
      </xdr:nvSpPr>
      <xdr:spPr>
        <a:xfrm>
          <a:off x="643636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7810"/>
    <xdr:sp macro="" textlink="">
      <xdr:nvSpPr>
        <xdr:cNvPr id="440" name="テキスト ボックス 439"/>
        <xdr:cNvSpPr txBox="1"/>
      </xdr:nvSpPr>
      <xdr:spPr>
        <a:xfrm>
          <a:off x="6229350" y="17256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42" name="テキスト ボックス 441"/>
        <xdr:cNvSpPr txBox="1"/>
      </xdr:nvSpPr>
      <xdr:spPr>
        <a:xfrm>
          <a:off x="595439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44" name="テキスト ボックス 443"/>
        <xdr:cNvSpPr txBox="1"/>
      </xdr:nvSpPr>
      <xdr:spPr>
        <a:xfrm>
          <a:off x="595439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7810"/>
    <xdr:sp macro="" textlink="">
      <xdr:nvSpPr>
        <xdr:cNvPr id="446" name="テキスト ボックス 445"/>
        <xdr:cNvSpPr txBox="1"/>
      </xdr:nvSpPr>
      <xdr:spPr>
        <a:xfrm>
          <a:off x="5954395"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225" cy="259080"/>
    <xdr:sp macro="" textlink="">
      <xdr:nvSpPr>
        <xdr:cNvPr id="448" name="テキスト ボックス 447"/>
        <xdr:cNvSpPr txBox="1"/>
      </xdr:nvSpPr>
      <xdr:spPr>
        <a:xfrm>
          <a:off x="595439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66040</xdr:rowOff>
    </xdr:from>
    <xdr:to xmlns:xdr="http://schemas.openxmlformats.org/drawingml/2006/spreadsheetDrawing">
      <xdr:col>59</xdr:col>
      <xdr:colOff>50800</xdr:colOff>
      <xdr:row>90</xdr:row>
      <xdr:rowOff>66040</xdr:rowOff>
    </xdr:to>
    <xdr:cxnSp macro="">
      <xdr:nvCxnSpPr>
        <xdr:cNvPr id="449" name="直線コネクタ 448"/>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95885</xdr:rowOff>
    </xdr:from>
    <xdr:ext cx="595630" cy="267335"/>
    <xdr:sp macro="" textlink="">
      <xdr:nvSpPr>
        <xdr:cNvPr id="450" name="テキスト ボックス 449"/>
        <xdr:cNvSpPr txBox="1"/>
      </xdr:nvSpPr>
      <xdr:spPr>
        <a:xfrm>
          <a:off x="589026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1" name="直線コネクタ 450"/>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7970"/>
    <xdr:sp macro="" textlink="">
      <xdr:nvSpPr>
        <xdr:cNvPr id="452" name="テキスト ボックス 451"/>
        <xdr:cNvSpPr txBox="1"/>
      </xdr:nvSpPr>
      <xdr:spPr>
        <a:xfrm>
          <a:off x="589026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6985</xdr:rowOff>
    </xdr:from>
    <xdr:to xmlns:xdr="http://schemas.openxmlformats.org/drawingml/2006/spreadsheetDrawing">
      <xdr:col>54</xdr:col>
      <xdr:colOff>186690</xdr:colOff>
      <xdr:row>98</xdr:row>
      <xdr:rowOff>168910</xdr:rowOff>
    </xdr:to>
    <xdr:cxnSp macro="">
      <xdr:nvCxnSpPr>
        <xdr:cNvPr id="454" name="直線コネクタ 453"/>
        <xdr:cNvCxnSpPr/>
      </xdr:nvCxnSpPr>
      <xdr:spPr>
        <a:xfrm flipV="1">
          <a:off x="10267950" y="1560893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xdr:rowOff>
    </xdr:from>
    <xdr:ext cx="533400" cy="259080"/>
    <xdr:sp macro="" textlink="">
      <xdr:nvSpPr>
        <xdr:cNvPr id="455" name="土木費最小値テキスト"/>
        <xdr:cNvSpPr txBox="1"/>
      </xdr:nvSpPr>
      <xdr:spPr>
        <a:xfrm>
          <a:off x="10318750" y="16974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168910</xdr:rowOff>
    </xdr:from>
    <xdr:to xmlns:xdr="http://schemas.openxmlformats.org/drawingml/2006/spreadsheetDrawing">
      <xdr:col>55</xdr:col>
      <xdr:colOff>88900</xdr:colOff>
      <xdr:row>98</xdr:row>
      <xdr:rowOff>168910</xdr:rowOff>
    </xdr:to>
    <xdr:cxnSp macro="">
      <xdr:nvCxnSpPr>
        <xdr:cNvPr id="456" name="直線コネクタ 455"/>
        <xdr:cNvCxnSpPr/>
      </xdr:nvCxnSpPr>
      <xdr:spPr>
        <a:xfrm>
          <a:off x="10182860" y="16971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129540</xdr:rowOff>
    </xdr:from>
    <xdr:ext cx="533400" cy="266065"/>
    <xdr:sp macro="" textlink="">
      <xdr:nvSpPr>
        <xdr:cNvPr id="457" name="土木費最大値テキスト"/>
        <xdr:cNvSpPr txBox="1"/>
      </xdr:nvSpPr>
      <xdr:spPr>
        <a:xfrm>
          <a:off x="10318750" y="15388590"/>
          <a:ext cx="5334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6985</xdr:rowOff>
    </xdr:from>
    <xdr:to xmlns:xdr="http://schemas.openxmlformats.org/drawingml/2006/spreadsheetDrawing">
      <xdr:col>55</xdr:col>
      <xdr:colOff>88900</xdr:colOff>
      <xdr:row>91</xdr:row>
      <xdr:rowOff>6985</xdr:rowOff>
    </xdr:to>
    <xdr:cxnSp macro="">
      <xdr:nvCxnSpPr>
        <xdr:cNvPr id="458" name="直線コネクタ 457"/>
        <xdr:cNvCxnSpPr/>
      </xdr:nvCxnSpPr>
      <xdr:spPr>
        <a:xfrm>
          <a:off x="10182860" y="15608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106045</xdr:rowOff>
    </xdr:from>
    <xdr:to xmlns:xdr="http://schemas.openxmlformats.org/drawingml/2006/spreadsheetDrawing">
      <xdr:col>55</xdr:col>
      <xdr:colOff>0</xdr:colOff>
      <xdr:row>93</xdr:row>
      <xdr:rowOff>107950</xdr:rowOff>
    </xdr:to>
    <xdr:cxnSp macro="">
      <xdr:nvCxnSpPr>
        <xdr:cNvPr id="459" name="直線コネクタ 458"/>
        <xdr:cNvCxnSpPr/>
      </xdr:nvCxnSpPr>
      <xdr:spPr>
        <a:xfrm flipV="1">
          <a:off x="9448800" y="15879445"/>
          <a:ext cx="8191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3400" cy="259080"/>
    <xdr:sp macro="" textlink="">
      <xdr:nvSpPr>
        <xdr:cNvPr id="460" name="土木費平均値テキスト"/>
        <xdr:cNvSpPr txBox="1"/>
      </xdr:nvSpPr>
      <xdr:spPr>
        <a:xfrm>
          <a:off x="10318750" y="164719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1" name="フローチャート: 判断 460"/>
        <xdr:cNvSpPr/>
      </xdr:nvSpPr>
      <xdr:spPr>
        <a:xfrm>
          <a:off x="10220960" y="16493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107950</xdr:rowOff>
    </xdr:from>
    <xdr:to xmlns:xdr="http://schemas.openxmlformats.org/drawingml/2006/spreadsheetDrawing">
      <xdr:col>50</xdr:col>
      <xdr:colOff>114300</xdr:colOff>
      <xdr:row>94</xdr:row>
      <xdr:rowOff>137795</xdr:rowOff>
    </xdr:to>
    <xdr:cxnSp macro="">
      <xdr:nvCxnSpPr>
        <xdr:cNvPr id="462" name="直線コネクタ 461"/>
        <xdr:cNvCxnSpPr/>
      </xdr:nvCxnSpPr>
      <xdr:spPr>
        <a:xfrm flipV="1">
          <a:off x="8578850" y="16052800"/>
          <a:ext cx="8699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63" name="フローチャート: 判断 462"/>
        <xdr:cNvSpPr/>
      </xdr:nvSpPr>
      <xdr:spPr>
        <a:xfrm>
          <a:off x="93980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128270</xdr:rowOff>
    </xdr:from>
    <xdr:ext cx="533400" cy="259080"/>
    <xdr:sp macro="" textlink="">
      <xdr:nvSpPr>
        <xdr:cNvPr id="464" name="テキスト ボックス 463"/>
        <xdr:cNvSpPr txBox="1"/>
      </xdr:nvSpPr>
      <xdr:spPr>
        <a:xfrm>
          <a:off x="9185275" y="1658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137795</xdr:rowOff>
    </xdr:from>
    <xdr:to xmlns:xdr="http://schemas.openxmlformats.org/drawingml/2006/spreadsheetDrawing">
      <xdr:col>45</xdr:col>
      <xdr:colOff>177800</xdr:colOff>
      <xdr:row>95</xdr:row>
      <xdr:rowOff>1905</xdr:rowOff>
    </xdr:to>
    <xdr:cxnSp macro="">
      <xdr:nvCxnSpPr>
        <xdr:cNvPr id="465" name="直線コネクタ 464"/>
        <xdr:cNvCxnSpPr/>
      </xdr:nvCxnSpPr>
      <xdr:spPr>
        <a:xfrm flipV="1">
          <a:off x="7705090" y="1625409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50800</xdr:rowOff>
    </xdr:from>
    <xdr:to xmlns:xdr="http://schemas.openxmlformats.org/drawingml/2006/spreadsheetDrawing">
      <xdr:col>46</xdr:col>
      <xdr:colOff>38100</xdr:colOff>
      <xdr:row>96</xdr:row>
      <xdr:rowOff>152400</xdr:rowOff>
    </xdr:to>
    <xdr:sp macro="" textlink="">
      <xdr:nvSpPr>
        <xdr:cNvPr id="466" name="フローチャート: 判断 465"/>
        <xdr:cNvSpPr/>
      </xdr:nvSpPr>
      <xdr:spPr>
        <a:xfrm>
          <a:off x="8528050" y="16510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143510</xdr:rowOff>
    </xdr:from>
    <xdr:ext cx="533400" cy="257810"/>
    <xdr:sp macro="" textlink="">
      <xdr:nvSpPr>
        <xdr:cNvPr id="467" name="テキスト ボックス 466"/>
        <xdr:cNvSpPr txBox="1"/>
      </xdr:nvSpPr>
      <xdr:spPr>
        <a:xfrm>
          <a:off x="831532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1905</xdr:rowOff>
    </xdr:from>
    <xdr:to xmlns:xdr="http://schemas.openxmlformats.org/drawingml/2006/spreadsheetDrawing">
      <xdr:col>41</xdr:col>
      <xdr:colOff>50800</xdr:colOff>
      <xdr:row>96</xdr:row>
      <xdr:rowOff>19685</xdr:rowOff>
    </xdr:to>
    <xdr:cxnSp macro="">
      <xdr:nvCxnSpPr>
        <xdr:cNvPr id="468" name="直線コネクタ 467"/>
        <xdr:cNvCxnSpPr/>
      </xdr:nvCxnSpPr>
      <xdr:spPr>
        <a:xfrm flipV="1">
          <a:off x="6835140" y="16289655"/>
          <a:ext cx="86995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59055</xdr:rowOff>
    </xdr:from>
    <xdr:to xmlns:xdr="http://schemas.openxmlformats.org/drawingml/2006/spreadsheetDrawing">
      <xdr:col>41</xdr:col>
      <xdr:colOff>101600</xdr:colOff>
      <xdr:row>96</xdr:row>
      <xdr:rowOff>160655</xdr:rowOff>
    </xdr:to>
    <xdr:sp macro="" textlink="">
      <xdr:nvSpPr>
        <xdr:cNvPr id="469" name="フローチャート: 判断 468"/>
        <xdr:cNvSpPr/>
      </xdr:nvSpPr>
      <xdr:spPr>
        <a:xfrm>
          <a:off x="765429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151765</xdr:rowOff>
    </xdr:from>
    <xdr:ext cx="533400" cy="259080"/>
    <xdr:sp macro="" textlink="">
      <xdr:nvSpPr>
        <xdr:cNvPr id="470" name="テキスト ボックス 469"/>
        <xdr:cNvSpPr txBox="1"/>
      </xdr:nvSpPr>
      <xdr:spPr>
        <a:xfrm>
          <a:off x="7445375" y="1661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71" name="フローチャート: 判断 470"/>
        <xdr:cNvSpPr/>
      </xdr:nvSpPr>
      <xdr:spPr>
        <a:xfrm>
          <a:off x="678434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128905</xdr:rowOff>
    </xdr:from>
    <xdr:ext cx="533400" cy="259080"/>
    <xdr:sp macro="" textlink="">
      <xdr:nvSpPr>
        <xdr:cNvPr id="472" name="テキスト ボックス 471"/>
        <xdr:cNvSpPr txBox="1"/>
      </xdr:nvSpPr>
      <xdr:spPr>
        <a:xfrm>
          <a:off x="6571615" y="16588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74" name="テキスト ボックス 473"/>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75" name="テキスト ボックス 474"/>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6" name="テキスト ボックス 475"/>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77" name="テキスト ボックス 476"/>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55245</xdr:rowOff>
    </xdr:from>
    <xdr:to xmlns:xdr="http://schemas.openxmlformats.org/drawingml/2006/spreadsheetDrawing">
      <xdr:col>55</xdr:col>
      <xdr:colOff>50800</xdr:colOff>
      <xdr:row>92</xdr:row>
      <xdr:rowOff>156845</xdr:rowOff>
    </xdr:to>
    <xdr:sp macro="" textlink="">
      <xdr:nvSpPr>
        <xdr:cNvPr id="478" name="楕円 477"/>
        <xdr:cNvSpPr/>
      </xdr:nvSpPr>
      <xdr:spPr>
        <a:xfrm>
          <a:off x="10220960" y="158286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78105</xdr:rowOff>
    </xdr:from>
    <xdr:ext cx="533400" cy="257810"/>
    <xdr:sp macro="" textlink="">
      <xdr:nvSpPr>
        <xdr:cNvPr id="479" name="土木費該当値テキスト"/>
        <xdr:cNvSpPr txBox="1"/>
      </xdr:nvSpPr>
      <xdr:spPr>
        <a:xfrm>
          <a:off x="10318750" y="15680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57150</xdr:rowOff>
    </xdr:from>
    <xdr:to xmlns:xdr="http://schemas.openxmlformats.org/drawingml/2006/spreadsheetDrawing">
      <xdr:col>50</xdr:col>
      <xdr:colOff>165100</xdr:colOff>
      <xdr:row>93</xdr:row>
      <xdr:rowOff>158750</xdr:rowOff>
    </xdr:to>
    <xdr:sp macro="" textlink="">
      <xdr:nvSpPr>
        <xdr:cNvPr id="480" name="楕円 479"/>
        <xdr:cNvSpPr/>
      </xdr:nvSpPr>
      <xdr:spPr>
        <a:xfrm>
          <a:off x="93980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3810</xdr:rowOff>
    </xdr:from>
    <xdr:ext cx="533400" cy="259080"/>
    <xdr:sp macro="" textlink="">
      <xdr:nvSpPr>
        <xdr:cNvPr id="481" name="テキスト ボックス 480"/>
        <xdr:cNvSpPr txBox="1"/>
      </xdr:nvSpPr>
      <xdr:spPr>
        <a:xfrm>
          <a:off x="9185275" y="1577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86995</xdr:rowOff>
    </xdr:from>
    <xdr:to xmlns:xdr="http://schemas.openxmlformats.org/drawingml/2006/spreadsheetDrawing">
      <xdr:col>46</xdr:col>
      <xdr:colOff>38100</xdr:colOff>
      <xdr:row>95</xdr:row>
      <xdr:rowOff>17780</xdr:rowOff>
    </xdr:to>
    <xdr:sp macro="" textlink="">
      <xdr:nvSpPr>
        <xdr:cNvPr id="482" name="楕円 481"/>
        <xdr:cNvSpPr/>
      </xdr:nvSpPr>
      <xdr:spPr>
        <a:xfrm>
          <a:off x="8528050" y="162032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33655</xdr:rowOff>
    </xdr:from>
    <xdr:ext cx="533400" cy="258445"/>
    <xdr:sp macro="" textlink="">
      <xdr:nvSpPr>
        <xdr:cNvPr id="483" name="テキスト ボックス 482"/>
        <xdr:cNvSpPr txBox="1"/>
      </xdr:nvSpPr>
      <xdr:spPr>
        <a:xfrm>
          <a:off x="8315325" y="159785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122555</xdr:rowOff>
    </xdr:from>
    <xdr:to xmlns:xdr="http://schemas.openxmlformats.org/drawingml/2006/spreadsheetDrawing">
      <xdr:col>41</xdr:col>
      <xdr:colOff>101600</xdr:colOff>
      <xdr:row>95</xdr:row>
      <xdr:rowOff>52705</xdr:rowOff>
    </xdr:to>
    <xdr:sp macro="" textlink="">
      <xdr:nvSpPr>
        <xdr:cNvPr id="484" name="楕円 483"/>
        <xdr:cNvSpPr/>
      </xdr:nvSpPr>
      <xdr:spPr>
        <a:xfrm>
          <a:off x="7654290" y="162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69215</xdr:rowOff>
    </xdr:from>
    <xdr:ext cx="533400" cy="259080"/>
    <xdr:sp macro="" textlink="">
      <xdr:nvSpPr>
        <xdr:cNvPr id="485" name="テキスト ボックス 484"/>
        <xdr:cNvSpPr txBox="1"/>
      </xdr:nvSpPr>
      <xdr:spPr>
        <a:xfrm>
          <a:off x="7445375" y="16014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140335</xdr:rowOff>
    </xdr:from>
    <xdr:to xmlns:xdr="http://schemas.openxmlformats.org/drawingml/2006/spreadsheetDrawing">
      <xdr:col>36</xdr:col>
      <xdr:colOff>165100</xdr:colOff>
      <xdr:row>96</xdr:row>
      <xdr:rowOff>70485</xdr:rowOff>
    </xdr:to>
    <xdr:sp macro="" textlink="">
      <xdr:nvSpPr>
        <xdr:cNvPr id="486" name="楕円 485"/>
        <xdr:cNvSpPr/>
      </xdr:nvSpPr>
      <xdr:spPr>
        <a:xfrm>
          <a:off x="678434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86995</xdr:rowOff>
    </xdr:from>
    <xdr:ext cx="533400" cy="257810"/>
    <xdr:sp macro="" textlink="">
      <xdr:nvSpPr>
        <xdr:cNvPr id="487" name="テキスト ボックス 486"/>
        <xdr:cNvSpPr txBox="1"/>
      </xdr:nvSpPr>
      <xdr:spPr>
        <a:xfrm>
          <a:off x="6571615" y="16203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88265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88265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88265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790"/>
    <xdr:sp macro="" textlink="">
      <xdr:nvSpPr>
        <xdr:cNvPr id="496" name="テキスト ボックス 495"/>
        <xdr:cNvSpPr txBox="1"/>
      </xdr:nvSpPr>
      <xdr:spPr>
        <a:xfrm>
          <a:off x="1216025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8445"/>
    <xdr:sp macro="" textlink="">
      <xdr:nvSpPr>
        <xdr:cNvPr id="498" name="テキスト ボックス 497"/>
        <xdr:cNvSpPr txBox="1"/>
      </xdr:nvSpPr>
      <xdr:spPr>
        <a:xfrm>
          <a:off x="1195324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9" name="直線コネクタ 498"/>
        <xdr:cNvCxnSpPr/>
      </xdr:nvCxnSpPr>
      <xdr:spPr>
        <a:xfrm>
          <a:off x="1219835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164465</xdr:rowOff>
    </xdr:from>
    <xdr:ext cx="530225" cy="259080"/>
    <xdr:sp macro="" textlink="">
      <xdr:nvSpPr>
        <xdr:cNvPr id="500" name="テキスト ボックス 499"/>
        <xdr:cNvSpPr txBox="1"/>
      </xdr:nvSpPr>
      <xdr:spPr>
        <a:xfrm>
          <a:off x="11678285" y="6508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177800</xdr:colOff>
      <xdr:row>36</xdr:row>
      <xdr:rowOff>24765</xdr:rowOff>
    </xdr:to>
    <xdr:cxnSp macro="">
      <xdr:nvCxnSpPr>
        <xdr:cNvPr id="501" name="直線コネクタ 500"/>
        <xdr:cNvCxnSpPr/>
      </xdr:nvCxnSpPr>
      <xdr:spPr>
        <a:xfrm>
          <a:off x="1219835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53975</xdr:rowOff>
    </xdr:from>
    <xdr:ext cx="530225" cy="257810"/>
    <xdr:sp macro="" textlink="">
      <xdr:nvSpPr>
        <xdr:cNvPr id="502" name="テキスト ボックス 501"/>
        <xdr:cNvSpPr txBox="1"/>
      </xdr:nvSpPr>
      <xdr:spPr>
        <a:xfrm>
          <a:off x="11678285" y="60547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3" name="直線コネクタ 502"/>
        <xdr:cNvCxnSpPr/>
      </xdr:nvCxnSpPr>
      <xdr:spPr>
        <a:xfrm>
          <a:off x="1219835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225" cy="258445"/>
    <xdr:sp macro="" textlink="">
      <xdr:nvSpPr>
        <xdr:cNvPr id="504" name="テキスト ボックス 503"/>
        <xdr:cNvSpPr txBox="1"/>
      </xdr:nvSpPr>
      <xdr:spPr>
        <a:xfrm>
          <a:off x="11678285" y="55981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5" name="直線コネクタ 504"/>
        <xdr:cNvCxnSpPr/>
      </xdr:nvCxnSpPr>
      <xdr:spPr>
        <a:xfrm>
          <a:off x="1219835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164465</xdr:rowOff>
    </xdr:from>
    <xdr:ext cx="530225" cy="259080"/>
    <xdr:sp macro="" textlink="">
      <xdr:nvSpPr>
        <xdr:cNvPr id="506" name="テキスト ボックス 505"/>
        <xdr:cNvSpPr txBox="1"/>
      </xdr:nvSpPr>
      <xdr:spPr>
        <a:xfrm>
          <a:off x="11678285" y="5136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28</xdr:row>
      <xdr:rowOff>24765</xdr:rowOff>
    </xdr:to>
    <xdr:cxnSp macro="">
      <xdr:nvCxnSpPr>
        <xdr:cNvPr id="507" name="直線コネクタ 506"/>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53975</xdr:rowOff>
    </xdr:from>
    <xdr:ext cx="530225" cy="257810"/>
    <xdr:sp macro="" textlink="">
      <xdr:nvSpPr>
        <xdr:cNvPr id="508" name="テキスト ボックス 507"/>
        <xdr:cNvSpPr txBox="1"/>
      </xdr:nvSpPr>
      <xdr:spPr>
        <a:xfrm>
          <a:off x="11678285" y="468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106680</xdr:rowOff>
    </xdr:from>
    <xdr:to xmlns:xdr="http://schemas.openxmlformats.org/drawingml/2006/spreadsheetDrawing">
      <xdr:col>85</xdr:col>
      <xdr:colOff>126365</xdr:colOff>
      <xdr:row>38</xdr:row>
      <xdr:rowOff>139700</xdr:rowOff>
    </xdr:to>
    <xdr:cxnSp macro="">
      <xdr:nvCxnSpPr>
        <xdr:cNvPr id="510" name="直線コネクタ 509"/>
        <xdr:cNvCxnSpPr/>
      </xdr:nvCxnSpPr>
      <xdr:spPr>
        <a:xfrm flipV="1">
          <a:off x="15993745" y="5593080"/>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468630" cy="258445"/>
    <xdr:sp macro="" textlink="">
      <xdr:nvSpPr>
        <xdr:cNvPr id="511" name="消防費最小値テキスト"/>
        <xdr:cNvSpPr txBox="1"/>
      </xdr:nvSpPr>
      <xdr:spPr>
        <a:xfrm>
          <a:off x="16046450" y="66592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2" name="直線コネクタ 511"/>
        <xdr:cNvCxnSpPr/>
      </xdr:nvCxnSpPr>
      <xdr:spPr>
        <a:xfrm>
          <a:off x="1590675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53340</xdr:rowOff>
    </xdr:from>
    <xdr:ext cx="533400" cy="257810"/>
    <xdr:sp macro="" textlink="">
      <xdr:nvSpPr>
        <xdr:cNvPr id="513" name="消防費最大値テキスト"/>
        <xdr:cNvSpPr txBox="1"/>
      </xdr:nvSpPr>
      <xdr:spPr>
        <a:xfrm>
          <a:off x="16046450" y="5368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106680</xdr:rowOff>
    </xdr:from>
    <xdr:to xmlns:xdr="http://schemas.openxmlformats.org/drawingml/2006/spreadsheetDrawing">
      <xdr:col>86</xdr:col>
      <xdr:colOff>25400</xdr:colOff>
      <xdr:row>32</xdr:row>
      <xdr:rowOff>106680</xdr:rowOff>
    </xdr:to>
    <xdr:cxnSp macro="">
      <xdr:nvCxnSpPr>
        <xdr:cNvPr id="514" name="直線コネクタ 513"/>
        <xdr:cNvCxnSpPr/>
      </xdr:nvCxnSpPr>
      <xdr:spPr>
        <a:xfrm>
          <a:off x="15906750" y="5593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16510</xdr:rowOff>
    </xdr:from>
    <xdr:to xmlns:xdr="http://schemas.openxmlformats.org/drawingml/2006/spreadsheetDrawing">
      <xdr:col>85</xdr:col>
      <xdr:colOff>127000</xdr:colOff>
      <xdr:row>37</xdr:row>
      <xdr:rowOff>33655</xdr:rowOff>
    </xdr:to>
    <xdr:cxnSp macro="">
      <xdr:nvCxnSpPr>
        <xdr:cNvPr id="515" name="直線コネクタ 514"/>
        <xdr:cNvCxnSpPr/>
      </xdr:nvCxnSpPr>
      <xdr:spPr>
        <a:xfrm>
          <a:off x="15172690" y="636016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152400</xdr:rowOff>
    </xdr:from>
    <xdr:ext cx="533400" cy="258445"/>
    <xdr:sp macro="" textlink="">
      <xdr:nvSpPr>
        <xdr:cNvPr id="516" name="消防費平均値テキスト"/>
        <xdr:cNvSpPr txBox="1"/>
      </xdr:nvSpPr>
      <xdr:spPr>
        <a:xfrm>
          <a:off x="16046450" y="6153150"/>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129540</xdr:rowOff>
    </xdr:from>
    <xdr:to xmlns:xdr="http://schemas.openxmlformats.org/drawingml/2006/spreadsheetDrawing">
      <xdr:col>85</xdr:col>
      <xdr:colOff>177800</xdr:colOff>
      <xdr:row>37</xdr:row>
      <xdr:rowOff>59690</xdr:rowOff>
    </xdr:to>
    <xdr:sp macro="" textlink="">
      <xdr:nvSpPr>
        <xdr:cNvPr id="517" name="フローチャート: 判断 516"/>
        <xdr:cNvSpPr/>
      </xdr:nvSpPr>
      <xdr:spPr>
        <a:xfrm>
          <a:off x="1594485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10795</xdr:rowOff>
    </xdr:from>
    <xdr:to xmlns:xdr="http://schemas.openxmlformats.org/drawingml/2006/spreadsheetDrawing">
      <xdr:col>81</xdr:col>
      <xdr:colOff>50800</xdr:colOff>
      <xdr:row>37</xdr:row>
      <xdr:rowOff>16510</xdr:rowOff>
    </xdr:to>
    <xdr:cxnSp macro="">
      <xdr:nvCxnSpPr>
        <xdr:cNvPr id="518" name="直線コネクタ 517"/>
        <xdr:cNvCxnSpPr/>
      </xdr:nvCxnSpPr>
      <xdr:spPr>
        <a:xfrm>
          <a:off x="14302740" y="635444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519" name="フローチャート: 判断 518"/>
        <xdr:cNvSpPr/>
      </xdr:nvSpPr>
      <xdr:spPr>
        <a:xfrm>
          <a:off x="1512189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60325</xdr:rowOff>
    </xdr:from>
    <xdr:ext cx="533400" cy="257810"/>
    <xdr:sp macro="" textlink="">
      <xdr:nvSpPr>
        <xdr:cNvPr id="520" name="テキスト ボックス 519"/>
        <xdr:cNvSpPr txBox="1"/>
      </xdr:nvSpPr>
      <xdr:spPr>
        <a:xfrm>
          <a:off x="14912975" y="6061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83185</xdr:rowOff>
    </xdr:from>
    <xdr:to xmlns:xdr="http://schemas.openxmlformats.org/drawingml/2006/spreadsheetDrawing">
      <xdr:col>76</xdr:col>
      <xdr:colOff>114300</xdr:colOff>
      <xdr:row>37</xdr:row>
      <xdr:rowOff>10795</xdr:rowOff>
    </xdr:to>
    <xdr:cxnSp macro="">
      <xdr:nvCxnSpPr>
        <xdr:cNvPr id="521" name="直線コネクタ 520"/>
        <xdr:cNvCxnSpPr/>
      </xdr:nvCxnSpPr>
      <xdr:spPr>
        <a:xfrm>
          <a:off x="13432790" y="6255385"/>
          <a:ext cx="8699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125730</xdr:rowOff>
    </xdr:from>
    <xdr:to xmlns:xdr="http://schemas.openxmlformats.org/drawingml/2006/spreadsheetDrawing">
      <xdr:col>76</xdr:col>
      <xdr:colOff>165100</xdr:colOff>
      <xdr:row>37</xdr:row>
      <xdr:rowOff>55880</xdr:rowOff>
    </xdr:to>
    <xdr:sp macro="" textlink="">
      <xdr:nvSpPr>
        <xdr:cNvPr id="522" name="フローチャート: 判断 521"/>
        <xdr:cNvSpPr/>
      </xdr:nvSpPr>
      <xdr:spPr>
        <a:xfrm>
          <a:off x="1425194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72390</xdr:rowOff>
    </xdr:from>
    <xdr:ext cx="533400" cy="259080"/>
    <xdr:sp macro="" textlink="">
      <xdr:nvSpPr>
        <xdr:cNvPr id="523" name="テキスト ボックス 522"/>
        <xdr:cNvSpPr txBox="1"/>
      </xdr:nvSpPr>
      <xdr:spPr>
        <a:xfrm>
          <a:off x="14039215" y="6073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76835</xdr:rowOff>
    </xdr:from>
    <xdr:to xmlns:xdr="http://schemas.openxmlformats.org/drawingml/2006/spreadsheetDrawing">
      <xdr:col>71</xdr:col>
      <xdr:colOff>177800</xdr:colOff>
      <xdr:row>36</xdr:row>
      <xdr:rowOff>83185</xdr:rowOff>
    </xdr:to>
    <xdr:cxnSp macro="">
      <xdr:nvCxnSpPr>
        <xdr:cNvPr id="524" name="直線コネクタ 523"/>
        <xdr:cNvCxnSpPr/>
      </xdr:nvCxnSpPr>
      <xdr:spPr>
        <a:xfrm>
          <a:off x="12559030" y="624903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157480</xdr:rowOff>
    </xdr:from>
    <xdr:to xmlns:xdr="http://schemas.openxmlformats.org/drawingml/2006/spreadsheetDrawing">
      <xdr:col>72</xdr:col>
      <xdr:colOff>38100</xdr:colOff>
      <xdr:row>37</xdr:row>
      <xdr:rowOff>87630</xdr:rowOff>
    </xdr:to>
    <xdr:sp macro="" textlink="">
      <xdr:nvSpPr>
        <xdr:cNvPr id="525" name="フローチャート: 判断 524"/>
        <xdr:cNvSpPr/>
      </xdr:nvSpPr>
      <xdr:spPr>
        <a:xfrm>
          <a:off x="13381990" y="6329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3400" cy="259080"/>
    <xdr:sp macro="" textlink="">
      <xdr:nvSpPr>
        <xdr:cNvPr id="526" name="テキスト ボックス 525"/>
        <xdr:cNvSpPr txBox="1"/>
      </xdr:nvSpPr>
      <xdr:spPr>
        <a:xfrm>
          <a:off x="13169265" y="6423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158115</xdr:rowOff>
    </xdr:from>
    <xdr:to xmlns:xdr="http://schemas.openxmlformats.org/drawingml/2006/spreadsheetDrawing">
      <xdr:col>67</xdr:col>
      <xdr:colOff>101600</xdr:colOff>
      <xdr:row>37</xdr:row>
      <xdr:rowOff>88265</xdr:rowOff>
    </xdr:to>
    <xdr:sp macro="" textlink="">
      <xdr:nvSpPr>
        <xdr:cNvPr id="527" name="フローチャート: 判断 526"/>
        <xdr:cNvSpPr/>
      </xdr:nvSpPr>
      <xdr:spPr>
        <a:xfrm>
          <a:off x="1250823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80010</xdr:rowOff>
    </xdr:from>
    <xdr:ext cx="533400" cy="259080"/>
    <xdr:sp macro="" textlink="">
      <xdr:nvSpPr>
        <xdr:cNvPr id="528" name="テキスト ボックス 527"/>
        <xdr:cNvSpPr txBox="1"/>
      </xdr:nvSpPr>
      <xdr:spPr>
        <a:xfrm>
          <a:off x="12299315" y="642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0" name="テキスト ボックス 529"/>
        <xdr:cNvSpPr txBox="1"/>
      </xdr:nvSpPr>
      <xdr:spPr>
        <a:xfrm>
          <a:off x="14986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0730" cy="259080"/>
    <xdr:sp macro="" textlink="">
      <xdr:nvSpPr>
        <xdr:cNvPr id="531" name="テキスト ボックス 530"/>
        <xdr:cNvSpPr txBox="1"/>
      </xdr:nvSpPr>
      <xdr:spPr>
        <a:xfrm>
          <a:off x="141160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32" name="テキスト ボックス 531"/>
        <xdr:cNvSpPr txBox="1"/>
      </xdr:nvSpPr>
      <xdr:spPr>
        <a:xfrm>
          <a:off x="13246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3" name="テキスト ボックス 532"/>
        <xdr:cNvSpPr txBox="1"/>
      </xdr:nvSpPr>
      <xdr:spPr>
        <a:xfrm>
          <a:off x="12372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153670</xdr:rowOff>
    </xdr:from>
    <xdr:to xmlns:xdr="http://schemas.openxmlformats.org/drawingml/2006/spreadsheetDrawing">
      <xdr:col>85</xdr:col>
      <xdr:colOff>177800</xdr:colOff>
      <xdr:row>37</xdr:row>
      <xdr:rowOff>83820</xdr:rowOff>
    </xdr:to>
    <xdr:sp macro="" textlink="">
      <xdr:nvSpPr>
        <xdr:cNvPr id="534" name="楕円 533"/>
        <xdr:cNvSpPr/>
      </xdr:nvSpPr>
      <xdr:spPr>
        <a:xfrm>
          <a:off x="1594485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132715</xdr:rowOff>
    </xdr:from>
    <xdr:ext cx="533400" cy="258445"/>
    <xdr:sp macro="" textlink="">
      <xdr:nvSpPr>
        <xdr:cNvPr id="535" name="消防費該当値テキスト"/>
        <xdr:cNvSpPr txBox="1"/>
      </xdr:nvSpPr>
      <xdr:spPr>
        <a:xfrm>
          <a:off x="16046450" y="6304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137160</xdr:rowOff>
    </xdr:from>
    <xdr:to xmlns:xdr="http://schemas.openxmlformats.org/drawingml/2006/spreadsheetDrawing">
      <xdr:col>81</xdr:col>
      <xdr:colOff>101600</xdr:colOff>
      <xdr:row>37</xdr:row>
      <xdr:rowOff>67310</xdr:rowOff>
    </xdr:to>
    <xdr:sp macro="" textlink="">
      <xdr:nvSpPr>
        <xdr:cNvPr id="536" name="楕円 535"/>
        <xdr:cNvSpPr/>
      </xdr:nvSpPr>
      <xdr:spPr>
        <a:xfrm>
          <a:off x="1512189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57785</xdr:rowOff>
    </xdr:from>
    <xdr:ext cx="533400" cy="257810"/>
    <xdr:sp macro="" textlink="">
      <xdr:nvSpPr>
        <xdr:cNvPr id="537" name="テキスト ボックス 536"/>
        <xdr:cNvSpPr txBox="1"/>
      </xdr:nvSpPr>
      <xdr:spPr>
        <a:xfrm>
          <a:off x="14912975" y="6401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130810</xdr:rowOff>
    </xdr:from>
    <xdr:to xmlns:xdr="http://schemas.openxmlformats.org/drawingml/2006/spreadsheetDrawing">
      <xdr:col>76</xdr:col>
      <xdr:colOff>165100</xdr:colOff>
      <xdr:row>37</xdr:row>
      <xdr:rowOff>60960</xdr:rowOff>
    </xdr:to>
    <xdr:sp macro="" textlink="">
      <xdr:nvSpPr>
        <xdr:cNvPr id="538" name="楕円 537"/>
        <xdr:cNvSpPr/>
      </xdr:nvSpPr>
      <xdr:spPr>
        <a:xfrm>
          <a:off x="1425194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52705</xdr:rowOff>
    </xdr:from>
    <xdr:ext cx="533400" cy="257810"/>
    <xdr:sp macro="" textlink="">
      <xdr:nvSpPr>
        <xdr:cNvPr id="539" name="テキスト ボックス 538"/>
        <xdr:cNvSpPr txBox="1"/>
      </xdr:nvSpPr>
      <xdr:spPr>
        <a:xfrm>
          <a:off x="14039215" y="6396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33020</xdr:rowOff>
    </xdr:from>
    <xdr:to xmlns:xdr="http://schemas.openxmlformats.org/drawingml/2006/spreadsheetDrawing">
      <xdr:col>72</xdr:col>
      <xdr:colOff>38100</xdr:colOff>
      <xdr:row>36</xdr:row>
      <xdr:rowOff>134620</xdr:rowOff>
    </xdr:to>
    <xdr:sp macro="" textlink="">
      <xdr:nvSpPr>
        <xdr:cNvPr id="540" name="楕円 539"/>
        <xdr:cNvSpPr/>
      </xdr:nvSpPr>
      <xdr:spPr>
        <a:xfrm>
          <a:off x="13381990" y="6205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150495</xdr:rowOff>
    </xdr:from>
    <xdr:ext cx="533400" cy="258445"/>
    <xdr:sp macro="" textlink="">
      <xdr:nvSpPr>
        <xdr:cNvPr id="541" name="テキスト ボックス 540"/>
        <xdr:cNvSpPr txBox="1"/>
      </xdr:nvSpPr>
      <xdr:spPr>
        <a:xfrm>
          <a:off x="13169265" y="59797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25400</xdr:rowOff>
    </xdr:from>
    <xdr:to xmlns:xdr="http://schemas.openxmlformats.org/drawingml/2006/spreadsheetDrawing">
      <xdr:col>67</xdr:col>
      <xdr:colOff>101600</xdr:colOff>
      <xdr:row>36</xdr:row>
      <xdr:rowOff>127000</xdr:rowOff>
    </xdr:to>
    <xdr:sp macro="" textlink="">
      <xdr:nvSpPr>
        <xdr:cNvPr id="542" name="楕円 541"/>
        <xdr:cNvSpPr/>
      </xdr:nvSpPr>
      <xdr:spPr>
        <a:xfrm>
          <a:off x="1250823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144145</xdr:rowOff>
    </xdr:from>
    <xdr:ext cx="533400" cy="258445"/>
    <xdr:sp macro="" textlink="">
      <xdr:nvSpPr>
        <xdr:cNvPr id="543" name="テキスト ボックス 542"/>
        <xdr:cNvSpPr txBox="1"/>
      </xdr:nvSpPr>
      <xdr:spPr>
        <a:xfrm>
          <a:off x="12299315" y="5973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88265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88265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88265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790"/>
    <xdr:sp macro="" textlink="">
      <xdr:nvSpPr>
        <xdr:cNvPr id="552" name="テキスト ボックス 551"/>
        <xdr:cNvSpPr txBox="1"/>
      </xdr:nvSpPr>
      <xdr:spPr>
        <a:xfrm>
          <a:off x="1216025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8445"/>
    <xdr:sp macro="" textlink="">
      <xdr:nvSpPr>
        <xdr:cNvPr id="554" name="テキスト ボックス 553"/>
        <xdr:cNvSpPr txBox="1"/>
      </xdr:nvSpPr>
      <xdr:spPr>
        <a:xfrm>
          <a:off x="1195324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198350" y="1016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73025</xdr:rowOff>
    </xdr:from>
    <xdr:ext cx="530225" cy="259080"/>
    <xdr:sp macro="" textlink="">
      <xdr:nvSpPr>
        <xdr:cNvPr id="556" name="テキスト ボックス 555"/>
        <xdr:cNvSpPr txBox="1"/>
      </xdr:nvSpPr>
      <xdr:spPr>
        <a:xfrm>
          <a:off x="11678285" y="10017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198350" y="977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30225" cy="259080"/>
    <xdr:sp macro="" textlink="">
      <xdr:nvSpPr>
        <xdr:cNvPr id="558" name="テキスト ボックス 557"/>
        <xdr:cNvSpPr txBox="1"/>
      </xdr:nvSpPr>
      <xdr:spPr>
        <a:xfrm>
          <a:off x="11678285" y="9636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164465</xdr:rowOff>
    </xdr:from>
    <xdr:ext cx="530225" cy="259080"/>
    <xdr:sp macro="" textlink="">
      <xdr:nvSpPr>
        <xdr:cNvPr id="560" name="テキスト ボックス 559"/>
        <xdr:cNvSpPr txBox="1"/>
      </xdr:nvSpPr>
      <xdr:spPr>
        <a:xfrm>
          <a:off x="11678285" y="9251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198350" y="901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130175</xdr:rowOff>
    </xdr:from>
    <xdr:ext cx="530225" cy="257810"/>
    <xdr:sp macro="" textlink="">
      <xdr:nvSpPr>
        <xdr:cNvPr id="562" name="テキスト ボックス 561"/>
        <xdr:cNvSpPr txBox="1"/>
      </xdr:nvSpPr>
      <xdr:spPr>
        <a:xfrm>
          <a:off x="11678285" y="887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198350" y="863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92075</xdr:rowOff>
    </xdr:from>
    <xdr:ext cx="595630" cy="257810"/>
    <xdr:sp macro="" textlink="">
      <xdr:nvSpPr>
        <xdr:cNvPr id="564" name="テキスト ボックス 563"/>
        <xdr:cNvSpPr txBox="1"/>
      </xdr:nvSpPr>
      <xdr:spPr>
        <a:xfrm>
          <a:off x="11614150" y="849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48</xdr:row>
      <xdr:rowOff>24765</xdr:rowOff>
    </xdr:to>
    <xdr:cxnSp macro="">
      <xdr:nvCxnSpPr>
        <xdr:cNvPr id="565" name="直線コネクタ 564"/>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53975</xdr:rowOff>
    </xdr:from>
    <xdr:ext cx="595630" cy="257810"/>
    <xdr:sp macro="" textlink="">
      <xdr:nvSpPr>
        <xdr:cNvPr id="566" name="テキスト ボックス 565"/>
        <xdr:cNvSpPr txBox="1"/>
      </xdr:nvSpPr>
      <xdr:spPr>
        <a:xfrm>
          <a:off x="11614150" y="811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17780</xdr:rowOff>
    </xdr:from>
    <xdr:to xmlns:xdr="http://schemas.openxmlformats.org/drawingml/2006/spreadsheetDrawing">
      <xdr:col>85</xdr:col>
      <xdr:colOff>126365</xdr:colOff>
      <xdr:row>58</xdr:row>
      <xdr:rowOff>122555</xdr:rowOff>
    </xdr:to>
    <xdr:cxnSp macro="">
      <xdr:nvCxnSpPr>
        <xdr:cNvPr id="568" name="直線コネクタ 567"/>
        <xdr:cNvCxnSpPr/>
      </xdr:nvCxnSpPr>
      <xdr:spPr>
        <a:xfrm flipV="1">
          <a:off x="15993745" y="859028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126365</xdr:rowOff>
    </xdr:from>
    <xdr:ext cx="533400" cy="257810"/>
    <xdr:sp macro="" textlink="">
      <xdr:nvSpPr>
        <xdr:cNvPr id="569" name="教育費最小値テキスト"/>
        <xdr:cNvSpPr txBox="1"/>
      </xdr:nvSpPr>
      <xdr:spPr>
        <a:xfrm>
          <a:off x="16046450" y="10070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122555</xdr:rowOff>
    </xdr:from>
    <xdr:to xmlns:xdr="http://schemas.openxmlformats.org/drawingml/2006/spreadsheetDrawing">
      <xdr:col>86</xdr:col>
      <xdr:colOff>25400</xdr:colOff>
      <xdr:row>58</xdr:row>
      <xdr:rowOff>122555</xdr:rowOff>
    </xdr:to>
    <xdr:cxnSp macro="">
      <xdr:nvCxnSpPr>
        <xdr:cNvPr id="570" name="直線コネクタ 569"/>
        <xdr:cNvCxnSpPr/>
      </xdr:nvCxnSpPr>
      <xdr:spPr>
        <a:xfrm>
          <a:off x="15906750" y="100666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136525</xdr:rowOff>
    </xdr:from>
    <xdr:ext cx="597535" cy="259080"/>
    <xdr:sp macro="" textlink="">
      <xdr:nvSpPr>
        <xdr:cNvPr id="571" name="教育費最大値テキスト"/>
        <xdr:cNvSpPr txBox="1"/>
      </xdr:nvSpPr>
      <xdr:spPr>
        <a:xfrm>
          <a:off x="16046450" y="8366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17780</xdr:rowOff>
    </xdr:from>
    <xdr:to xmlns:xdr="http://schemas.openxmlformats.org/drawingml/2006/spreadsheetDrawing">
      <xdr:col>86</xdr:col>
      <xdr:colOff>25400</xdr:colOff>
      <xdr:row>50</xdr:row>
      <xdr:rowOff>17780</xdr:rowOff>
    </xdr:to>
    <xdr:cxnSp macro="">
      <xdr:nvCxnSpPr>
        <xdr:cNvPr id="572" name="直線コネクタ 571"/>
        <xdr:cNvCxnSpPr/>
      </xdr:nvCxnSpPr>
      <xdr:spPr>
        <a:xfrm>
          <a:off x="15906750" y="8590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88900</xdr:rowOff>
    </xdr:from>
    <xdr:to xmlns:xdr="http://schemas.openxmlformats.org/drawingml/2006/spreadsheetDrawing">
      <xdr:col>85</xdr:col>
      <xdr:colOff>127000</xdr:colOff>
      <xdr:row>56</xdr:row>
      <xdr:rowOff>57150</xdr:rowOff>
    </xdr:to>
    <xdr:cxnSp macro="">
      <xdr:nvCxnSpPr>
        <xdr:cNvPr id="573" name="直線コネクタ 572"/>
        <xdr:cNvCxnSpPr/>
      </xdr:nvCxnSpPr>
      <xdr:spPr>
        <a:xfrm>
          <a:off x="15172690" y="9175750"/>
          <a:ext cx="82296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104140</xdr:rowOff>
    </xdr:from>
    <xdr:ext cx="533400" cy="259080"/>
    <xdr:sp macro="" textlink="">
      <xdr:nvSpPr>
        <xdr:cNvPr id="574" name="教育費平均値テキスト"/>
        <xdr:cNvSpPr txBox="1"/>
      </xdr:nvSpPr>
      <xdr:spPr>
        <a:xfrm>
          <a:off x="16046450" y="936244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81280</xdr:rowOff>
    </xdr:from>
    <xdr:to xmlns:xdr="http://schemas.openxmlformats.org/drawingml/2006/spreadsheetDrawing">
      <xdr:col>85</xdr:col>
      <xdr:colOff>177800</xdr:colOff>
      <xdr:row>56</xdr:row>
      <xdr:rowOff>11430</xdr:rowOff>
    </xdr:to>
    <xdr:sp macro="" textlink="">
      <xdr:nvSpPr>
        <xdr:cNvPr id="575" name="フローチャート: 判断 574"/>
        <xdr:cNvSpPr/>
      </xdr:nvSpPr>
      <xdr:spPr>
        <a:xfrm>
          <a:off x="1594485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88900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flipV="1">
          <a:off x="14302740" y="9175750"/>
          <a:ext cx="86995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153670</xdr:rowOff>
    </xdr:from>
    <xdr:to xmlns:xdr="http://schemas.openxmlformats.org/drawingml/2006/spreadsheetDrawing">
      <xdr:col>81</xdr:col>
      <xdr:colOff>101600</xdr:colOff>
      <xdr:row>55</xdr:row>
      <xdr:rowOff>83820</xdr:rowOff>
    </xdr:to>
    <xdr:sp macro="" textlink="">
      <xdr:nvSpPr>
        <xdr:cNvPr id="577" name="フローチャート: 判断 576"/>
        <xdr:cNvSpPr/>
      </xdr:nvSpPr>
      <xdr:spPr>
        <a:xfrm>
          <a:off x="15121890" y="941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75565</xdr:rowOff>
    </xdr:from>
    <xdr:ext cx="533400" cy="258445"/>
    <xdr:sp macro="" textlink="">
      <xdr:nvSpPr>
        <xdr:cNvPr id="578" name="テキスト ボックス 577"/>
        <xdr:cNvSpPr txBox="1"/>
      </xdr:nvSpPr>
      <xdr:spPr>
        <a:xfrm>
          <a:off x="14912975" y="9505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55</xdr:row>
      <xdr:rowOff>114935</xdr:rowOff>
    </xdr:to>
    <xdr:cxnSp macro="">
      <xdr:nvCxnSpPr>
        <xdr:cNvPr id="579" name="直線コネクタ 578"/>
        <xdr:cNvCxnSpPr/>
      </xdr:nvCxnSpPr>
      <xdr:spPr>
        <a:xfrm flipV="1">
          <a:off x="13432790" y="9398000"/>
          <a:ext cx="8699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40640</xdr:rowOff>
    </xdr:from>
    <xdr:to xmlns:xdr="http://schemas.openxmlformats.org/drawingml/2006/spreadsheetDrawing">
      <xdr:col>76</xdr:col>
      <xdr:colOff>165100</xdr:colOff>
      <xdr:row>55</xdr:row>
      <xdr:rowOff>141605</xdr:rowOff>
    </xdr:to>
    <xdr:sp macro="" textlink="">
      <xdr:nvSpPr>
        <xdr:cNvPr id="580" name="フローチャート: 判断 579"/>
        <xdr:cNvSpPr/>
      </xdr:nvSpPr>
      <xdr:spPr>
        <a:xfrm>
          <a:off x="14251940" y="9470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133350</xdr:rowOff>
    </xdr:from>
    <xdr:ext cx="533400" cy="258445"/>
    <xdr:sp macro="" textlink="">
      <xdr:nvSpPr>
        <xdr:cNvPr id="581" name="テキスト ボックス 580"/>
        <xdr:cNvSpPr txBox="1"/>
      </xdr:nvSpPr>
      <xdr:spPr>
        <a:xfrm>
          <a:off x="14039215" y="95631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114935</xdr:rowOff>
    </xdr:from>
    <xdr:to xmlns:xdr="http://schemas.openxmlformats.org/drawingml/2006/spreadsheetDrawing">
      <xdr:col>71</xdr:col>
      <xdr:colOff>177800</xdr:colOff>
      <xdr:row>56</xdr:row>
      <xdr:rowOff>34925</xdr:rowOff>
    </xdr:to>
    <xdr:cxnSp macro="">
      <xdr:nvCxnSpPr>
        <xdr:cNvPr id="582" name="直線コネクタ 581"/>
        <xdr:cNvCxnSpPr/>
      </xdr:nvCxnSpPr>
      <xdr:spPr>
        <a:xfrm flipV="1">
          <a:off x="12559030" y="9544685"/>
          <a:ext cx="8737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156210</xdr:rowOff>
    </xdr:from>
    <xdr:to xmlns:xdr="http://schemas.openxmlformats.org/drawingml/2006/spreadsheetDrawing">
      <xdr:col>72</xdr:col>
      <xdr:colOff>38100</xdr:colOff>
      <xdr:row>56</xdr:row>
      <xdr:rowOff>86360</xdr:rowOff>
    </xdr:to>
    <xdr:sp macro="" textlink="">
      <xdr:nvSpPr>
        <xdr:cNvPr id="583" name="フローチャート: 判断 582"/>
        <xdr:cNvSpPr/>
      </xdr:nvSpPr>
      <xdr:spPr>
        <a:xfrm>
          <a:off x="13381990" y="9585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77470</xdr:rowOff>
    </xdr:from>
    <xdr:ext cx="533400" cy="258445"/>
    <xdr:sp macro="" textlink="">
      <xdr:nvSpPr>
        <xdr:cNvPr id="584" name="テキスト ボックス 583"/>
        <xdr:cNvSpPr txBox="1"/>
      </xdr:nvSpPr>
      <xdr:spPr>
        <a:xfrm>
          <a:off x="13169265" y="96786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xdr:rowOff>
    </xdr:from>
    <xdr:to xmlns:xdr="http://schemas.openxmlformats.org/drawingml/2006/spreadsheetDrawing">
      <xdr:col>67</xdr:col>
      <xdr:colOff>101600</xdr:colOff>
      <xdr:row>56</xdr:row>
      <xdr:rowOff>106680</xdr:rowOff>
    </xdr:to>
    <xdr:sp macro="" textlink="">
      <xdr:nvSpPr>
        <xdr:cNvPr id="585" name="フローチャート: 判断 584"/>
        <xdr:cNvSpPr/>
      </xdr:nvSpPr>
      <xdr:spPr>
        <a:xfrm>
          <a:off x="1250823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98425</xdr:rowOff>
    </xdr:from>
    <xdr:ext cx="533400" cy="257175"/>
    <xdr:sp macro="" textlink="">
      <xdr:nvSpPr>
        <xdr:cNvPr id="586" name="テキスト ボックス 585"/>
        <xdr:cNvSpPr txBox="1"/>
      </xdr:nvSpPr>
      <xdr:spPr>
        <a:xfrm>
          <a:off x="12299315" y="9699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8" name="テキスト ボックス 587"/>
        <xdr:cNvSpPr txBox="1"/>
      </xdr:nvSpPr>
      <xdr:spPr>
        <a:xfrm>
          <a:off x="14986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0730" cy="259080"/>
    <xdr:sp macro="" textlink="">
      <xdr:nvSpPr>
        <xdr:cNvPr id="589" name="テキスト ボックス 588"/>
        <xdr:cNvSpPr txBox="1"/>
      </xdr:nvSpPr>
      <xdr:spPr>
        <a:xfrm>
          <a:off x="141160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90" name="テキスト ボックス 589"/>
        <xdr:cNvSpPr txBox="1"/>
      </xdr:nvSpPr>
      <xdr:spPr>
        <a:xfrm>
          <a:off x="13246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1" name="テキスト ボックス 590"/>
        <xdr:cNvSpPr txBox="1"/>
      </xdr:nvSpPr>
      <xdr:spPr>
        <a:xfrm>
          <a:off x="12372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6985</xdr:rowOff>
    </xdr:from>
    <xdr:to xmlns:xdr="http://schemas.openxmlformats.org/drawingml/2006/spreadsheetDrawing">
      <xdr:col>85</xdr:col>
      <xdr:colOff>177800</xdr:colOff>
      <xdr:row>56</xdr:row>
      <xdr:rowOff>107950</xdr:rowOff>
    </xdr:to>
    <xdr:sp macro="" textlink="">
      <xdr:nvSpPr>
        <xdr:cNvPr id="592" name="楕円 591"/>
        <xdr:cNvSpPr/>
      </xdr:nvSpPr>
      <xdr:spPr>
        <a:xfrm>
          <a:off x="15944850" y="9608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156845</xdr:rowOff>
    </xdr:from>
    <xdr:ext cx="533400" cy="257175"/>
    <xdr:sp macro="" textlink="">
      <xdr:nvSpPr>
        <xdr:cNvPr id="593" name="教育費該当値テキスト"/>
        <xdr:cNvSpPr txBox="1"/>
      </xdr:nvSpPr>
      <xdr:spPr>
        <a:xfrm>
          <a:off x="16046450" y="958659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38100</xdr:rowOff>
    </xdr:from>
    <xdr:to xmlns:xdr="http://schemas.openxmlformats.org/drawingml/2006/spreadsheetDrawing">
      <xdr:col>81</xdr:col>
      <xdr:colOff>101600</xdr:colOff>
      <xdr:row>53</xdr:row>
      <xdr:rowOff>139700</xdr:rowOff>
    </xdr:to>
    <xdr:sp macro="" textlink="">
      <xdr:nvSpPr>
        <xdr:cNvPr id="594" name="楕円 593"/>
        <xdr:cNvSpPr/>
      </xdr:nvSpPr>
      <xdr:spPr>
        <a:xfrm>
          <a:off x="1512189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157480</xdr:rowOff>
    </xdr:from>
    <xdr:ext cx="533400" cy="257175"/>
    <xdr:sp macro="" textlink="">
      <xdr:nvSpPr>
        <xdr:cNvPr id="595" name="テキスト ボックス 594"/>
        <xdr:cNvSpPr txBox="1"/>
      </xdr:nvSpPr>
      <xdr:spPr>
        <a:xfrm>
          <a:off x="14912975" y="890143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88265</xdr:rowOff>
    </xdr:from>
    <xdr:to xmlns:xdr="http://schemas.openxmlformats.org/drawingml/2006/spreadsheetDrawing">
      <xdr:col>76</xdr:col>
      <xdr:colOff>165100</xdr:colOff>
      <xdr:row>55</xdr:row>
      <xdr:rowOff>18415</xdr:rowOff>
    </xdr:to>
    <xdr:sp macro="" textlink="">
      <xdr:nvSpPr>
        <xdr:cNvPr id="596" name="楕円 595"/>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34925</xdr:rowOff>
    </xdr:from>
    <xdr:ext cx="533400" cy="259080"/>
    <xdr:sp macro="" textlink="">
      <xdr:nvSpPr>
        <xdr:cNvPr id="597" name="テキスト ボックス 596"/>
        <xdr:cNvSpPr txBox="1"/>
      </xdr:nvSpPr>
      <xdr:spPr>
        <a:xfrm>
          <a:off x="14039215" y="9121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64135</xdr:rowOff>
    </xdr:from>
    <xdr:to xmlns:xdr="http://schemas.openxmlformats.org/drawingml/2006/spreadsheetDrawing">
      <xdr:col>72</xdr:col>
      <xdr:colOff>38100</xdr:colOff>
      <xdr:row>55</xdr:row>
      <xdr:rowOff>164465</xdr:rowOff>
    </xdr:to>
    <xdr:sp macro="" textlink="">
      <xdr:nvSpPr>
        <xdr:cNvPr id="598" name="楕円 597"/>
        <xdr:cNvSpPr/>
      </xdr:nvSpPr>
      <xdr:spPr>
        <a:xfrm>
          <a:off x="13381990" y="9493885"/>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10795</xdr:rowOff>
    </xdr:from>
    <xdr:ext cx="533400" cy="259080"/>
    <xdr:sp macro="" textlink="">
      <xdr:nvSpPr>
        <xdr:cNvPr id="599" name="テキスト ボックス 598"/>
        <xdr:cNvSpPr txBox="1"/>
      </xdr:nvSpPr>
      <xdr:spPr>
        <a:xfrm>
          <a:off x="13169265" y="9269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156210</xdr:rowOff>
    </xdr:from>
    <xdr:to xmlns:xdr="http://schemas.openxmlformats.org/drawingml/2006/spreadsheetDrawing">
      <xdr:col>67</xdr:col>
      <xdr:colOff>101600</xdr:colOff>
      <xdr:row>56</xdr:row>
      <xdr:rowOff>86360</xdr:rowOff>
    </xdr:to>
    <xdr:sp macro="" textlink="">
      <xdr:nvSpPr>
        <xdr:cNvPr id="600" name="楕円 599"/>
        <xdr:cNvSpPr/>
      </xdr:nvSpPr>
      <xdr:spPr>
        <a:xfrm>
          <a:off x="1250823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102870</xdr:rowOff>
    </xdr:from>
    <xdr:ext cx="533400" cy="259080"/>
    <xdr:sp macro="" textlink="">
      <xdr:nvSpPr>
        <xdr:cNvPr id="601" name="テキスト ボックス 600"/>
        <xdr:cNvSpPr txBox="1"/>
      </xdr:nvSpPr>
      <xdr:spPr>
        <a:xfrm>
          <a:off x="12299315" y="9361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88265</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88265</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88265</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86360</xdr:rowOff>
    </xdr:to>
    <xdr:sp macro="" textlink="">
      <xdr:nvSpPr>
        <xdr:cNvPr id="609" name="正方形/長方形 608"/>
        <xdr:cNvSpPr/>
      </xdr:nvSpPr>
      <xdr:spPr>
        <a:xfrm>
          <a:off x="12198350" y="11683365"/>
          <a:ext cx="4594860" cy="2290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790"/>
    <xdr:sp macro="" textlink="">
      <xdr:nvSpPr>
        <xdr:cNvPr id="610" name="テキスト ボックス 609"/>
        <xdr:cNvSpPr txBox="1"/>
      </xdr:nvSpPr>
      <xdr:spPr>
        <a:xfrm>
          <a:off x="12160250" y="11493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1" name="直線コネクタ 610"/>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73025</xdr:rowOff>
    </xdr:from>
    <xdr:ext cx="248920" cy="259080"/>
    <xdr:sp macro="" textlink="">
      <xdr:nvSpPr>
        <xdr:cNvPr id="613" name="テキスト ボックス 612"/>
        <xdr:cNvSpPr txBox="1"/>
      </xdr:nvSpPr>
      <xdr:spPr>
        <a:xfrm>
          <a:off x="1195324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0225" cy="259080"/>
    <xdr:sp macro="" textlink="">
      <xdr:nvSpPr>
        <xdr:cNvPr id="615" name="テキスト ボックス 614"/>
        <xdr:cNvSpPr txBox="1"/>
      </xdr:nvSpPr>
      <xdr:spPr>
        <a:xfrm>
          <a:off x="11678285" y="13065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164465</xdr:rowOff>
    </xdr:from>
    <xdr:ext cx="530225" cy="259080"/>
    <xdr:sp macro="" textlink="">
      <xdr:nvSpPr>
        <xdr:cNvPr id="617" name="テキスト ボックス 616"/>
        <xdr:cNvSpPr txBox="1"/>
      </xdr:nvSpPr>
      <xdr:spPr>
        <a:xfrm>
          <a:off x="11678285" y="12680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130175</xdr:rowOff>
    </xdr:from>
    <xdr:ext cx="530225" cy="257810"/>
    <xdr:sp macro="" textlink="">
      <xdr:nvSpPr>
        <xdr:cNvPr id="619" name="テキスト ボックス 618"/>
        <xdr:cNvSpPr txBox="1"/>
      </xdr:nvSpPr>
      <xdr:spPr>
        <a:xfrm>
          <a:off x="11678285" y="1230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92075</xdr:rowOff>
    </xdr:from>
    <xdr:ext cx="530225" cy="257810"/>
    <xdr:sp macro="" textlink="">
      <xdr:nvSpPr>
        <xdr:cNvPr id="621" name="テキスト ボックス 620"/>
        <xdr:cNvSpPr txBox="1"/>
      </xdr:nvSpPr>
      <xdr:spPr>
        <a:xfrm>
          <a:off x="11678285" y="11922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68</xdr:row>
      <xdr:rowOff>24765</xdr:rowOff>
    </xdr:to>
    <xdr:cxnSp macro="">
      <xdr:nvCxnSpPr>
        <xdr:cNvPr id="622" name="直線コネクタ 621"/>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53975</xdr:rowOff>
    </xdr:from>
    <xdr:ext cx="530225" cy="257810"/>
    <xdr:sp macro="" textlink="">
      <xdr:nvSpPr>
        <xdr:cNvPr id="623" name="テキスト ボックス 622"/>
        <xdr:cNvSpPr txBox="1"/>
      </xdr:nvSpPr>
      <xdr:spPr>
        <a:xfrm>
          <a:off x="11678285" y="11541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177800</xdr:colOff>
      <xdr:row>81</xdr:row>
      <xdr:rowOff>86360</xdr:rowOff>
    </xdr:to>
    <xdr:sp macro="" textlink="">
      <xdr:nvSpPr>
        <xdr:cNvPr id="624" name="災害復旧費グラフ枠"/>
        <xdr:cNvSpPr/>
      </xdr:nvSpPr>
      <xdr:spPr>
        <a:xfrm>
          <a:off x="12198350" y="11683365"/>
          <a:ext cx="4594860" cy="2290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73025</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5993745" y="12245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8285" cy="259080"/>
    <xdr:sp macro="" textlink="">
      <xdr:nvSpPr>
        <xdr:cNvPr id="626" name="災害復旧費最小値テキスト"/>
        <xdr:cNvSpPr txBox="1"/>
      </xdr:nvSpPr>
      <xdr:spPr>
        <a:xfrm>
          <a:off x="16046450"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590675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19685</xdr:rowOff>
    </xdr:from>
    <xdr:ext cx="533400" cy="257810"/>
    <xdr:sp macro="" textlink="">
      <xdr:nvSpPr>
        <xdr:cNvPr id="628" name="災害復旧費最大値テキスト"/>
        <xdr:cNvSpPr txBox="1"/>
      </xdr:nvSpPr>
      <xdr:spPr>
        <a:xfrm>
          <a:off x="16046450" y="12021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73025</xdr:rowOff>
    </xdr:from>
    <xdr:to xmlns:xdr="http://schemas.openxmlformats.org/drawingml/2006/spreadsheetDrawing">
      <xdr:col>86</xdr:col>
      <xdr:colOff>25400</xdr:colOff>
      <xdr:row>71</xdr:row>
      <xdr:rowOff>73025</xdr:rowOff>
    </xdr:to>
    <xdr:cxnSp macro="">
      <xdr:nvCxnSpPr>
        <xdr:cNvPr id="629" name="直線コネクタ 628"/>
        <xdr:cNvCxnSpPr/>
      </xdr:nvCxnSpPr>
      <xdr:spPr>
        <a:xfrm>
          <a:off x="15906750" y="12245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92075</xdr:rowOff>
    </xdr:from>
    <xdr:to xmlns:xdr="http://schemas.openxmlformats.org/drawingml/2006/spreadsheetDrawing">
      <xdr:col>85</xdr:col>
      <xdr:colOff>127000</xdr:colOff>
      <xdr:row>78</xdr:row>
      <xdr:rowOff>164465</xdr:rowOff>
    </xdr:to>
    <xdr:cxnSp macro="">
      <xdr:nvCxnSpPr>
        <xdr:cNvPr id="630" name="直線コネクタ 629"/>
        <xdr:cNvCxnSpPr/>
      </xdr:nvCxnSpPr>
      <xdr:spPr>
        <a:xfrm flipV="1">
          <a:off x="15172690" y="13465175"/>
          <a:ext cx="8229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52070</xdr:rowOff>
    </xdr:from>
    <xdr:ext cx="468630" cy="257810"/>
    <xdr:sp macro="" textlink="">
      <xdr:nvSpPr>
        <xdr:cNvPr id="631" name="災害復旧費平均値テキスト"/>
        <xdr:cNvSpPr txBox="1"/>
      </xdr:nvSpPr>
      <xdr:spPr>
        <a:xfrm>
          <a:off x="16046450" y="1342517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73025</xdr:rowOff>
    </xdr:from>
    <xdr:to xmlns:xdr="http://schemas.openxmlformats.org/drawingml/2006/spreadsheetDrawing">
      <xdr:col>85</xdr:col>
      <xdr:colOff>177800</xdr:colOff>
      <xdr:row>79</xdr:row>
      <xdr:rowOff>3175</xdr:rowOff>
    </xdr:to>
    <xdr:sp macro="" textlink="">
      <xdr:nvSpPr>
        <xdr:cNvPr id="632" name="フローチャート: 判断 631"/>
        <xdr:cNvSpPr/>
      </xdr:nvSpPr>
      <xdr:spPr>
        <a:xfrm>
          <a:off x="1594485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160655</xdr:rowOff>
    </xdr:from>
    <xdr:to xmlns:xdr="http://schemas.openxmlformats.org/drawingml/2006/spreadsheetDrawing">
      <xdr:col>81</xdr:col>
      <xdr:colOff>50800</xdr:colOff>
      <xdr:row>78</xdr:row>
      <xdr:rowOff>164465</xdr:rowOff>
    </xdr:to>
    <xdr:cxnSp macro="">
      <xdr:nvCxnSpPr>
        <xdr:cNvPr id="633" name="直線コネクタ 632"/>
        <xdr:cNvCxnSpPr/>
      </xdr:nvCxnSpPr>
      <xdr:spPr>
        <a:xfrm>
          <a:off x="14302740" y="1353375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0</xdr:rowOff>
    </xdr:from>
    <xdr:to xmlns:xdr="http://schemas.openxmlformats.org/drawingml/2006/spreadsheetDrawing">
      <xdr:col>81</xdr:col>
      <xdr:colOff>101600</xdr:colOff>
      <xdr:row>78</xdr:row>
      <xdr:rowOff>102235</xdr:rowOff>
    </xdr:to>
    <xdr:sp macro="" textlink="">
      <xdr:nvSpPr>
        <xdr:cNvPr id="634" name="フローチャート: 判断 633"/>
        <xdr:cNvSpPr/>
      </xdr:nvSpPr>
      <xdr:spPr>
        <a:xfrm>
          <a:off x="15121890" y="133731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118110</xdr:rowOff>
    </xdr:from>
    <xdr:ext cx="469900" cy="258445"/>
    <xdr:sp macro="" textlink="">
      <xdr:nvSpPr>
        <xdr:cNvPr id="635" name="テキスト ボックス 634"/>
        <xdr:cNvSpPr txBox="1"/>
      </xdr:nvSpPr>
      <xdr:spPr>
        <a:xfrm>
          <a:off x="14941550" y="13148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160655</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432790" y="13533755"/>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139700</xdr:rowOff>
    </xdr:to>
    <xdr:sp macro="" textlink="">
      <xdr:nvSpPr>
        <xdr:cNvPr id="637" name="フローチャート: 判断 636"/>
        <xdr:cNvSpPr/>
      </xdr:nvSpPr>
      <xdr:spPr>
        <a:xfrm>
          <a:off x="14251940" y="13410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156210</xdr:rowOff>
    </xdr:from>
    <xdr:ext cx="469900" cy="257175"/>
    <xdr:sp macro="" textlink="">
      <xdr:nvSpPr>
        <xdr:cNvPr id="638" name="テキスト ボックス 637"/>
        <xdr:cNvSpPr txBox="1"/>
      </xdr:nvSpPr>
      <xdr:spPr>
        <a:xfrm>
          <a:off x="14071600" y="13186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a:off x="12559030" y="13589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640" name="フローチャート: 判断 639"/>
        <xdr:cNvSpPr/>
      </xdr:nvSpPr>
      <xdr:spPr>
        <a:xfrm>
          <a:off x="13381990" y="13455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27940</xdr:rowOff>
    </xdr:from>
    <xdr:ext cx="469900" cy="257810"/>
    <xdr:sp macro="" textlink="">
      <xdr:nvSpPr>
        <xdr:cNvPr id="641" name="テキスト ボックス 640"/>
        <xdr:cNvSpPr txBox="1"/>
      </xdr:nvSpPr>
      <xdr:spPr>
        <a:xfrm>
          <a:off x="13201650" y="13229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42" name="フローチャート: 判断 641"/>
        <xdr:cNvSpPr/>
      </xdr:nvSpPr>
      <xdr:spPr>
        <a:xfrm>
          <a:off x="1250823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61595</xdr:rowOff>
    </xdr:from>
    <xdr:ext cx="469900" cy="257810"/>
    <xdr:sp macro="" textlink="">
      <xdr:nvSpPr>
        <xdr:cNvPr id="643" name="テキスト ボックス 642"/>
        <xdr:cNvSpPr txBox="1"/>
      </xdr:nvSpPr>
      <xdr:spPr>
        <a:xfrm>
          <a:off x="12327890" y="132632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44" name="テキスト ボックス 643"/>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0730" cy="269240"/>
    <xdr:sp macro="" textlink="">
      <xdr:nvSpPr>
        <xdr:cNvPr id="645" name="テキスト ボックス 644"/>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0730" cy="269240"/>
    <xdr:sp macro="" textlink="">
      <xdr:nvSpPr>
        <xdr:cNvPr id="646" name="テキスト ボックス 645"/>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0730" cy="269240"/>
    <xdr:sp macro="" textlink="">
      <xdr:nvSpPr>
        <xdr:cNvPr id="647" name="テキスト ボックス 646"/>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0730" cy="269240"/>
    <xdr:sp macro="" textlink="">
      <xdr:nvSpPr>
        <xdr:cNvPr id="648" name="テキスト ボックス 647"/>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41910</xdr:rowOff>
    </xdr:from>
    <xdr:to xmlns:xdr="http://schemas.openxmlformats.org/drawingml/2006/spreadsheetDrawing">
      <xdr:col>85</xdr:col>
      <xdr:colOff>177800</xdr:colOff>
      <xdr:row>78</xdr:row>
      <xdr:rowOff>143510</xdr:rowOff>
    </xdr:to>
    <xdr:sp macro="" textlink="">
      <xdr:nvSpPr>
        <xdr:cNvPr id="649" name="楕円 648"/>
        <xdr:cNvSpPr/>
      </xdr:nvSpPr>
      <xdr:spPr>
        <a:xfrm>
          <a:off x="1594485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635</xdr:rowOff>
    </xdr:from>
    <xdr:ext cx="468630" cy="259080"/>
    <xdr:sp macro="" textlink="">
      <xdr:nvSpPr>
        <xdr:cNvPr id="650" name="災害復旧費該当値テキスト"/>
        <xdr:cNvSpPr txBox="1"/>
      </xdr:nvSpPr>
      <xdr:spPr>
        <a:xfrm>
          <a:off x="16046450" y="13202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115570</xdr:rowOff>
    </xdr:from>
    <xdr:to xmlns:xdr="http://schemas.openxmlformats.org/drawingml/2006/spreadsheetDrawing">
      <xdr:col>81</xdr:col>
      <xdr:colOff>101600</xdr:colOff>
      <xdr:row>79</xdr:row>
      <xdr:rowOff>46355</xdr:rowOff>
    </xdr:to>
    <xdr:sp macro="" textlink="">
      <xdr:nvSpPr>
        <xdr:cNvPr id="651" name="楕円 650"/>
        <xdr:cNvSpPr/>
      </xdr:nvSpPr>
      <xdr:spPr>
        <a:xfrm>
          <a:off x="15121890" y="13488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36830</xdr:rowOff>
    </xdr:from>
    <xdr:ext cx="469900" cy="259080"/>
    <xdr:sp macro="" textlink="">
      <xdr:nvSpPr>
        <xdr:cNvPr id="652" name="テキスト ボックス 651"/>
        <xdr:cNvSpPr txBox="1"/>
      </xdr:nvSpPr>
      <xdr:spPr>
        <a:xfrm>
          <a:off x="14941550" y="1358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110490</xdr:rowOff>
    </xdr:from>
    <xdr:to xmlns:xdr="http://schemas.openxmlformats.org/drawingml/2006/spreadsheetDrawing">
      <xdr:col>76</xdr:col>
      <xdr:colOff>165100</xdr:colOff>
      <xdr:row>79</xdr:row>
      <xdr:rowOff>40640</xdr:rowOff>
    </xdr:to>
    <xdr:sp macro="" textlink="">
      <xdr:nvSpPr>
        <xdr:cNvPr id="653" name="楕円 652"/>
        <xdr:cNvSpPr/>
      </xdr:nvSpPr>
      <xdr:spPr>
        <a:xfrm>
          <a:off x="1425194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31750</xdr:rowOff>
    </xdr:from>
    <xdr:ext cx="469900" cy="257175"/>
    <xdr:sp macro="" textlink="">
      <xdr:nvSpPr>
        <xdr:cNvPr id="654" name="テキスト ボックス 653"/>
        <xdr:cNvSpPr txBox="1"/>
      </xdr:nvSpPr>
      <xdr:spPr>
        <a:xfrm>
          <a:off x="14071600" y="13576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164465</xdr:rowOff>
    </xdr:from>
    <xdr:to xmlns:xdr="http://schemas.openxmlformats.org/drawingml/2006/spreadsheetDrawing">
      <xdr:col>72</xdr:col>
      <xdr:colOff>38100</xdr:colOff>
      <xdr:row>79</xdr:row>
      <xdr:rowOff>94615</xdr:rowOff>
    </xdr:to>
    <xdr:sp macro="" textlink="">
      <xdr:nvSpPr>
        <xdr:cNvPr id="655" name="楕円 654"/>
        <xdr:cNvSpPr/>
      </xdr:nvSpPr>
      <xdr:spPr>
        <a:xfrm>
          <a:off x="13381990" y="13537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8445"/>
    <xdr:sp macro="" textlink="">
      <xdr:nvSpPr>
        <xdr:cNvPr id="656" name="テキスト ボックス 655"/>
        <xdr:cNvSpPr txBox="1"/>
      </xdr:nvSpPr>
      <xdr:spPr>
        <a:xfrm>
          <a:off x="13308330" y="136309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7" name="楕円 656"/>
        <xdr:cNvSpPr/>
      </xdr:nvSpPr>
      <xdr:spPr>
        <a:xfrm>
          <a:off x="1250823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285" cy="258445"/>
    <xdr:sp macro="" textlink="">
      <xdr:nvSpPr>
        <xdr:cNvPr id="658" name="テキスト ボックス 657"/>
        <xdr:cNvSpPr txBox="1"/>
      </xdr:nvSpPr>
      <xdr:spPr>
        <a:xfrm>
          <a:off x="12438380" y="136309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59" name="正方形/長方形 658"/>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0" name="正方形/長方形 659"/>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2" name="正方形/長方形 661"/>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64" name="正方形/長方形 663"/>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33680"/>
    <xdr:sp macro="" textlink="">
      <xdr:nvSpPr>
        <xdr:cNvPr id="667" name="テキスト ボックス 666"/>
        <xdr:cNvSpPr txBox="1"/>
      </xdr:nvSpPr>
      <xdr:spPr>
        <a:xfrm>
          <a:off x="12160250" y="149231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0" name="テキスト ボックス 669"/>
        <xdr:cNvSpPr txBox="1"/>
      </xdr:nvSpPr>
      <xdr:spPr>
        <a:xfrm>
          <a:off x="1195324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7810"/>
    <xdr:sp macro="" textlink="">
      <xdr:nvSpPr>
        <xdr:cNvPr id="672" name="テキスト ボックス 671"/>
        <xdr:cNvSpPr txBox="1"/>
      </xdr:nvSpPr>
      <xdr:spPr>
        <a:xfrm>
          <a:off x="11678285" y="16603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74" name="テキスト ボックス 673"/>
        <xdr:cNvSpPr txBox="1"/>
      </xdr:nvSpPr>
      <xdr:spPr>
        <a:xfrm>
          <a:off x="1167828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225" cy="257810"/>
    <xdr:sp macro="" textlink="">
      <xdr:nvSpPr>
        <xdr:cNvPr id="676" name="テキスト ボックス 675"/>
        <xdr:cNvSpPr txBox="1"/>
      </xdr:nvSpPr>
      <xdr:spPr>
        <a:xfrm>
          <a:off x="11678285" y="15951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225" cy="258445"/>
    <xdr:sp macro="" textlink="">
      <xdr:nvSpPr>
        <xdr:cNvPr id="678" name="テキスト ボックス 677"/>
        <xdr:cNvSpPr txBox="1"/>
      </xdr:nvSpPr>
      <xdr:spPr>
        <a:xfrm>
          <a:off x="11678285" y="15624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79" name="直線コネクタ 678"/>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39370</xdr:rowOff>
    </xdr:from>
    <xdr:ext cx="595630" cy="269240"/>
    <xdr:sp macro="" textlink="">
      <xdr:nvSpPr>
        <xdr:cNvPr id="680" name="テキスト ボックス 679"/>
        <xdr:cNvSpPr txBox="1"/>
      </xdr:nvSpPr>
      <xdr:spPr>
        <a:xfrm>
          <a:off x="1161415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1" name="直線コネクタ 680"/>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7970"/>
    <xdr:sp macro="" textlink="">
      <xdr:nvSpPr>
        <xdr:cNvPr id="682" name="テキスト ボックス 681"/>
        <xdr:cNvSpPr txBox="1"/>
      </xdr:nvSpPr>
      <xdr:spPr>
        <a:xfrm>
          <a:off x="1161415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98</xdr:row>
      <xdr:rowOff>119380</xdr:rowOff>
    </xdr:to>
    <xdr:cxnSp macro="">
      <xdr:nvCxnSpPr>
        <xdr:cNvPr id="684" name="直線コネクタ 683"/>
        <xdr:cNvCxnSpPr/>
      </xdr:nvCxnSpPr>
      <xdr:spPr>
        <a:xfrm flipV="1">
          <a:off x="1599374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468630" cy="257810"/>
    <xdr:sp macro="" textlink="">
      <xdr:nvSpPr>
        <xdr:cNvPr id="685" name="公債費最小値テキスト"/>
        <xdr:cNvSpPr txBox="1"/>
      </xdr:nvSpPr>
      <xdr:spPr>
        <a:xfrm>
          <a:off x="16046450" y="1692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6" name="直線コネクタ 685"/>
        <xdr:cNvCxnSpPr/>
      </xdr:nvCxnSpPr>
      <xdr:spPr>
        <a:xfrm>
          <a:off x="15906750" y="16921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127635</xdr:rowOff>
    </xdr:from>
    <xdr:ext cx="597535" cy="267970"/>
    <xdr:sp macro="" textlink="">
      <xdr:nvSpPr>
        <xdr:cNvPr id="687" name="公債費最大値テキスト"/>
        <xdr:cNvSpPr txBox="1"/>
      </xdr:nvSpPr>
      <xdr:spPr>
        <a:xfrm>
          <a:off x="16046450" y="1521523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88" name="直線コネクタ 687"/>
        <xdr:cNvCxnSpPr/>
      </xdr:nvCxnSpPr>
      <xdr:spPr>
        <a:xfrm>
          <a:off x="15906750" y="15435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158750</xdr:rowOff>
    </xdr:from>
    <xdr:to xmlns:xdr="http://schemas.openxmlformats.org/drawingml/2006/spreadsheetDrawing">
      <xdr:col>85</xdr:col>
      <xdr:colOff>127000</xdr:colOff>
      <xdr:row>95</xdr:row>
      <xdr:rowOff>67310</xdr:rowOff>
    </xdr:to>
    <xdr:cxnSp macro="">
      <xdr:nvCxnSpPr>
        <xdr:cNvPr id="689" name="直線コネクタ 688"/>
        <xdr:cNvCxnSpPr/>
      </xdr:nvCxnSpPr>
      <xdr:spPr>
        <a:xfrm flipV="1">
          <a:off x="15172690" y="16275050"/>
          <a:ext cx="8229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2540</xdr:rowOff>
    </xdr:from>
    <xdr:ext cx="533400" cy="259080"/>
    <xdr:sp macro="" textlink="">
      <xdr:nvSpPr>
        <xdr:cNvPr id="690" name="公債費平均値テキスト"/>
        <xdr:cNvSpPr txBox="1"/>
      </xdr:nvSpPr>
      <xdr:spPr>
        <a:xfrm>
          <a:off x="16046450" y="1629029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24130</xdr:rowOff>
    </xdr:from>
    <xdr:to xmlns:xdr="http://schemas.openxmlformats.org/drawingml/2006/spreadsheetDrawing">
      <xdr:col>85</xdr:col>
      <xdr:colOff>177800</xdr:colOff>
      <xdr:row>95</xdr:row>
      <xdr:rowOff>125730</xdr:rowOff>
    </xdr:to>
    <xdr:sp macro="" textlink="">
      <xdr:nvSpPr>
        <xdr:cNvPr id="691" name="フローチャート: 判断 690"/>
        <xdr:cNvSpPr/>
      </xdr:nvSpPr>
      <xdr:spPr>
        <a:xfrm>
          <a:off x="1594485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67310</xdr:rowOff>
    </xdr:from>
    <xdr:to xmlns:xdr="http://schemas.openxmlformats.org/drawingml/2006/spreadsheetDrawing">
      <xdr:col>81</xdr:col>
      <xdr:colOff>50800</xdr:colOff>
      <xdr:row>95</xdr:row>
      <xdr:rowOff>99060</xdr:rowOff>
    </xdr:to>
    <xdr:cxnSp macro="">
      <xdr:nvCxnSpPr>
        <xdr:cNvPr id="692" name="直線コネクタ 691"/>
        <xdr:cNvCxnSpPr/>
      </xdr:nvCxnSpPr>
      <xdr:spPr>
        <a:xfrm flipV="1">
          <a:off x="14302740" y="1635506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15875</xdr:rowOff>
    </xdr:to>
    <xdr:sp macro="" textlink="">
      <xdr:nvSpPr>
        <xdr:cNvPr id="693" name="フローチャート: 判断 692"/>
        <xdr:cNvSpPr/>
      </xdr:nvSpPr>
      <xdr:spPr>
        <a:xfrm>
          <a:off x="1512189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xdr:rowOff>
    </xdr:from>
    <xdr:ext cx="533400" cy="257810"/>
    <xdr:sp macro="" textlink="">
      <xdr:nvSpPr>
        <xdr:cNvPr id="694" name="テキスト ボックス 693"/>
        <xdr:cNvSpPr txBox="1"/>
      </xdr:nvSpPr>
      <xdr:spPr>
        <a:xfrm>
          <a:off x="14912975" y="16466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99060</xdr:rowOff>
    </xdr:from>
    <xdr:to xmlns:xdr="http://schemas.openxmlformats.org/drawingml/2006/spreadsheetDrawing">
      <xdr:col>76</xdr:col>
      <xdr:colOff>114300</xdr:colOff>
      <xdr:row>95</xdr:row>
      <xdr:rowOff>150495</xdr:rowOff>
    </xdr:to>
    <xdr:cxnSp macro="">
      <xdr:nvCxnSpPr>
        <xdr:cNvPr id="695" name="直線コネクタ 694"/>
        <xdr:cNvCxnSpPr/>
      </xdr:nvCxnSpPr>
      <xdr:spPr>
        <a:xfrm flipV="1">
          <a:off x="13432790" y="16386810"/>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5080</xdr:rowOff>
    </xdr:to>
    <xdr:sp macro="" textlink="">
      <xdr:nvSpPr>
        <xdr:cNvPr id="696" name="フローチャート: 判断 695"/>
        <xdr:cNvSpPr/>
      </xdr:nvSpPr>
      <xdr:spPr>
        <a:xfrm>
          <a:off x="1425194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167640</xdr:rowOff>
    </xdr:from>
    <xdr:ext cx="533400" cy="257810"/>
    <xdr:sp macro="" textlink="">
      <xdr:nvSpPr>
        <xdr:cNvPr id="697" name="テキスト ボックス 696"/>
        <xdr:cNvSpPr txBox="1"/>
      </xdr:nvSpPr>
      <xdr:spPr>
        <a:xfrm>
          <a:off x="14039215" y="16455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150495</xdr:rowOff>
    </xdr:from>
    <xdr:to xmlns:xdr="http://schemas.openxmlformats.org/drawingml/2006/spreadsheetDrawing">
      <xdr:col>71</xdr:col>
      <xdr:colOff>177800</xdr:colOff>
      <xdr:row>96</xdr:row>
      <xdr:rowOff>7620</xdr:rowOff>
    </xdr:to>
    <xdr:cxnSp macro="">
      <xdr:nvCxnSpPr>
        <xdr:cNvPr id="698" name="直線コネクタ 697"/>
        <xdr:cNvCxnSpPr/>
      </xdr:nvCxnSpPr>
      <xdr:spPr>
        <a:xfrm flipV="1">
          <a:off x="12559030" y="1643824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65405</xdr:rowOff>
    </xdr:from>
    <xdr:to xmlns:xdr="http://schemas.openxmlformats.org/drawingml/2006/spreadsheetDrawing">
      <xdr:col>72</xdr:col>
      <xdr:colOff>38100</xdr:colOff>
      <xdr:row>95</xdr:row>
      <xdr:rowOff>167005</xdr:rowOff>
    </xdr:to>
    <xdr:sp macro="" textlink="">
      <xdr:nvSpPr>
        <xdr:cNvPr id="699" name="フローチャート: 判断 698"/>
        <xdr:cNvSpPr/>
      </xdr:nvSpPr>
      <xdr:spPr>
        <a:xfrm>
          <a:off x="13381990" y="163531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12065</xdr:rowOff>
    </xdr:from>
    <xdr:ext cx="533400" cy="259080"/>
    <xdr:sp macro="" textlink="">
      <xdr:nvSpPr>
        <xdr:cNvPr id="700" name="テキスト ボックス 699"/>
        <xdr:cNvSpPr txBox="1"/>
      </xdr:nvSpPr>
      <xdr:spPr>
        <a:xfrm>
          <a:off x="13169265" y="16128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67945</xdr:rowOff>
    </xdr:from>
    <xdr:to xmlns:xdr="http://schemas.openxmlformats.org/drawingml/2006/spreadsheetDrawing">
      <xdr:col>67</xdr:col>
      <xdr:colOff>101600</xdr:colOff>
      <xdr:row>95</xdr:row>
      <xdr:rowOff>169545</xdr:rowOff>
    </xdr:to>
    <xdr:sp macro="" textlink="">
      <xdr:nvSpPr>
        <xdr:cNvPr id="701" name="フローチャート: 判断 700"/>
        <xdr:cNvSpPr/>
      </xdr:nvSpPr>
      <xdr:spPr>
        <a:xfrm>
          <a:off x="1250823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14605</xdr:rowOff>
    </xdr:from>
    <xdr:ext cx="533400" cy="259080"/>
    <xdr:sp macro="" textlink="">
      <xdr:nvSpPr>
        <xdr:cNvPr id="702" name="テキスト ボックス 701"/>
        <xdr:cNvSpPr txBox="1"/>
      </xdr:nvSpPr>
      <xdr:spPr>
        <a:xfrm>
          <a:off x="12299315" y="16130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4" name="テキスト ボックス 703"/>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05" name="テキスト ボックス 704"/>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06" name="テキスト ボックス 705"/>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7" name="テキスト ボックス 706"/>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107950</xdr:rowOff>
    </xdr:from>
    <xdr:to xmlns:xdr="http://schemas.openxmlformats.org/drawingml/2006/spreadsheetDrawing">
      <xdr:col>85</xdr:col>
      <xdr:colOff>177800</xdr:colOff>
      <xdr:row>95</xdr:row>
      <xdr:rowOff>38100</xdr:rowOff>
    </xdr:to>
    <xdr:sp macro="" textlink="">
      <xdr:nvSpPr>
        <xdr:cNvPr id="708" name="楕円 707"/>
        <xdr:cNvSpPr/>
      </xdr:nvSpPr>
      <xdr:spPr>
        <a:xfrm>
          <a:off x="1594485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130810</xdr:rowOff>
    </xdr:from>
    <xdr:ext cx="533400" cy="259080"/>
    <xdr:sp macro="" textlink="">
      <xdr:nvSpPr>
        <xdr:cNvPr id="709" name="公債費該当値テキスト"/>
        <xdr:cNvSpPr txBox="1"/>
      </xdr:nvSpPr>
      <xdr:spPr>
        <a:xfrm>
          <a:off x="16046450" y="1607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16510</xdr:rowOff>
    </xdr:from>
    <xdr:to xmlns:xdr="http://schemas.openxmlformats.org/drawingml/2006/spreadsheetDrawing">
      <xdr:col>81</xdr:col>
      <xdr:colOff>101600</xdr:colOff>
      <xdr:row>95</xdr:row>
      <xdr:rowOff>118110</xdr:rowOff>
    </xdr:to>
    <xdr:sp macro="" textlink="">
      <xdr:nvSpPr>
        <xdr:cNvPr id="710" name="楕円 709"/>
        <xdr:cNvSpPr/>
      </xdr:nvSpPr>
      <xdr:spPr>
        <a:xfrm>
          <a:off x="1512189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134620</xdr:rowOff>
    </xdr:from>
    <xdr:ext cx="533400" cy="257810"/>
    <xdr:sp macro="" textlink="">
      <xdr:nvSpPr>
        <xdr:cNvPr id="711" name="テキスト ボックス 710"/>
        <xdr:cNvSpPr txBox="1"/>
      </xdr:nvSpPr>
      <xdr:spPr>
        <a:xfrm>
          <a:off x="14912975" y="16079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48260</xdr:rowOff>
    </xdr:from>
    <xdr:to xmlns:xdr="http://schemas.openxmlformats.org/drawingml/2006/spreadsheetDrawing">
      <xdr:col>76</xdr:col>
      <xdr:colOff>165100</xdr:colOff>
      <xdr:row>95</xdr:row>
      <xdr:rowOff>149860</xdr:rowOff>
    </xdr:to>
    <xdr:sp macro="" textlink="">
      <xdr:nvSpPr>
        <xdr:cNvPr id="712" name="楕円 711"/>
        <xdr:cNvSpPr/>
      </xdr:nvSpPr>
      <xdr:spPr>
        <a:xfrm>
          <a:off x="1425194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166370</xdr:rowOff>
    </xdr:from>
    <xdr:ext cx="533400" cy="257810"/>
    <xdr:sp macro="" textlink="">
      <xdr:nvSpPr>
        <xdr:cNvPr id="713" name="テキスト ボックス 712"/>
        <xdr:cNvSpPr txBox="1"/>
      </xdr:nvSpPr>
      <xdr:spPr>
        <a:xfrm>
          <a:off x="14039215" y="16111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99695</xdr:rowOff>
    </xdr:from>
    <xdr:to xmlns:xdr="http://schemas.openxmlformats.org/drawingml/2006/spreadsheetDrawing">
      <xdr:col>72</xdr:col>
      <xdr:colOff>38100</xdr:colOff>
      <xdr:row>96</xdr:row>
      <xdr:rowOff>29845</xdr:rowOff>
    </xdr:to>
    <xdr:sp macro="" textlink="">
      <xdr:nvSpPr>
        <xdr:cNvPr id="714" name="楕円 713"/>
        <xdr:cNvSpPr/>
      </xdr:nvSpPr>
      <xdr:spPr>
        <a:xfrm>
          <a:off x="13381990" y="163874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20955</xdr:rowOff>
    </xdr:from>
    <xdr:ext cx="533400" cy="257810"/>
    <xdr:sp macro="" textlink="">
      <xdr:nvSpPr>
        <xdr:cNvPr id="715" name="テキスト ボックス 714"/>
        <xdr:cNvSpPr txBox="1"/>
      </xdr:nvSpPr>
      <xdr:spPr>
        <a:xfrm>
          <a:off x="13169265" y="16480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128270</xdr:rowOff>
    </xdr:from>
    <xdr:to xmlns:xdr="http://schemas.openxmlformats.org/drawingml/2006/spreadsheetDrawing">
      <xdr:col>67</xdr:col>
      <xdr:colOff>101600</xdr:colOff>
      <xdr:row>96</xdr:row>
      <xdr:rowOff>58420</xdr:rowOff>
    </xdr:to>
    <xdr:sp macro="" textlink="">
      <xdr:nvSpPr>
        <xdr:cNvPr id="716" name="楕円 715"/>
        <xdr:cNvSpPr/>
      </xdr:nvSpPr>
      <xdr:spPr>
        <a:xfrm>
          <a:off x="1250823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49530</xdr:rowOff>
    </xdr:from>
    <xdr:ext cx="533400" cy="259080"/>
    <xdr:sp macro="" textlink="">
      <xdr:nvSpPr>
        <xdr:cNvPr id="717" name="テキスト ボックス 716"/>
        <xdr:cNvSpPr txBox="1"/>
      </xdr:nvSpPr>
      <xdr:spPr>
        <a:xfrm>
          <a:off x="12299315" y="16508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88265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88265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88265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790"/>
    <xdr:sp macro="" textlink="">
      <xdr:nvSpPr>
        <xdr:cNvPr id="726" name="テキスト ボックス 725"/>
        <xdr:cNvSpPr txBox="1"/>
      </xdr:nvSpPr>
      <xdr:spPr>
        <a:xfrm>
          <a:off x="17887950" y="4635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792224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73025</xdr:rowOff>
    </xdr:from>
    <xdr:ext cx="248920" cy="259080"/>
    <xdr:sp macro="" textlink="">
      <xdr:nvSpPr>
        <xdr:cNvPr id="729" name="テキスト ボックス 728"/>
        <xdr:cNvSpPr txBox="1"/>
      </xdr:nvSpPr>
      <xdr:spPr>
        <a:xfrm>
          <a:off x="176809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792224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7360" cy="259080"/>
    <xdr:sp macro="" textlink="">
      <xdr:nvSpPr>
        <xdr:cNvPr id="731" name="テキスト ボックス 730"/>
        <xdr:cNvSpPr txBox="1"/>
      </xdr:nvSpPr>
      <xdr:spPr>
        <a:xfrm>
          <a:off x="17466310" y="620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164465</xdr:rowOff>
    </xdr:from>
    <xdr:ext cx="530225" cy="259080"/>
    <xdr:sp macro="" textlink="">
      <xdr:nvSpPr>
        <xdr:cNvPr id="733" name="テキスト ボックス 732"/>
        <xdr:cNvSpPr txBox="1"/>
      </xdr:nvSpPr>
      <xdr:spPr>
        <a:xfrm>
          <a:off x="17402175" y="582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792224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130175</xdr:rowOff>
    </xdr:from>
    <xdr:ext cx="530225" cy="257810"/>
    <xdr:sp macro="" textlink="">
      <xdr:nvSpPr>
        <xdr:cNvPr id="735" name="テキスト ボックス 734"/>
        <xdr:cNvSpPr txBox="1"/>
      </xdr:nvSpPr>
      <xdr:spPr>
        <a:xfrm>
          <a:off x="17402175" y="5445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792224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92075</xdr:rowOff>
    </xdr:from>
    <xdr:ext cx="530225" cy="257810"/>
    <xdr:sp macro="" textlink="">
      <xdr:nvSpPr>
        <xdr:cNvPr id="737" name="テキスト ボックス 736"/>
        <xdr:cNvSpPr txBox="1"/>
      </xdr:nvSpPr>
      <xdr:spPr>
        <a:xfrm>
          <a:off x="17402175" y="5064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8" name="直線コネクタ 737"/>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0225" cy="257810"/>
    <xdr:sp macro="" textlink="">
      <xdr:nvSpPr>
        <xdr:cNvPr id="739" name="テキスト ボックス 738"/>
        <xdr:cNvSpPr txBox="1"/>
      </xdr:nvSpPr>
      <xdr:spPr>
        <a:xfrm>
          <a:off x="17402175" y="46831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151765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1717635" y="5466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69850</xdr:rowOff>
    </xdr:from>
    <xdr:ext cx="248285" cy="259080"/>
    <xdr:sp macro="" textlink="">
      <xdr:nvSpPr>
        <xdr:cNvPr id="742" name="諸支出金最小値テキスト"/>
        <xdr:cNvSpPr txBox="1"/>
      </xdr:nvSpPr>
      <xdr:spPr>
        <a:xfrm>
          <a:off x="21770340" y="675640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16344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99060</xdr:rowOff>
    </xdr:from>
    <xdr:ext cx="533400" cy="258445"/>
    <xdr:sp macro="" textlink="">
      <xdr:nvSpPr>
        <xdr:cNvPr id="744" name="諸支出金最大値テキスト"/>
        <xdr:cNvSpPr txBox="1"/>
      </xdr:nvSpPr>
      <xdr:spPr>
        <a:xfrm>
          <a:off x="21770340" y="52425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151765</xdr:rowOff>
    </xdr:from>
    <xdr:to xmlns:xdr="http://schemas.openxmlformats.org/drawingml/2006/spreadsheetDrawing">
      <xdr:col>116</xdr:col>
      <xdr:colOff>152400</xdr:colOff>
      <xdr:row>31</xdr:row>
      <xdr:rowOff>151765</xdr:rowOff>
    </xdr:to>
    <xdr:cxnSp macro="">
      <xdr:nvCxnSpPr>
        <xdr:cNvPr id="745" name="直線コネクタ 744"/>
        <xdr:cNvCxnSpPr/>
      </xdr:nvCxnSpPr>
      <xdr:spPr>
        <a:xfrm>
          <a:off x="21634450" y="5466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0900390" y="6731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158750</xdr:rowOff>
    </xdr:from>
    <xdr:ext cx="377190" cy="257175"/>
    <xdr:sp macro="" textlink="">
      <xdr:nvSpPr>
        <xdr:cNvPr id="747" name="諸支出金平均値テキスト"/>
        <xdr:cNvSpPr txBox="1"/>
      </xdr:nvSpPr>
      <xdr:spPr>
        <a:xfrm>
          <a:off x="21770340" y="6502400"/>
          <a:ext cx="3771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48" name="フローチャート: 判断 747"/>
        <xdr:cNvSpPr/>
      </xdr:nvSpPr>
      <xdr:spPr>
        <a:xfrm>
          <a:off x="2166874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026630" y="6731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158750</xdr:rowOff>
    </xdr:from>
    <xdr:to xmlns:xdr="http://schemas.openxmlformats.org/drawingml/2006/spreadsheetDrawing">
      <xdr:col>112</xdr:col>
      <xdr:colOff>38100</xdr:colOff>
      <xdr:row>39</xdr:row>
      <xdr:rowOff>88900</xdr:rowOff>
    </xdr:to>
    <xdr:sp macro="" textlink="">
      <xdr:nvSpPr>
        <xdr:cNvPr id="750" name="フローチャート: 判断 749"/>
        <xdr:cNvSpPr/>
      </xdr:nvSpPr>
      <xdr:spPr>
        <a:xfrm>
          <a:off x="20849590" y="6673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105410</xdr:rowOff>
    </xdr:from>
    <xdr:ext cx="313690" cy="259080"/>
    <xdr:sp macro="" textlink="">
      <xdr:nvSpPr>
        <xdr:cNvPr id="751" name="テキスト ボックス 750"/>
        <xdr:cNvSpPr txBox="1"/>
      </xdr:nvSpPr>
      <xdr:spPr>
        <a:xfrm>
          <a:off x="20743545" y="6449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15668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53" name="フローチャート: 判断 752"/>
        <xdr:cNvSpPr/>
      </xdr:nvSpPr>
      <xdr:spPr>
        <a:xfrm>
          <a:off x="1997583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104775</xdr:rowOff>
    </xdr:from>
    <xdr:ext cx="313690" cy="259080"/>
    <xdr:sp macro="" textlink="">
      <xdr:nvSpPr>
        <xdr:cNvPr id="754" name="テキスト ボックス 753"/>
        <xdr:cNvSpPr txBox="1"/>
      </xdr:nvSpPr>
      <xdr:spPr>
        <a:xfrm>
          <a:off x="1987359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28673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157480</xdr:rowOff>
    </xdr:from>
    <xdr:to xmlns:xdr="http://schemas.openxmlformats.org/drawingml/2006/spreadsheetDrawing">
      <xdr:col>102</xdr:col>
      <xdr:colOff>165100</xdr:colOff>
      <xdr:row>39</xdr:row>
      <xdr:rowOff>87630</xdr:rowOff>
    </xdr:to>
    <xdr:sp macro="" textlink="">
      <xdr:nvSpPr>
        <xdr:cNvPr id="756" name="フローチャート: 判断 755"/>
        <xdr:cNvSpPr/>
      </xdr:nvSpPr>
      <xdr:spPr>
        <a:xfrm>
          <a:off x="1910588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104775</xdr:rowOff>
    </xdr:from>
    <xdr:ext cx="313690" cy="259080"/>
    <xdr:sp macro="" textlink="">
      <xdr:nvSpPr>
        <xdr:cNvPr id="757" name="テキスト ボックス 756"/>
        <xdr:cNvSpPr txBox="1"/>
      </xdr:nvSpPr>
      <xdr:spPr>
        <a:xfrm>
          <a:off x="1900364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8" name="フローチャート: 判断 757"/>
        <xdr:cNvSpPr/>
      </xdr:nvSpPr>
      <xdr:spPr>
        <a:xfrm>
          <a:off x="18235930" y="66630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93980</xdr:rowOff>
    </xdr:from>
    <xdr:ext cx="377190" cy="257810"/>
    <xdr:sp macro="" textlink="">
      <xdr:nvSpPr>
        <xdr:cNvPr id="759" name="テキスト ボックス 758"/>
        <xdr:cNvSpPr txBox="1"/>
      </xdr:nvSpPr>
      <xdr:spPr>
        <a:xfrm>
          <a:off x="18101310" y="643763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61" name="テキスト ボックス 760"/>
        <xdr:cNvSpPr txBox="1"/>
      </xdr:nvSpPr>
      <xdr:spPr>
        <a:xfrm>
          <a:off x="207137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2" name="テキスト ボックス 761"/>
        <xdr:cNvSpPr txBox="1"/>
      </xdr:nvSpPr>
      <xdr:spPr>
        <a:xfrm>
          <a:off x="19839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0730" cy="259080"/>
    <xdr:sp macro="" textlink="">
      <xdr:nvSpPr>
        <xdr:cNvPr id="763" name="テキスト ボックス 762"/>
        <xdr:cNvSpPr txBox="1"/>
      </xdr:nvSpPr>
      <xdr:spPr>
        <a:xfrm>
          <a:off x="189699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64" name="テキスト ボックス 763"/>
        <xdr:cNvSpPr txBox="1"/>
      </xdr:nvSpPr>
      <xdr:spPr>
        <a:xfrm>
          <a:off x="181000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65" name="楕円 764"/>
        <xdr:cNvSpPr/>
      </xdr:nvSpPr>
      <xdr:spPr>
        <a:xfrm>
          <a:off x="216687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8285" cy="259080"/>
    <xdr:sp macro="" textlink="">
      <xdr:nvSpPr>
        <xdr:cNvPr id="766" name="諸支出金該当値テキスト"/>
        <xdr:cNvSpPr txBox="1"/>
      </xdr:nvSpPr>
      <xdr:spPr>
        <a:xfrm>
          <a:off x="21770340" y="66300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7" name="楕円 766"/>
        <xdr:cNvSpPr/>
      </xdr:nvSpPr>
      <xdr:spPr>
        <a:xfrm>
          <a:off x="2084959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8" name="テキスト ボックス 767"/>
        <xdr:cNvSpPr txBox="1"/>
      </xdr:nvSpPr>
      <xdr:spPr>
        <a:xfrm>
          <a:off x="2077593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9" name="楕円 768"/>
        <xdr:cNvSpPr/>
      </xdr:nvSpPr>
      <xdr:spPr>
        <a:xfrm>
          <a:off x="1997583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0" name="テキスト ボックス 769"/>
        <xdr:cNvSpPr txBox="1"/>
      </xdr:nvSpPr>
      <xdr:spPr>
        <a:xfrm>
          <a:off x="1990598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71" name="楕円 770"/>
        <xdr:cNvSpPr/>
      </xdr:nvSpPr>
      <xdr:spPr>
        <a:xfrm>
          <a:off x="1910588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2" name="テキスト ボックス 771"/>
        <xdr:cNvSpPr txBox="1"/>
      </xdr:nvSpPr>
      <xdr:spPr>
        <a:xfrm>
          <a:off x="1903603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3" name="楕円 772"/>
        <xdr:cNvSpPr/>
      </xdr:nvSpPr>
      <xdr:spPr>
        <a:xfrm>
          <a:off x="1823593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4" name="テキスト ボックス 773"/>
        <xdr:cNvSpPr txBox="1"/>
      </xdr:nvSpPr>
      <xdr:spPr>
        <a:xfrm>
          <a:off x="1816227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88265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88265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88265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790"/>
    <xdr:sp macro="" textlink="">
      <xdr:nvSpPr>
        <xdr:cNvPr id="783" name="テキスト ボックス 782"/>
        <xdr:cNvSpPr txBox="1"/>
      </xdr:nvSpPr>
      <xdr:spPr>
        <a:xfrm>
          <a:off x="17887950" y="806450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164465</xdr:rowOff>
    </xdr:from>
    <xdr:ext cx="248920" cy="259080"/>
    <xdr:sp macro="" textlink="">
      <xdr:nvSpPr>
        <xdr:cNvPr id="786" name="テキスト ボックス 785"/>
        <xdr:cNvSpPr txBox="1"/>
      </xdr:nvSpPr>
      <xdr:spPr>
        <a:xfrm>
          <a:off x="17680940" y="9251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53975</xdr:rowOff>
    </xdr:from>
    <xdr:ext cx="248920" cy="257810"/>
    <xdr:sp macro="" textlink="">
      <xdr:nvSpPr>
        <xdr:cNvPr id="788" name="テキスト ボックス 787"/>
        <xdr:cNvSpPr txBox="1"/>
      </xdr:nvSpPr>
      <xdr:spPr>
        <a:xfrm>
          <a:off x="17680940" y="811212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171763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285" cy="259080"/>
    <xdr:sp macro="" textlink="">
      <xdr:nvSpPr>
        <xdr:cNvPr id="791" name="前年度繰上充用金最小値テキスト"/>
        <xdr:cNvSpPr txBox="1"/>
      </xdr:nvSpPr>
      <xdr:spPr>
        <a:xfrm>
          <a:off x="217703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285" cy="259080"/>
    <xdr:sp macro="" textlink="">
      <xdr:nvSpPr>
        <xdr:cNvPr id="793" name="前年度繰上充用金最大値テキスト"/>
        <xdr:cNvSpPr txBox="1"/>
      </xdr:nvSpPr>
      <xdr:spPr>
        <a:xfrm>
          <a:off x="21770340"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0900390" y="939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285" cy="259080"/>
    <xdr:sp macro="" textlink="">
      <xdr:nvSpPr>
        <xdr:cNvPr id="796" name="前年度繰上充用金平均値テキスト"/>
        <xdr:cNvSpPr txBox="1"/>
      </xdr:nvSpPr>
      <xdr:spPr>
        <a:xfrm>
          <a:off x="21770340" y="9325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88265</xdr:rowOff>
    </xdr:from>
    <xdr:to xmlns:xdr="http://schemas.openxmlformats.org/drawingml/2006/spreadsheetDrawing">
      <xdr:col>116</xdr:col>
      <xdr:colOff>114300</xdr:colOff>
      <xdr:row>55</xdr:row>
      <xdr:rowOff>18415</xdr:rowOff>
    </xdr:to>
    <xdr:sp macro="" textlink="">
      <xdr:nvSpPr>
        <xdr:cNvPr id="797" name="フローチャート: 判断 796"/>
        <xdr:cNvSpPr/>
      </xdr:nvSpPr>
      <xdr:spPr>
        <a:xfrm>
          <a:off x="216687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0266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88265</xdr:rowOff>
    </xdr:from>
    <xdr:to xmlns:xdr="http://schemas.openxmlformats.org/drawingml/2006/spreadsheetDrawing">
      <xdr:col>112</xdr:col>
      <xdr:colOff>38100</xdr:colOff>
      <xdr:row>55</xdr:row>
      <xdr:rowOff>18415</xdr:rowOff>
    </xdr:to>
    <xdr:sp macro="" textlink="">
      <xdr:nvSpPr>
        <xdr:cNvPr id="799" name="フローチャート: 判断 798"/>
        <xdr:cNvSpPr/>
      </xdr:nvSpPr>
      <xdr:spPr>
        <a:xfrm>
          <a:off x="208495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0" name="テキスト ボックス 799"/>
        <xdr:cNvSpPr txBox="1"/>
      </xdr:nvSpPr>
      <xdr:spPr>
        <a:xfrm>
          <a:off x="2077593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15668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88265</xdr:rowOff>
    </xdr:from>
    <xdr:to xmlns:xdr="http://schemas.openxmlformats.org/drawingml/2006/spreadsheetDrawing">
      <xdr:col>107</xdr:col>
      <xdr:colOff>101600</xdr:colOff>
      <xdr:row>55</xdr:row>
      <xdr:rowOff>18415</xdr:rowOff>
    </xdr:to>
    <xdr:sp macro="" textlink="">
      <xdr:nvSpPr>
        <xdr:cNvPr id="802" name="フローチャート: 判断 801"/>
        <xdr:cNvSpPr/>
      </xdr:nvSpPr>
      <xdr:spPr>
        <a:xfrm>
          <a:off x="199758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3" name="テキスト ボックス 802"/>
        <xdr:cNvSpPr txBox="1"/>
      </xdr:nvSpPr>
      <xdr:spPr>
        <a:xfrm>
          <a:off x="1990598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28673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88265</xdr:rowOff>
    </xdr:from>
    <xdr:to xmlns:xdr="http://schemas.openxmlformats.org/drawingml/2006/spreadsheetDrawing">
      <xdr:col>102</xdr:col>
      <xdr:colOff>165100</xdr:colOff>
      <xdr:row>55</xdr:row>
      <xdr:rowOff>18415</xdr:rowOff>
    </xdr:to>
    <xdr:sp macro="" textlink="">
      <xdr:nvSpPr>
        <xdr:cNvPr id="805" name="フローチャート: 判断 804"/>
        <xdr:cNvSpPr/>
      </xdr:nvSpPr>
      <xdr:spPr>
        <a:xfrm>
          <a:off x="1910588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6" name="テキスト ボックス 805"/>
        <xdr:cNvSpPr txBox="1"/>
      </xdr:nvSpPr>
      <xdr:spPr>
        <a:xfrm>
          <a:off x="1903603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88265</xdr:rowOff>
    </xdr:from>
    <xdr:to xmlns:xdr="http://schemas.openxmlformats.org/drawingml/2006/spreadsheetDrawing">
      <xdr:col>98</xdr:col>
      <xdr:colOff>38100</xdr:colOff>
      <xdr:row>55</xdr:row>
      <xdr:rowOff>18415</xdr:rowOff>
    </xdr:to>
    <xdr:sp macro="" textlink="">
      <xdr:nvSpPr>
        <xdr:cNvPr id="807" name="フローチャート: 判断 806"/>
        <xdr:cNvSpPr/>
      </xdr:nvSpPr>
      <xdr:spPr>
        <a:xfrm>
          <a:off x="1823593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8" name="テキスト ボックス 807"/>
        <xdr:cNvSpPr txBox="1"/>
      </xdr:nvSpPr>
      <xdr:spPr>
        <a:xfrm>
          <a:off x="1816227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10" name="テキスト ボックス 809"/>
        <xdr:cNvSpPr txBox="1"/>
      </xdr:nvSpPr>
      <xdr:spPr>
        <a:xfrm>
          <a:off x="207137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11" name="テキスト ボックス 810"/>
        <xdr:cNvSpPr txBox="1"/>
      </xdr:nvSpPr>
      <xdr:spPr>
        <a:xfrm>
          <a:off x="19839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0730" cy="259080"/>
    <xdr:sp macro="" textlink="">
      <xdr:nvSpPr>
        <xdr:cNvPr id="812" name="テキスト ボックス 811"/>
        <xdr:cNvSpPr txBox="1"/>
      </xdr:nvSpPr>
      <xdr:spPr>
        <a:xfrm>
          <a:off x="189699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13" name="テキスト ボックス 812"/>
        <xdr:cNvSpPr txBox="1"/>
      </xdr:nvSpPr>
      <xdr:spPr>
        <a:xfrm>
          <a:off x="181000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88265</xdr:rowOff>
    </xdr:from>
    <xdr:to xmlns:xdr="http://schemas.openxmlformats.org/drawingml/2006/spreadsheetDrawing">
      <xdr:col>116</xdr:col>
      <xdr:colOff>114300</xdr:colOff>
      <xdr:row>55</xdr:row>
      <xdr:rowOff>18415</xdr:rowOff>
    </xdr:to>
    <xdr:sp macro="" textlink="">
      <xdr:nvSpPr>
        <xdr:cNvPr id="814" name="楕円 813"/>
        <xdr:cNvSpPr/>
      </xdr:nvSpPr>
      <xdr:spPr>
        <a:xfrm>
          <a:off x="216687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123825</xdr:rowOff>
    </xdr:from>
    <xdr:ext cx="248285" cy="257175"/>
    <xdr:sp macro="" textlink="">
      <xdr:nvSpPr>
        <xdr:cNvPr id="815" name="前年度繰上充用金該当値テキスト"/>
        <xdr:cNvSpPr txBox="1"/>
      </xdr:nvSpPr>
      <xdr:spPr>
        <a:xfrm>
          <a:off x="21770340" y="9210675"/>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88265</xdr:rowOff>
    </xdr:from>
    <xdr:to xmlns:xdr="http://schemas.openxmlformats.org/drawingml/2006/spreadsheetDrawing">
      <xdr:col>112</xdr:col>
      <xdr:colOff>38100</xdr:colOff>
      <xdr:row>55</xdr:row>
      <xdr:rowOff>18415</xdr:rowOff>
    </xdr:to>
    <xdr:sp macro="" textlink="">
      <xdr:nvSpPr>
        <xdr:cNvPr id="816" name="楕円 815"/>
        <xdr:cNvSpPr/>
      </xdr:nvSpPr>
      <xdr:spPr>
        <a:xfrm>
          <a:off x="208495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8285" cy="259080"/>
    <xdr:sp macro="" textlink="">
      <xdr:nvSpPr>
        <xdr:cNvPr id="817" name="テキスト ボックス 816"/>
        <xdr:cNvSpPr txBox="1"/>
      </xdr:nvSpPr>
      <xdr:spPr>
        <a:xfrm>
          <a:off x="2077593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88265</xdr:rowOff>
    </xdr:from>
    <xdr:to xmlns:xdr="http://schemas.openxmlformats.org/drawingml/2006/spreadsheetDrawing">
      <xdr:col>107</xdr:col>
      <xdr:colOff>101600</xdr:colOff>
      <xdr:row>55</xdr:row>
      <xdr:rowOff>18415</xdr:rowOff>
    </xdr:to>
    <xdr:sp macro="" textlink="">
      <xdr:nvSpPr>
        <xdr:cNvPr id="818" name="楕円 817"/>
        <xdr:cNvSpPr/>
      </xdr:nvSpPr>
      <xdr:spPr>
        <a:xfrm>
          <a:off x="199758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8285" cy="259080"/>
    <xdr:sp macro="" textlink="">
      <xdr:nvSpPr>
        <xdr:cNvPr id="819" name="テキスト ボックス 818"/>
        <xdr:cNvSpPr txBox="1"/>
      </xdr:nvSpPr>
      <xdr:spPr>
        <a:xfrm>
          <a:off x="1990598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88265</xdr:rowOff>
    </xdr:from>
    <xdr:to xmlns:xdr="http://schemas.openxmlformats.org/drawingml/2006/spreadsheetDrawing">
      <xdr:col>102</xdr:col>
      <xdr:colOff>165100</xdr:colOff>
      <xdr:row>55</xdr:row>
      <xdr:rowOff>18415</xdr:rowOff>
    </xdr:to>
    <xdr:sp macro="" textlink="">
      <xdr:nvSpPr>
        <xdr:cNvPr id="820" name="楕円 819"/>
        <xdr:cNvSpPr/>
      </xdr:nvSpPr>
      <xdr:spPr>
        <a:xfrm>
          <a:off x="1910588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34925</xdr:rowOff>
    </xdr:from>
    <xdr:ext cx="248285" cy="259080"/>
    <xdr:sp macro="" textlink="">
      <xdr:nvSpPr>
        <xdr:cNvPr id="821" name="テキスト ボックス 820"/>
        <xdr:cNvSpPr txBox="1"/>
      </xdr:nvSpPr>
      <xdr:spPr>
        <a:xfrm>
          <a:off x="1903603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88265</xdr:rowOff>
    </xdr:from>
    <xdr:to xmlns:xdr="http://schemas.openxmlformats.org/drawingml/2006/spreadsheetDrawing">
      <xdr:col>98</xdr:col>
      <xdr:colOff>38100</xdr:colOff>
      <xdr:row>55</xdr:row>
      <xdr:rowOff>18415</xdr:rowOff>
    </xdr:to>
    <xdr:sp macro="" textlink="">
      <xdr:nvSpPr>
        <xdr:cNvPr id="822" name="楕円 821"/>
        <xdr:cNvSpPr/>
      </xdr:nvSpPr>
      <xdr:spPr>
        <a:xfrm>
          <a:off x="1823593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8285" cy="259080"/>
    <xdr:sp macro="" textlink="">
      <xdr:nvSpPr>
        <xdr:cNvPr id="823" name="テキスト ボックス 822"/>
        <xdr:cNvSpPr txBox="1"/>
      </xdr:nvSpPr>
      <xdr:spPr>
        <a:xfrm>
          <a:off x="18162270" y="912177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145,958</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23,707</a:t>
          </a:r>
          <a:r>
            <a:rPr kumimoji="1" lang="ja-JP" altLang="en-US" sz="1300">
              <a:latin typeface="ＭＳ Ｐゴシック"/>
              <a:ea typeface="ＭＳ Ｐゴシック"/>
            </a:rPr>
            <a:t>円増加している。子育て世帯生活支援特別給付金給付事業や子育て世帯臨時特別支援事業により増加したものである。</a:t>
          </a: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79,756</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9,091</a:t>
          </a:r>
          <a:r>
            <a:rPr kumimoji="1" lang="ja-JP" altLang="en-US" sz="1300">
              <a:latin typeface="ＭＳ Ｐゴシック"/>
              <a:ea typeface="ＭＳ Ｐゴシック"/>
            </a:rPr>
            <a:t>円増加している。企業版ふるさと納税を活用した岩波駅周辺整備事業の開始により増加したものである。土木費は土地区画整理事業や岩波駅周辺整備事業の進捗により今後も上昇傾向にある。　　　　　　　　　　　　　　　　　　　　　　　　　　　　　　　　　　　　　　　　　　　　　　　　　　　　　　　　　　　　　　　　　　　　　　　　　　　　　                                                       　　　　　　　教育費は住民一人当たり</a:t>
          </a:r>
          <a:r>
            <a:rPr kumimoji="1" lang="en-US" altLang="ja-JP" sz="1300">
              <a:latin typeface="ＭＳ Ｐゴシック"/>
              <a:ea typeface="ＭＳ Ｐゴシック"/>
            </a:rPr>
            <a:t>51,413</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20,204</a:t>
          </a:r>
          <a:r>
            <a:rPr kumimoji="1" lang="ja-JP" altLang="en-US" sz="1300">
              <a:latin typeface="ＭＳ Ｐゴシック"/>
              <a:ea typeface="ＭＳ Ｐゴシック"/>
            </a:rPr>
            <a:t>円減少している。これは、</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に係る端末購入事業、深良小学校・富岡第一小学校耐震・大規模改造事業、西中学校仮設校舎建設事業の完了により減少したものである。教育費は小中学校等の教育施設統合に着手予定であるため、今後上昇傾向にあると見込む。</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48,846</a:t>
          </a:r>
          <a:r>
            <a:rPr kumimoji="1" lang="ja-JP" altLang="en-US" sz="1300">
              <a:latin typeface="ＭＳ Ｐゴシック"/>
              <a:ea typeface="ＭＳ Ｐゴシック"/>
            </a:rPr>
            <a:t>円で前年度から</a:t>
          </a:r>
          <a:r>
            <a:rPr kumimoji="1" lang="en-US" altLang="ja-JP" sz="1300">
              <a:latin typeface="ＭＳ Ｐゴシック"/>
              <a:ea typeface="ＭＳ Ｐゴシック"/>
            </a:rPr>
            <a:t>4,907</a:t>
          </a:r>
          <a:r>
            <a:rPr kumimoji="1" lang="ja-JP" altLang="en-US" sz="1300">
              <a:latin typeface="ＭＳ Ｐゴシック"/>
              <a:ea typeface="ＭＳ Ｐゴシック"/>
            </a:rPr>
            <a:t>円増加している。これは学校エアコン設置事業債及び深良小学校・富岡第一小学校耐震補強事業債、新火葬施設建設事業債の償還が開始したことによるものである。公債費はこれまでの地方債発行額から今後も上昇傾向に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894715</xdr:colOff>
      <xdr:row>46</xdr:row>
      <xdr:rowOff>618490</xdr:rowOff>
    </xdr:to>
    <xdr:sp macro="" textlink="">
      <xdr:nvSpPr>
        <xdr:cNvPr id="3" name="Rectangle 2"/>
        <xdr:cNvSpPr>
          <a:spLocks noChangeArrowheads="1"/>
        </xdr:cNvSpPr>
      </xdr:nvSpPr>
      <xdr:spPr>
        <a:xfrm>
          <a:off x="829310"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894715</xdr:colOff>
      <xdr:row>47</xdr:row>
      <xdr:rowOff>618490</xdr:rowOff>
    </xdr:to>
    <xdr:sp macro="" textlink="">
      <xdr:nvSpPr>
        <xdr:cNvPr id="4" name="Rectangle 3"/>
        <xdr:cNvSpPr>
          <a:spLocks noChangeArrowheads="1"/>
        </xdr:cNvSpPr>
      </xdr:nvSpPr>
      <xdr:spPr>
        <a:xfrm>
          <a:off x="829310"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894715</xdr:colOff>
      <xdr:row>48</xdr:row>
      <xdr:rowOff>370840</xdr:rowOff>
    </xdr:to>
    <xdr:sp macro="" textlink="">
      <xdr:nvSpPr>
        <xdr:cNvPr id="5" name="Line 4"/>
        <xdr:cNvSpPr>
          <a:spLocks noChangeShapeType="1"/>
        </xdr:cNvSpPr>
      </xdr:nvSpPr>
      <xdr:spPr>
        <a:xfrm>
          <a:off x="829310"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52175" y="9601835"/>
          <a:ext cx="601027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1052175" y="9601835"/>
          <a:ext cx="90360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958786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881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234930" y="285750"/>
          <a:ext cx="25488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91490" y="285750"/>
          <a:ext cx="38328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734060</xdr:colOff>
      <xdr:row>6</xdr:row>
      <xdr:rowOff>66675</xdr:rowOff>
    </xdr:to>
    <xdr:sp macro="" textlink="">
      <xdr:nvSpPr>
        <xdr:cNvPr id="13" name="テキスト ボックス 6"/>
        <xdr:cNvSpPr txBox="1">
          <a:spLocks noChangeArrowheads="1"/>
        </xdr:cNvSpPr>
      </xdr:nvSpPr>
      <xdr:spPr>
        <a:xfrm>
          <a:off x="466725" y="838200"/>
          <a:ext cx="314134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214100" y="9933940"/>
          <a:ext cx="56673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平成</a:t>
          </a:r>
          <a:r>
            <a:rPr kumimoji="1" lang="en-US" altLang="ja-JP" sz="1250">
              <a:latin typeface="ＭＳ ゴシック"/>
              <a:ea typeface="ＭＳ ゴシック"/>
            </a:rPr>
            <a:t>30</a:t>
          </a:r>
          <a:r>
            <a:rPr kumimoji="1" lang="ja-JP" altLang="en-US" sz="1250">
              <a:latin typeface="ＭＳ ゴシック"/>
              <a:ea typeface="ＭＳ ゴシック"/>
            </a:rPr>
            <a:t>年度に策定した行財政構造改革の実施により、歳出額を抑制し財政調整基金からの繰入金の減少を図り、実質単年度収支の赤字減少に努めているが、それでもなお実質単年度収支の赤字が見込まれることから、令和</a:t>
          </a:r>
          <a:r>
            <a:rPr kumimoji="1" lang="en-US" altLang="ja-JP" sz="1250">
              <a:latin typeface="ＭＳ ゴシック"/>
              <a:ea typeface="ＭＳ ゴシック"/>
            </a:rPr>
            <a:t>3</a:t>
          </a:r>
          <a:r>
            <a:rPr kumimoji="1" lang="ja-JP" altLang="en-US" sz="1250">
              <a:latin typeface="ＭＳ ゴシック"/>
              <a:ea typeface="ＭＳ ゴシック"/>
            </a:rPr>
            <a:t>年</a:t>
          </a:r>
          <a:r>
            <a:rPr kumimoji="1" lang="en-US" altLang="ja-JP" sz="1250">
              <a:latin typeface="ＭＳ ゴシック"/>
              <a:ea typeface="ＭＳ ゴシック"/>
            </a:rPr>
            <a:t>2</a:t>
          </a:r>
          <a:r>
            <a:rPr kumimoji="1" lang="ja-JP" altLang="en-US" sz="1250">
              <a:latin typeface="ＭＳ ゴシック"/>
              <a:ea typeface="ＭＳ ゴシック"/>
            </a:rPr>
            <a:t>月に財政非常事態宣言を行った。令和</a:t>
          </a:r>
          <a:r>
            <a:rPr kumimoji="1" lang="en-US" altLang="ja-JP" sz="1250">
              <a:latin typeface="ＭＳ ゴシック"/>
              <a:ea typeface="ＭＳ ゴシック"/>
            </a:rPr>
            <a:t>3</a:t>
          </a:r>
          <a:r>
            <a:rPr kumimoji="1" lang="ja-JP" altLang="en-US" sz="1250">
              <a:latin typeface="ＭＳ ゴシック"/>
              <a:ea typeface="ＭＳ ゴシック"/>
            </a:rPr>
            <a:t>年度において、歳出は普通建設事業費等の抑制に努めたが、実質単年度収支の前年度からの数値回復は普通交付税の追加交付等による歳入側の要因が主であるため、今後においても普通建設事業費をはじめとした歳出構造の適正化に努め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7666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4270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12445" y="6896100"/>
          <a:ext cx="46926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479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3373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5316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12445" y="657225"/>
          <a:ext cx="432244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51001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令和</a:t>
          </a:r>
          <a:r>
            <a:rPr kumimoji="1" lang="en-US" altLang="ja-JP" sz="1250">
              <a:latin typeface="ＭＳ ゴシック"/>
              <a:ea typeface="ＭＳ ゴシック"/>
            </a:rPr>
            <a:t>3</a:t>
          </a:r>
          <a:r>
            <a:rPr kumimoji="1" lang="ja-JP" altLang="en-US" sz="1250">
              <a:latin typeface="ＭＳ ゴシック"/>
              <a:ea typeface="ＭＳ ゴシック"/>
            </a:rPr>
            <a:t>年度決算は、全会計において黒字であり前年度より黒字比率が上昇している。</a:t>
          </a:r>
        </a:p>
        <a:p>
          <a:r>
            <a:rPr kumimoji="1" lang="ja-JP" altLang="en-US" sz="1250">
              <a:latin typeface="ＭＳ ゴシック"/>
              <a:ea typeface="ＭＳ ゴシック"/>
            </a:rPr>
            <a:t>一般会計においては、平成</a:t>
          </a:r>
          <a:r>
            <a:rPr kumimoji="1" lang="en-US" altLang="ja-JP" sz="1250">
              <a:latin typeface="ＭＳ ゴシック"/>
              <a:ea typeface="ＭＳ ゴシック"/>
            </a:rPr>
            <a:t>22</a:t>
          </a:r>
          <a:r>
            <a:rPr kumimoji="1" lang="ja-JP" altLang="en-US" sz="1250">
              <a:latin typeface="ＭＳ ゴシック"/>
              <a:ea typeface="ＭＳ ゴシック"/>
            </a:rPr>
            <a:t>年度から法人市民税の減収を財政調整基金からの繰入金で補てんする状況が続いているが、市内企業において</a:t>
          </a:r>
          <a:r>
            <a:rPr kumimoji="1" lang="en-US" altLang="ja-JP" sz="1250">
              <a:latin typeface="ＭＳ ゴシック"/>
              <a:ea typeface="ＭＳ ゴシック"/>
            </a:rPr>
            <a:t>12</a:t>
          </a:r>
          <a:r>
            <a:rPr kumimoji="1" lang="ja-JP" altLang="en-US" sz="1250">
              <a:latin typeface="ＭＳ ゴシック"/>
              <a:ea typeface="ＭＳ ゴシック"/>
            </a:rPr>
            <a:t>月決算の法人があるため、歳入予算額に対し歳入決算額が未確定の状態であり、また令和</a:t>
          </a:r>
          <a:r>
            <a:rPr kumimoji="1" lang="en-US" altLang="ja-JP" sz="1250">
              <a:latin typeface="ＭＳ ゴシック"/>
              <a:ea typeface="ＭＳ ゴシック"/>
            </a:rPr>
            <a:t>3</a:t>
          </a:r>
          <a:r>
            <a:rPr kumimoji="1" lang="ja-JP" altLang="en-US" sz="1250">
              <a:latin typeface="ＭＳ ゴシック"/>
              <a:ea typeface="ＭＳ ゴシック"/>
            </a:rPr>
            <a:t>年度は地方消費税交付金や株式等譲渡所得割交付金が予算現額に対し収入額が上回ったため実質収支及び黒字比率を上昇させる要因となった。</a:t>
          </a:r>
          <a:endParaRPr kumimoji="1" lang="en-US" altLang="ja-JP" sz="1250">
            <a:latin typeface="ＭＳ ゴシック"/>
            <a:ea typeface="ＭＳ ゴシック"/>
          </a:endParaRPr>
        </a:p>
        <a:p>
          <a:endParaRPr kumimoji="1" lang="en-US" altLang="ja-JP" sz="1250">
            <a:latin typeface="ＭＳ ゴシック"/>
            <a:ea typeface="ＭＳ ゴシック"/>
          </a:endParaRPr>
        </a:p>
        <a:p>
          <a:r>
            <a:rPr kumimoji="1" lang="ja-JP" altLang="en-US" sz="1250">
              <a:latin typeface="ＭＳ ゴシック"/>
              <a:ea typeface="ＭＳ ゴシック"/>
            </a:rPr>
            <a:t>国民健康保険特別会計においては、国民健康保険税の収入額は前年度並であったが、対象者の高齢化等により一人当たりの療養給付費等が上昇傾向にあるため今後も黒字要素は減少傾向であると見込んでいる。</a:t>
          </a:r>
          <a:endParaRPr kumimoji="1" lang="en-US" altLang="ja-JP" sz="1250">
            <a:latin typeface="ＭＳ ゴシック"/>
            <a:ea typeface="ＭＳ ゴシック"/>
          </a:endParaRPr>
        </a:p>
        <a:p>
          <a:endParaRPr kumimoji="1" lang="ja-JP" altLang="en-US" sz="1250">
            <a:latin typeface="ＭＳ ゴシック"/>
            <a:ea typeface="ＭＳ ゴシック"/>
          </a:endParaRPr>
        </a:p>
        <a:p>
          <a:r>
            <a:rPr kumimoji="1" lang="ja-JP" altLang="en-US" sz="1250">
              <a:latin typeface="ＭＳ ゴシック"/>
              <a:ea typeface="ＭＳ ゴシック"/>
            </a:rPr>
            <a:t>水道事業については、令和</a:t>
          </a:r>
          <a:r>
            <a:rPr kumimoji="1" lang="en-US" altLang="ja-JP" sz="1250">
              <a:latin typeface="ＭＳ ゴシック"/>
              <a:ea typeface="ＭＳ ゴシック"/>
            </a:rPr>
            <a:t>3</a:t>
          </a:r>
          <a:r>
            <a:rPr kumimoji="1" lang="ja-JP" altLang="en-US" sz="1250">
              <a:latin typeface="ＭＳ ゴシック"/>
              <a:ea typeface="ＭＳ ゴシック"/>
            </a:rPr>
            <a:t>年度より企業債償還分を内部留保資金である減債積立金を取り崩して償還することとしたため、減債積立金を取り崩した分黒字幅が増加した。</a:t>
          </a:r>
        </a:p>
        <a:p>
          <a:r>
            <a:rPr kumimoji="1" lang="ja-JP" altLang="en-US" sz="1250">
              <a:latin typeface="ＭＳ ゴシック"/>
              <a:ea typeface="ＭＳ ゴシック"/>
            </a:rPr>
            <a:t>下水道事業については、接続件数の増加に伴う有収水量の増加及び令和</a:t>
          </a:r>
          <a:r>
            <a:rPr kumimoji="1" lang="en-US" altLang="ja-JP" sz="1250">
              <a:latin typeface="ＭＳ ゴシック"/>
              <a:ea typeface="ＭＳ ゴシック"/>
            </a:rPr>
            <a:t>3</a:t>
          </a:r>
          <a:r>
            <a:rPr kumimoji="1" lang="ja-JP" altLang="en-US" sz="1250">
              <a:latin typeface="ＭＳ ゴシック"/>
              <a:ea typeface="ＭＳ ゴシック"/>
            </a:rPr>
            <a:t>年</a:t>
          </a:r>
          <a:r>
            <a:rPr kumimoji="1" lang="en-US" altLang="ja-JP" sz="1250">
              <a:latin typeface="ＭＳ ゴシック"/>
              <a:ea typeface="ＭＳ ゴシック"/>
            </a:rPr>
            <a:t>1</a:t>
          </a:r>
          <a:r>
            <a:rPr kumimoji="1" lang="ja-JP" altLang="en-US" sz="1250">
              <a:latin typeface="ＭＳ ゴシック"/>
              <a:ea typeface="ＭＳ ゴシック"/>
            </a:rPr>
            <a:t>月に行った使用料改定により収益が増加し、黒字幅は微増となった。また、それに伴い一般会計からの基準外繰入が大幅に減少した。</a:t>
          </a:r>
        </a:p>
        <a:p>
          <a:r>
            <a:rPr kumimoji="1" lang="ja-JP" altLang="en-US" sz="1250">
              <a:latin typeface="ＭＳ ゴシック"/>
              <a:ea typeface="ＭＳ ゴシック"/>
            </a:rPr>
            <a:t>簡易水道事業については、収益は前年度並みだが、修繕箇所が少なかったことによる営業費用の減少により、黒字幅が微増となった。</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12445" y="6896100"/>
          <a:ext cx="46926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4262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4262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4262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4262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4262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4262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4262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4262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4262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4262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1865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293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69695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12445" y="7591425"/>
          <a:ext cx="743839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203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203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203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203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203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203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203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203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203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396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8798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8798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181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過年度の地方債発行により元利償還金は今後も増加傾向にある。また算入公債費等は減少傾向にあり、実質公債費比率</a:t>
          </a:r>
          <a:r>
            <a:rPr kumimoji="1" lang="en-US" altLang="ja-JP" sz="1000">
              <a:latin typeface="ＭＳ ゴシック"/>
              <a:ea typeface="ＭＳ ゴシック"/>
            </a:rPr>
            <a:t>(</a:t>
          </a:r>
          <a:r>
            <a:rPr kumimoji="1" lang="ja-JP" altLang="en-US" sz="1000">
              <a:latin typeface="ＭＳ ゴシック"/>
              <a:ea typeface="ＭＳ ゴシック"/>
            </a:rPr>
            <a:t>分子</a:t>
          </a:r>
          <a:r>
            <a:rPr kumimoji="1" lang="en-US" altLang="ja-JP" sz="1000">
              <a:latin typeface="ＭＳ ゴシック"/>
              <a:ea typeface="ＭＳ ゴシック"/>
            </a:rPr>
            <a:t>)</a:t>
          </a:r>
          <a:r>
            <a:rPr kumimoji="1" lang="ja-JP" altLang="en-US" sz="1000">
              <a:latin typeface="ＭＳ ゴシック"/>
              <a:ea typeface="ＭＳ ゴシック"/>
            </a:rPr>
            <a:t>の上昇要因となっている。</a:t>
          </a:r>
        </a:p>
        <a:p>
          <a:r>
            <a:rPr kumimoji="1" lang="ja-JP" altLang="en-US" sz="1000">
              <a:latin typeface="ＭＳ ゴシック"/>
              <a:ea typeface="ＭＳ ゴシック"/>
            </a:rPr>
            <a:t>一方、公営企業債の元利償還金に対する繰入金は概ね一定水準で推移している。</a:t>
          </a:r>
        </a:p>
        <a:p>
          <a:r>
            <a:rPr kumimoji="1" lang="ja-JP" altLang="en-US" sz="1000">
              <a:latin typeface="ＭＳ ゴシック"/>
              <a:ea typeface="ＭＳ ゴシック"/>
            </a:rPr>
            <a:t>令和元年度から取り組んでいる行財政構造改革により起債対象事業が歳出抑制の対象となっている。また令和</a:t>
          </a:r>
          <a:r>
            <a:rPr kumimoji="1" lang="en-US" altLang="ja-JP" sz="1000">
              <a:latin typeface="ＭＳ ゴシック"/>
              <a:ea typeface="ＭＳ ゴシック"/>
            </a:rPr>
            <a:t>3</a:t>
          </a:r>
          <a:r>
            <a:rPr kumimoji="1" lang="ja-JP" altLang="en-US" sz="1000">
              <a:latin typeface="ＭＳ ゴシック"/>
              <a:ea typeface="ＭＳ ゴシック"/>
            </a:rPr>
            <a:t>年</a:t>
          </a:r>
          <a:r>
            <a:rPr kumimoji="1" lang="en-US" altLang="ja-JP" sz="1000">
              <a:latin typeface="ＭＳ ゴシック"/>
              <a:ea typeface="ＭＳ ゴシック"/>
            </a:rPr>
            <a:t>2</a:t>
          </a:r>
          <a:r>
            <a:rPr kumimoji="1" lang="ja-JP" altLang="en-US" sz="1000">
              <a:latin typeface="ＭＳ ゴシック"/>
              <a:ea typeface="ＭＳ ゴシック"/>
            </a:rPr>
            <a:t>月の財政非常事態宣言では今まで以上に地方債発行額を抑制することとしており、実質公債費比率の分子の上昇抑制につながるものである。令和</a:t>
          </a:r>
          <a:r>
            <a:rPr kumimoji="1" lang="en-US" altLang="ja-JP" sz="1000">
              <a:latin typeface="ＭＳ ゴシック"/>
              <a:ea typeface="ＭＳ ゴシック"/>
            </a:rPr>
            <a:t>3</a:t>
          </a:r>
          <a:r>
            <a:rPr kumimoji="1" lang="ja-JP" altLang="en-US" sz="1000">
              <a:latin typeface="ＭＳ ゴシック"/>
              <a:ea typeface="ＭＳ ゴシック"/>
            </a:rPr>
            <a:t>年度においては道路事業等の普通建設事業費の抑制を行ったことにより地方債発行額も減少した。また普通交付税の追加交付分に含まれる臨時財政対策債償還基金費について、同額相当にあたる</a:t>
          </a:r>
          <a:r>
            <a:rPr kumimoji="1" lang="en-US" altLang="ja-JP" sz="1000">
              <a:latin typeface="ＭＳ ゴシック"/>
              <a:ea typeface="ＭＳ ゴシック"/>
            </a:rPr>
            <a:t>10</a:t>
          </a:r>
          <a:r>
            <a:rPr kumimoji="1" lang="ja-JP" altLang="en-US" sz="1000">
              <a:latin typeface="ＭＳ ゴシック"/>
              <a:ea typeface="ＭＳ ゴシック"/>
            </a:rPr>
            <a:t>年債の地方道路等整備事業債等の発行を行わず</a:t>
          </a:r>
          <a:r>
            <a:rPr kumimoji="1" lang="en-US" altLang="ja-JP" sz="1000">
              <a:latin typeface="ＭＳ ゴシック"/>
              <a:ea typeface="ＭＳ ゴシック"/>
            </a:rPr>
            <a:t>20</a:t>
          </a:r>
          <a:r>
            <a:rPr kumimoji="1" lang="ja-JP" altLang="en-US" sz="1000">
              <a:latin typeface="ＭＳ ゴシック"/>
              <a:ea typeface="ＭＳ ゴシック"/>
            </a:rPr>
            <a:t>年債の臨時財政対策債を従来通り発行したため、後年度における単年度毎の元利償還金の平準化につながり実質公債費比率</a:t>
          </a:r>
          <a:r>
            <a:rPr kumimoji="1" lang="en-US" altLang="ja-JP" sz="1000">
              <a:latin typeface="ＭＳ ゴシック"/>
              <a:ea typeface="ＭＳ ゴシック"/>
            </a:rPr>
            <a:t>(</a:t>
          </a:r>
          <a:r>
            <a:rPr kumimoji="1" lang="ja-JP" altLang="en-US" sz="1000">
              <a:latin typeface="ＭＳ ゴシック"/>
              <a:ea typeface="ＭＳ ゴシック"/>
            </a:rPr>
            <a:t>分子</a:t>
          </a:r>
          <a:r>
            <a:rPr kumimoji="1" lang="en-US" altLang="ja-JP" sz="1000">
              <a:latin typeface="ＭＳ ゴシック"/>
              <a:ea typeface="ＭＳ ゴシック"/>
            </a:rPr>
            <a:t>)</a:t>
          </a:r>
          <a:r>
            <a:rPr kumimoji="1" lang="ja-JP" altLang="en-US" sz="1000">
              <a:latin typeface="ＭＳ ゴシック"/>
              <a:ea typeface="ＭＳ ゴシック"/>
            </a:rPr>
            <a:t>の上昇を抑えた。ただし、地方債発行の抑制による数値への反映は数年を要するものであり、今後も実質公債費比率</a:t>
          </a:r>
          <a:r>
            <a:rPr kumimoji="1" lang="en-US" altLang="ja-JP" sz="1000">
              <a:latin typeface="ＭＳ ゴシック"/>
              <a:ea typeface="ＭＳ ゴシック"/>
            </a:rPr>
            <a:t>(</a:t>
          </a:r>
          <a:r>
            <a:rPr kumimoji="1" lang="ja-JP" altLang="en-US" sz="1000">
              <a:latin typeface="ＭＳ ゴシック"/>
              <a:ea typeface="ＭＳ ゴシック"/>
            </a:rPr>
            <a:t>分子</a:t>
          </a:r>
          <a:r>
            <a:rPr kumimoji="1" lang="en-US" altLang="ja-JP" sz="1000">
              <a:latin typeface="ＭＳ ゴシック"/>
              <a:ea typeface="ＭＳ ゴシック"/>
            </a:rPr>
            <a:t>)</a:t>
          </a:r>
          <a:r>
            <a:rPr kumimoji="1" lang="ja-JP" altLang="en-US" sz="1000">
              <a:latin typeface="ＭＳ ゴシック"/>
              <a:ea typeface="ＭＳ ゴシック"/>
            </a:rPr>
            <a:t>は上昇傾向にあると見込む。</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12445" y="12106275"/>
          <a:ext cx="743839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308798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116205</xdr:colOff>
      <xdr:row>55</xdr:row>
      <xdr:rowOff>257175</xdr:rowOff>
    </xdr:to>
    <xdr:sp macro="" textlink="">
      <xdr:nvSpPr>
        <xdr:cNvPr id="23" name="Rectangle 88"/>
        <xdr:cNvSpPr>
          <a:spLocks noChangeArrowheads="1"/>
        </xdr:cNvSpPr>
      </xdr:nvSpPr>
      <xdr:spPr>
        <a:xfrm>
          <a:off x="1311275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19339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近年、減債基金への積立は行っていない。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47650" y="7572375"/>
          <a:ext cx="470598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06705" y="7604125"/>
          <a:ext cx="244602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61302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61302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61302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61302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61302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61302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61302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61302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61302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61302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61302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642235"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343535</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95270"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398780</xdr:colOff>
      <xdr:row>4</xdr:row>
      <xdr:rowOff>21590</xdr:rowOff>
    </xdr:to>
    <xdr:sp macro="" textlink="">
      <xdr:nvSpPr>
        <xdr:cNvPr id="18" name="表題ボックス"/>
        <xdr:cNvSpPr>
          <a:spLocks noChangeArrowheads="1"/>
        </xdr:cNvSpPr>
      </xdr:nvSpPr>
      <xdr:spPr>
        <a:xfrm>
          <a:off x="138430" y="138430"/>
          <a:ext cx="921385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82935" y="238125"/>
          <a:ext cx="25177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13155" y="238125"/>
          <a:ext cx="384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12445" y="7591425"/>
          <a:ext cx="596201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7380" y="705485"/>
          <a:ext cx="17881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62585" y="7962900"/>
          <a:ext cx="4476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70">
              <a:latin typeface="ＭＳ ゴシック"/>
              <a:ea typeface="ＭＳ ゴシック"/>
            </a:rPr>
            <a:t>令和</a:t>
          </a:r>
          <a:r>
            <a:rPr kumimoji="1" lang="en-US" altLang="ja-JP" sz="1370">
              <a:latin typeface="ＭＳ ゴシック"/>
              <a:ea typeface="ＭＳ ゴシック"/>
            </a:rPr>
            <a:t>3</a:t>
          </a:r>
          <a:r>
            <a:rPr kumimoji="1" lang="ja-JP" altLang="en-US" sz="1370">
              <a:latin typeface="ＭＳ ゴシック"/>
              <a:ea typeface="ＭＳ ゴシック"/>
            </a:rPr>
            <a:t>年度の将来負担額は</a:t>
          </a:r>
          <a:r>
            <a:rPr kumimoji="1" lang="en-US" altLang="ja-JP" sz="1370">
              <a:latin typeface="ＭＳ ゴシック"/>
              <a:ea typeface="ＭＳ ゴシック"/>
            </a:rPr>
            <a:t>25,189</a:t>
          </a:r>
          <a:r>
            <a:rPr kumimoji="1" lang="ja-JP" altLang="en-US" sz="1370">
              <a:latin typeface="ＭＳ ゴシック"/>
              <a:ea typeface="ＭＳ ゴシック"/>
            </a:rPr>
            <a:t>百万円で前年度から</a:t>
          </a:r>
          <a:r>
            <a:rPr kumimoji="1" lang="en-US" altLang="ja-JP" sz="1370">
              <a:latin typeface="ＭＳ ゴシック"/>
              <a:ea typeface="ＭＳ ゴシック"/>
            </a:rPr>
            <a:t>797</a:t>
          </a:r>
          <a:r>
            <a:rPr kumimoji="1" lang="ja-JP" altLang="en-US" sz="1370">
              <a:latin typeface="ＭＳ ゴシック"/>
              <a:ea typeface="ＭＳ ゴシック"/>
            </a:rPr>
            <a:t>百万円減少している。一般会計等に係る地方債の現在高が</a:t>
          </a:r>
          <a:r>
            <a:rPr kumimoji="1" lang="en-US" altLang="ja-JP" sz="1370">
              <a:latin typeface="ＭＳ ゴシック"/>
              <a:ea typeface="ＭＳ ゴシック"/>
            </a:rPr>
            <a:t>835</a:t>
          </a:r>
          <a:r>
            <a:rPr kumimoji="1" lang="ja-JP" altLang="en-US" sz="1370">
              <a:latin typeface="ＭＳ ゴシック"/>
              <a:ea typeface="ＭＳ ゴシック"/>
            </a:rPr>
            <a:t>百万円減少しており、今後も地方債の元利償還金が地方債発行額を上回ると見込んでいるため、地方債の現在高は減少傾向にある。</a:t>
          </a:r>
        </a:p>
        <a:p>
          <a:r>
            <a:rPr kumimoji="1" lang="ja-JP" altLang="en-US" sz="1370">
              <a:latin typeface="ＭＳ ゴシック"/>
              <a:ea typeface="ＭＳ ゴシック"/>
            </a:rPr>
            <a:t>一方、基準財政需要額に算入される地方債の現在高も減少しており、基準財政需要額算入見込額は減少傾向にある。また、充当可能基金である財政調整基金等を毎年度取崩していることから、充当可能財源等は全体として減少傾向にある。</a:t>
          </a:r>
          <a:endParaRPr kumimoji="1" lang="en-US" altLang="ja-JP" sz="1370">
            <a:latin typeface="ＭＳ ゴシック"/>
            <a:ea typeface="ＭＳ ゴシック"/>
          </a:endParaRPr>
        </a:p>
        <a:p>
          <a:r>
            <a:rPr kumimoji="1" lang="ja-JP" altLang="en-US" sz="1370">
              <a:latin typeface="ＭＳ ゴシック"/>
              <a:ea typeface="ＭＳ ゴシック"/>
            </a:rPr>
            <a:t>このため、地方債の現在高の減少額ほど将来負担比率</a:t>
          </a:r>
          <a:r>
            <a:rPr kumimoji="1" lang="en-US" altLang="ja-JP" sz="1370">
              <a:latin typeface="ＭＳ ゴシック"/>
              <a:ea typeface="ＭＳ ゴシック"/>
            </a:rPr>
            <a:t>(</a:t>
          </a:r>
          <a:r>
            <a:rPr kumimoji="1" lang="ja-JP" altLang="en-US" sz="1370">
              <a:latin typeface="ＭＳ ゴシック"/>
              <a:ea typeface="ＭＳ ゴシック"/>
            </a:rPr>
            <a:t>分子</a:t>
          </a:r>
          <a:r>
            <a:rPr kumimoji="1" lang="en-US" altLang="ja-JP" sz="1370">
              <a:latin typeface="ＭＳ ゴシック"/>
              <a:ea typeface="ＭＳ ゴシック"/>
            </a:rPr>
            <a:t>)</a:t>
          </a:r>
          <a:r>
            <a:rPr kumimoji="1" lang="ja-JP" altLang="en-US" sz="1370">
              <a:latin typeface="ＭＳ ゴシック"/>
              <a:ea typeface="ＭＳ ゴシック"/>
            </a:rPr>
            <a:t>への影響は少ないものと見込んでいる。</a:t>
          </a:r>
        </a:p>
        <a:p>
          <a:r>
            <a:rPr kumimoji="1" lang="ja-JP" altLang="en-US" sz="1370">
              <a:latin typeface="ＭＳ ゴシック"/>
              <a:ea typeface="ＭＳ ゴシック"/>
            </a:rPr>
            <a:t>今後、行財政構造改革により歳出の抑制を行い財政調整基金の残高を確保することで、将来負担比率の分子の上昇抑制に努める。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533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4408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235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5100"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静岡県裾野市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56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2355"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235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財政調整基金は一般財源不足</a:t>
          </a:r>
          <a:r>
            <a:rPr kumimoji="1" lang="ja-JP" altLang="en-US" sz="1400">
              <a:solidFill>
                <a:schemeClr val="dk1"/>
              </a:solidFill>
              <a:effectLst/>
              <a:latin typeface="ＭＳ ゴシック"/>
              <a:ea typeface="ＭＳ ゴシック"/>
              <a:cs typeface="+mn-cs"/>
            </a:rPr>
            <a:t>の</a:t>
          </a:r>
          <a:r>
            <a:rPr kumimoji="1" lang="ja-JP" altLang="ja-JP" sz="1400">
              <a:solidFill>
                <a:schemeClr val="dk1"/>
              </a:solidFill>
              <a:effectLst/>
              <a:latin typeface="ＭＳ ゴシック"/>
              <a:ea typeface="ＭＳ ゴシック"/>
              <a:cs typeface="+mn-cs"/>
            </a:rPr>
            <a:t>補てんのために取崩し、前年度より</a:t>
          </a:r>
          <a:r>
            <a:rPr kumimoji="1" lang="en-US" altLang="ja-JP" sz="1400">
              <a:solidFill>
                <a:schemeClr val="dk1"/>
              </a:solidFill>
              <a:effectLst/>
              <a:latin typeface="ＭＳ ゴシック"/>
              <a:ea typeface="ＭＳ ゴシック"/>
              <a:cs typeface="+mn-cs"/>
            </a:rPr>
            <a:t>151</a:t>
          </a:r>
          <a:r>
            <a:rPr kumimoji="1" lang="ja-JP" altLang="ja-JP" sz="1400">
              <a:solidFill>
                <a:schemeClr val="dk1"/>
              </a:solidFill>
              <a:effectLst/>
              <a:latin typeface="ＭＳ ゴシック"/>
              <a:ea typeface="ＭＳ ゴシック"/>
              <a:cs typeface="+mn-cs"/>
            </a:rPr>
            <a:t>百万円の減少となった。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その他特定目的基金の内、裾野市都市施設建設基金は裾野駅西土地区画整理事業に</a:t>
          </a:r>
          <a:r>
            <a:rPr kumimoji="1" lang="en-US" altLang="ja-JP" sz="1400">
              <a:solidFill>
                <a:schemeClr val="dk1"/>
              </a:solidFill>
              <a:effectLst/>
              <a:latin typeface="ＭＳ ゴシック"/>
              <a:ea typeface="ＭＳ ゴシック"/>
              <a:cs typeface="+mn-cs"/>
            </a:rPr>
            <a:t>230</a:t>
          </a:r>
          <a:r>
            <a:rPr kumimoji="1" lang="ja-JP" altLang="ja-JP" sz="1400">
              <a:solidFill>
                <a:schemeClr val="dk1"/>
              </a:solidFill>
              <a:effectLst/>
              <a:latin typeface="ＭＳ ゴシック"/>
              <a:ea typeface="ＭＳ ゴシック"/>
              <a:cs typeface="+mn-cs"/>
            </a:rPr>
            <a:t>百万円充当したことにより、前年度より</a:t>
          </a:r>
          <a:r>
            <a:rPr kumimoji="1" lang="en-US" altLang="ja-JP" sz="1400">
              <a:solidFill>
                <a:schemeClr val="dk1"/>
              </a:solidFill>
              <a:effectLst/>
              <a:latin typeface="ＭＳ ゴシック"/>
              <a:ea typeface="ＭＳ ゴシック"/>
              <a:cs typeface="+mn-cs"/>
            </a:rPr>
            <a:t>229</a:t>
          </a:r>
          <a:r>
            <a:rPr kumimoji="1" lang="ja-JP" altLang="ja-JP" sz="1400">
              <a:solidFill>
                <a:schemeClr val="dk1"/>
              </a:solidFill>
              <a:effectLst/>
              <a:latin typeface="ＭＳ ゴシック"/>
              <a:ea typeface="ＭＳ ゴシック"/>
              <a:cs typeface="+mn-cs"/>
            </a:rPr>
            <a:t>百万円の減少となった。また、裾野市企業版ふるさと納税地方創生基金の新設により</a:t>
          </a:r>
          <a:r>
            <a:rPr kumimoji="1" lang="en-US" altLang="ja-JP" sz="1400">
              <a:solidFill>
                <a:schemeClr val="dk1"/>
              </a:solidFill>
              <a:effectLst/>
              <a:latin typeface="ＭＳ ゴシック"/>
              <a:ea typeface="ＭＳ ゴシック"/>
              <a:cs typeface="+mn-cs"/>
            </a:rPr>
            <a:t>966</a:t>
          </a:r>
          <a:r>
            <a:rPr kumimoji="1" lang="ja-JP" altLang="ja-JP" sz="1400">
              <a:solidFill>
                <a:schemeClr val="dk1"/>
              </a:solidFill>
              <a:effectLst/>
              <a:latin typeface="ＭＳ ゴシック"/>
              <a:ea typeface="ＭＳ ゴシック"/>
              <a:cs typeface="+mn-cs"/>
            </a:rPr>
            <a:t>百万円、裾野市特定防衛施設周辺整備調整交付金事業基金のソフト事業充当に伴い</a:t>
          </a:r>
          <a:r>
            <a:rPr kumimoji="1" lang="en-US" altLang="ja-JP" sz="1400">
              <a:solidFill>
                <a:schemeClr val="dk1"/>
              </a:solidFill>
              <a:effectLst/>
              <a:latin typeface="ＭＳ ゴシック"/>
              <a:ea typeface="ＭＳ ゴシック"/>
              <a:cs typeface="+mn-cs"/>
            </a:rPr>
            <a:t>150</a:t>
          </a:r>
          <a:r>
            <a:rPr kumimoji="1" lang="ja-JP" altLang="ja-JP" sz="1400">
              <a:solidFill>
                <a:schemeClr val="dk1"/>
              </a:solidFill>
              <a:effectLst/>
              <a:latin typeface="ＭＳ ゴシック"/>
              <a:ea typeface="ＭＳ ゴシック"/>
              <a:cs typeface="+mn-cs"/>
            </a:rPr>
            <a:t>百万円、裾野市土地開発基金廃止により新設した公共施設等ﾏﾈｼﾞﾒﾝﾄ基金へ</a:t>
          </a:r>
          <a:r>
            <a:rPr kumimoji="1" lang="en-US" altLang="ja-JP" sz="1400">
              <a:solidFill>
                <a:schemeClr val="dk1"/>
              </a:solidFill>
              <a:effectLst/>
              <a:latin typeface="ＭＳ ゴシック"/>
              <a:ea typeface="ＭＳ ゴシック"/>
              <a:cs typeface="+mn-cs"/>
            </a:rPr>
            <a:t>566</a:t>
          </a:r>
          <a:r>
            <a:rPr kumimoji="1" lang="ja-JP" altLang="ja-JP" sz="1400">
              <a:solidFill>
                <a:schemeClr val="dk1"/>
              </a:solidFill>
              <a:effectLst/>
              <a:latin typeface="ＭＳ ゴシック"/>
              <a:ea typeface="ＭＳ ゴシック"/>
              <a:cs typeface="+mn-cs"/>
            </a:rPr>
            <a:t>百万円それぞれ積立を行ったため、基金全体では</a:t>
          </a:r>
          <a:r>
            <a:rPr kumimoji="1" lang="en-US" altLang="ja-JP" sz="1400">
              <a:solidFill>
                <a:schemeClr val="dk1"/>
              </a:solidFill>
              <a:effectLst/>
              <a:latin typeface="ＭＳ ゴシック"/>
              <a:ea typeface="ＭＳ ゴシック"/>
              <a:cs typeface="+mn-cs"/>
            </a:rPr>
            <a:t>1,144</a:t>
          </a:r>
          <a:r>
            <a:rPr kumimoji="1" lang="ja-JP" altLang="ja-JP" sz="1400">
              <a:solidFill>
                <a:schemeClr val="dk1"/>
              </a:solidFill>
              <a:effectLst/>
              <a:latin typeface="ＭＳ ゴシック"/>
              <a:ea typeface="ＭＳ ゴシック"/>
              <a:cs typeface="+mn-cs"/>
            </a:rPr>
            <a:t>百万円の増加となった。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22</a:t>
          </a:r>
          <a:r>
            <a:rPr kumimoji="1" lang="ja-JP" altLang="ja-JP" sz="1400">
              <a:solidFill>
                <a:schemeClr val="dk1"/>
              </a:solidFill>
              <a:effectLst/>
              <a:latin typeface="ＭＳ ゴシック"/>
              <a:ea typeface="ＭＳ ゴシック"/>
              <a:cs typeface="+mn-cs"/>
            </a:rPr>
            <a:t>年度以降、多額の財政調整基金の取崩しが続いているため、行財政構造改革の取り組みを推進し取崩し額の減少に努める。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また、公共施設の大規模改修が計画されているため、基金の使途の明確化のために裾野市都市施設建設基金や裾野市学校教育施設整備基金へ積立てていくことを予定している。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63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2355"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235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基金の使途）</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裾野市企業版ふるさと納税地方創生基金：企業版ふるさと納税を活用し</a:t>
          </a:r>
          <a:r>
            <a:rPr kumimoji="1" lang="ja-JP" altLang="en-US" sz="1400">
              <a:solidFill>
                <a:schemeClr val="dk1"/>
              </a:solidFill>
              <a:effectLst/>
              <a:latin typeface="ＭＳ ゴシック"/>
              <a:ea typeface="ＭＳ ゴシック"/>
              <a:cs typeface="+mn-cs"/>
            </a:rPr>
            <a:t>た</a:t>
          </a:r>
          <a:r>
            <a:rPr kumimoji="1" lang="ja-JP" altLang="ja-JP" sz="1400">
              <a:solidFill>
                <a:schemeClr val="dk1"/>
              </a:solidFill>
              <a:effectLst/>
              <a:latin typeface="ＭＳ ゴシック"/>
              <a:ea typeface="ＭＳ ゴシック"/>
              <a:cs typeface="+mn-cs"/>
            </a:rPr>
            <a:t>地方創生事業の推進　　　　　　　　　　　　　　　　　　　　　　　　　　　　　　　　　　　　　　　　　　　　　　　　　　　　　　　　　　　　　　　　　　　　　　　　　　　　　　　　　　　　　　　　　　　　　　裾野市都市施設建設基金：都市施設建設事業の推進　　　　　　　　　　　　　　　　　　　　　　　　　　　　　　　　　　　　　　　　　　　　　　　　　　　　　　　　　　　　　　　　　　　　　　　　　　　　　　　　　　　　　　　　　　　　　　　　　裾野市公共施設</a:t>
          </a:r>
          <a:r>
            <a:rPr kumimoji="1" lang="ja-JP" altLang="en-US" sz="1400">
              <a:solidFill>
                <a:schemeClr val="dk1"/>
              </a:solidFill>
              <a:effectLst/>
              <a:latin typeface="ＭＳ ゴシック"/>
              <a:ea typeface="ＭＳ ゴシック"/>
              <a:cs typeface="+mn-cs"/>
            </a:rPr>
            <a:t>マネジメント</a:t>
          </a:r>
          <a:r>
            <a:rPr kumimoji="1" lang="ja-JP" altLang="ja-JP" sz="1400">
              <a:solidFill>
                <a:schemeClr val="dk1"/>
              </a:solidFill>
              <a:effectLst/>
              <a:latin typeface="ＭＳ ゴシック"/>
              <a:ea typeface="ＭＳ ゴシック"/>
              <a:cs typeface="+mn-cs"/>
            </a:rPr>
            <a:t>基金：裾野市公共施設等総合管理計画に定められた公共施設等マネジメントの推進</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裾野市学校教育施設整備基金：学校教育施設の建設、取得、改修その他の整備</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裾野市特定防衛施設周辺整備調整交付金事業基金：防衛施設周辺整備調整交付金を財源とした公共施設の整備または事業の実施</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裾野市企業版ふるさと納税地方創生基金：基金の新設による積立を</a:t>
          </a:r>
          <a:r>
            <a:rPr kumimoji="1" lang="en-US" altLang="ja-JP" sz="1400">
              <a:solidFill>
                <a:schemeClr val="dk1"/>
              </a:solidFill>
              <a:effectLst/>
              <a:latin typeface="ＭＳ ゴシック"/>
              <a:ea typeface="ＭＳ ゴシック"/>
              <a:cs typeface="+mn-cs"/>
            </a:rPr>
            <a:t>966</a:t>
          </a:r>
          <a:r>
            <a:rPr kumimoji="1" lang="ja-JP" altLang="ja-JP" sz="1400">
              <a:solidFill>
                <a:schemeClr val="dk1"/>
              </a:solidFill>
              <a:effectLst/>
              <a:latin typeface="ＭＳ ゴシック"/>
              <a:ea typeface="ＭＳ ゴシック"/>
              <a:cs typeface="+mn-cs"/>
            </a:rPr>
            <a:t>百万円行ったことによる増　　　　　　　　　　　　　　　　　　　　　　　　　　　　　　　　　　　　　　　　　　　　　　　　　　　　　　　　　　　　　　　　　　　　　　　　　　　　　　　　　　　　　　　　　　　　　　　　　　　　　　　　　　　　　　　　　　　裾野市都市施設建設基金：裾野駅周辺整備事業へ</a:t>
          </a:r>
          <a:r>
            <a:rPr kumimoji="1" lang="en-US" altLang="ja-JP" sz="1400">
              <a:solidFill>
                <a:schemeClr val="dk1"/>
              </a:solidFill>
              <a:effectLst/>
              <a:latin typeface="ＭＳ ゴシック"/>
              <a:ea typeface="ＭＳ ゴシック"/>
              <a:cs typeface="+mn-cs"/>
            </a:rPr>
            <a:t>230</a:t>
          </a:r>
          <a:r>
            <a:rPr kumimoji="1" lang="ja-JP" altLang="ja-JP" sz="1400">
              <a:solidFill>
                <a:schemeClr val="dk1"/>
              </a:solidFill>
              <a:effectLst/>
              <a:latin typeface="ＭＳ ゴシック"/>
              <a:ea typeface="ＭＳ ゴシック"/>
              <a:cs typeface="+mn-cs"/>
            </a:rPr>
            <a:t>百万円充当したことによる減　　　　　　　　　　　　　　　　　　　　　　　　　　　　　　　　　　　　　　　　　　　　　　　　　　　　　　　　　　　　　　　　　　　　　　　　　　裾野市公共施設</a:t>
          </a:r>
          <a:r>
            <a:rPr kumimoji="1" lang="ja-JP" altLang="en-US" sz="1400">
              <a:solidFill>
                <a:schemeClr val="dk1"/>
              </a:solidFill>
              <a:effectLst/>
              <a:latin typeface="ＭＳ ゴシック"/>
              <a:ea typeface="ＭＳ ゴシック"/>
              <a:cs typeface="+mn-cs"/>
            </a:rPr>
            <a:t>マネジメント</a:t>
          </a:r>
          <a:r>
            <a:rPr kumimoji="1" lang="ja-JP" altLang="ja-JP" sz="1400">
              <a:solidFill>
                <a:schemeClr val="dk1"/>
              </a:solidFill>
              <a:effectLst/>
              <a:latin typeface="ＭＳ ゴシック"/>
              <a:ea typeface="ＭＳ ゴシック"/>
              <a:cs typeface="+mn-cs"/>
            </a:rPr>
            <a:t>基金：土地開発基金廃止に</a:t>
          </a:r>
          <a:r>
            <a:rPr kumimoji="1" lang="ja-JP" altLang="en-US" sz="1400">
              <a:solidFill>
                <a:schemeClr val="dk1"/>
              </a:solidFill>
              <a:effectLst/>
              <a:latin typeface="ＭＳ ゴシック"/>
              <a:ea typeface="ＭＳ ゴシック"/>
              <a:cs typeface="+mn-cs"/>
            </a:rPr>
            <a:t>よる当該</a:t>
          </a:r>
          <a:r>
            <a:rPr kumimoji="1" lang="ja-JP" altLang="ja-JP" sz="1400">
              <a:solidFill>
                <a:schemeClr val="dk1"/>
              </a:solidFill>
              <a:effectLst/>
              <a:latin typeface="ＭＳ ゴシック"/>
              <a:ea typeface="ＭＳ ゴシック"/>
              <a:cs typeface="+mn-cs"/>
            </a:rPr>
            <a:t>基金へ積立を</a:t>
          </a:r>
          <a:r>
            <a:rPr kumimoji="1" lang="en-US" altLang="ja-JP" sz="1400">
              <a:solidFill>
                <a:schemeClr val="dk1"/>
              </a:solidFill>
              <a:effectLst/>
              <a:latin typeface="ＭＳ ゴシック"/>
              <a:ea typeface="ＭＳ ゴシック"/>
              <a:cs typeface="+mn-cs"/>
            </a:rPr>
            <a:t>566</a:t>
          </a:r>
          <a:r>
            <a:rPr kumimoji="1" lang="ja-JP" altLang="ja-JP" sz="1400">
              <a:solidFill>
                <a:schemeClr val="dk1"/>
              </a:solidFill>
              <a:effectLst/>
              <a:latin typeface="ＭＳ ゴシック"/>
              <a:ea typeface="ＭＳ ゴシック"/>
              <a:cs typeface="+mn-cs"/>
            </a:rPr>
            <a:t>百万円行ったことによる増　　　　　　　　　　　　　　　　　　　　　　　　　　　　　　　　　　　　　　　　　　　　　　　　　　　　　　　　　　　　　　　　　　　　　　　　　　</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裾野市学校教育施設整備基金：東小</a:t>
          </a:r>
          <a:r>
            <a:rPr kumimoji="1" lang="ja-JP" altLang="en-US" sz="1400">
              <a:solidFill>
                <a:schemeClr val="dk1"/>
              </a:solidFill>
              <a:effectLst/>
              <a:latin typeface="ＭＳ ゴシック"/>
              <a:ea typeface="ＭＳ ゴシック"/>
              <a:cs typeface="+mn-cs"/>
            </a:rPr>
            <a:t>学校</a:t>
          </a:r>
          <a:r>
            <a:rPr kumimoji="1" lang="ja-JP" altLang="ja-JP" sz="1400">
              <a:solidFill>
                <a:schemeClr val="dk1"/>
              </a:solidFill>
              <a:effectLst/>
              <a:latin typeface="ＭＳ ゴシック"/>
              <a:ea typeface="ＭＳ ゴシック"/>
              <a:cs typeface="+mn-cs"/>
            </a:rPr>
            <a:t>・東中</a:t>
          </a:r>
          <a:r>
            <a:rPr kumimoji="1" lang="ja-JP" altLang="en-US" sz="1400">
              <a:solidFill>
                <a:schemeClr val="dk1"/>
              </a:solidFill>
              <a:effectLst/>
              <a:latin typeface="ＭＳ ゴシック"/>
              <a:ea typeface="ＭＳ ゴシック"/>
              <a:cs typeface="+mn-cs"/>
            </a:rPr>
            <a:t>学校</a:t>
          </a:r>
          <a:r>
            <a:rPr kumimoji="1" lang="ja-JP" altLang="ja-JP" sz="1400">
              <a:solidFill>
                <a:schemeClr val="dk1"/>
              </a:solidFill>
              <a:effectLst/>
              <a:latin typeface="ＭＳ ゴシック"/>
              <a:ea typeface="ＭＳ ゴシック"/>
              <a:cs typeface="+mn-cs"/>
            </a:rPr>
            <a:t>高圧電気設備修繕事業等へ</a:t>
          </a:r>
          <a:r>
            <a:rPr kumimoji="1" lang="en-US" altLang="ja-JP" sz="1400">
              <a:solidFill>
                <a:schemeClr val="dk1"/>
              </a:solidFill>
              <a:effectLst/>
              <a:latin typeface="ＭＳ ゴシック"/>
              <a:ea typeface="ＭＳ ゴシック"/>
              <a:cs typeface="+mn-cs"/>
            </a:rPr>
            <a:t>10</a:t>
          </a:r>
          <a:r>
            <a:rPr kumimoji="1" lang="ja-JP" altLang="ja-JP" sz="1400">
              <a:solidFill>
                <a:schemeClr val="dk1"/>
              </a:solidFill>
              <a:effectLst/>
              <a:latin typeface="ＭＳ ゴシック"/>
              <a:ea typeface="ＭＳ ゴシック"/>
              <a:cs typeface="+mn-cs"/>
            </a:rPr>
            <a:t>百万円、西幼稚園の塗装工事等に</a:t>
          </a:r>
          <a:r>
            <a:rPr kumimoji="1" lang="en-US" altLang="ja-JP" sz="1400">
              <a:solidFill>
                <a:schemeClr val="dk1"/>
              </a:solidFill>
              <a:effectLst/>
              <a:latin typeface="ＭＳ ゴシック"/>
              <a:ea typeface="ＭＳ ゴシック"/>
              <a:cs typeface="+mn-cs"/>
            </a:rPr>
            <a:t>3</a:t>
          </a:r>
          <a:r>
            <a:rPr kumimoji="1" lang="ja-JP" altLang="ja-JP" sz="1400">
              <a:solidFill>
                <a:schemeClr val="dk1"/>
              </a:solidFill>
              <a:effectLst/>
              <a:latin typeface="ＭＳ ゴシック"/>
              <a:ea typeface="ＭＳ ゴシック"/>
              <a:cs typeface="+mn-cs"/>
            </a:rPr>
            <a:t>百万円充当したことによる減</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裾野市特定防衛施設周辺整備調整交付金事業基金：防衛</a:t>
          </a:r>
          <a:r>
            <a:rPr kumimoji="1" lang="en-US" altLang="ja-JP" sz="1400">
              <a:solidFill>
                <a:schemeClr val="dk1"/>
              </a:solidFill>
              <a:effectLst/>
              <a:latin typeface="ＭＳ ゴシック"/>
              <a:ea typeface="ＭＳ ゴシック"/>
              <a:cs typeface="+mn-cs"/>
            </a:rPr>
            <a:t>9</a:t>
          </a:r>
          <a:r>
            <a:rPr kumimoji="1" lang="ja-JP" altLang="ja-JP" sz="1400">
              <a:solidFill>
                <a:schemeClr val="dk1"/>
              </a:solidFill>
              <a:effectLst/>
              <a:latin typeface="ＭＳ ゴシック"/>
              <a:ea typeface="ＭＳ ゴシック"/>
              <a:cs typeface="+mn-cs"/>
            </a:rPr>
            <a:t>条交付金を</a:t>
          </a:r>
          <a:r>
            <a:rPr kumimoji="1" lang="en-US" altLang="ja-JP" sz="1400">
              <a:solidFill>
                <a:schemeClr val="dk1"/>
              </a:solidFill>
              <a:effectLst/>
              <a:latin typeface="ＭＳ ゴシック"/>
              <a:ea typeface="ＭＳ ゴシック"/>
              <a:cs typeface="+mn-cs"/>
            </a:rPr>
            <a:t>150</a:t>
          </a:r>
          <a:r>
            <a:rPr kumimoji="1" lang="ja-JP" altLang="ja-JP" sz="1400">
              <a:solidFill>
                <a:schemeClr val="dk1"/>
              </a:solidFill>
              <a:effectLst/>
              <a:latin typeface="ＭＳ ゴシック"/>
              <a:ea typeface="ＭＳ ゴシック"/>
              <a:cs typeface="+mn-cs"/>
            </a:rPr>
            <a:t>百万円積立したこと等による増</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現在、法人市民税減少に伴い財源が不足しており定期的な積み立ては難しい状況にあるが、遊休地の売却等を行い積み立て可能な財源を確保する。特に、その財源の性質や経緯などを勘案し、継続実施される裾野駅周辺整備事業や学校教育施設再編事業に充当するため、裾野市都市施設建設基金及び裾野市学校教育施設整備基金並びに裾野市公共施設ﾏﾈｼﾞﾒﾝﾄ基金について優先的に積み立てを行う。また、企業版ふるさと納税を活用して岩波駅周辺整備を行うため、裾野市企業版ふるさと納税地方創生基金に</a:t>
          </a:r>
          <a:r>
            <a:rPr kumimoji="1" lang="ja-JP" altLang="en-US" sz="1400">
              <a:solidFill>
                <a:schemeClr val="dk1"/>
              </a:solidFill>
              <a:effectLst/>
              <a:latin typeface="ＭＳ ゴシック"/>
              <a:ea typeface="ＭＳ ゴシック"/>
              <a:cs typeface="+mn-cs"/>
            </a:rPr>
            <a:t>計画的に</a:t>
          </a:r>
          <a:r>
            <a:rPr kumimoji="1" lang="ja-JP" altLang="ja-JP" sz="1400">
              <a:solidFill>
                <a:schemeClr val="dk1"/>
              </a:solidFill>
              <a:effectLst/>
              <a:latin typeface="ＭＳ ゴシック"/>
              <a:ea typeface="ＭＳ ゴシック"/>
              <a:cs typeface="+mn-cs"/>
            </a:rPr>
            <a:t>積み立てを行う。</a:t>
          </a:r>
          <a:endParaRPr lang="ja-JP" altLang="ja-JP" sz="1400">
            <a:effectLst/>
            <a:latin typeface="ＭＳ ゴシック"/>
            <a:ea typeface="ＭＳ ゴシック"/>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635"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2355"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235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税制改正及び市内企業移転に伴う法人市民税の減少により、不足する一般財源を補てんするために取崩している。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行財政構造改革の集中取組期間を定めており、歳出構造の健全化を推進し基金取崩し額の減少を図り、災害等に備えるため</a:t>
          </a:r>
          <a:r>
            <a:rPr kumimoji="1" lang="en-US" altLang="ja-JP" sz="1400">
              <a:solidFill>
                <a:schemeClr val="dk1"/>
              </a:solidFill>
              <a:effectLst/>
              <a:latin typeface="ＭＳ ゴシック"/>
              <a:ea typeface="ＭＳ ゴシック"/>
              <a:cs typeface="+mn-cs"/>
            </a:rPr>
            <a:t>2,000</a:t>
          </a:r>
          <a:r>
            <a:rPr kumimoji="1" lang="ja-JP" altLang="ja-JP" sz="1400">
              <a:solidFill>
                <a:schemeClr val="dk1"/>
              </a:solidFill>
              <a:effectLst/>
              <a:latin typeface="ＭＳ ゴシック"/>
              <a:ea typeface="ＭＳ ゴシック"/>
              <a:cs typeface="+mn-cs"/>
            </a:rPr>
            <a:t>百万円程度の残高を維持するよう努める。</a:t>
          </a:r>
          <a:endParaRPr lang="ja-JP" altLang="ja-JP" sz="1400">
            <a:effectLst/>
            <a:latin typeface="ＭＳ ゴシック"/>
            <a:ea typeface="ＭＳ ゴシック"/>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635"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2355"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235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過年度に発行した市債について、任意繰上償還を</a:t>
          </a:r>
          <a:r>
            <a:rPr kumimoji="1" lang="en-US" altLang="ja-JP" sz="1400">
              <a:solidFill>
                <a:schemeClr val="dk1"/>
              </a:solidFill>
              <a:effectLst/>
              <a:latin typeface="ＭＳ ゴシック"/>
              <a:ea typeface="ＭＳ ゴシック"/>
              <a:cs typeface="+mn-cs"/>
            </a:rPr>
            <a:t>145</a:t>
          </a:r>
          <a:r>
            <a:rPr kumimoji="1" lang="ja-JP" altLang="ja-JP" sz="1400">
              <a:solidFill>
                <a:schemeClr val="dk1"/>
              </a:solidFill>
              <a:effectLst/>
              <a:latin typeface="ＭＳ ゴシック"/>
              <a:ea typeface="ＭＳ ゴシック"/>
              <a:cs typeface="+mn-cs"/>
            </a:rPr>
            <a:t>百万円行ったことや運用益の</a:t>
          </a:r>
          <a:r>
            <a:rPr kumimoji="1" lang="en-US" altLang="ja-JP" sz="1400">
              <a:solidFill>
                <a:schemeClr val="dk1"/>
              </a:solidFill>
              <a:effectLst/>
              <a:latin typeface="ＭＳ ゴシック"/>
              <a:ea typeface="ＭＳ ゴシック"/>
              <a:cs typeface="+mn-cs"/>
            </a:rPr>
            <a:t>0.2</a:t>
          </a:r>
          <a:r>
            <a:rPr kumimoji="1" lang="ja-JP" altLang="ja-JP" sz="1400">
              <a:solidFill>
                <a:schemeClr val="dk1"/>
              </a:solidFill>
              <a:effectLst/>
              <a:latin typeface="ＭＳ ゴシック"/>
              <a:ea typeface="ＭＳ ゴシック"/>
              <a:cs typeface="+mn-cs"/>
            </a:rPr>
            <a:t>百万円により前年度より</a:t>
          </a:r>
          <a:r>
            <a:rPr kumimoji="1" lang="en-US" altLang="ja-JP" sz="1400">
              <a:solidFill>
                <a:schemeClr val="dk1"/>
              </a:solidFill>
              <a:effectLst/>
              <a:latin typeface="ＭＳ ゴシック"/>
              <a:ea typeface="ＭＳ ゴシック"/>
              <a:cs typeface="+mn-cs"/>
            </a:rPr>
            <a:t>145</a:t>
          </a:r>
          <a:r>
            <a:rPr kumimoji="1" lang="ja-JP" altLang="ja-JP" sz="1400">
              <a:solidFill>
                <a:schemeClr val="dk1"/>
              </a:solidFill>
              <a:effectLst/>
              <a:latin typeface="ＭＳ ゴシック"/>
              <a:ea typeface="ＭＳ ゴシック"/>
              <a:cs typeface="+mn-cs"/>
            </a:rPr>
            <a:t>百万円の減少となった。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運用益以外の積み立ては予定していない。</a:t>
          </a:r>
          <a:endParaRPr lang="ja-JP" altLang="ja-JP" sz="1400">
            <a:effectLst/>
            <a:latin typeface="ＭＳ ゴシック"/>
            <a:ea typeface="ＭＳ ゴシック"/>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63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73025</xdr:rowOff>
    </xdr:to>
    <xdr:sp macro="" textlink="">
      <xdr:nvSpPr>
        <xdr:cNvPr id="12" name="正方形/長方形 11"/>
        <xdr:cNvSpPr/>
      </xdr:nvSpPr>
      <xdr:spPr>
        <a:xfrm>
          <a:off x="608330" y="921385"/>
          <a:ext cx="1369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15160" y="921385"/>
          <a:ext cx="130683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21990" y="921385"/>
          <a:ext cx="1493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15510" y="940435"/>
          <a:ext cx="199009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16" name="正方形/長方形 15"/>
        <xdr:cNvSpPr/>
      </xdr:nvSpPr>
      <xdr:spPr>
        <a:xfrm>
          <a:off x="6705600" y="940435"/>
          <a:ext cx="124650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715510" y="16954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130175</xdr:rowOff>
    </xdr:to>
    <xdr:sp macro="" textlink="">
      <xdr:nvSpPr>
        <xdr:cNvPr id="19" name="正方形/長方形 18"/>
        <xdr:cNvSpPr/>
      </xdr:nvSpPr>
      <xdr:spPr>
        <a:xfrm>
          <a:off x="6769100" y="1695450"/>
          <a:ext cx="36099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9200"/>
          <a:ext cx="130683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120120" y="1549400"/>
          <a:ext cx="143002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165100</xdr:rowOff>
    </xdr:to>
    <xdr:cxnSp macro="">
      <xdr:nvCxnSpPr>
        <xdr:cNvPr id="27" name="直線コネクタ 26"/>
        <xdr:cNvCxnSpPr/>
      </xdr:nvCxnSpPr>
      <xdr:spPr>
        <a:xfrm>
          <a:off x="11040745" y="1549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961370" y="15494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177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114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464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175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0995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9080"/>
    <xdr:sp macro="" textlink="">
      <xdr:nvSpPr>
        <xdr:cNvPr id="35" name="テキスト ボックス 34"/>
        <xdr:cNvSpPr txBox="1"/>
      </xdr:nvSpPr>
      <xdr:spPr>
        <a:xfrm>
          <a:off x="419100" y="36449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253490" y="4146550"/>
          <a:ext cx="41579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58340" y="4516755"/>
          <a:ext cx="17043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61105" y="4500245"/>
          <a:ext cx="8356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606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6067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5419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5419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7471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7471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45" name="正方形/長方形 44"/>
        <xdr:cNvSpPr/>
      </xdr:nvSpPr>
      <xdr:spPr>
        <a:xfrm>
          <a:off x="1253490" y="4832350"/>
          <a:ext cx="415798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165100</xdr:rowOff>
    </xdr:to>
    <xdr:sp macro="" textlink="">
      <xdr:nvSpPr>
        <xdr:cNvPr id="46" name="正方形/長方形 45"/>
        <xdr:cNvSpPr/>
      </xdr:nvSpPr>
      <xdr:spPr>
        <a:xfrm>
          <a:off x="567436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7436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4675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ＭＳ Ｐゴシック"/>
              <a:ea typeface="ＭＳ Ｐゴシック"/>
              <a:cs typeface="+mn-cs"/>
            </a:rPr>
            <a:t>有形固定資産減価償却率については</a:t>
          </a:r>
          <a:r>
            <a:rPr kumimoji="1" lang="ja-JP" altLang="ja-JP" sz="1100">
              <a:solidFill>
                <a:schemeClr val="dk1"/>
              </a:solidFill>
              <a:effectLst/>
              <a:latin typeface="ＭＳ Ｐゴシック"/>
              <a:ea typeface="ＭＳ Ｐゴシック"/>
              <a:cs typeface="+mn-cs"/>
            </a:rPr>
            <a:t>、類似団体平均より低</a:t>
          </a:r>
          <a:r>
            <a:rPr kumimoji="1" lang="ja-JP" altLang="ja-JP" sz="1100">
              <a:solidFill>
                <a:srgbClr val="FF0000"/>
              </a:solidFill>
              <a:effectLst/>
              <a:latin typeface="ＭＳ Ｐゴシック"/>
              <a:ea typeface="ＭＳ Ｐゴシック"/>
              <a:cs typeface="+mn-cs"/>
            </a:rPr>
            <a:t>い</a:t>
          </a:r>
          <a:r>
            <a:rPr kumimoji="1" lang="ja-JP" altLang="ja-JP" sz="1100">
              <a:solidFill>
                <a:schemeClr val="dk1"/>
              </a:solidFill>
              <a:effectLst/>
              <a:latin typeface="ＭＳ Ｐゴシック"/>
              <a:ea typeface="ＭＳ Ｐゴシック"/>
              <a:cs typeface="+mn-cs"/>
            </a:rPr>
            <a:t>が、</a:t>
          </a:r>
          <a:r>
            <a:rPr kumimoji="1" lang="ja-JP" altLang="ja-JP" sz="1100">
              <a:solidFill>
                <a:srgbClr val="FF0000"/>
              </a:solidFill>
              <a:effectLst/>
              <a:latin typeface="ＭＳ Ｐゴシック"/>
              <a:ea typeface="ＭＳ Ｐゴシック"/>
              <a:cs typeface="+mn-cs"/>
            </a:rPr>
            <a:t>公営住宅など</a:t>
          </a:r>
          <a:r>
            <a:rPr kumimoji="1" lang="ja-JP" altLang="en-US" sz="1100">
              <a:solidFill>
                <a:schemeClr val="dk1"/>
              </a:solidFill>
              <a:effectLst/>
              <a:latin typeface="ＭＳ Ｐゴシック"/>
              <a:ea typeface="ＭＳ Ｐゴシック"/>
              <a:cs typeface="+mn-cs"/>
            </a:rPr>
            <a:t>高い数値を示している施設もあり、対応が急がれる施設</a:t>
          </a:r>
          <a:r>
            <a:rPr kumimoji="1" lang="ja-JP" altLang="en-US" sz="1100">
              <a:solidFill>
                <a:srgbClr val="FF0000"/>
              </a:solidFill>
              <a:effectLst/>
              <a:latin typeface="ＭＳ Ｐゴシック"/>
              <a:ea typeface="ＭＳ Ｐゴシック"/>
              <a:cs typeface="+mn-cs"/>
            </a:rPr>
            <a:t>が</a:t>
          </a:r>
          <a:r>
            <a:rPr kumimoji="1" lang="ja-JP" altLang="en-US" sz="1100">
              <a:solidFill>
                <a:schemeClr val="dk1"/>
              </a:solidFill>
              <a:effectLst/>
              <a:latin typeface="ＭＳ Ｐゴシック"/>
              <a:ea typeface="ＭＳ Ｐゴシック"/>
              <a:cs typeface="+mn-cs"/>
            </a:rPr>
            <a:t>存在する。</a:t>
          </a:r>
          <a:r>
            <a:rPr kumimoji="1" lang="ja-JP" altLang="ja-JP" sz="1100">
              <a:solidFill>
                <a:schemeClr val="dk1"/>
              </a:solidFill>
              <a:effectLst/>
              <a:latin typeface="ＭＳ Ｐゴシック"/>
              <a:ea typeface="ＭＳ Ｐゴシック"/>
              <a:cs typeface="+mn-cs"/>
            </a:rPr>
            <a:t>公共施設等総合管理計画において</a:t>
          </a:r>
          <a:r>
            <a:rPr kumimoji="1" lang="en-US" altLang="ja-JP" sz="1100">
              <a:solidFill>
                <a:schemeClr val="dk1"/>
              </a:solidFill>
              <a:effectLst/>
              <a:latin typeface="ＭＳ Ｐゴシック"/>
              <a:ea typeface="ＭＳ Ｐゴシック"/>
              <a:cs typeface="+mn-cs"/>
            </a:rPr>
            <a:t>2016</a:t>
          </a:r>
          <a:r>
            <a:rPr kumimoji="1" lang="ja-JP" altLang="ja-JP" sz="1100">
              <a:solidFill>
                <a:schemeClr val="dk1"/>
              </a:solidFill>
              <a:effectLst/>
              <a:latin typeface="ＭＳ Ｐゴシック"/>
              <a:ea typeface="ＭＳ Ｐゴシック"/>
              <a:cs typeface="+mn-cs"/>
            </a:rPr>
            <a:t>年度から</a:t>
          </a:r>
          <a:r>
            <a:rPr kumimoji="1" lang="en-US" altLang="ja-JP" sz="1100">
              <a:solidFill>
                <a:schemeClr val="dk1"/>
              </a:solidFill>
              <a:effectLst/>
              <a:latin typeface="ＭＳ Ｐゴシック"/>
              <a:ea typeface="ＭＳ Ｐゴシック"/>
              <a:cs typeface="+mn-cs"/>
            </a:rPr>
            <a:t>2045</a:t>
          </a:r>
          <a:r>
            <a:rPr kumimoji="1" lang="ja-JP" altLang="ja-JP" sz="1100">
              <a:solidFill>
                <a:schemeClr val="dk1"/>
              </a:solidFill>
              <a:effectLst/>
              <a:latin typeface="ＭＳ Ｐゴシック"/>
              <a:ea typeface="ＭＳ Ｐゴシック"/>
              <a:cs typeface="+mn-cs"/>
            </a:rPr>
            <a:t>年度の</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年間で公共施設全体での延べ床面積を</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％削減することとしており、今後策定の個別管理計画を基に施設の適正化を推進していく。</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1920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50" name="直線コネクタ 49"/>
        <xdr:cNvCxnSpPr/>
      </xdr:nvCxnSpPr>
      <xdr:spPr>
        <a:xfrm>
          <a:off x="1253490" y="69119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140" cy="225425"/>
    <xdr:sp macro="" textlink="">
      <xdr:nvSpPr>
        <xdr:cNvPr id="51" name="テキスト ボックス 50"/>
        <xdr:cNvSpPr txBox="1"/>
      </xdr:nvSpPr>
      <xdr:spPr>
        <a:xfrm>
          <a:off x="842010" y="68211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53490" y="656780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4155"/>
    <xdr:sp macro="" textlink="">
      <xdr:nvSpPr>
        <xdr:cNvPr id="53" name="テキスト ボックス 52"/>
        <xdr:cNvSpPr txBox="1"/>
      </xdr:nvSpPr>
      <xdr:spPr>
        <a:xfrm>
          <a:off x="842010" y="647446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53490" y="622109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5425"/>
    <xdr:sp macro="" textlink="">
      <xdr:nvSpPr>
        <xdr:cNvPr id="55" name="テキスト ボックス 54"/>
        <xdr:cNvSpPr txBox="1"/>
      </xdr:nvSpPr>
      <xdr:spPr>
        <a:xfrm>
          <a:off x="842010" y="612711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53490" y="58737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4790"/>
    <xdr:sp macro="" textlink="">
      <xdr:nvSpPr>
        <xdr:cNvPr id="57" name="テキスト ボックス 56"/>
        <xdr:cNvSpPr txBox="1"/>
      </xdr:nvSpPr>
      <xdr:spPr>
        <a:xfrm>
          <a:off x="842010" y="5779770"/>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53490" y="552640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5425"/>
    <xdr:sp macro="" textlink="">
      <xdr:nvSpPr>
        <xdr:cNvPr id="59" name="テキスト ボックス 58"/>
        <xdr:cNvSpPr txBox="1"/>
      </xdr:nvSpPr>
      <xdr:spPr>
        <a:xfrm>
          <a:off x="842010" y="543306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53490" y="517969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4155"/>
    <xdr:sp macro="" textlink="">
      <xdr:nvSpPr>
        <xdr:cNvPr id="61" name="テキスト ボックス 60"/>
        <xdr:cNvSpPr txBox="1"/>
      </xdr:nvSpPr>
      <xdr:spPr>
        <a:xfrm>
          <a:off x="842010" y="50920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53490" y="48323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5425"/>
    <xdr:sp macro="" textlink="">
      <xdr:nvSpPr>
        <xdr:cNvPr id="63" name="テキスト ボックス 62"/>
        <xdr:cNvSpPr txBox="1"/>
      </xdr:nvSpPr>
      <xdr:spPr>
        <a:xfrm>
          <a:off x="842010" y="47447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64" name="有形固定資産減価償却率グラフ枠"/>
        <xdr:cNvSpPr/>
      </xdr:nvSpPr>
      <xdr:spPr>
        <a:xfrm>
          <a:off x="1253490" y="4832350"/>
          <a:ext cx="415798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128270</xdr:rowOff>
    </xdr:from>
    <xdr:to xmlns:xdr="http://schemas.openxmlformats.org/drawingml/2006/spreadsheetDrawing">
      <xdr:col>23</xdr:col>
      <xdr:colOff>85090</xdr:colOff>
      <xdr:row>34</xdr:row>
      <xdr:rowOff>43180</xdr:rowOff>
    </xdr:to>
    <xdr:cxnSp macro="">
      <xdr:nvCxnSpPr>
        <xdr:cNvPr id="65" name="直線コネクタ 64"/>
        <xdr:cNvCxnSpPr/>
      </xdr:nvCxnSpPr>
      <xdr:spPr>
        <a:xfrm flipV="1">
          <a:off x="4675505" y="5389245"/>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46990</xdr:rowOff>
    </xdr:from>
    <xdr:ext cx="403860" cy="259080"/>
    <xdr:sp macro="" textlink="">
      <xdr:nvSpPr>
        <xdr:cNvPr id="66" name="有形固定資産減価償却率最小値テキスト"/>
        <xdr:cNvSpPr txBox="1"/>
      </xdr:nvSpPr>
      <xdr:spPr>
        <a:xfrm>
          <a:off x="4728210" y="6463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34</xdr:row>
      <xdr:rowOff>43180</xdr:rowOff>
    </xdr:from>
    <xdr:to xmlns:xdr="http://schemas.openxmlformats.org/drawingml/2006/spreadsheetDrawing">
      <xdr:col>23</xdr:col>
      <xdr:colOff>174625</xdr:colOff>
      <xdr:row>34</xdr:row>
      <xdr:rowOff>43180</xdr:rowOff>
    </xdr:to>
    <xdr:cxnSp macro="">
      <xdr:nvCxnSpPr>
        <xdr:cNvPr id="67" name="直線コネクタ 66"/>
        <xdr:cNvCxnSpPr/>
      </xdr:nvCxnSpPr>
      <xdr:spPr>
        <a:xfrm>
          <a:off x="4591685" y="64598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74930</xdr:rowOff>
    </xdr:from>
    <xdr:ext cx="403860" cy="259080"/>
    <xdr:sp macro="" textlink="">
      <xdr:nvSpPr>
        <xdr:cNvPr id="68" name="有形固定資産減価償却率最大値テキスト"/>
        <xdr:cNvSpPr txBox="1"/>
      </xdr:nvSpPr>
      <xdr:spPr>
        <a:xfrm>
          <a:off x="4728210" y="5170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128270</xdr:rowOff>
    </xdr:from>
    <xdr:to xmlns:xdr="http://schemas.openxmlformats.org/drawingml/2006/spreadsheetDrawing">
      <xdr:col>23</xdr:col>
      <xdr:colOff>174625</xdr:colOff>
      <xdr:row>27</xdr:row>
      <xdr:rowOff>128270</xdr:rowOff>
    </xdr:to>
    <xdr:cxnSp macro="">
      <xdr:nvCxnSpPr>
        <xdr:cNvPr id="69" name="直線コネクタ 68"/>
        <xdr:cNvCxnSpPr/>
      </xdr:nvCxnSpPr>
      <xdr:spPr>
        <a:xfrm>
          <a:off x="4591685" y="53892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131445</xdr:rowOff>
    </xdr:from>
    <xdr:ext cx="403860" cy="257810"/>
    <xdr:sp macro="" textlink="">
      <xdr:nvSpPr>
        <xdr:cNvPr id="70" name="有形固定資産減価償却率平均値テキスト"/>
        <xdr:cNvSpPr txBox="1"/>
      </xdr:nvSpPr>
      <xdr:spPr>
        <a:xfrm>
          <a:off x="4728210" y="588772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1" name="フローチャート: 判断 70"/>
        <xdr:cNvSpPr/>
      </xdr:nvSpPr>
      <xdr:spPr>
        <a:xfrm>
          <a:off x="4626610" y="5909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186690</xdr:colOff>
      <xdr:row>31</xdr:row>
      <xdr:rowOff>33020</xdr:rowOff>
    </xdr:to>
    <xdr:sp macro="" textlink="">
      <xdr:nvSpPr>
        <xdr:cNvPr id="72" name="フローチャート: 判断 71"/>
        <xdr:cNvSpPr/>
      </xdr:nvSpPr>
      <xdr:spPr>
        <a:xfrm>
          <a:off x="3930650" y="5859145"/>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99060</xdr:rowOff>
    </xdr:from>
    <xdr:to xmlns:xdr="http://schemas.openxmlformats.org/drawingml/2006/spreadsheetDrawing">
      <xdr:col>15</xdr:col>
      <xdr:colOff>186690</xdr:colOff>
      <xdr:row>31</xdr:row>
      <xdr:rowOff>29210</xdr:rowOff>
    </xdr:to>
    <xdr:sp macro="" textlink="">
      <xdr:nvSpPr>
        <xdr:cNvPr id="73" name="フローチャート: 判断 72"/>
        <xdr:cNvSpPr/>
      </xdr:nvSpPr>
      <xdr:spPr>
        <a:xfrm>
          <a:off x="3183890" y="5855335"/>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55880</xdr:rowOff>
    </xdr:from>
    <xdr:to xmlns:xdr="http://schemas.openxmlformats.org/drawingml/2006/spreadsheetDrawing">
      <xdr:col>11</xdr:col>
      <xdr:colOff>186690</xdr:colOff>
      <xdr:row>30</xdr:row>
      <xdr:rowOff>157480</xdr:rowOff>
    </xdr:to>
    <xdr:sp macro="" textlink="">
      <xdr:nvSpPr>
        <xdr:cNvPr id="74" name="フローチャート: 判断 73"/>
        <xdr:cNvSpPr/>
      </xdr:nvSpPr>
      <xdr:spPr>
        <a:xfrm>
          <a:off x="2437130" y="58121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8890</xdr:rowOff>
    </xdr:from>
    <xdr:to xmlns:xdr="http://schemas.openxmlformats.org/drawingml/2006/spreadsheetDrawing">
      <xdr:col>7</xdr:col>
      <xdr:colOff>186690</xdr:colOff>
      <xdr:row>30</xdr:row>
      <xdr:rowOff>110490</xdr:rowOff>
    </xdr:to>
    <xdr:sp macro="" textlink="">
      <xdr:nvSpPr>
        <xdr:cNvPr id="75" name="フローチャート: 判断 74"/>
        <xdr:cNvSpPr/>
      </xdr:nvSpPr>
      <xdr:spPr>
        <a:xfrm>
          <a:off x="1690370" y="57651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730" cy="225425"/>
    <xdr:sp macro="" textlink="">
      <xdr:nvSpPr>
        <xdr:cNvPr id="76" name="テキスト ボックス 75"/>
        <xdr:cNvSpPr txBox="1"/>
      </xdr:nvSpPr>
      <xdr:spPr>
        <a:xfrm>
          <a:off x="4503420" y="695452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5425"/>
    <xdr:sp macro="" textlink="">
      <xdr:nvSpPr>
        <xdr:cNvPr id="77" name="テキスト ボックス 76"/>
        <xdr:cNvSpPr txBox="1"/>
      </xdr:nvSpPr>
      <xdr:spPr>
        <a:xfrm>
          <a:off x="380746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5425"/>
    <xdr:sp macro="" textlink="">
      <xdr:nvSpPr>
        <xdr:cNvPr id="78" name="テキスト ボックス 77"/>
        <xdr:cNvSpPr txBox="1"/>
      </xdr:nvSpPr>
      <xdr:spPr>
        <a:xfrm>
          <a:off x="306070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5425"/>
    <xdr:sp macro="" textlink="">
      <xdr:nvSpPr>
        <xdr:cNvPr id="79" name="テキスト ボックス 78"/>
        <xdr:cNvSpPr txBox="1"/>
      </xdr:nvSpPr>
      <xdr:spPr>
        <a:xfrm>
          <a:off x="231394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5425"/>
    <xdr:sp macro="" textlink="">
      <xdr:nvSpPr>
        <xdr:cNvPr id="80" name="テキスト ボックス 79"/>
        <xdr:cNvSpPr txBox="1"/>
      </xdr:nvSpPr>
      <xdr:spPr>
        <a:xfrm>
          <a:off x="156718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30480</xdr:rowOff>
    </xdr:from>
    <xdr:to xmlns:xdr="http://schemas.openxmlformats.org/drawingml/2006/spreadsheetDrawing">
      <xdr:col>23</xdr:col>
      <xdr:colOff>136525</xdr:colOff>
      <xdr:row>30</xdr:row>
      <xdr:rowOff>132080</xdr:rowOff>
    </xdr:to>
    <xdr:sp macro="" textlink="">
      <xdr:nvSpPr>
        <xdr:cNvPr id="81" name="楕円 80"/>
        <xdr:cNvSpPr/>
      </xdr:nvSpPr>
      <xdr:spPr>
        <a:xfrm>
          <a:off x="462661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53340</xdr:rowOff>
    </xdr:from>
    <xdr:ext cx="403860" cy="257810"/>
    <xdr:sp macro="" textlink="">
      <xdr:nvSpPr>
        <xdr:cNvPr id="82" name="有形固定資産減価償却率該当値テキスト"/>
        <xdr:cNvSpPr txBox="1"/>
      </xdr:nvSpPr>
      <xdr:spPr>
        <a:xfrm>
          <a:off x="4728210" y="5644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133985</xdr:rowOff>
    </xdr:from>
    <xdr:to xmlns:xdr="http://schemas.openxmlformats.org/drawingml/2006/spreadsheetDrawing">
      <xdr:col>19</xdr:col>
      <xdr:colOff>186690</xdr:colOff>
      <xdr:row>30</xdr:row>
      <xdr:rowOff>64135</xdr:rowOff>
    </xdr:to>
    <xdr:sp macro="" textlink="">
      <xdr:nvSpPr>
        <xdr:cNvPr id="83" name="楕円 82"/>
        <xdr:cNvSpPr/>
      </xdr:nvSpPr>
      <xdr:spPr>
        <a:xfrm>
          <a:off x="3930650" y="5725160"/>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13335</xdr:rowOff>
    </xdr:from>
    <xdr:to xmlns:xdr="http://schemas.openxmlformats.org/drawingml/2006/spreadsheetDrawing">
      <xdr:col>23</xdr:col>
      <xdr:colOff>85725</xdr:colOff>
      <xdr:row>30</xdr:row>
      <xdr:rowOff>81280</xdr:rowOff>
    </xdr:to>
    <xdr:cxnSp macro="">
      <xdr:nvCxnSpPr>
        <xdr:cNvPr id="84" name="直線コネクタ 83"/>
        <xdr:cNvCxnSpPr/>
      </xdr:nvCxnSpPr>
      <xdr:spPr>
        <a:xfrm>
          <a:off x="3981450" y="5769610"/>
          <a:ext cx="69596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112395</xdr:rowOff>
    </xdr:from>
    <xdr:to xmlns:xdr="http://schemas.openxmlformats.org/drawingml/2006/spreadsheetDrawing">
      <xdr:col>15</xdr:col>
      <xdr:colOff>186690</xdr:colOff>
      <xdr:row>30</xdr:row>
      <xdr:rowOff>42545</xdr:rowOff>
    </xdr:to>
    <xdr:sp macro="" textlink="">
      <xdr:nvSpPr>
        <xdr:cNvPr id="85" name="楕円 84"/>
        <xdr:cNvSpPr/>
      </xdr:nvSpPr>
      <xdr:spPr>
        <a:xfrm>
          <a:off x="3183890" y="5703570"/>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163195</xdr:rowOff>
    </xdr:from>
    <xdr:to xmlns:xdr="http://schemas.openxmlformats.org/drawingml/2006/spreadsheetDrawing">
      <xdr:col>19</xdr:col>
      <xdr:colOff>136525</xdr:colOff>
      <xdr:row>30</xdr:row>
      <xdr:rowOff>13335</xdr:rowOff>
    </xdr:to>
    <xdr:cxnSp macro="">
      <xdr:nvCxnSpPr>
        <xdr:cNvPr id="86" name="直線コネクタ 85"/>
        <xdr:cNvCxnSpPr/>
      </xdr:nvCxnSpPr>
      <xdr:spPr>
        <a:xfrm>
          <a:off x="3234690" y="5754370"/>
          <a:ext cx="746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61595</xdr:rowOff>
    </xdr:from>
    <xdr:to xmlns:xdr="http://schemas.openxmlformats.org/drawingml/2006/spreadsheetDrawing">
      <xdr:col>11</xdr:col>
      <xdr:colOff>186690</xdr:colOff>
      <xdr:row>29</xdr:row>
      <xdr:rowOff>163195</xdr:rowOff>
    </xdr:to>
    <xdr:sp macro="" textlink="">
      <xdr:nvSpPr>
        <xdr:cNvPr id="87" name="楕円 86"/>
        <xdr:cNvSpPr/>
      </xdr:nvSpPr>
      <xdr:spPr>
        <a:xfrm>
          <a:off x="2437130" y="56527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112395</xdr:rowOff>
    </xdr:from>
    <xdr:to xmlns:xdr="http://schemas.openxmlformats.org/drawingml/2006/spreadsheetDrawing">
      <xdr:col>15</xdr:col>
      <xdr:colOff>136525</xdr:colOff>
      <xdr:row>29</xdr:row>
      <xdr:rowOff>163195</xdr:rowOff>
    </xdr:to>
    <xdr:cxnSp macro="">
      <xdr:nvCxnSpPr>
        <xdr:cNvPr id="88" name="直線コネクタ 87"/>
        <xdr:cNvCxnSpPr/>
      </xdr:nvCxnSpPr>
      <xdr:spPr>
        <a:xfrm>
          <a:off x="2487930" y="5703570"/>
          <a:ext cx="7467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11430</xdr:rowOff>
    </xdr:from>
    <xdr:to xmlns:xdr="http://schemas.openxmlformats.org/drawingml/2006/spreadsheetDrawing">
      <xdr:col>7</xdr:col>
      <xdr:colOff>186690</xdr:colOff>
      <xdr:row>29</xdr:row>
      <xdr:rowOff>113030</xdr:rowOff>
    </xdr:to>
    <xdr:sp macro="" textlink="">
      <xdr:nvSpPr>
        <xdr:cNvPr id="89" name="楕円 88"/>
        <xdr:cNvSpPr/>
      </xdr:nvSpPr>
      <xdr:spPr>
        <a:xfrm>
          <a:off x="1690370" y="56026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62230</xdr:rowOff>
    </xdr:from>
    <xdr:to xmlns:xdr="http://schemas.openxmlformats.org/drawingml/2006/spreadsheetDrawing">
      <xdr:col>11</xdr:col>
      <xdr:colOff>136525</xdr:colOff>
      <xdr:row>29</xdr:row>
      <xdr:rowOff>112395</xdr:rowOff>
    </xdr:to>
    <xdr:cxnSp macro="">
      <xdr:nvCxnSpPr>
        <xdr:cNvPr id="90" name="直線コネクタ 89"/>
        <xdr:cNvCxnSpPr/>
      </xdr:nvCxnSpPr>
      <xdr:spPr>
        <a:xfrm>
          <a:off x="1741170" y="5653405"/>
          <a:ext cx="7467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24130</xdr:rowOff>
    </xdr:from>
    <xdr:ext cx="403860" cy="257810"/>
    <xdr:sp macro="" textlink="">
      <xdr:nvSpPr>
        <xdr:cNvPr id="91" name="n_1aveValue有形固定資産減価償却率"/>
        <xdr:cNvSpPr txBox="1"/>
      </xdr:nvSpPr>
      <xdr:spPr>
        <a:xfrm>
          <a:off x="3769995" y="5945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20320</xdr:rowOff>
    </xdr:from>
    <xdr:ext cx="405130" cy="257810"/>
    <xdr:sp macro="" textlink="">
      <xdr:nvSpPr>
        <xdr:cNvPr id="92" name="n_2aveValue有形固定資産減価償却率"/>
        <xdr:cNvSpPr txBox="1"/>
      </xdr:nvSpPr>
      <xdr:spPr>
        <a:xfrm>
          <a:off x="3035935" y="5941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149225</xdr:rowOff>
    </xdr:from>
    <xdr:ext cx="405130" cy="257810"/>
    <xdr:sp macro="" textlink="">
      <xdr:nvSpPr>
        <xdr:cNvPr id="93" name="n_3aveValue有形固定資産減価償却率"/>
        <xdr:cNvSpPr txBox="1"/>
      </xdr:nvSpPr>
      <xdr:spPr>
        <a:xfrm>
          <a:off x="2289175" y="5905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101600</xdr:rowOff>
    </xdr:from>
    <xdr:ext cx="405130" cy="259080"/>
    <xdr:sp macro="" textlink="">
      <xdr:nvSpPr>
        <xdr:cNvPr id="94" name="n_4aveValue有形固定資産減価償却率"/>
        <xdr:cNvSpPr txBox="1"/>
      </xdr:nvSpPr>
      <xdr:spPr>
        <a:xfrm>
          <a:off x="1542415" y="5857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80645</xdr:rowOff>
    </xdr:from>
    <xdr:ext cx="403860" cy="259080"/>
    <xdr:sp macro="" textlink="">
      <xdr:nvSpPr>
        <xdr:cNvPr id="95" name="n_1mainValue有形固定資産減価償却率"/>
        <xdr:cNvSpPr txBox="1"/>
      </xdr:nvSpPr>
      <xdr:spPr>
        <a:xfrm>
          <a:off x="3769995" y="5506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59055</xdr:rowOff>
    </xdr:from>
    <xdr:ext cx="405130" cy="257810"/>
    <xdr:sp macro="" textlink="">
      <xdr:nvSpPr>
        <xdr:cNvPr id="96" name="n_2mainValue有形固定資産減価償却率"/>
        <xdr:cNvSpPr txBox="1"/>
      </xdr:nvSpPr>
      <xdr:spPr>
        <a:xfrm>
          <a:off x="3035935" y="5485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8255</xdr:rowOff>
    </xdr:from>
    <xdr:ext cx="405130" cy="259080"/>
    <xdr:sp macro="" textlink="">
      <xdr:nvSpPr>
        <xdr:cNvPr id="97" name="n_3mainValue有形固定資産減価償却率"/>
        <xdr:cNvSpPr txBox="1"/>
      </xdr:nvSpPr>
      <xdr:spPr>
        <a:xfrm>
          <a:off x="2289175" y="5434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129540</xdr:rowOff>
    </xdr:from>
    <xdr:ext cx="405130" cy="257810"/>
    <xdr:sp macro="" textlink="">
      <xdr:nvSpPr>
        <xdr:cNvPr id="98" name="n_4mainValue有形固定資産減価償却率"/>
        <xdr:cNvSpPr txBox="1"/>
      </xdr:nvSpPr>
      <xdr:spPr>
        <a:xfrm>
          <a:off x="1542415" y="5390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1088370" y="4146550"/>
          <a:ext cx="41541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135485" y="4516755"/>
          <a:ext cx="10160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552805" y="4500245"/>
          <a:ext cx="92075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19555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19555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66890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68907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30578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30578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08" name="正方形/長方形 107"/>
        <xdr:cNvSpPr/>
      </xdr:nvSpPr>
      <xdr:spPr>
        <a:xfrm>
          <a:off x="11088370" y="4832350"/>
          <a:ext cx="415417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165100</xdr:rowOff>
    </xdr:to>
    <xdr:sp macro="" textlink="">
      <xdr:nvSpPr>
        <xdr:cNvPr id="109" name="正方形/長方形 108"/>
        <xdr:cNvSpPr/>
      </xdr:nvSpPr>
      <xdr:spPr>
        <a:xfrm>
          <a:off x="1550543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50543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58163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公共施設の大規模改修等により市債発行額は増加傾向であ</a:t>
          </a:r>
          <a:r>
            <a:rPr kumimoji="1" lang="ja-JP" altLang="en-US" sz="1100">
              <a:solidFill>
                <a:schemeClr val="dk1"/>
              </a:solidFill>
              <a:effectLst/>
              <a:latin typeface="ＭＳ Ｐゴシック"/>
              <a:ea typeface="ＭＳ Ｐゴシック"/>
              <a:cs typeface="+mn-cs"/>
            </a:rPr>
            <a:t>ったが、</a:t>
          </a:r>
          <a:r>
            <a:rPr kumimoji="1" lang="en-US" altLang="ja-JP" sz="1100">
              <a:solidFill>
                <a:schemeClr val="dk1"/>
              </a:solidFill>
              <a:effectLst/>
              <a:latin typeface="ＭＳ Ｐゴシック"/>
              <a:ea typeface="ＭＳ Ｐゴシック"/>
              <a:cs typeface="+mn-cs"/>
            </a:rPr>
            <a:t>R3</a:t>
          </a:r>
          <a:r>
            <a:rPr kumimoji="1" lang="ja-JP" altLang="en-US" sz="1100">
              <a:solidFill>
                <a:schemeClr val="dk1"/>
              </a:solidFill>
              <a:effectLst/>
              <a:latin typeface="ＭＳ Ｐゴシック"/>
              <a:ea typeface="ＭＳ Ｐゴシック"/>
              <a:cs typeface="+mn-cs"/>
            </a:rPr>
            <a:t>より市債発行額を抑制したことによ</a:t>
          </a:r>
          <a:r>
            <a:rPr kumimoji="1" lang="ja-JP" altLang="en-US" sz="1100">
              <a:solidFill>
                <a:srgbClr val="FF0000"/>
              </a:solidFill>
              <a:effectLst/>
              <a:latin typeface="ＭＳ Ｐゴシック"/>
              <a:ea typeface="ＭＳ Ｐゴシック"/>
              <a:cs typeface="+mn-cs"/>
            </a:rPr>
            <a:t>り</a:t>
          </a:r>
          <a:r>
            <a:rPr kumimoji="1" lang="ja-JP" altLang="en-US" sz="1100">
              <a:solidFill>
                <a:schemeClr val="dk1"/>
              </a:solidFill>
              <a:effectLst/>
              <a:latin typeface="ＭＳ Ｐゴシック"/>
              <a:ea typeface="ＭＳ Ｐゴシック"/>
              <a:cs typeface="+mn-cs"/>
            </a:rPr>
            <a:t>将来負担率が</a:t>
          </a:r>
          <a:r>
            <a:rPr kumimoji="1" lang="ja-JP" altLang="en-US" sz="1100">
              <a:solidFill>
                <a:srgbClr val="FF0000"/>
              </a:solidFill>
              <a:effectLst/>
              <a:latin typeface="ＭＳ Ｐゴシック"/>
              <a:ea typeface="ＭＳ Ｐゴシック"/>
              <a:cs typeface="+mn-cs"/>
            </a:rPr>
            <a:t>低下したため、R２年度からR３年度にかけ</a:t>
          </a:r>
          <a:r>
            <a:rPr kumimoji="1" lang="ja-JP" altLang="en-US" sz="1100">
              <a:solidFill>
                <a:schemeClr val="dk1"/>
              </a:solidFill>
              <a:effectLst/>
              <a:latin typeface="ＭＳ Ｐゴシック"/>
              <a:ea typeface="ＭＳ Ｐゴシック"/>
              <a:cs typeface="+mn-cs"/>
            </a:rPr>
            <a:t>債務償還費率が低下した。今後も市債発行額を抑えることにより</a:t>
          </a:r>
          <a:r>
            <a:rPr kumimoji="1" lang="ja-JP" altLang="ja-JP" sz="1100">
              <a:solidFill>
                <a:schemeClr val="dk1"/>
              </a:solidFill>
              <a:effectLst/>
              <a:latin typeface="ＭＳ Ｐゴシック"/>
              <a:ea typeface="ＭＳ Ｐゴシック"/>
              <a:cs typeface="+mn-cs"/>
            </a:rPr>
            <a:t>、持続可能な財政運営に努めたい。</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05027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13" name="直線コネクタ 112"/>
        <xdr:cNvCxnSpPr/>
      </xdr:nvCxnSpPr>
      <xdr:spPr>
        <a:xfrm>
          <a:off x="11088370" y="69119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2600" cy="225425"/>
    <xdr:sp macro="" textlink="">
      <xdr:nvSpPr>
        <xdr:cNvPr id="114" name="テキスト ボックス 113"/>
        <xdr:cNvSpPr txBox="1"/>
      </xdr:nvSpPr>
      <xdr:spPr>
        <a:xfrm>
          <a:off x="10553700" y="682117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088370" y="661289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5425"/>
    <xdr:sp macro="" textlink="">
      <xdr:nvSpPr>
        <xdr:cNvPr id="116" name="テキスト ボックス 115"/>
        <xdr:cNvSpPr txBox="1"/>
      </xdr:nvSpPr>
      <xdr:spPr>
        <a:xfrm>
          <a:off x="10553700" y="652589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088370" y="631761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5425"/>
    <xdr:sp macro="" textlink="">
      <xdr:nvSpPr>
        <xdr:cNvPr id="118" name="テキスト ボックス 117"/>
        <xdr:cNvSpPr txBox="1"/>
      </xdr:nvSpPr>
      <xdr:spPr>
        <a:xfrm>
          <a:off x="10621645" y="622998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088370" y="602170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5425"/>
    <xdr:sp macro="" textlink="">
      <xdr:nvSpPr>
        <xdr:cNvPr id="120" name="テキスト ボックス 119"/>
        <xdr:cNvSpPr txBox="1"/>
      </xdr:nvSpPr>
      <xdr:spPr>
        <a:xfrm>
          <a:off x="10621645" y="592772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088370" y="572579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5425"/>
    <xdr:sp macro="" textlink="">
      <xdr:nvSpPr>
        <xdr:cNvPr id="122" name="テキスト ボックス 121"/>
        <xdr:cNvSpPr txBox="1"/>
      </xdr:nvSpPr>
      <xdr:spPr>
        <a:xfrm>
          <a:off x="10621645" y="563181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3" name="直線コネクタ 122"/>
        <xdr:cNvCxnSpPr/>
      </xdr:nvCxnSpPr>
      <xdr:spPr>
        <a:xfrm>
          <a:off x="11088370" y="54260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5425"/>
    <xdr:sp macro="" textlink="">
      <xdr:nvSpPr>
        <xdr:cNvPr id="124" name="テキスト ボックス 123"/>
        <xdr:cNvSpPr txBox="1"/>
      </xdr:nvSpPr>
      <xdr:spPr>
        <a:xfrm>
          <a:off x="10621645" y="533654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088370" y="512826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5425"/>
    <xdr:sp macro="" textlink="">
      <xdr:nvSpPr>
        <xdr:cNvPr id="126" name="テキスト ボックス 125"/>
        <xdr:cNvSpPr txBox="1"/>
      </xdr:nvSpPr>
      <xdr:spPr>
        <a:xfrm>
          <a:off x="10724515" y="504063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088370" y="483235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28" name="債務償還比率グラフ枠"/>
        <xdr:cNvSpPr/>
      </xdr:nvSpPr>
      <xdr:spPr>
        <a:xfrm>
          <a:off x="11088370" y="4832350"/>
          <a:ext cx="415417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72390</xdr:rowOff>
    </xdr:to>
    <xdr:cxnSp macro="">
      <xdr:nvCxnSpPr>
        <xdr:cNvPr id="129" name="直線コネクタ 128"/>
        <xdr:cNvCxnSpPr/>
      </xdr:nvCxnSpPr>
      <xdr:spPr>
        <a:xfrm flipV="1">
          <a:off x="14506575" y="5128260"/>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76200</xdr:rowOff>
    </xdr:from>
    <xdr:ext cx="468630" cy="259080"/>
    <xdr:sp macro="" textlink="">
      <xdr:nvSpPr>
        <xdr:cNvPr id="130" name="債務償還比率最小値テキスト"/>
        <xdr:cNvSpPr txBox="1"/>
      </xdr:nvSpPr>
      <xdr:spPr>
        <a:xfrm>
          <a:off x="14559280" y="6492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72390</xdr:rowOff>
    </xdr:from>
    <xdr:to xmlns:xdr="http://schemas.openxmlformats.org/drawingml/2006/spreadsheetDrawing">
      <xdr:col>76</xdr:col>
      <xdr:colOff>111125</xdr:colOff>
      <xdr:row>34</xdr:row>
      <xdr:rowOff>72390</xdr:rowOff>
    </xdr:to>
    <xdr:cxnSp macro="">
      <xdr:nvCxnSpPr>
        <xdr:cNvPr id="131" name="直線コネクタ 130"/>
        <xdr:cNvCxnSpPr/>
      </xdr:nvCxnSpPr>
      <xdr:spPr>
        <a:xfrm>
          <a:off x="14423390" y="6489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7810"/>
    <xdr:sp macro="" textlink="">
      <xdr:nvSpPr>
        <xdr:cNvPr id="132" name="債務償還比率最大値テキスト"/>
        <xdr:cNvSpPr txBox="1"/>
      </xdr:nvSpPr>
      <xdr:spPr>
        <a:xfrm>
          <a:off x="14559280" y="49161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423390" y="5128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78740</xdr:rowOff>
    </xdr:from>
    <xdr:ext cx="468630" cy="259080"/>
    <xdr:sp macro="" textlink="">
      <xdr:nvSpPr>
        <xdr:cNvPr id="134" name="債務償還比率平均値テキスト"/>
        <xdr:cNvSpPr txBox="1"/>
      </xdr:nvSpPr>
      <xdr:spPr>
        <a:xfrm>
          <a:off x="14559280" y="566991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55880</xdr:rowOff>
    </xdr:from>
    <xdr:to xmlns:xdr="http://schemas.openxmlformats.org/drawingml/2006/spreadsheetDrawing">
      <xdr:col>76</xdr:col>
      <xdr:colOff>73025</xdr:colOff>
      <xdr:row>30</xdr:row>
      <xdr:rowOff>157480</xdr:rowOff>
    </xdr:to>
    <xdr:sp macro="" textlink="">
      <xdr:nvSpPr>
        <xdr:cNvPr id="135" name="フローチャート: 判断 134"/>
        <xdr:cNvSpPr/>
      </xdr:nvSpPr>
      <xdr:spPr>
        <a:xfrm>
          <a:off x="14461490" y="58121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100330</xdr:rowOff>
    </xdr:from>
    <xdr:to xmlns:xdr="http://schemas.openxmlformats.org/drawingml/2006/spreadsheetDrawing">
      <xdr:col>72</xdr:col>
      <xdr:colOff>123825</xdr:colOff>
      <xdr:row>32</xdr:row>
      <xdr:rowOff>30480</xdr:rowOff>
    </xdr:to>
    <xdr:sp macro="" textlink="">
      <xdr:nvSpPr>
        <xdr:cNvPr id="136" name="フローチャート: 判断 135"/>
        <xdr:cNvSpPr/>
      </xdr:nvSpPr>
      <xdr:spPr>
        <a:xfrm>
          <a:off x="13761720" y="602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106045</xdr:rowOff>
    </xdr:from>
    <xdr:to xmlns:xdr="http://schemas.openxmlformats.org/drawingml/2006/spreadsheetDrawing">
      <xdr:col>68</xdr:col>
      <xdr:colOff>123825</xdr:colOff>
      <xdr:row>32</xdr:row>
      <xdr:rowOff>36195</xdr:rowOff>
    </xdr:to>
    <xdr:sp macro="" textlink="">
      <xdr:nvSpPr>
        <xdr:cNvPr id="137" name="フローチャート: 判断 136"/>
        <xdr:cNvSpPr/>
      </xdr:nvSpPr>
      <xdr:spPr>
        <a:xfrm>
          <a:off x="13014960" y="602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81915</xdr:rowOff>
    </xdr:from>
    <xdr:to xmlns:xdr="http://schemas.openxmlformats.org/drawingml/2006/spreadsheetDrawing">
      <xdr:col>64</xdr:col>
      <xdr:colOff>123825</xdr:colOff>
      <xdr:row>32</xdr:row>
      <xdr:rowOff>12065</xdr:rowOff>
    </xdr:to>
    <xdr:sp macro="" textlink="">
      <xdr:nvSpPr>
        <xdr:cNvPr id="138" name="フローチャート: 判断 137"/>
        <xdr:cNvSpPr/>
      </xdr:nvSpPr>
      <xdr:spPr>
        <a:xfrm>
          <a:off x="12268200" y="6003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112395</xdr:rowOff>
    </xdr:from>
    <xdr:to xmlns:xdr="http://schemas.openxmlformats.org/drawingml/2006/spreadsheetDrawing">
      <xdr:col>60</xdr:col>
      <xdr:colOff>123825</xdr:colOff>
      <xdr:row>32</xdr:row>
      <xdr:rowOff>42545</xdr:rowOff>
    </xdr:to>
    <xdr:sp macro="" textlink="">
      <xdr:nvSpPr>
        <xdr:cNvPr id="139" name="フローチャート: 判断 138"/>
        <xdr:cNvSpPr/>
      </xdr:nvSpPr>
      <xdr:spPr>
        <a:xfrm>
          <a:off x="11521440" y="603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0730" cy="225425"/>
    <xdr:sp macro="" textlink="">
      <xdr:nvSpPr>
        <xdr:cNvPr id="140" name="テキスト ボックス 139"/>
        <xdr:cNvSpPr txBox="1"/>
      </xdr:nvSpPr>
      <xdr:spPr>
        <a:xfrm>
          <a:off x="14334490" y="695452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41" name="テキスト ボックス 140"/>
        <xdr:cNvSpPr txBox="1"/>
      </xdr:nvSpPr>
      <xdr:spPr>
        <a:xfrm>
          <a:off x="1363853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42" name="テキスト ボックス 141"/>
        <xdr:cNvSpPr txBox="1"/>
      </xdr:nvSpPr>
      <xdr:spPr>
        <a:xfrm>
          <a:off x="1289177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43" name="テキスト ボックス 142"/>
        <xdr:cNvSpPr txBox="1"/>
      </xdr:nvSpPr>
      <xdr:spPr>
        <a:xfrm>
          <a:off x="1214501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44" name="テキスト ボックス 143"/>
        <xdr:cNvSpPr txBox="1"/>
      </xdr:nvSpPr>
      <xdr:spPr>
        <a:xfrm>
          <a:off x="1139825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75565</xdr:rowOff>
    </xdr:from>
    <xdr:to xmlns:xdr="http://schemas.openxmlformats.org/drawingml/2006/spreadsheetDrawing">
      <xdr:col>76</xdr:col>
      <xdr:colOff>73025</xdr:colOff>
      <xdr:row>31</xdr:row>
      <xdr:rowOff>5715</xdr:rowOff>
    </xdr:to>
    <xdr:sp macro="" textlink="">
      <xdr:nvSpPr>
        <xdr:cNvPr id="145" name="楕円 144"/>
        <xdr:cNvSpPr/>
      </xdr:nvSpPr>
      <xdr:spPr>
        <a:xfrm>
          <a:off x="14461490" y="58318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53975</xdr:rowOff>
    </xdr:from>
    <xdr:ext cx="468630" cy="257810"/>
    <xdr:sp macro="" textlink="">
      <xdr:nvSpPr>
        <xdr:cNvPr id="146" name="債務償還比率該当値テキスト"/>
        <xdr:cNvSpPr txBox="1"/>
      </xdr:nvSpPr>
      <xdr:spPr>
        <a:xfrm>
          <a:off x="14559280" y="5810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164465</xdr:rowOff>
    </xdr:from>
    <xdr:to xmlns:xdr="http://schemas.openxmlformats.org/drawingml/2006/spreadsheetDrawing">
      <xdr:col>72</xdr:col>
      <xdr:colOff>123825</xdr:colOff>
      <xdr:row>31</xdr:row>
      <xdr:rowOff>94615</xdr:rowOff>
    </xdr:to>
    <xdr:sp macro="" textlink="">
      <xdr:nvSpPr>
        <xdr:cNvPr id="147" name="楕円 146"/>
        <xdr:cNvSpPr/>
      </xdr:nvSpPr>
      <xdr:spPr>
        <a:xfrm>
          <a:off x="13761720" y="5920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126365</xdr:rowOff>
    </xdr:from>
    <xdr:to xmlns:xdr="http://schemas.openxmlformats.org/drawingml/2006/spreadsheetDrawing">
      <xdr:col>76</xdr:col>
      <xdr:colOff>22225</xdr:colOff>
      <xdr:row>31</xdr:row>
      <xdr:rowOff>43815</xdr:rowOff>
    </xdr:to>
    <xdr:cxnSp macro="">
      <xdr:nvCxnSpPr>
        <xdr:cNvPr id="148" name="直線コネクタ 147"/>
        <xdr:cNvCxnSpPr/>
      </xdr:nvCxnSpPr>
      <xdr:spPr>
        <a:xfrm flipV="1">
          <a:off x="13812520" y="5882640"/>
          <a:ext cx="6959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135890</xdr:rowOff>
    </xdr:from>
    <xdr:to xmlns:xdr="http://schemas.openxmlformats.org/drawingml/2006/spreadsheetDrawing">
      <xdr:col>68</xdr:col>
      <xdr:colOff>123825</xdr:colOff>
      <xdr:row>32</xdr:row>
      <xdr:rowOff>66040</xdr:rowOff>
    </xdr:to>
    <xdr:sp macro="" textlink="">
      <xdr:nvSpPr>
        <xdr:cNvPr id="149" name="楕円 148"/>
        <xdr:cNvSpPr/>
      </xdr:nvSpPr>
      <xdr:spPr>
        <a:xfrm>
          <a:off x="13014960" y="6057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43815</xdr:rowOff>
    </xdr:from>
    <xdr:to xmlns:xdr="http://schemas.openxmlformats.org/drawingml/2006/spreadsheetDrawing">
      <xdr:col>72</xdr:col>
      <xdr:colOff>73025</xdr:colOff>
      <xdr:row>32</xdr:row>
      <xdr:rowOff>15240</xdr:rowOff>
    </xdr:to>
    <xdr:cxnSp macro="">
      <xdr:nvCxnSpPr>
        <xdr:cNvPr id="150" name="直線コネクタ 149"/>
        <xdr:cNvCxnSpPr/>
      </xdr:nvCxnSpPr>
      <xdr:spPr>
        <a:xfrm flipV="1">
          <a:off x="13065760" y="5965190"/>
          <a:ext cx="7467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116205</xdr:rowOff>
    </xdr:from>
    <xdr:to xmlns:xdr="http://schemas.openxmlformats.org/drawingml/2006/spreadsheetDrawing">
      <xdr:col>64</xdr:col>
      <xdr:colOff>123825</xdr:colOff>
      <xdr:row>31</xdr:row>
      <xdr:rowOff>46355</xdr:rowOff>
    </xdr:to>
    <xdr:sp macro="" textlink="">
      <xdr:nvSpPr>
        <xdr:cNvPr id="151" name="楕円 150"/>
        <xdr:cNvSpPr/>
      </xdr:nvSpPr>
      <xdr:spPr>
        <a:xfrm>
          <a:off x="12268200" y="587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165100</xdr:rowOff>
    </xdr:from>
    <xdr:to xmlns:xdr="http://schemas.openxmlformats.org/drawingml/2006/spreadsheetDrawing">
      <xdr:col>68</xdr:col>
      <xdr:colOff>73025</xdr:colOff>
      <xdr:row>32</xdr:row>
      <xdr:rowOff>15240</xdr:rowOff>
    </xdr:to>
    <xdr:cxnSp macro="">
      <xdr:nvCxnSpPr>
        <xdr:cNvPr id="152" name="直線コネクタ 151"/>
        <xdr:cNvCxnSpPr/>
      </xdr:nvCxnSpPr>
      <xdr:spPr>
        <a:xfrm>
          <a:off x="12319000" y="5921375"/>
          <a:ext cx="74676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118110</xdr:rowOff>
    </xdr:from>
    <xdr:to xmlns:xdr="http://schemas.openxmlformats.org/drawingml/2006/spreadsheetDrawing">
      <xdr:col>60</xdr:col>
      <xdr:colOff>123825</xdr:colOff>
      <xdr:row>31</xdr:row>
      <xdr:rowOff>48260</xdr:rowOff>
    </xdr:to>
    <xdr:sp macro="" textlink="">
      <xdr:nvSpPr>
        <xdr:cNvPr id="153" name="楕円 152"/>
        <xdr:cNvSpPr/>
      </xdr:nvSpPr>
      <xdr:spPr>
        <a:xfrm>
          <a:off x="11521440" y="5874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165100</xdr:rowOff>
    </xdr:from>
    <xdr:to xmlns:xdr="http://schemas.openxmlformats.org/drawingml/2006/spreadsheetDrawing">
      <xdr:col>64</xdr:col>
      <xdr:colOff>73025</xdr:colOff>
      <xdr:row>30</xdr:row>
      <xdr:rowOff>165100</xdr:rowOff>
    </xdr:to>
    <xdr:cxnSp macro="">
      <xdr:nvCxnSpPr>
        <xdr:cNvPr id="154" name="直線コネクタ 153"/>
        <xdr:cNvCxnSpPr/>
      </xdr:nvCxnSpPr>
      <xdr:spPr>
        <a:xfrm flipV="1">
          <a:off x="11572240" y="592137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21590</xdr:rowOff>
    </xdr:from>
    <xdr:ext cx="469900" cy="257810"/>
    <xdr:sp macro="" textlink="">
      <xdr:nvSpPr>
        <xdr:cNvPr id="155" name="n_1aveValue債務償還比率"/>
        <xdr:cNvSpPr txBox="1"/>
      </xdr:nvSpPr>
      <xdr:spPr>
        <a:xfrm>
          <a:off x="13568680" y="6108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52705</xdr:rowOff>
    </xdr:from>
    <xdr:ext cx="469900" cy="257810"/>
    <xdr:sp macro="" textlink="">
      <xdr:nvSpPr>
        <xdr:cNvPr id="156" name="n_2aveValue債務償還比率"/>
        <xdr:cNvSpPr txBox="1"/>
      </xdr:nvSpPr>
      <xdr:spPr>
        <a:xfrm>
          <a:off x="12834620" y="5808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3175</xdr:rowOff>
    </xdr:from>
    <xdr:ext cx="469900" cy="259080"/>
    <xdr:sp macro="" textlink="">
      <xdr:nvSpPr>
        <xdr:cNvPr id="157" name="n_3aveValue債務償還比率"/>
        <xdr:cNvSpPr txBox="1"/>
      </xdr:nvSpPr>
      <xdr:spPr>
        <a:xfrm>
          <a:off x="12087860" y="6089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33655</xdr:rowOff>
    </xdr:from>
    <xdr:ext cx="469900" cy="259080"/>
    <xdr:sp macro="" textlink="">
      <xdr:nvSpPr>
        <xdr:cNvPr id="158" name="n_4aveValue債務償還比率"/>
        <xdr:cNvSpPr txBox="1"/>
      </xdr:nvSpPr>
      <xdr:spPr>
        <a:xfrm>
          <a:off x="11341100" y="6120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111125</xdr:rowOff>
    </xdr:from>
    <xdr:ext cx="469900" cy="259080"/>
    <xdr:sp macro="" textlink="">
      <xdr:nvSpPr>
        <xdr:cNvPr id="159" name="n_1mainValue債務償還比率"/>
        <xdr:cNvSpPr txBox="1"/>
      </xdr:nvSpPr>
      <xdr:spPr>
        <a:xfrm>
          <a:off x="13568680" y="57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57150</xdr:rowOff>
    </xdr:from>
    <xdr:ext cx="469900" cy="257810"/>
    <xdr:sp macro="" textlink="">
      <xdr:nvSpPr>
        <xdr:cNvPr id="160" name="n_2mainValue債務償還比率"/>
        <xdr:cNvSpPr txBox="1"/>
      </xdr:nvSpPr>
      <xdr:spPr>
        <a:xfrm>
          <a:off x="12834620" y="6143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62865</xdr:rowOff>
    </xdr:from>
    <xdr:ext cx="469900" cy="257810"/>
    <xdr:sp macro="" textlink="">
      <xdr:nvSpPr>
        <xdr:cNvPr id="161" name="n_3mainValue債務償還比率"/>
        <xdr:cNvSpPr txBox="1"/>
      </xdr:nvSpPr>
      <xdr:spPr>
        <a:xfrm>
          <a:off x="12087860" y="5654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64770</xdr:rowOff>
    </xdr:from>
    <xdr:ext cx="469900" cy="257810"/>
    <xdr:sp macro="" textlink="">
      <xdr:nvSpPr>
        <xdr:cNvPr id="162" name="n_4mainValue債務償還比率"/>
        <xdr:cNvSpPr txBox="1"/>
      </xdr:nvSpPr>
      <xdr:spPr>
        <a:xfrm>
          <a:off x="11341100" y="56559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53490" y="7769225"/>
          <a:ext cx="578739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4" name="正方形/長方形 163"/>
        <xdr:cNvSpPr/>
      </xdr:nvSpPr>
      <xdr:spPr>
        <a:xfrm>
          <a:off x="1253490" y="11449050"/>
          <a:ext cx="578739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5" name="テキスト ボックス 164"/>
        <xdr:cNvSpPr txBox="1"/>
      </xdr:nvSpPr>
      <xdr:spPr>
        <a:xfrm>
          <a:off x="905510" y="801687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66" name="テキスト ボックス 165"/>
        <xdr:cNvSpPr txBox="1"/>
      </xdr:nvSpPr>
      <xdr:spPr>
        <a:xfrm>
          <a:off x="6854190" y="1059497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300"/>
    <xdr:sp macro="" textlink="">
      <xdr:nvSpPr>
        <xdr:cNvPr id="167" name="テキスト ボックス 166"/>
        <xdr:cNvSpPr txBox="1"/>
      </xdr:nvSpPr>
      <xdr:spPr>
        <a:xfrm>
          <a:off x="905510" y="1166495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300"/>
    <xdr:sp macro="" textlink="">
      <xdr:nvSpPr>
        <xdr:cNvPr id="168" name="テキスト ボックス 167"/>
        <xdr:cNvSpPr txBox="1"/>
      </xdr:nvSpPr>
      <xdr:spPr>
        <a:xfrm>
          <a:off x="6854190" y="1431925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230"/>
          <a:ext cx="38862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8688050" y="215900"/>
          <a:ext cx="384175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230"/>
          <a:ext cx="260731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5957550" y="215900"/>
          <a:ext cx="256286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93980</xdr:rowOff>
    </xdr:to>
    <xdr:sp macro="" textlink="">
      <xdr:nvSpPr>
        <xdr:cNvPr id="9" name="正方形/長方形 8"/>
        <xdr:cNvSpPr/>
      </xdr:nvSpPr>
      <xdr:spPr>
        <a:xfrm>
          <a:off x="746760" y="889000"/>
          <a:ext cx="989457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163830</xdr:rowOff>
    </xdr:to>
    <xdr:sp macro="" textlink="">
      <xdr:nvSpPr>
        <xdr:cNvPr id="13" name="正方形/長方形 12"/>
        <xdr:cNvSpPr/>
      </xdr:nvSpPr>
      <xdr:spPr>
        <a:xfrm>
          <a:off x="4980940" y="939800"/>
          <a:ext cx="199009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163830</xdr:rowOff>
    </xdr:to>
    <xdr:sp macro="" textlink="">
      <xdr:nvSpPr>
        <xdr:cNvPr id="14" name="正方形/長方形 13"/>
        <xdr:cNvSpPr/>
      </xdr:nvSpPr>
      <xdr:spPr>
        <a:xfrm>
          <a:off x="6971030" y="939800"/>
          <a:ext cx="124333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93980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230"/>
          <a:ext cx="62357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34530" y="1714500"/>
          <a:ext cx="3606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93980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230"/>
          <a:ext cx="130683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7930"/>
          <a:ext cx="130683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125730</xdr:rowOff>
    </xdr:to>
    <xdr:sp macro="" textlink="">
      <xdr:nvSpPr>
        <xdr:cNvPr id="21" name="正方形/長方形 20"/>
        <xdr:cNvSpPr/>
      </xdr:nvSpPr>
      <xdr:spPr>
        <a:xfrm>
          <a:off x="11109960" y="1549400"/>
          <a:ext cx="143002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157480</xdr:rowOff>
    </xdr:to>
    <xdr:sp macro="" textlink="">
      <xdr:nvSpPr>
        <xdr:cNvPr id="24" name="フローチャート: 判断 23"/>
        <xdr:cNvSpPr/>
      </xdr:nvSpPr>
      <xdr:spPr>
        <a:xfrm>
          <a:off x="10989945" y="1256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151130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273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151130</xdr:rowOff>
    </xdr:from>
    <xdr:to xmlns:xdr="http://schemas.openxmlformats.org/drawingml/2006/spreadsheetDrawing">
      <xdr:col>59</xdr:col>
      <xdr:colOff>107950</xdr:colOff>
      <xdr:row>8</xdr:row>
      <xdr:rowOff>151130</xdr:rowOff>
    </xdr:to>
    <xdr:cxnSp macro="">
      <xdr:nvCxnSpPr>
        <xdr:cNvPr id="26" name="直線コネクタ 25"/>
        <xdr:cNvCxnSpPr/>
      </xdr:nvCxnSpPr>
      <xdr:spPr>
        <a:xfrm>
          <a:off x="10955020" y="152273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955020" y="190373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49530</xdr:rowOff>
    </xdr:from>
    <xdr:ext cx="8896350" cy="259080"/>
    <xdr:sp macro="" textlink="">
      <xdr:nvSpPr>
        <xdr:cNvPr id="29" name="テキスト ボックス 28"/>
        <xdr:cNvSpPr txBox="1"/>
      </xdr:nvSpPr>
      <xdr:spPr>
        <a:xfrm>
          <a:off x="687070" y="279273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57810"/>
    <xdr:sp macro="" textlink="">
      <xdr:nvSpPr>
        <xdr:cNvPr id="30" name="テキスト ボックス 29"/>
        <xdr:cNvSpPr txBox="1"/>
      </xdr:nvSpPr>
      <xdr:spPr>
        <a:xfrm>
          <a:off x="68707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707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46760" y="4191000"/>
          <a:ext cx="463296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49530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163830</xdr:rowOff>
    </xdr:to>
    <xdr:sp macro="" textlink="">
      <xdr:nvSpPr>
        <xdr:cNvPr id="35" name="正方形/長方形 34"/>
        <xdr:cNvSpPr/>
      </xdr:nvSpPr>
      <xdr:spPr>
        <a:xfrm>
          <a:off x="87376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49530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163830</xdr:rowOff>
    </xdr:to>
    <xdr:sp macro="" textlink="">
      <xdr:nvSpPr>
        <xdr:cNvPr id="37" name="正方形/長方形 36"/>
        <xdr:cNvSpPr/>
      </xdr:nvSpPr>
      <xdr:spPr>
        <a:xfrm>
          <a:off x="186690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49530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163830</xdr:rowOff>
    </xdr:to>
    <xdr:sp macro="" textlink="">
      <xdr:nvSpPr>
        <xdr:cNvPr id="39" name="正方形/長方形 38"/>
        <xdr:cNvSpPr/>
      </xdr:nvSpPr>
      <xdr:spPr>
        <a:xfrm>
          <a:off x="29870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1247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083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46760" y="716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161290</xdr:rowOff>
    </xdr:from>
    <xdr:ext cx="401955" cy="257810"/>
    <xdr:sp macro="" textlink="">
      <xdr:nvSpPr>
        <xdr:cNvPr id="45" name="テキスト ボックス 44"/>
        <xdr:cNvSpPr txBox="1"/>
      </xdr:nvSpPr>
      <xdr:spPr>
        <a:xfrm>
          <a:off x="354965" y="70192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17780</xdr:rowOff>
    </xdr:from>
    <xdr:to xmlns:xdr="http://schemas.openxmlformats.org/drawingml/2006/spreadsheetDrawing">
      <xdr:col>28</xdr:col>
      <xdr:colOff>114300</xdr:colOff>
      <xdr:row>39</xdr:row>
      <xdr:rowOff>17780</xdr:rowOff>
    </xdr:to>
    <xdr:cxnSp macro="">
      <xdr:nvCxnSpPr>
        <xdr:cNvPr id="46" name="直線コネクタ 45"/>
        <xdr:cNvCxnSpPr/>
      </xdr:nvCxnSpPr>
      <xdr:spPr>
        <a:xfrm>
          <a:off x="746760" y="6704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1955" cy="259080"/>
    <xdr:sp macro="" textlink="">
      <xdr:nvSpPr>
        <xdr:cNvPr id="47" name="テキスト ボックス 46"/>
        <xdr:cNvSpPr txBox="1"/>
      </xdr:nvSpPr>
      <xdr:spPr>
        <a:xfrm>
          <a:off x="354965" y="6563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4676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104775</xdr:rowOff>
    </xdr:from>
    <xdr:ext cx="401955" cy="259080"/>
    <xdr:sp macro="" textlink="">
      <xdr:nvSpPr>
        <xdr:cNvPr id="49" name="テキスト ボックス 48"/>
        <xdr:cNvSpPr txBox="1"/>
      </xdr:nvSpPr>
      <xdr:spPr>
        <a:xfrm>
          <a:off x="354965" y="6105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46760" y="579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161290</xdr:rowOff>
    </xdr:from>
    <xdr:ext cx="401955" cy="257810"/>
    <xdr:sp macro="" textlink="">
      <xdr:nvSpPr>
        <xdr:cNvPr id="51" name="テキスト ボックス 50"/>
        <xdr:cNvSpPr txBox="1"/>
      </xdr:nvSpPr>
      <xdr:spPr>
        <a:xfrm>
          <a:off x="354965" y="5647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2" name="直線コネクタ 51"/>
        <xdr:cNvCxnSpPr/>
      </xdr:nvCxnSpPr>
      <xdr:spPr>
        <a:xfrm>
          <a:off x="746760" y="533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9090" cy="259080"/>
    <xdr:sp macro="" textlink="">
      <xdr:nvSpPr>
        <xdr:cNvPr id="53" name="テキスト ボックス 52"/>
        <xdr:cNvSpPr txBox="1"/>
      </xdr:nvSpPr>
      <xdr:spPr>
        <a:xfrm>
          <a:off x="41529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46760" y="533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35</xdr:row>
      <xdr:rowOff>106680</xdr:rowOff>
    </xdr:from>
    <xdr:to xmlns:xdr="http://schemas.openxmlformats.org/drawingml/2006/spreadsheetDrawing">
      <xdr:col>24</xdr:col>
      <xdr:colOff>62865</xdr:colOff>
      <xdr:row>42</xdr:row>
      <xdr:rowOff>64770</xdr:rowOff>
    </xdr:to>
    <xdr:cxnSp macro="">
      <xdr:nvCxnSpPr>
        <xdr:cNvPr id="55" name="直線コネクタ 54"/>
        <xdr:cNvCxnSpPr/>
      </xdr:nvCxnSpPr>
      <xdr:spPr>
        <a:xfrm flipV="1">
          <a:off x="4543425" y="610743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6" name="【道路】&#10;有形固定資産減価償却率最小値テキスト"/>
        <xdr:cNvSpPr txBox="1"/>
      </xdr:nvSpPr>
      <xdr:spPr>
        <a:xfrm>
          <a:off x="458216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57" name="直線コネクタ 56"/>
        <xdr:cNvCxnSpPr/>
      </xdr:nvCxnSpPr>
      <xdr:spPr>
        <a:xfrm>
          <a:off x="4458970" y="7265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34</xdr:row>
      <xdr:rowOff>53340</xdr:rowOff>
    </xdr:from>
    <xdr:ext cx="405130" cy="257810"/>
    <xdr:sp macro="" textlink="">
      <xdr:nvSpPr>
        <xdr:cNvPr id="58" name="【道路】&#10;有形固定資産減価償却率最大値テキスト"/>
        <xdr:cNvSpPr txBox="1"/>
      </xdr:nvSpPr>
      <xdr:spPr>
        <a:xfrm>
          <a:off x="4582160" y="5882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106680</xdr:rowOff>
    </xdr:from>
    <xdr:to xmlns:xdr="http://schemas.openxmlformats.org/drawingml/2006/spreadsheetDrawing">
      <xdr:col>24</xdr:col>
      <xdr:colOff>152400</xdr:colOff>
      <xdr:row>35</xdr:row>
      <xdr:rowOff>106680</xdr:rowOff>
    </xdr:to>
    <xdr:cxnSp macro="">
      <xdr:nvCxnSpPr>
        <xdr:cNvPr id="59" name="直線コネクタ 58"/>
        <xdr:cNvCxnSpPr/>
      </xdr:nvCxnSpPr>
      <xdr:spPr>
        <a:xfrm>
          <a:off x="4458970" y="6107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17780</xdr:rowOff>
    </xdr:from>
    <xdr:ext cx="405130" cy="257810"/>
    <xdr:sp macro="" textlink="">
      <xdr:nvSpPr>
        <xdr:cNvPr id="60" name="【道路】&#10;有形固定資産減価償却率平均値テキスト"/>
        <xdr:cNvSpPr txBox="1"/>
      </xdr:nvSpPr>
      <xdr:spPr>
        <a:xfrm>
          <a:off x="4582160" y="67043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38100</xdr:rowOff>
    </xdr:from>
    <xdr:to xmlns:xdr="http://schemas.openxmlformats.org/drawingml/2006/spreadsheetDrawing">
      <xdr:col>24</xdr:col>
      <xdr:colOff>114300</xdr:colOff>
      <xdr:row>39</xdr:row>
      <xdr:rowOff>139700</xdr:rowOff>
    </xdr:to>
    <xdr:sp macro="" textlink="">
      <xdr:nvSpPr>
        <xdr:cNvPr id="61" name="フローチャート: 判断 60"/>
        <xdr:cNvSpPr/>
      </xdr:nvSpPr>
      <xdr:spPr>
        <a:xfrm>
          <a:off x="449326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161290</xdr:rowOff>
    </xdr:from>
    <xdr:to xmlns:xdr="http://schemas.openxmlformats.org/drawingml/2006/spreadsheetDrawing">
      <xdr:col>20</xdr:col>
      <xdr:colOff>38100</xdr:colOff>
      <xdr:row>39</xdr:row>
      <xdr:rowOff>91440</xdr:rowOff>
    </xdr:to>
    <xdr:sp macro="" textlink="">
      <xdr:nvSpPr>
        <xdr:cNvPr id="62" name="フローチャート: 判断 61"/>
        <xdr:cNvSpPr/>
      </xdr:nvSpPr>
      <xdr:spPr>
        <a:xfrm>
          <a:off x="3674110" y="66763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146685</xdr:rowOff>
    </xdr:from>
    <xdr:to xmlns:xdr="http://schemas.openxmlformats.org/drawingml/2006/spreadsheetDrawing">
      <xdr:col>15</xdr:col>
      <xdr:colOff>101600</xdr:colOff>
      <xdr:row>39</xdr:row>
      <xdr:rowOff>76835</xdr:rowOff>
    </xdr:to>
    <xdr:sp macro="" textlink="">
      <xdr:nvSpPr>
        <xdr:cNvPr id="63" name="フローチャート: 判断 62"/>
        <xdr:cNvSpPr/>
      </xdr:nvSpPr>
      <xdr:spPr>
        <a:xfrm>
          <a:off x="280035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95250</xdr:rowOff>
    </xdr:from>
    <xdr:to xmlns:xdr="http://schemas.openxmlformats.org/drawingml/2006/spreadsheetDrawing">
      <xdr:col>10</xdr:col>
      <xdr:colOff>165100</xdr:colOff>
      <xdr:row>39</xdr:row>
      <xdr:rowOff>25400</xdr:rowOff>
    </xdr:to>
    <xdr:sp macro="" textlink="">
      <xdr:nvSpPr>
        <xdr:cNvPr id="64" name="フローチャート: 判断 63"/>
        <xdr:cNvSpPr/>
      </xdr:nvSpPr>
      <xdr:spPr>
        <a:xfrm>
          <a:off x="19304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24130</xdr:rowOff>
    </xdr:from>
    <xdr:to xmlns:xdr="http://schemas.openxmlformats.org/drawingml/2006/spreadsheetDrawing">
      <xdr:col>6</xdr:col>
      <xdr:colOff>38100</xdr:colOff>
      <xdr:row>38</xdr:row>
      <xdr:rowOff>125730</xdr:rowOff>
    </xdr:to>
    <xdr:sp macro="" textlink="">
      <xdr:nvSpPr>
        <xdr:cNvPr id="65" name="フローチャート: 判断 64"/>
        <xdr:cNvSpPr/>
      </xdr:nvSpPr>
      <xdr:spPr>
        <a:xfrm>
          <a:off x="1060450" y="6539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9080"/>
    <xdr:sp macro="" textlink="">
      <xdr:nvSpPr>
        <xdr:cNvPr id="66" name="テキスト ボックス 65"/>
        <xdr:cNvSpPr txBox="1"/>
      </xdr:nvSpPr>
      <xdr:spPr>
        <a:xfrm>
          <a:off x="435737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72390</xdr:rowOff>
    </xdr:from>
    <xdr:ext cx="760730" cy="259080"/>
    <xdr:sp macro="" textlink="">
      <xdr:nvSpPr>
        <xdr:cNvPr id="67" name="テキスト ボックス 66"/>
        <xdr:cNvSpPr txBox="1"/>
      </xdr:nvSpPr>
      <xdr:spPr>
        <a:xfrm>
          <a:off x="353822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730" cy="259080"/>
    <xdr:sp macro="" textlink="">
      <xdr:nvSpPr>
        <xdr:cNvPr id="68" name="テキスト ボックス 67"/>
        <xdr:cNvSpPr txBox="1"/>
      </xdr:nvSpPr>
      <xdr:spPr>
        <a:xfrm>
          <a:off x="266446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0730" cy="259080"/>
    <xdr:sp macro="" textlink="">
      <xdr:nvSpPr>
        <xdr:cNvPr id="69" name="テキスト ボックス 68"/>
        <xdr:cNvSpPr txBox="1"/>
      </xdr:nvSpPr>
      <xdr:spPr>
        <a:xfrm>
          <a:off x="179451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72390</xdr:rowOff>
    </xdr:from>
    <xdr:ext cx="760730" cy="259080"/>
    <xdr:sp macro="" textlink="">
      <xdr:nvSpPr>
        <xdr:cNvPr id="70" name="テキスト ボックス 69"/>
        <xdr:cNvSpPr txBox="1"/>
      </xdr:nvSpPr>
      <xdr:spPr>
        <a:xfrm>
          <a:off x="92456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75565</xdr:rowOff>
    </xdr:from>
    <xdr:to xmlns:xdr="http://schemas.openxmlformats.org/drawingml/2006/spreadsheetDrawing">
      <xdr:col>24</xdr:col>
      <xdr:colOff>114300</xdr:colOff>
      <xdr:row>39</xdr:row>
      <xdr:rowOff>4445</xdr:rowOff>
    </xdr:to>
    <xdr:sp macro="" textlink="">
      <xdr:nvSpPr>
        <xdr:cNvPr id="71" name="楕円 70"/>
        <xdr:cNvSpPr/>
      </xdr:nvSpPr>
      <xdr:spPr>
        <a:xfrm>
          <a:off x="4493260" y="65906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98425</xdr:rowOff>
    </xdr:from>
    <xdr:ext cx="405130" cy="256540"/>
    <xdr:sp macro="" textlink="">
      <xdr:nvSpPr>
        <xdr:cNvPr id="72" name="【道路】&#10;有形固定資産減価償却率該当値テキスト"/>
        <xdr:cNvSpPr txBox="1"/>
      </xdr:nvSpPr>
      <xdr:spPr>
        <a:xfrm>
          <a:off x="4582160" y="6442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38100</xdr:rowOff>
    </xdr:from>
    <xdr:to xmlns:xdr="http://schemas.openxmlformats.org/drawingml/2006/spreadsheetDrawing">
      <xdr:col>20</xdr:col>
      <xdr:colOff>38100</xdr:colOff>
      <xdr:row>38</xdr:row>
      <xdr:rowOff>139700</xdr:rowOff>
    </xdr:to>
    <xdr:sp macro="" textlink="">
      <xdr:nvSpPr>
        <xdr:cNvPr id="73" name="楕円 72"/>
        <xdr:cNvSpPr/>
      </xdr:nvSpPr>
      <xdr:spPr>
        <a:xfrm>
          <a:off x="3674110" y="6553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88900</xdr:rowOff>
    </xdr:from>
    <xdr:to xmlns:xdr="http://schemas.openxmlformats.org/drawingml/2006/spreadsheetDrawing">
      <xdr:col>24</xdr:col>
      <xdr:colOff>63500</xdr:colOff>
      <xdr:row>38</xdr:row>
      <xdr:rowOff>125095</xdr:rowOff>
    </xdr:to>
    <xdr:cxnSp macro="">
      <xdr:nvCxnSpPr>
        <xdr:cNvPr id="74" name="直線コネクタ 73"/>
        <xdr:cNvCxnSpPr/>
      </xdr:nvCxnSpPr>
      <xdr:spPr>
        <a:xfrm>
          <a:off x="3724910" y="6604000"/>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19685</xdr:rowOff>
    </xdr:from>
    <xdr:to xmlns:xdr="http://schemas.openxmlformats.org/drawingml/2006/spreadsheetDrawing">
      <xdr:col>15</xdr:col>
      <xdr:colOff>101600</xdr:colOff>
      <xdr:row>38</xdr:row>
      <xdr:rowOff>122555</xdr:rowOff>
    </xdr:to>
    <xdr:sp macro="" textlink="">
      <xdr:nvSpPr>
        <xdr:cNvPr id="75" name="楕円 74"/>
        <xdr:cNvSpPr/>
      </xdr:nvSpPr>
      <xdr:spPr>
        <a:xfrm>
          <a:off x="2800350" y="65347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70485</xdr:rowOff>
    </xdr:from>
    <xdr:to xmlns:xdr="http://schemas.openxmlformats.org/drawingml/2006/spreadsheetDrawing">
      <xdr:col>19</xdr:col>
      <xdr:colOff>177800</xdr:colOff>
      <xdr:row>38</xdr:row>
      <xdr:rowOff>88900</xdr:rowOff>
    </xdr:to>
    <xdr:cxnSp macro="">
      <xdr:nvCxnSpPr>
        <xdr:cNvPr id="76" name="直線コネクタ 75"/>
        <xdr:cNvCxnSpPr/>
      </xdr:nvCxnSpPr>
      <xdr:spPr>
        <a:xfrm>
          <a:off x="2851150" y="6585585"/>
          <a:ext cx="873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155575</xdr:rowOff>
    </xdr:from>
    <xdr:to xmlns:xdr="http://schemas.openxmlformats.org/drawingml/2006/spreadsheetDrawing">
      <xdr:col>10</xdr:col>
      <xdr:colOff>165100</xdr:colOff>
      <xdr:row>38</xdr:row>
      <xdr:rowOff>84455</xdr:rowOff>
    </xdr:to>
    <xdr:sp macro="" textlink="">
      <xdr:nvSpPr>
        <xdr:cNvPr id="77" name="楕円 76"/>
        <xdr:cNvSpPr/>
      </xdr:nvSpPr>
      <xdr:spPr>
        <a:xfrm>
          <a:off x="1930400" y="6499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34925</xdr:rowOff>
    </xdr:from>
    <xdr:to xmlns:xdr="http://schemas.openxmlformats.org/drawingml/2006/spreadsheetDrawing">
      <xdr:col>15</xdr:col>
      <xdr:colOff>50800</xdr:colOff>
      <xdr:row>38</xdr:row>
      <xdr:rowOff>70485</xdr:rowOff>
    </xdr:to>
    <xdr:cxnSp macro="">
      <xdr:nvCxnSpPr>
        <xdr:cNvPr id="78" name="直線コネクタ 77"/>
        <xdr:cNvCxnSpPr/>
      </xdr:nvCxnSpPr>
      <xdr:spPr>
        <a:xfrm>
          <a:off x="1981200" y="6550025"/>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127000</xdr:rowOff>
    </xdr:from>
    <xdr:to xmlns:xdr="http://schemas.openxmlformats.org/drawingml/2006/spreadsheetDrawing">
      <xdr:col>6</xdr:col>
      <xdr:colOff>38100</xdr:colOff>
      <xdr:row>38</xdr:row>
      <xdr:rowOff>57150</xdr:rowOff>
    </xdr:to>
    <xdr:sp macro="" textlink="">
      <xdr:nvSpPr>
        <xdr:cNvPr id="79" name="楕円 78"/>
        <xdr:cNvSpPr/>
      </xdr:nvSpPr>
      <xdr:spPr>
        <a:xfrm>
          <a:off x="1060450" y="6470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7620</xdr:rowOff>
    </xdr:from>
    <xdr:to xmlns:xdr="http://schemas.openxmlformats.org/drawingml/2006/spreadsheetDrawing">
      <xdr:col>10</xdr:col>
      <xdr:colOff>114300</xdr:colOff>
      <xdr:row>38</xdr:row>
      <xdr:rowOff>34925</xdr:rowOff>
    </xdr:to>
    <xdr:cxnSp macro="">
      <xdr:nvCxnSpPr>
        <xdr:cNvPr id="80" name="直線コネクタ 79"/>
        <xdr:cNvCxnSpPr/>
      </xdr:nvCxnSpPr>
      <xdr:spPr>
        <a:xfrm>
          <a:off x="1111250" y="652272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82550</xdr:rowOff>
    </xdr:from>
    <xdr:ext cx="405130" cy="259080"/>
    <xdr:sp macro="" textlink="">
      <xdr:nvSpPr>
        <xdr:cNvPr id="81" name="n_1aveValue【道路】&#10;有形固定資産減価償却率"/>
        <xdr:cNvSpPr txBox="1"/>
      </xdr:nvSpPr>
      <xdr:spPr>
        <a:xfrm>
          <a:off x="3513455" y="6769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67945</xdr:rowOff>
    </xdr:from>
    <xdr:ext cx="403860" cy="259080"/>
    <xdr:sp macro="" textlink="">
      <xdr:nvSpPr>
        <xdr:cNvPr id="82" name="n_2aveValue【道路】&#10;有形固定資産減価償却率"/>
        <xdr:cNvSpPr txBox="1"/>
      </xdr:nvSpPr>
      <xdr:spPr>
        <a:xfrm>
          <a:off x="2652395" y="6754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17780</xdr:rowOff>
    </xdr:from>
    <xdr:ext cx="403860" cy="257810"/>
    <xdr:sp macro="" textlink="">
      <xdr:nvSpPr>
        <xdr:cNvPr id="83" name="n_3aveValue【道路】&#10;有形固定資産減価償却率"/>
        <xdr:cNvSpPr txBox="1"/>
      </xdr:nvSpPr>
      <xdr:spPr>
        <a:xfrm>
          <a:off x="1782445" y="6704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116840</xdr:rowOff>
    </xdr:from>
    <xdr:ext cx="403860" cy="259080"/>
    <xdr:sp macro="" textlink="">
      <xdr:nvSpPr>
        <xdr:cNvPr id="84" name="n_4aveValue【道路】&#10;有形固定資産減価償却率"/>
        <xdr:cNvSpPr txBox="1"/>
      </xdr:nvSpPr>
      <xdr:spPr>
        <a:xfrm>
          <a:off x="912495" y="6631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157480</xdr:rowOff>
    </xdr:from>
    <xdr:ext cx="405130" cy="256540"/>
    <xdr:sp macro="" textlink="">
      <xdr:nvSpPr>
        <xdr:cNvPr id="85" name="n_1mainValue【道路】&#10;有形固定資産減価償却率"/>
        <xdr:cNvSpPr txBox="1"/>
      </xdr:nvSpPr>
      <xdr:spPr>
        <a:xfrm>
          <a:off x="3513455" y="6329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139065</xdr:rowOff>
    </xdr:from>
    <xdr:ext cx="403860" cy="259080"/>
    <xdr:sp macro="" textlink="">
      <xdr:nvSpPr>
        <xdr:cNvPr id="86" name="n_2mainValue【道路】&#10;有形固定資産減価償却率"/>
        <xdr:cNvSpPr txBox="1"/>
      </xdr:nvSpPr>
      <xdr:spPr>
        <a:xfrm>
          <a:off x="2652395" y="6311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102235</xdr:rowOff>
    </xdr:from>
    <xdr:ext cx="403860" cy="259080"/>
    <xdr:sp macro="" textlink="">
      <xdr:nvSpPr>
        <xdr:cNvPr id="87" name="n_3mainValue【道路】&#10;有形固定資産減価償却率"/>
        <xdr:cNvSpPr txBox="1"/>
      </xdr:nvSpPr>
      <xdr:spPr>
        <a:xfrm>
          <a:off x="1782445" y="6274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74930</xdr:rowOff>
    </xdr:from>
    <xdr:ext cx="403860" cy="257810"/>
    <xdr:sp macro="" textlink="">
      <xdr:nvSpPr>
        <xdr:cNvPr id="88" name="n_4mainValue【道路】&#10;有形固定資産減価償却率"/>
        <xdr:cNvSpPr txBox="1"/>
      </xdr:nvSpPr>
      <xdr:spPr>
        <a:xfrm>
          <a:off x="912495" y="6247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24130</xdr:rowOff>
    </xdr:to>
    <xdr:sp macro="" textlink="">
      <xdr:nvSpPr>
        <xdr:cNvPr id="89" name="正方形/長方形 88"/>
        <xdr:cNvSpPr/>
      </xdr:nvSpPr>
      <xdr:spPr>
        <a:xfrm>
          <a:off x="6474460" y="4191000"/>
          <a:ext cx="462915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49530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59765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163830</xdr:rowOff>
    </xdr:to>
    <xdr:sp macro="" textlink="">
      <xdr:nvSpPr>
        <xdr:cNvPr id="91" name="正方形/長方形 90"/>
        <xdr:cNvSpPr/>
      </xdr:nvSpPr>
      <xdr:spPr>
        <a:xfrm>
          <a:off x="659765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49530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59460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163830</xdr:rowOff>
    </xdr:to>
    <xdr:sp macro="" textlink="">
      <xdr:nvSpPr>
        <xdr:cNvPr id="93" name="正方形/長方形 92"/>
        <xdr:cNvSpPr/>
      </xdr:nvSpPr>
      <xdr:spPr>
        <a:xfrm>
          <a:off x="759460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49530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7147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163830</xdr:rowOff>
    </xdr:to>
    <xdr:sp macro="" textlink="">
      <xdr:nvSpPr>
        <xdr:cNvPr id="95" name="正方形/長方形 94"/>
        <xdr:cNvSpPr/>
      </xdr:nvSpPr>
      <xdr:spPr>
        <a:xfrm>
          <a:off x="87147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474460" y="533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7" name="テキスト ボックス 96"/>
        <xdr:cNvSpPr txBox="1"/>
      </xdr:nvSpPr>
      <xdr:spPr>
        <a:xfrm>
          <a:off x="643636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91440</xdr:rowOff>
    </xdr:from>
    <xdr:to xmlns:xdr="http://schemas.openxmlformats.org/drawingml/2006/spreadsheetDrawing">
      <xdr:col>59</xdr:col>
      <xdr:colOff>50800</xdr:colOff>
      <xdr:row>42</xdr:row>
      <xdr:rowOff>91440</xdr:rowOff>
    </xdr:to>
    <xdr:cxnSp macro="">
      <xdr:nvCxnSpPr>
        <xdr:cNvPr id="99" name="直線コネクタ 98"/>
        <xdr:cNvCxnSpPr/>
      </xdr:nvCxnSpPr>
      <xdr:spPr>
        <a:xfrm>
          <a:off x="6474460" y="72923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7360" cy="257175"/>
    <xdr:sp macro="" textlink="">
      <xdr:nvSpPr>
        <xdr:cNvPr id="100" name="テキスト ボックス 99"/>
        <xdr:cNvSpPr txBox="1"/>
      </xdr:nvSpPr>
      <xdr:spPr>
        <a:xfrm>
          <a:off x="601472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107315</xdr:rowOff>
    </xdr:from>
    <xdr:to xmlns:xdr="http://schemas.openxmlformats.org/drawingml/2006/spreadsheetDrawing">
      <xdr:col>59</xdr:col>
      <xdr:colOff>50800</xdr:colOff>
      <xdr:row>40</xdr:row>
      <xdr:rowOff>107315</xdr:rowOff>
    </xdr:to>
    <xdr:cxnSp macro="">
      <xdr:nvCxnSpPr>
        <xdr:cNvPr id="101" name="直線コネクタ 100"/>
        <xdr:cNvCxnSpPr/>
      </xdr:nvCxnSpPr>
      <xdr:spPr>
        <a:xfrm>
          <a:off x="6474460" y="69653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225" cy="259080"/>
    <xdr:sp macro="" textlink="">
      <xdr:nvSpPr>
        <xdr:cNvPr id="102" name="テキスト ボックス 101"/>
        <xdr:cNvSpPr txBox="1"/>
      </xdr:nvSpPr>
      <xdr:spPr>
        <a:xfrm>
          <a:off x="5954395" y="6824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123825</xdr:rowOff>
    </xdr:from>
    <xdr:to xmlns:xdr="http://schemas.openxmlformats.org/drawingml/2006/spreadsheetDrawing">
      <xdr:col>59</xdr:col>
      <xdr:colOff>50800</xdr:colOff>
      <xdr:row>38</xdr:row>
      <xdr:rowOff>123825</xdr:rowOff>
    </xdr:to>
    <xdr:cxnSp macro="">
      <xdr:nvCxnSpPr>
        <xdr:cNvPr id="103" name="直線コネクタ 102"/>
        <xdr:cNvCxnSpPr/>
      </xdr:nvCxnSpPr>
      <xdr:spPr>
        <a:xfrm>
          <a:off x="6474460" y="66389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153035</xdr:rowOff>
    </xdr:from>
    <xdr:ext cx="530225" cy="259080"/>
    <xdr:sp macro="" textlink="">
      <xdr:nvSpPr>
        <xdr:cNvPr id="104" name="テキスト ボックス 103"/>
        <xdr:cNvSpPr txBox="1"/>
      </xdr:nvSpPr>
      <xdr:spPr>
        <a:xfrm>
          <a:off x="5954395" y="6496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140335</xdr:rowOff>
    </xdr:from>
    <xdr:to xmlns:xdr="http://schemas.openxmlformats.org/drawingml/2006/spreadsheetDrawing">
      <xdr:col>59</xdr:col>
      <xdr:colOff>50800</xdr:colOff>
      <xdr:row>36</xdr:row>
      <xdr:rowOff>140335</xdr:rowOff>
    </xdr:to>
    <xdr:cxnSp macro="">
      <xdr:nvCxnSpPr>
        <xdr:cNvPr id="105" name="直線コネクタ 104"/>
        <xdr:cNvCxnSpPr/>
      </xdr:nvCxnSpPr>
      <xdr:spPr>
        <a:xfrm>
          <a:off x="6474460" y="63125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163830</xdr:rowOff>
    </xdr:from>
    <xdr:ext cx="530225" cy="258445"/>
    <xdr:sp macro="" textlink="">
      <xdr:nvSpPr>
        <xdr:cNvPr id="106" name="テキスト ボックス 105"/>
        <xdr:cNvSpPr txBox="1"/>
      </xdr:nvSpPr>
      <xdr:spPr>
        <a:xfrm>
          <a:off x="5954395" y="616458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157480</xdr:rowOff>
    </xdr:from>
    <xdr:to xmlns:xdr="http://schemas.openxmlformats.org/drawingml/2006/spreadsheetDrawing">
      <xdr:col>59</xdr:col>
      <xdr:colOff>50800</xdr:colOff>
      <xdr:row>34</xdr:row>
      <xdr:rowOff>157480</xdr:rowOff>
    </xdr:to>
    <xdr:cxnSp macro="">
      <xdr:nvCxnSpPr>
        <xdr:cNvPr id="107" name="直線コネクタ 106"/>
        <xdr:cNvCxnSpPr/>
      </xdr:nvCxnSpPr>
      <xdr:spPr>
        <a:xfrm>
          <a:off x="6474460" y="5986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225" cy="259080"/>
    <xdr:sp macro="" textlink="">
      <xdr:nvSpPr>
        <xdr:cNvPr id="108" name="テキスト ボックス 107"/>
        <xdr:cNvSpPr txBox="1"/>
      </xdr:nvSpPr>
      <xdr:spPr>
        <a:xfrm>
          <a:off x="5954395" y="5845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1270</xdr:rowOff>
    </xdr:from>
    <xdr:to xmlns:xdr="http://schemas.openxmlformats.org/drawingml/2006/spreadsheetDrawing">
      <xdr:col>59</xdr:col>
      <xdr:colOff>50800</xdr:colOff>
      <xdr:row>33</xdr:row>
      <xdr:rowOff>1270</xdr:rowOff>
    </xdr:to>
    <xdr:cxnSp macro="">
      <xdr:nvCxnSpPr>
        <xdr:cNvPr id="109" name="直線コネクタ 108"/>
        <xdr:cNvCxnSpPr/>
      </xdr:nvCxnSpPr>
      <xdr:spPr>
        <a:xfrm>
          <a:off x="6474460" y="56591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5630" cy="256540"/>
    <xdr:sp macro="" textlink="">
      <xdr:nvSpPr>
        <xdr:cNvPr id="110" name="テキスト ボックス 109"/>
        <xdr:cNvSpPr txBox="1"/>
      </xdr:nvSpPr>
      <xdr:spPr>
        <a:xfrm>
          <a:off x="5890260" y="551815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1" name="直線コネクタ 110"/>
        <xdr:cNvCxnSpPr/>
      </xdr:nvCxnSpPr>
      <xdr:spPr>
        <a:xfrm>
          <a:off x="6474460" y="5332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9080"/>
    <xdr:sp macro="" textlink="">
      <xdr:nvSpPr>
        <xdr:cNvPr id="112" name="テキスト ボックス 111"/>
        <xdr:cNvSpPr txBox="1"/>
      </xdr:nvSpPr>
      <xdr:spPr>
        <a:xfrm>
          <a:off x="589026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74460" y="533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52705</xdr:rowOff>
    </xdr:from>
    <xdr:to xmlns:xdr="http://schemas.openxmlformats.org/drawingml/2006/spreadsheetDrawing">
      <xdr:col>54</xdr:col>
      <xdr:colOff>186690</xdr:colOff>
      <xdr:row>42</xdr:row>
      <xdr:rowOff>34925</xdr:rowOff>
    </xdr:to>
    <xdr:cxnSp macro="">
      <xdr:nvCxnSpPr>
        <xdr:cNvPr id="114" name="直線コネクタ 113"/>
        <xdr:cNvCxnSpPr/>
      </xdr:nvCxnSpPr>
      <xdr:spPr>
        <a:xfrm flipV="1">
          <a:off x="10267950" y="588200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37465</xdr:rowOff>
    </xdr:from>
    <xdr:ext cx="469900" cy="259080"/>
    <xdr:sp macro="" textlink="">
      <xdr:nvSpPr>
        <xdr:cNvPr id="115" name="【道路】&#10;一人当たり延長最小値テキスト"/>
        <xdr:cNvSpPr txBox="1"/>
      </xdr:nvSpPr>
      <xdr:spPr>
        <a:xfrm>
          <a:off x="10306050" y="7238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34925</xdr:rowOff>
    </xdr:from>
    <xdr:to xmlns:xdr="http://schemas.openxmlformats.org/drawingml/2006/spreadsheetDrawing">
      <xdr:col>55</xdr:col>
      <xdr:colOff>88900</xdr:colOff>
      <xdr:row>42</xdr:row>
      <xdr:rowOff>34925</xdr:rowOff>
    </xdr:to>
    <xdr:cxnSp macro="">
      <xdr:nvCxnSpPr>
        <xdr:cNvPr id="116" name="直線コネクタ 115"/>
        <xdr:cNvCxnSpPr/>
      </xdr:nvCxnSpPr>
      <xdr:spPr>
        <a:xfrm>
          <a:off x="10182860" y="7235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0</xdr:rowOff>
    </xdr:from>
    <xdr:ext cx="534670" cy="259080"/>
    <xdr:sp macro="" textlink="">
      <xdr:nvSpPr>
        <xdr:cNvPr id="117" name="【道路】&#10;一人当たり延長最大値テキスト"/>
        <xdr:cNvSpPr txBox="1"/>
      </xdr:nvSpPr>
      <xdr:spPr>
        <a:xfrm>
          <a:off x="10306050" y="5657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52705</xdr:rowOff>
    </xdr:from>
    <xdr:to xmlns:xdr="http://schemas.openxmlformats.org/drawingml/2006/spreadsheetDrawing">
      <xdr:col>55</xdr:col>
      <xdr:colOff>88900</xdr:colOff>
      <xdr:row>34</xdr:row>
      <xdr:rowOff>52705</xdr:rowOff>
    </xdr:to>
    <xdr:cxnSp macro="">
      <xdr:nvCxnSpPr>
        <xdr:cNvPr id="118" name="直線コネクタ 117"/>
        <xdr:cNvCxnSpPr/>
      </xdr:nvCxnSpPr>
      <xdr:spPr>
        <a:xfrm>
          <a:off x="10182860" y="5882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163830</xdr:rowOff>
    </xdr:from>
    <xdr:ext cx="534670" cy="258445"/>
    <xdr:sp macro="" textlink="">
      <xdr:nvSpPr>
        <xdr:cNvPr id="119" name="【道路】&#10;一人当たり延長平均値テキスト"/>
        <xdr:cNvSpPr txBox="1"/>
      </xdr:nvSpPr>
      <xdr:spPr>
        <a:xfrm>
          <a:off x="10306050" y="68503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143510</xdr:rowOff>
    </xdr:from>
    <xdr:to xmlns:xdr="http://schemas.openxmlformats.org/drawingml/2006/spreadsheetDrawing">
      <xdr:col>55</xdr:col>
      <xdr:colOff>50800</xdr:colOff>
      <xdr:row>41</xdr:row>
      <xdr:rowOff>72390</xdr:rowOff>
    </xdr:to>
    <xdr:sp macro="" textlink="">
      <xdr:nvSpPr>
        <xdr:cNvPr id="120" name="フローチャート: 判断 119"/>
        <xdr:cNvSpPr/>
      </xdr:nvSpPr>
      <xdr:spPr>
        <a:xfrm>
          <a:off x="10220960" y="700151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99060</xdr:rowOff>
    </xdr:to>
    <xdr:sp macro="" textlink="">
      <xdr:nvSpPr>
        <xdr:cNvPr id="121" name="フローチャート: 判断 120"/>
        <xdr:cNvSpPr/>
      </xdr:nvSpPr>
      <xdr:spPr>
        <a:xfrm>
          <a:off x="9398000" y="702183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161290</xdr:rowOff>
    </xdr:from>
    <xdr:to xmlns:xdr="http://schemas.openxmlformats.org/drawingml/2006/spreadsheetDrawing">
      <xdr:col>46</xdr:col>
      <xdr:colOff>38100</xdr:colOff>
      <xdr:row>41</xdr:row>
      <xdr:rowOff>91440</xdr:rowOff>
    </xdr:to>
    <xdr:sp macro="" textlink="">
      <xdr:nvSpPr>
        <xdr:cNvPr id="122" name="フローチャート: 判断 121"/>
        <xdr:cNvSpPr/>
      </xdr:nvSpPr>
      <xdr:spPr>
        <a:xfrm>
          <a:off x="8528050" y="70192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163830</xdr:rowOff>
    </xdr:from>
    <xdr:to xmlns:xdr="http://schemas.openxmlformats.org/drawingml/2006/spreadsheetDrawing">
      <xdr:col>41</xdr:col>
      <xdr:colOff>101600</xdr:colOff>
      <xdr:row>41</xdr:row>
      <xdr:rowOff>93980</xdr:rowOff>
    </xdr:to>
    <xdr:sp macro="" textlink="">
      <xdr:nvSpPr>
        <xdr:cNvPr id="123" name="フローチャート: 判断 122"/>
        <xdr:cNvSpPr/>
      </xdr:nvSpPr>
      <xdr:spPr>
        <a:xfrm>
          <a:off x="765429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127000</xdr:rowOff>
    </xdr:from>
    <xdr:to xmlns:xdr="http://schemas.openxmlformats.org/drawingml/2006/spreadsheetDrawing">
      <xdr:col>36</xdr:col>
      <xdr:colOff>165100</xdr:colOff>
      <xdr:row>41</xdr:row>
      <xdr:rowOff>57150</xdr:rowOff>
    </xdr:to>
    <xdr:sp macro="" textlink="">
      <xdr:nvSpPr>
        <xdr:cNvPr id="124" name="フローチャート: 判断 123"/>
        <xdr:cNvSpPr/>
      </xdr:nvSpPr>
      <xdr:spPr>
        <a:xfrm>
          <a:off x="678434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9080"/>
    <xdr:sp macro="" textlink="">
      <xdr:nvSpPr>
        <xdr:cNvPr id="125" name="テキスト ボックス 124"/>
        <xdr:cNvSpPr txBox="1"/>
      </xdr:nvSpPr>
      <xdr:spPr>
        <a:xfrm>
          <a:off x="1008126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0730" cy="259080"/>
    <xdr:sp macro="" textlink="">
      <xdr:nvSpPr>
        <xdr:cNvPr id="126" name="テキスト ボックス 125"/>
        <xdr:cNvSpPr txBox="1"/>
      </xdr:nvSpPr>
      <xdr:spPr>
        <a:xfrm>
          <a:off x="926211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72390</xdr:rowOff>
    </xdr:from>
    <xdr:ext cx="760730" cy="259080"/>
    <xdr:sp macro="" textlink="">
      <xdr:nvSpPr>
        <xdr:cNvPr id="127" name="テキスト ボックス 126"/>
        <xdr:cNvSpPr txBox="1"/>
      </xdr:nvSpPr>
      <xdr:spPr>
        <a:xfrm>
          <a:off x="839216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730" cy="259080"/>
    <xdr:sp macro="" textlink="">
      <xdr:nvSpPr>
        <xdr:cNvPr id="128" name="テキスト ボックス 127"/>
        <xdr:cNvSpPr txBox="1"/>
      </xdr:nvSpPr>
      <xdr:spPr>
        <a:xfrm>
          <a:off x="75184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0730" cy="259080"/>
    <xdr:sp macro="" textlink="">
      <xdr:nvSpPr>
        <xdr:cNvPr id="129" name="テキスト ボックス 128"/>
        <xdr:cNvSpPr txBox="1"/>
      </xdr:nvSpPr>
      <xdr:spPr>
        <a:xfrm>
          <a:off x="664845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12700</xdr:rowOff>
    </xdr:from>
    <xdr:to xmlns:xdr="http://schemas.openxmlformats.org/drawingml/2006/spreadsheetDrawing">
      <xdr:col>55</xdr:col>
      <xdr:colOff>50800</xdr:colOff>
      <xdr:row>41</xdr:row>
      <xdr:rowOff>114300</xdr:rowOff>
    </xdr:to>
    <xdr:sp macro="" textlink="">
      <xdr:nvSpPr>
        <xdr:cNvPr id="130" name="楕円 129"/>
        <xdr:cNvSpPr/>
      </xdr:nvSpPr>
      <xdr:spPr>
        <a:xfrm>
          <a:off x="10220960" y="7042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161290</xdr:rowOff>
    </xdr:from>
    <xdr:ext cx="534670" cy="257810"/>
    <xdr:sp macro="" textlink="">
      <xdr:nvSpPr>
        <xdr:cNvPr id="131" name="【道路】&#10;一人当たり延長該当値テキスト"/>
        <xdr:cNvSpPr txBox="1"/>
      </xdr:nvSpPr>
      <xdr:spPr>
        <a:xfrm>
          <a:off x="10306050" y="7019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15875</xdr:rowOff>
    </xdr:from>
    <xdr:to xmlns:xdr="http://schemas.openxmlformats.org/drawingml/2006/spreadsheetDrawing">
      <xdr:col>50</xdr:col>
      <xdr:colOff>165100</xdr:colOff>
      <xdr:row>41</xdr:row>
      <xdr:rowOff>116205</xdr:rowOff>
    </xdr:to>
    <xdr:sp macro="" textlink="">
      <xdr:nvSpPr>
        <xdr:cNvPr id="132" name="楕円 131"/>
        <xdr:cNvSpPr/>
      </xdr:nvSpPr>
      <xdr:spPr>
        <a:xfrm>
          <a:off x="9398000" y="7045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63500</xdr:rowOff>
    </xdr:from>
    <xdr:to xmlns:xdr="http://schemas.openxmlformats.org/drawingml/2006/spreadsheetDrawing">
      <xdr:col>55</xdr:col>
      <xdr:colOff>0</xdr:colOff>
      <xdr:row>41</xdr:row>
      <xdr:rowOff>66675</xdr:rowOff>
    </xdr:to>
    <xdr:cxnSp macro="">
      <xdr:nvCxnSpPr>
        <xdr:cNvPr id="133" name="直線コネクタ 132"/>
        <xdr:cNvCxnSpPr/>
      </xdr:nvCxnSpPr>
      <xdr:spPr>
        <a:xfrm flipV="1">
          <a:off x="9448800" y="709295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17780</xdr:rowOff>
    </xdr:from>
    <xdr:to xmlns:xdr="http://schemas.openxmlformats.org/drawingml/2006/spreadsheetDrawing">
      <xdr:col>46</xdr:col>
      <xdr:colOff>38100</xdr:colOff>
      <xdr:row>41</xdr:row>
      <xdr:rowOff>118110</xdr:rowOff>
    </xdr:to>
    <xdr:sp macro="" textlink="">
      <xdr:nvSpPr>
        <xdr:cNvPr id="134" name="楕円 133"/>
        <xdr:cNvSpPr/>
      </xdr:nvSpPr>
      <xdr:spPr>
        <a:xfrm>
          <a:off x="8528050" y="704723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66675</xdr:rowOff>
    </xdr:from>
    <xdr:to xmlns:xdr="http://schemas.openxmlformats.org/drawingml/2006/spreadsheetDrawing">
      <xdr:col>50</xdr:col>
      <xdr:colOff>114300</xdr:colOff>
      <xdr:row>41</xdr:row>
      <xdr:rowOff>68580</xdr:rowOff>
    </xdr:to>
    <xdr:cxnSp macro="">
      <xdr:nvCxnSpPr>
        <xdr:cNvPr id="135" name="直線コネクタ 134"/>
        <xdr:cNvCxnSpPr/>
      </xdr:nvCxnSpPr>
      <xdr:spPr>
        <a:xfrm flipV="1">
          <a:off x="8578850" y="709612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18415</xdr:rowOff>
    </xdr:from>
    <xdr:to xmlns:xdr="http://schemas.openxmlformats.org/drawingml/2006/spreadsheetDrawing">
      <xdr:col>41</xdr:col>
      <xdr:colOff>101600</xdr:colOff>
      <xdr:row>41</xdr:row>
      <xdr:rowOff>121285</xdr:rowOff>
    </xdr:to>
    <xdr:sp macro="" textlink="">
      <xdr:nvSpPr>
        <xdr:cNvPr id="136" name="楕円 135"/>
        <xdr:cNvSpPr/>
      </xdr:nvSpPr>
      <xdr:spPr>
        <a:xfrm>
          <a:off x="7654290" y="704786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68580</xdr:rowOff>
    </xdr:from>
    <xdr:to xmlns:xdr="http://schemas.openxmlformats.org/drawingml/2006/spreadsheetDrawing">
      <xdr:col>45</xdr:col>
      <xdr:colOff>177800</xdr:colOff>
      <xdr:row>41</xdr:row>
      <xdr:rowOff>69850</xdr:rowOff>
    </xdr:to>
    <xdr:cxnSp macro="">
      <xdr:nvCxnSpPr>
        <xdr:cNvPr id="137" name="直線コネクタ 136"/>
        <xdr:cNvCxnSpPr/>
      </xdr:nvCxnSpPr>
      <xdr:spPr>
        <a:xfrm flipV="1">
          <a:off x="7705090" y="709803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20320</xdr:rowOff>
    </xdr:from>
    <xdr:to xmlns:xdr="http://schemas.openxmlformats.org/drawingml/2006/spreadsheetDrawing">
      <xdr:col>36</xdr:col>
      <xdr:colOff>165100</xdr:colOff>
      <xdr:row>41</xdr:row>
      <xdr:rowOff>122555</xdr:rowOff>
    </xdr:to>
    <xdr:sp macro="" textlink="">
      <xdr:nvSpPr>
        <xdr:cNvPr id="138" name="楕円 137"/>
        <xdr:cNvSpPr/>
      </xdr:nvSpPr>
      <xdr:spPr>
        <a:xfrm>
          <a:off x="6784340" y="7049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69850</xdr:rowOff>
    </xdr:from>
    <xdr:to xmlns:xdr="http://schemas.openxmlformats.org/drawingml/2006/spreadsheetDrawing">
      <xdr:col>41</xdr:col>
      <xdr:colOff>50800</xdr:colOff>
      <xdr:row>41</xdr:row>
      <xdr:rowOff>71120</xdr:rowOff>
    </xdr:to>
    <xdr:cxnSp macro="">
      <xdr:nvCxnSpPr>
        <xdr:cNvPr id="139" name="直線コネクタ 138"/>
        <xdr:cNvCxnSpPr/>
      </xdr:nvCxnSpPr>
      <xdr:spPr>
        <a:xfrm flipV="1">
          <a:off x="6835140" y="709930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115570</xdr:rowOff>
    </xdr:from>
    <xdr:ext cx="534670" cy="259080"/>
    <xdr:sp macro="" textlink="">
      <xdr:nvSpPr>
        <xdr:cNvPr id="140" name="n_1aveValue【道路】&#10;一人当たり延長"/>
        <xdr:cNvSpPr txBox="1"/>
      </xdr:nvSpPr>
      <xdr:spPr>
        <a:xfrm>
          <a:off x="9172575"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109220</xdr:rowOff>
    </xdr:from>
    <xdr:ext cx="533400" cy="257810"/>
    <xdr:sp macro="" textlink="">
      <xdr:nvSpPr>
        <xdr:cNvPr id="141" name="n_2aveValue【道路】&#10;一人当たり延長"/>
        <xdr:cNvSpPr txBox="1"/>
      </xdr:nvSpPr>
      <xdr:spPr>
        <a:xfrm>
          <a:off x="8315325" y="6795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111760</xdr:rowOff>
    </xdr:from>
    <xdr:ext cx="533400" cy="257810"/>
    <xdr:sp macro="" textlink="">
      <xdr:nvSpPr>
        <xdr:cNvPr id="142" name="n_3aveValue【道路】&#10;一人当たり延長"/>
        <xdr:cNvSpPr txBox="1"/>
      </xdr:nvSpPr>
      <xdr:spPr>
        <a:xfrm>
          <a:off x="7445375" y="6798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74930</xdr:rowOff>
    </xdr:from>
    <xdr:ext cx="533400" cy="257810"/>
    <xdr:sp macro="" textlink="">
      <xdr:nvSpPr>
        <xdr:cNvPr id="143" name="n_4aveValue【道路】&#10;一人当たり延長"/>
        <xdr:cNvSpPr txBox="1"/>
      </xdr:nvSpPr>
      <xdr:spPr>
        <a:xfrm>
          <a:off x="6571615" y="6761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107315</xdr:rowOff>
    </xdr:from>
    <xdr:ext cx="534670" cy="259080"/>
    <xdr:sp macro="" textlink="">
      <xdr:nvSpPr>
        <xdr:cNvPr id="144" name="n_1mainValue【道路】&#10;一人当たり延長"/>
        <xdr:cNvSpPr txBox="1"/>
      </xdr:nvSpPr>
      <xdr:spPr>
        <a:xfrm>
          <a:off x="9172575" y="713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110490</xdr:rowOff>
    </xdr:from>
    <xdr:ext cx="533400" cy="257810"/>
    <xdr:sp macro="" textlink="">
      <xdr:nvSpPr>
        <xdr:cNvPr id="145" name="n_2mainValue【道路】&#10;一人当たり延長"/>
        <xdr:cNvSpPr txBox="1"/>
      </xdr:nvSpPr>
      <xdr:spPr>
        <a:xfrm>
          <a:off x="8315325" y="7139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112395</xdr:rowOff>
    </xdr:from>
    <xdr:ext cx="533400" cy="257810"/>
    <xdr:sp macro="" textlink="">
      <xdr:nvSpPr>
        <xdr:cNvPr id="146" name="n_3mainValue【道路】&#10;一人当たり延長"/>
        <xdr:cNvSpPr txBox="1"/>
      </xdr:nvSpPr>
      <xdr:spPr>
        <a:xfrm>
          <a:off x="7445375" y="714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114300</xdr:rowOff>
    </xdr:from>
    <xdr:ext cx="533400" cy="259080"/>
    <xdr:sp macro="" textlink="">
      <xdr:nvSpPr>
        <xdr:cNvPr id="147" name="n_4mainValue【道路】&#10;一人当たり延長"/>
        <xdr:cNvSpPr txBox="1"/>
      </xdr:nvSpPr>
      <xdr:spPr>
        <a:xfrm>
          <a:off x="6571615" y="7143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87630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87630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87630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6760" y="914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7180" cy="225425"/>
    <xdr:sp macro="" textlink="">
      <xdr:nvSpPr>
        <xdr:cNvPr id="156" name="テキスト ボックス 155"/>
        <xdr:cNvSpPr txBox="1"/>
      </xdr:nvSpPr>
      <xdr:spPr>
        <a:xfrm>
          <a:off x="712470" y="895223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8" name="テキスト ボックス 157"/>
        <xdr:cNvSpPr txBox="1"/>
      </xdr:nvSpPr>
      <xdr:spPr>
        <a:xfrm>
          <a:off x="29083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129540</xdr:rowOff>
    </xdr:from>
    <xdr:to xmlns:xdr="http://schemas.openxmlformats.org/drawingml/2006/spreadsheetDrawing">
      <xdr:col>28</xdr:col>
      <xdr:colOff>114300</xdr:colOff>
      <xdr:row>64</xdr:row>
      <xdr:rowOff>129540</xdr:rowOff>
    </xdr:to>
    <xdr:cxnSp macro="">
      <xdr:nvCxnSpPr>
        <xdr:cNvPr id="159" name="直線コネクタ 158"/>
        <xdr:cNvCxnSpPr/>
      </xdr:nvCxnSpPr>
      <xdr:spPr>
        <a:xfrm>
          <a:off x="746760" y="111023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158750</xdr:rowOff>
    </xdr:from>
    <xdr:ext cx="467360" cy="257175"/>
    <xdr:sp macro="" textlink="">
      <xdr:nvSpPr>
        <xdr:cNvPr id="160" name="テキスト ボックス 159"/>
        <xdr:cNvSpPr txBox="1"/>
      </xdr:nvSpPr>
      <xdr:spPr>
        <a:xfrm>
          <a:off x="290830" y="109601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4676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3175</xdr:rowOff>
    </xdr:from>
    <xdr:ext cx="401955" cy="259080"/>
    <xdr:sp macro="" textlink="">
      <xdr:nvSpPr>
        <xdr:cNvPr id="162" name="テキスト ボックス 161"/>
        <xdr:cNvSpPr txBox="1"/>
      </xdr:nvSpPr>
      <xdr:spPr>
        <a:xfrm>
          <a:off x="354965" y="10633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161925</xdr:rowOff>
    </xdr:from>
    <xdr:to xmlns:xdr="http://schemas.openxmlformats.org/drawingml/2006/spreadsheetDrawing">
      <xdr:col>28</xdr:col>
      <xdr:colOff>114300</xdr:colOff>
      <xdr:row>60</xdr:row>
      <xdr:rowOff>161925</xdr:rowOff>
    </xdr:to>
    <xdr:cxnSp macro="">
      <xdr:nvCxnSpPr>
        <xdr:cNvPr id="163" name="直線コネクタ 162"/>
        <xdr:cNvCxnSpPr/>
      </xdr:nvCxnSpPr>
      <xdr:spPr>
        <a:xfrm>
          <a:off x="746760" y="104489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19685</xdr:rowOff>
    </xdr:from>
    <xdr:ext cx="401955" cy="257810"/>
    <xdr:sp macro="" textlink="">
      <xdr:nvSpPr>
        <xdr:cNvPr id="164" name="テキスト ボックス 163"/>
        <xdr:cNvSpPr txBox="1"/>
      </xdr:nvSpPr>
      <xdr:spPr>
        <a:xfrm>
          <a:off x="354965" y="1030668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4676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1955" cy="259080"/>
    <xdr:sp macro="" textlink="">
      <xdr:nvSpPr>
        <xdr:cNvPr id="166" name="テキスト ボックス 165"/>
        <xdr:cNvSpPr txBox="1"/>
      </xdr:nvSpPr>
      <xdr:spPr>
        <a:xfrm>
          <a:off x="354965" y="9980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23495</xdr:rowOff>
    </xdr:from>
    <xdr:to xmlns:xdr="http://schemas.openxmlformats.org/drawingml/2006/spreadsheetDrawing">
      <xdr:col>28</xdr:col>
      <xdr:colOff>114300</xdr:colOff>
      <xdr:row>57</xdr:row>
      <xdr:rowOff>23495</xdr:rowOff>
    </xdr:to>
    <xdr:cxnSp macro="">
      <xdr:nvCxnSpPr>
        <xdr:cNvPr id="167" name="直線コネクタ 166"/>
        <xdr:cNvCxnSpPr/>
      </xdr:nvCxnSpPr>
      <xdr:spPr>
        <a:xfrm>
          <a:off x="746760" y="97961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1955" cy="257810"/>
    <xdr:sp macro="" textlink="">
      <xdr:nvSpPr>
        <xdr:cNvPr id="168" name="テキスト ボックス 167"/>
        <xdr:cNvSpPr txBox="1"/>
      </xdr:nvSpPr>
      <xdr:spPr>
        <a:xfrm>
          <a:off x="354965" y="96539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4676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9080"/>
    <xdr:sp macro="" textlink="">
      <xdr:nvSpPr>
        <xdr:cNvPr id="170" name="テキスト ボックス 169"/>
        <xdr:cNvSpPr txBox="1"/>
      </xdr:nvSpPr>
      <xdr:spPr>
        <a:xfrm>
          <a:off x="41529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1" name="直線コネクタ 170"/>
        <xdr:cNvCxnSpPr/>
      </xdr:nvCxnSpPr>
      <xdr:spPr>
        <a:xfrm>
          <a:off x="746760" y="914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46760" y="914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78105</xdr:rowOff>
    </xdr:from>
    <xdr:to xmlns:xdr="http://schemas.openxmlformats.org/drawingml/2006/spreadsheetDrawing">
      <xdr:col>24</xdr:col>
      <xdr:colOff>62865</xdr:colOff>
      <xdr:row>63</xdr:row>
      <xdr:rowOff>111125</xdr:rowOff>
    </xdr:to>
    <xdr:cxnSp macro="">
      <xdr:nvCxnSpPr>
        <xdr:cNvPr id="173" name="直線コネクタ 172"/>
        <xdr:cNvCxnSpPr/>
      </xdr:nvCxnSpPr>
      <xdr:spPr>
        <a:xfrm flipV="1">
          <a:off x="454342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114935</xdr:rowOff>
    </xdr:from>
    <xdr:ext cx="405130" cy="259080"/>
    <xdr:sp macro="" textlink="">
      <xdr:nvSpPr>
        <xdr:cNvPr id="174" name="【橋りょう・トンネル】&#10;有形固定資産減価償却率最小値テキスト"/>
        <xdr:cNvSpPr txBox="1"/>
      </xdr:nvSpPr>
      <xdr:spPr>
        <a:xfrm>
          <a:off x="458216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111125</xdr:rowOff>
    </xdr:from>
    <xdr:to xmlns:xdr="http://schemas.openxmlformats.org/drawingml/2006/spreadsheetDrawing">
      <xdr:col>24</xdr:col>
      <xdr:colOff>152400</xdr:colOff>
      <xdr:row>63</xdr:row>
      <xdr:rowOff>111125</xdr:rowOff>
    </xdr:to>
    <xdr:cxnSp macro="">
      <xdr:nvCxnSpPr>
        <xdr:cNvPr id="175" name="直線コネクタ 174"/>
        <xdr:cNvCxnSpPr/>
      </xdr:nvCxnSpPr>
      <xdr:spPr>
        <a:xfrm>
          <a:off x="4458970" y="10912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23495</xdr:rowOff>
    </xdr:from>
    <xdr:ext cx="340360" cy="257810"/>
    <xdr:sp macro="" textlink="">
      <xdr:nvSpPr>
        <xdr:cNvPr id="176" name="【橋りょう・トンネル】&#10;有形固定資産減価償却率最大値テキスト"/>
        <xdr:cNvSpPr txBox="1"/>
      </xdr:nvSpPr>
      <xdr:spPr>
        <a:xfrm>
          <a:off x="4582160" y="92817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78105</xdr:rowOff>
    </xdr:from>
    <xdr:to xmlns:xdr="http://schemas.openxmlformats.org/drawingml/2006/spreadsheetDrawing">
      <xdr:col>24</xdr:col>
      <xdr:colOff>152400</xdr:colOff>
      <xdr:row>55</xdr:row>
      <xdr:rowOff>78105</xdr:rowOff>
    </xdr:to>
    <xdr:cxnSp macro="">
      <xdr:nvCxnSpPr>
        <xdr:cNvPr id="177" name="直線コネクタ 176"/>
        <xdr:cNvCxnSpPr/>
      </xdr:nvCxnSpPr>
      <xdr:spPr>
        <a:xfrm>
          <a:off x="4458970" y="9507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91440</xdr:rowOff>
    </xdr:from>
    <xdr:ext cx="405130" cy="257810"/>
    <xdr:sp macro="" textlink="">
      <xdr:nvSpPr>
        <xdr:cNvPr id="178" name="【橋りょう・トンネル】&#10;有形固定資産減価償却率平均値テキスト"/>
        <xdr:cNvSpPr txBox="1"/>
      </xdr:nvSpPr>
      <xdr:spPr>
        <a:xfrm>
          <a:off x="4582160" y="103784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49326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38100</xdr:rowOff>
    </xdr:to>
    <xdr:sp macro="" textlink="">
      <xdr:nvSpPr>
        <xdr:cNvPr id="180" name="フローチャート: 判断 179"/>
        <xdr:cNvSpPr/>
      </xdr:nvSpPr>
      <xdr:spPr>
        <a:xfrm>
          <a:off x="3674110" y="103962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49530</xdr:rowOff>
    </xdr:to>
    <xdr:sp macro="" textlink="">
      <xdr:nvSpPr>
        <xdr:cNvPr id="181" name="フローチャート: 判断 180"/>
        <xdr:cNvSpPr/>
      </xdr:nvSpPr>
      <xdr:spPr>
        <a:xfrm>
          <a:off x="2800350" y="10407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93345</xdr:rowOff>
    </xdr:from>
    <xdr:to xmlns:xdr="http://schemas.openxmlformats.org/drawingml/2006/spreadsheetDrawing">
      <xdr:col>10</xdr:col>
      <xdr:colOff>165100</xdr:colOff>
      <xdr:row>61</xdr:row>
      <xdr:rowOff>23495</xdr:rowOff>
    </xdr:to>
    <xdr:sp macro="" textlink="">
      <xdr:nvSpPr>
        <xdr:cNvPr id="182" name="フローチャート: 判断 181"/>
        <xdr:cNvSpPr/>
      </xdr:nvSpPr>
      <xdr:spPr>
        <a:xfrm>
          <a:off x="19304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65405</xdr:rowOff>
    </xdr:from>
    <xdr:to xmlns:xdr="http://schemas.openxmlformats.org/drawingml/2006/spreadsheetDrawing">
      <xdr:col>6</xdr:col>
      <xdr:colOff>38100</xdr:colOff>
      <xdr:row>60</xdr:row>
      <xdr:rowOff>163830</xdr:rowOff>
    </xdr:to>
    <xdr:sp macro="" textlink="">
      <xdr:nvSpPr>
        <xdr:cNvPr id="183" name="フローチャート: 判断 182"/>
        <xdr:cNvSpPr/>
      </xdr:nvSpPr>
      <xdr:spPr>
        <a:xfrm>
          <a:off x="1060450" y="103524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3573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0730" cy="257810"/>
    <xdr:sp macro="" textlink="">
      <xdr:nvSpPr>
        <xdr:cNvPr id="185" name="テキスト ボックス 184"/>
        <xdr:cNvSpPr txBox="1"/>
      </xdr:nvSpPr>
      <xdr:spPr>
        <a:xfrm>
          <a:off x="3538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86" name="テキスト ボックス 185"/>
        <xdr:cNvSpPr txBox="1"/>
      </xdr:nvSpPr>
      <xdr:spPr>
        <a:xfrm>
          <a:off x="26644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0730" cy="257810"/>
    <xdr:sp macro="" textlink="">
      <xdr:nvSpPr>
        <xdr:cNvPr id="187" name="テキスト ボックス 186"/>
        <xdr:cNvSpPr txBox="1"/>
      </xdr:nvSpPr>
      <xdr:spPr>
        <a:xfrm>
          <a:off x="17945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0730" cy="257810"/>
    <xdr:sp macro="" textlink="">
      <xdr:nvSpPr>
        <xdr:cNvPr id="188" name="テキスト ボックス 187"/>
        <xdr:cNvSpPr txBox="1"/>
      </xdr:nvSpPr>
      <xdr:spPr>
        <a:xfrm>
          <a:off x="9245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106045</xdr:rowOff>
    </xdr:from>
    <xdr:to xmlns:xdr="http://schemas.openxmlformats.org/drawingml/2006/spreadsheetDrawing">
      <xdr:col>24</xdr:col>
      <xdr:colOff>114300</xdr:colOff>
      <xdr:row>60</xdr:row>
      <xdr:rowOff>36195</xdr:rowOff>
    </xdr:to>
    <xdr:sp macro="" textlink="">
      <xdr:nvSpPr>
        <xdr:cNvPr id="189" name="楕円 188"/>
        <xdr:cNvSpPr/>
      </xdr:nvSpPr>
      <xdr:spPr>
        <a:xfrm>
          <a:off x="449326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128905</xdr:rowOff>
    </xdr:from>
    <xdr:ext cx="405130" cy="257810"/>
    <xdr:sp macro="" textlink="">
      <xdr:nvSpPr>
        <xdr:cNvPr id="190" name="【橋りょう・トンネル】&#10;有形固定資産減価償却率該当値テキスト"/>
        <xdr:cNvSpPr txBox="1"/>
      </xdr:nvSpPr>
      <xdr:spPr>
        <a:xfrm>
          <a:off x="4582160" y="100730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81280</xdr:rowOff>
    </xdr:from>
    <xdr:to xmlns:xdr="http://schemas.openxmlformats.org/drawingml/2006/spreadsheetDrawing">
      <xdr:col>20</xdr:col>
      <xdr:colOff>38100</xdr:colOff>
      <xdr:row>60</xdr:row>
      <xdr:rowOff>11430</xdr:rowOff>
    </xdr:to>
    <xdr:sp macro="" textlink="">
      <xdr:nvSpPr>
        <xdr:cNvPr id="191" name="楕円 190"/>
        <xdr:cNvSpPr/>
      </xdr:nvSpPr>
      <xdr:spPr>
        <a:xfrm>
          <a:off x="3674110" y="101968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132080</xdr:rowOff>
    </xdr:from>
    <xdr:to xmlns:xdr="http://schemas.openxmlformats.org/drawingml/2006/spreadsheetDrawing">
      <xdr:col>24</xdr:col>
      <xdr:colOff>63500</xdr:colOff>
      <xdr:row>59</xdr:row>
      <xdr:rowOff>157480</xdr:rowOff>
    </xdr:to>
    <xdr:cxnSp macro="">
      <xdr:nvCxnSpPr>
        <xdr:cNvPr id="192" name="直線コネクタ 191"/>
        <xdr:cNvCxnSpPr/>
      </xdr:nvCxnSpPr>
      <xdr:spPr>
        <a:xfrm>
          <a:off x="3724910" y="10247630"/>
          <a:ext cx="8191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163830</xdr:rowOff>
    </xdr:to>
    <xdr:sp macro="" textlink="">
      <xdr:nvSpPr>
        <xdr:cNvPr id="193" name="楕円 192"/>
        <xdr:cNvSpPr/>
      </xdr:nvSpPr>
      <xdr:spPr>
        <a:xfrm>
          <a:off x="2800350" y="10179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114300</xdr:rowOff>
    </xdr:from>
    <xdr:to xmlns:xdr="http://schemas.openxmlformats.org/drawingml/2006/spreadsheetDrawing">
      <xdr:col>19</xdr:col>
      <xdr:colOff>177800</xdr:colOff>
      <xdr:row>59</xdr:row>
      <xdr:rowOff>132080</xdr:rowOff>
    </xdr:to>
    <xdr:cxnSp macro="">
      <xdr:nvCxnSpPr>
        <xdr:cNvPr id="194" name="直線コネクタ 193"/>
        <xdr:cNvCxnSpPr/>
      </xdr:nvCxnSpPr>
      <xdr:spPr>
        <a:xfrm>
          <a:off x="2851150" y="10229850"/>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43815</xdr:rowOff>
    </xdr:from>
    <xdr:to xmlns:xdr="http://schemas.openxmlformats.org/drawingml/2006/spreadsheetDrawing">
      <xdr:col>10</xdr:col>
      <xdr:colOff>165100</xdr:colOff>
      <xdr:row>59</xdr:row>
      <xdr:rowOff>145415</xdr:rowOff>
    </xdr:to>
    <xdr:sp macro="" textlink="">
      <xdr:nvSpPr>
        <xdr:cNvPr id="195" name="楕円 194"/>
        <xdr:cNvSpPr/>
      </xdr:nvSpPr>
      <xdr:spPr>
        <a:xfrm>
          <a:off x="19304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93345</xdr:rowOff>
    </xdr:from>
    <xdr:to xmlns:xdr="http://schemas.openxmlformats.org/drawingml/2006/spreadsheetDrawing">
      <xdr:col>15</xdr:col>
      <xdr:colOff>50800</xdr:colOff>
      <xdr:row>59</xdr:row>
      <xdr:rowOff>114300</xdr:rowOff>
    </xdr:to>
    <xdr:cxnSp macro="">
      <xdr:nvCxnSpPr>
        <xdr:cNvPr id="196" name="直線コネクタ 195"/>
        <xdr:cNvCxnSpPr/>
      </xdr:nvCxnSpPr>
      <xdr:spPr>
        <a:xfrm>
          <a:off x="1981200" y="1020889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26035</xdr:rowOff>
    </xdr:from>
    <xdr:to xmlns:xdr="http://schemas.openxmlformats.org/drawingml/2006/spreadsheetDrawing">
      <xdr:col>6</xdr:col>
      <xdr:colOff>38100</xdr:colOff>
      <xdr:row>59</xdr:row>
      <xdr:rowOff>127635</xdr:rowOff>
    </xdr:to>
    <xdr:sp macro="" textlink="">
      <xdr:nvSpPr>
        <xdr:cNvPr id="197" name="楕円 196"/>
        <xdr:cNvSpPr/>
      </xdr:nvSpPr>
      <xdr:spPr>
        <a:xfrm>
          <a:off x="1060450" y="101415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78105</xdr:rowOff>
    </xdr:from>
    <xdr:to xmlns:xdr="http://schemas.openxmlformats.org/drawingml/2006/spreadsheetDrawing">
      <xdr:col>10</xdr:col>
      <xdr:colOff>114300</xdr:colOff>
      <xdr:row>59</xdr:row>
      <xdr:rowOff>93345</xdr:rowOff>
    </xdr:to>
    <xdr:cxnSp macro="">
      <xdr:nvCxnSpPr>
        <xdr:cNvPr id="198" name="直線コネクタ 197"/>
        <xdr:cNvCxnSpPr/>
      </xdr:nvCxnSpPr>
      <xdr:spPr>
        <a:xfrm>
          <a:off x="1111250" y="1019365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6540"/>
    <xdr:sp macro="" textlink="">
      <xdr:nvSpPr>
        <xdr:cNvPr id="199" name="n_1aveValue【橋りょう・トンネル】&#10;有形固定資産減価償却率"/>
        <xdr:cNvSpPr txBox="1"/>
      </xdr:nvSpPr>
      <xdr:spPr>
        <a:xfrm>
          <a:off x="3513455" y="10488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41910</xdr:rowOff>
    </xdr:from>
    <xdr:ext cx="403860" cy="257810"/>
    <xdr:sp macro="" textlink="">
      <xdr:nvSpPr>
        <xdr:cNvPr id="200" name="n_2aveValue【橋りょう・トンネル】&#10;有形固定資産減価償却率"/>
        <xdr:cNvSpPr txBox="1"/>
      </xdr:nvSpPr>
      <xdr:spPr>
        <a:xfrm>
          <a:off x="265239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15875</xdr:rowOff>
    </xdr:from>
    <xdr:ext cx="403860" cy="259080"/>
    <xdr:sp macro="" textlink="">
      <xdr:nvSpPr>
        <xdr:cNvPr id="201" name="n_3aveValue【橋りょう・トンネル】&#10;有形固定資産減価償却率"/>
        <xdr:cNvSpPr txBox="1"/>
      </xdr:nvSpPr>
      <xdr:spPr>
        <a:xfrm>
          <a:off x="1782445" y="10474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157480</xdr:rowOff>
    </xdr:from>
    <xdr:ext cx="403860" cy="256540"/>
    <xdr:sp macro="" textlink="">
      <xdr:nvSpPr>
        <xdr:cNvPr id="202" name="n_4aveValue【橋りょう・トンネル】&#10;有形固定資産減価償却率"/>
        <xdr:cNvSpPr txBox="1"/>
      </xdr:nvSpPr>
      <xdr:spPr>
        <a:xfrm>
          <a:off x="912495" y="1044448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26670</xdr:rowOff>
    </xdr:from>
    <xdr:ext cx="405130" cy="257810"/>
    <xdr:sp macro="" textlink="">
      <xdr:nvSpPr>
        <xdr:cNvPr id="203" name="n_1mainValue【橋りょう・トンネル】&#10;有形固定資産減価償却率"/>
        <xdr:cNvSpPr txBox="1"/>
      </xdr:nvSpPr>
      <xdr:spPr>
        <a:xfrm>
          <a:off x="3513455" y="9970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10160</xdr:rowOff>
    </xdr:from>
    <xdr:ext cx="403860" cy="259080"/>
    <xdr:sp macro="" textlink="">
      <xdr:nvSpPr>
        <xdr:cNvPr id="204" name="n_2mainValue【橋りょう・トンネル】&#10;有形固定資産減価償却率"/>
        <xdr:cNvSpPr txBox="1"/>
      </xdr:nvSpPr>
      <xdr:spPr>
        <a:xfrm>
          <a:off x="2652395" y="9954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160655</xdr:rowOff>
    </xdr:from>
    <xdr:ext cx="403860" cy="257810"/>
    <xdr:sp macro="" textlink="">
      <xdr:nvSpPr>
        <xdr:cNvPr id="205" name="n_3mainValue【橋りょう・トンネル】&#10;有形固定資産減価償却率"/>
        <xdr:cNvSpPr txBox="1"/>
      </xdr:nvSpPr>
      <xdr:spPr>
        <a:xfrm>
          <a:off x="1782445" y="993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145415</xdr:rowOff>
    </xdr:from>
    <xdr:ext cx="403860" cy="257810"/>
    <xdr:sp macro="" textlink="">
      <xdr:nvSpPr>
        <xdr:cNvPr id="206" name="n_4mainValue【橋りょう・トンネル】&#10;有形固定資産減価償却率"/>
        <xdr:cNvSpPr txBox="1"/>
      </xdr:nvSpPr>
      <xdr:spPr>
        <a:xfrm>
          <a:off x="912495" y="9918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87630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87630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87630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74460" y="914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8615" cy="225425"/>
    <xdr:sp macro="" textlink="">
      <xdr:nvSpPr>
        <xdr:cNvPr id="215" name="テキスト ボックス 214"/>
        <xdr:cNvSpPr txBox="1"/>
      </xdr:nvSpPr>
      <xdr:spPr>
        <a:xfrm>
          <a:off x="6436360" y="895223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8920" cy="259080"/>
    <xdr:sp macro="" textlink="">
      <xdr:nvSpPr>
        <xdr:cNvPr id="218" name="テキスト ボックス 217"/>
        <xdr:cNvSpPr txBox="1"/>
      </xdr:nvSpPr>
      <xdr:spPr>
        <a:xfrm>
          <a:off x="6229350" y="1090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9" name="直線コネクタ 218"/>
        <xdr:cNvCxnSpPr/>
      </xdr:nvCxnSpPr>
      <xdr:spPr>
        <a:xfrm>
          <a:off x="6474460" y="10666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5630" cy="259080"/>
    <xdr:sp macro="" textlink="">
      <xdr:nvSpPr>
        <xdr:cNvPr id="220" name="テキスト ボックス 219"/>
        <xdr:cNvSpPr txBox="1"/>
      </xdr:nvSpPr>
      <xdr:spPr>
        <a:xfrm>
          <a:off x="5890260"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6540"/>
    <xdr:sp macro="" textlink="">
      <xdr:nvSpPr>
        <xdr:cNvPr id="222" name="テキスト ボックス 221"/>
        <xdr:cNvSpPr txBox="1"/>
      </xdr:nvSpPr>
      <xdr:spPr>
        <a:xfrm>
          <a:off x="5890260" y="10144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161290</xdr:rowOff>
    </xdr:from>
    <xdr:ext cx="595630" cy="257810"/>
    <xdr:sp macro="" textlink="">
      <xdr:nvSpPr>
        <xdr:cNvPr id="224" name="テキスト ボックス 223"/>
        <xdr:cNvSpPr txBox="1"/>
      </xdr:nvSpPr>
      <xdr:spPr>
        <a:xfrm>
          <a:off x="5890260" y="97624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93980</xdr:rowOff>
    </xdr:from>
    <xdr:to xmlns:xdr="http://schemas.openxmlformats.org/drawingml/2006/spreadsheetDrawing">
      <xdr:col>59</xdr:col>
      <xdr:colOff>50800</xdr:colOff>
      <xdr:row>55</xdr:row>
      <xdr:rowOff>93980</xdr:rowOff>
    </xdr:to>
    <xdr:cxnSp macro="">
      <xdr:nvCxnSpPr>
        <xdr:cNvPr id="225" name="直線コネクタ 224"/>
        <xdr:cNvCxnSpPr/>
      </xdr:nvCxnSpPr>
      <xdr:spPr>
        <a:xfrm>
          <a:off x="6474460" y="9523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123190</xdr:rowOff>
    </xdr:from>
    <xdr:ext cx="685800" cy="256540"/>
    <xdr:sp macro="" textlink="">
      <xdr:nvSpPr>
        <xdr:cNvPr id="226" name="テキスト ボックス 225"/>
        <xdr:cNvSpPr txBox="1"/>
      </xdr:nvSpPr>
      <xdr:spPr>
        <a:xfrm>
          <a:off x="5800090" y="9381490"/>
          <a:ext cx="685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7" name="直線コネクタ 226"/>
        <xdr:cNvCxnSpPr/>
      </xdr:nvCxnSpPr>
      <xdr:spPr>
        <a:xfrm>
          <a:off x="6474460" y="9142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800" cy="257810"/>
    <xdr:sp macro="" textlink="">
      <xdr:nvSpPr>
        <xdr:cNvPr id="228" name="テキスト ボックス 227"/>
        <xdr:cNvSpPr txBox="1"/>
      </xdr:nvSpPr>
      <xdr:spPr>
        <a:xfrm>
          <a:off x="5800090" y="900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474460" y="914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56515</xdr:rowOff>
    </xdr:from>
    <xdr:to xmlns:xdr="http://schemas.openxmlformats.org/drawingml/2006/spreadsheetDrawing">
      <xdr:col>54</xdr:col>
      <xdr:colOff>186690</xdr:colOff>
      <xdr:row>64</xdr:row>
      <xdr:rowOff>70485</xdr:rowOff>
    </xdr:to>
    <xdr:cxnSp macro="">
      <xdr:nvCxnSpPr>
        <xdr:cNvPr id="230" name="直線コネクタ 229"/>
        <xdr:cNvCxnSpPr/>
      </xdr:nvCxnSpPr>
      <xdr:spPr>
        <a:xfrm flipV="1">
          <a:off x="10267950" y="965771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7810"/>
    <xdr:sp macro="" textlink="">
      <xdr:nvSpPr>
        <xdr:cNvPr id="231" name="【橋りょう・トンネル】&#10;一人当たり有形固定資産（償却資産）額最小値テキスト"/>
        <xdr:cNvSpPr txBox="1"/>
      </xdr:nvSpPr>
      <xdr:spPr>
        <a:xfrm>
          <a:off x="10306050" y="11048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232" name="直線コネクタ 231"/>
        <xdr:cNvCxnSpPr/>
      </xdr:nvCxnSpPr>
      <xdr:spPr>
        <a:xfrm>
          <a:off x="10182860" y="11043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3810</xdr:rowOff>
    </xdr:from>
    <xdr:ext cx="690245" cy="259080"/>
    <xdr:sp macro="" textlink="">
      <xdr:nvSpPr>
        <xdr:cNvPr id="233" name="【橋りょう・トンネル】&#10;一人当たり有形固定資産（償却資産）額最大値テキスト"/>
        <xdr:cNvSpPr txBox="1"/>
      </xdr:nvSpPr>
      <xdr:spPr>
        <a:xfrm>
          <a:off x="10306050" y="94335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56515</xdr:rowOff>
    </xdr:from>
    <xdr:to xmlns:xdr="http://schemas.openxmlformats.org/drawingml/2006/spreadsheetDrawing">
      <xdr:col>55</xdr:col>
      <xdr:colOff>88900</xdr:colOff>
      <xdr:row>56</xdr:row>
      <xdr:rowOff>56515</xdr:rowOff>
    </xdr:to>
    <xdr:cxnSp macro="">
      <xdr:nvCxnSpPr>
        <xdr:cNvPr id="234" name="直線コネクタ 233"/>
        <xdr:cNvCxnSpPr/>
      </xdr:nvCxnSpPr>
      <xdr:spPr>
        <a:xfrm>
          <a:off x="10182860" y="9657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74930</xdr:rowOff>
    </xdr:from>
    <xdr:ext cx="598805" cy="257810"/>
    <xdr:sp macro="" textlink="">
      <xdr:nvSpPr>
        <xdr:cNvPr id="235" name="【橋りょう・トンネル】&#10;一人当たり有形固定資産（償却資産）額平均値テキスト"/>
        <xdr:cNvSpPr txBox="1"/>
      </xdr:nvSpPr>
      <xdr:spPr>
        <a:xfrm>
          <a:off x="10306050" y="107048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95250</xdr:rowOff>
    </xdr:from>
    <xdr:to xmlns:xdr="http://schemas.openxmlformats.org/drawingml/2006/spreadsheetDrawing">
      <xdr:col>55</xdr:col>
      <xdr:colOff>50800</xdr:colOff>
      <xdr:row>63</xdr:row>
      <xdr:rowOff>25400</xdr:rowOff>
    </xdr:to>
    <xdr:sp macro="" textlink="">
      <xdr:nvSpPr>
        <xdr:cNvPr id="236" name="フローチャート: 判断 235"/>
        <xdr:cNvSpPr/>
      </xdr:nvSpPr>
      <xdr:spPr>
        <a:xfrm>
          <a:off x="10220960" y="10725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111760</xdr:rowOff>
    </xdr:from>
    <xdr:to xmlns:xdr="http://schemas.openxmlformats.org/drawingml/2006/spreadsheetDrawing">
      <xdr:col>50</xdr:col>
      <xdr:colOff>165100</xdr:colOff>
      <xdr:row>63</xdr:row>
      <xdr:rowOff>41910</xdr:rowOff>
    </xdr:to>
    <xdr:sp macro="" textlink="">
      <xdr:nvSpPr>
        <xdr:cNvPr id="237" name="フローチャート: 判断 236"/>
        <xdr:cNvSpPr/>
      </xdr:nvSpPr>
      <xdr:spPr>
        <a:xfrm>
          <a:off x="93980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113030</xdr:rowOff>
    </xdr:from>
    <xdr:to xmlns:xdr="http://schemas.openxmlformats.org/drawingml/2006/spreadsheetDrawing">
      <xdr:col>46</xdr:col>
      <xdr:colOff>38100</xdr:colOff>
      <xdr:row>63</xdr:row>
      <xdr:rowOff>43180</xdr:rowOff>
    </xdr:to>
    <xdr:sp macro="" textlink="">
      <xdr:nvSpPr>
        <xdr:cNvPr id="238" name="フローチャート: 判断 237"/>
        <xdr:cNvSpPr/>
      </xdr:nvSpPr>
      <xdr:spPr>
        <a:xfrm>
          <a:off x="8528050" y="10742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114935</xdr:rowOff>
    </xdr:from>
    <xdr:to xmlns:xdr="http://schemas.openxmlformats.org/drawingml/2006/spreadsheetDrawing">
      <xdr:col>41</xdr:col>
      <xdr:colOff>101600</xdr:colOff>
      <xdr:row>63</xdr:row>
      <xdr:rowOff>45085</xdr:rowOff>
    </xdr:to>
    <xdr:sp macro="" textlink="">
      <xdr:nvSpPr>
        <xdr:cNvPr id="239" name="フローチャート: 判断 238"/>
        <xdr:cNvSpPr/>
      </xdr:nvSpPr>
      <xdr:spPr>
        <a:xfrm>
          <a:off x="765429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118745</xdr:rowOff>
    </xdr:from>
    <xdr:to xmlns:xdr="http://schemas.openxmlformats.org/drawingml/2006/spreadsheetDrawing">
      <xdr:col>36</xdr:col>
      <xdr:colOff>165100</xdr:colOff>
      <xdr:row>63</xdr:row>
      <xdr:rowOff>49530</xdr:rowOff>
    </xdr:to>
    <xdr:sp macro="" textlink="">
      <xdr:nvSpPr>
        <xdr:cNvPr id="240" name="フローチャート: 判断 239"/>
        <xdr:cNvSpPr/>
      </xdr:nvSpPr>
      <xdr:spPr>
        <a:xfrm>
          <a:off x="6784340" y="1074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0812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0730" cy="257810"/>
    <xdr:sp macro="" textlink="">
      <xdr:nvSpPr>
        <xdr:cNvPr id="242" name="テキスト ボックス 241"/>
        <xdr:cNvSpPr txBox="1"/>
      </xdr:nvSpPr>
      <xdr:spPr>
        <a:xfrm>
          <a:off x="92621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0730" cy="257810"/>
    <xdr:sp macro="" textlink="">
      <xdr:nvSpPr>
        <xdr:cNvPr id="243" name="テキスト ボックス 242"/>
        <xdr:cNvSpPr txBox="1"/>
      </xdr:nvSpPr>
      <xdr:spPr>
        <a:xfrm>
          <a:off x="8392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44" name="テキスト ボックス 243"/>
        <xdr:cNvSpPr txBox="1"/>
      </xdr:nvSpPr>
      <xdr:spPr>
        <a:xfrm>
          <a:off x="7518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0730" cy="257810"/>
    <xdr:sp macro="" textlink="">
      <xdr:nvSpPr>
        <xdr:cNvPr id="245" name="テキスト ボックス 244"/>
        <xdr:cNvSpPr txBox="1"/>
      </xdr:nvSpPr>
      <xdr:spPr>
        <a:xfrm>
          <a:off x="66484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24765</xdr:rowOff>
    </xdr:from>
    <xdr:to xmlns:xdr="http://schemas.openxmlformats.org/drawingml/2006/spreadsheetDrawing">
      <xdr:col>55</xdr:col>
      <xdr:colOff>50800</xdr:colOff>
      <xdr:row>62</xdr:row>
      <xdr:rowOff>126365</xdr:rowOff>
    </xdr:to>
    <xdr:sp macro="" textlink="">
      <xdr:nvSpPr>
        <xdr:cNvPr id="246" name="楕円 245"/>
        <xdr:cNvSpPr/>
      </xdr:nvSpPr>
      <xdr:spPr>
        <a:xfrm>
          <a:off x="10220960" y="10654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48895</xdr:rowOff>
    </xdr:from>
    <xdr:ext cx="598805" cy="259080"/>
    <xdr:sp macro="" textlink="">
      <xdr:nvSpPr>
        <xdr:cNvPr id="247" name="【橋りょう・トンネル】&#10;一人当たり有形固定資産（償却資産）額該当値テキスト"/>
        <xdr:cNvSpPr txBox="1"/>
      </xdr:nvSpPr>
      <xdr:spPr>
        <a:xfrm>
          <a:off x="10306050" y="1050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31750</xdr:rowOff>
    </xdr:from>
    <xdr:to xmlns:xdr="http://schemas.openxmlformats.org/drawingml/2006/spreadsheetDrawing">
      <xdr:col>50</xdr:col>
      <xdr:colOff>165100</xdr:colOff>
      <xdr:row>62</xdr:row>
      <xdr:rowOff>133350</xdr:rowOff>
    </xdr:to>
    <xdr:sp macro="" textlink="">
      <xdr:nvSpPr>
        <xdr:cNvPr id="248" name="楕円 247"/>
        <xdr:cNvSpPr/>
      </xdr:nvSpPr>
      <xdr:spPr>
        <a:xfrm>
          <a:off x="93980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76835</xdr:rowOff>
    </xdr:from>
    <xdr:to xmlns:xdr="http://schemas.openxmlformats.org/drawingml/2006/spreadsheetDrawing">
      <xdr:col>55</xdr:col>
      <xdr:colOff>0</xdr:colOff>
      <xdr:row>62</xdr:row>
      <xdr:rowOff>82550</xdr:rowOff>
    </xdr:to>
    <xdr:cxnSp macro="">
      <xdr:nvCxnSpPr>
        <xdr:cNvPr id="249" name="直線コネクタ 248"/>
        <xdr:cNvCxnSpPr/>
      </xdr:nvCxnSpPr>
      <xdr:spPr>
        <a:xfrm flipV="1">
          <a:off x="9448800" y="1070673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36830</xdr:rowOff>
    </xdr:from>
    <xdr:to xmlns:xdr="http://schemas.openxmlformats.org/drawingml/2006/spreadsheetDrawing">
      <xdr:col>46</xdr:col>
      <xdr:colOff>38100</xdr:colOff>
      <xdr:row>62</xdr:row>
      <xdr:rowOff>139700</xdr:rowOff>
    </xdr:to>
    <xdr:sp macro="" textlink="">
      <xdr:nvSpPr>
        <xdr:cNvPr id="250" name="楕円 249"/>
        <xdr:cNvSpPr/>
      </xdr:nvSpPr>
      <xdr:spPr>
        <a:xfrm>
          <a:off x="8528050" y="1066673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82550</xdr:rowOff>
    </xdr:from>
    <xdr:to xmlns:xdr="http://schemas.openxmlformats.org/drawingml/2006/spreadsheetDrawing">
      <xdr:col>50</xdr:col>
      <xdr:colOff>114300</xdr:colOff>
      <xdr:row>62</xdr:row>
      <xdr:rowOff>87630</xdr:rowOff>
    </xdr:to>
    <xdr:cxnSp macro="">
      <xdr:nvCxnSpPr>
        <xdr:cNvPr id="251" name="直線コネクタ 250"/>
        <xdr:cNvCxnSpPr/>
      </xdr:nvCxnSpPr>
      <xdr:spPr>
        <a:xfrm flipV="1">
          <a:off x="8578850" y="1071245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45085</xdr:rowOff>
    </xdr:from>
    <xdr:to xmlns:xdr="http://schemas.openxmlformats.org/drawingml/2006/spreadsheetDrawing">
      <xdr:col>41</xdr:col>
      <xdr:colOff>101600</xdr:colOff>
      <xdr:row>62</xdr:row>
      <xdr:rowOff>146685</xdr:rowOff>
    </xdr:to>
    <xdr:sp macro="" textlink="">
      <xdr:nvSpPr>
        <xdr:cNvPr id="252" name="楕円 251"/>
        <xdr:cNvSpPr/>
      </xdr:nvSpPr>
      <xdr:spPr>
        <a:xfrm>
          <a:off x="765429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87630</xdr:rowOff>
    </xdr:from>
    <xdr:to xmlns:xdr="http://schemas.openxmlformats.org/drawingml/2006/spreadsheetDrawing">
      <xdr:col>45</xdr:col>
      <xdr:colOff>177800</xdr:colOff>
      <xdr:row>62</xdr:row>
      <xdr:rowOff>94615</xdr:rowOff>
    </xdr:to>
    <xdr:cxnSp macro="">
      <xdr:nvCxnSpPr>
        <xdr:cNvPr id="253" name="直線コネクタ 252"/>
        <xdr:cNvCxnSpPr/>
      </xdr:nvCxnSpPr>
      <xdr:spPr>
        <a:xfrm flipV="1">
          <a:off x="7705090" y="1071753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52705</xdr:rowOff>
    </xdr:from>
    <xdr:to xmlns:xdr="http://schemas.openxmlformats.org/drawingml/2006/spreadsheetDrawing">
      <xdr:col>36</xdr:col>
      <xdr:colOff>165100</xdr:colOff>
      <xdr:row>62</xdr:row>
      <xdr:rowOff>153035</xdr:rowOff>
    </xdr:to>
    <xdr:sp macro="" textlink="">
      <xdr:nvSpPr>
        <xdr:cNvPr id="254" name="楕円 253"/>
        <xdr:cNvSpPr/>
      </xdr:nvSpPr>
      <xdr:spPr>
        <a:xfrm>
          <a:off x="6784340" y="10682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94615</xdr:rowOff>
    </xdr:from>
    <xdr:to xmlns:xdr="http://schemas.openxmlformats.org/drawingml/2006/spreadsheetDrawing">
      <xdr:col>41</xdr:col>
      <xdr:colOff>50800</xdr:colOff>
      <xdr:row>62</xdr:row>
      <xdr:rowOff>103505</xdr:rowOff>
    </xdr:to>
    <xdr:cxnSp macro="">
      <xdr:nvCxnSpPr>
        <xdr:cNvPr id="255" name="直線コネクタ 254"/>
        <xdr:cNvCxnSpPr/>
      </xdr:nvCxnSpPr>
      <xdr:spPr>
        <a:xfrm flipV="1">
          <a:off x="6835140" y="1072451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33020</xdr:rowOff>
    </xdr:from>
    <xdr:ext cx="597535" cy="259080"/>
    <xdr:sp macro="" textlink="">
      <xdr:nvSpPr>
        <xdr:cNvPr id="256" name="n_1aveValue【橋りょう・トンネル】&#10;一人当たり有形固定資産（償却資産）額"/>
        <xdr:cNvSpPr txBox="1"/>
      </xdr:nvSpPr>
      <xdr:spPr>
        <a:xfrm>
          <a:off x="9144000" y="10834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34290</xdr:rowOff>
    </xdr:from>
    <xdr:ext cx="598805" cy="259080"/>
    <xdr:sp macro="" textlink="">
      <xdr:nvSpPr>
        <xdr:cNvPr id="257" name="n_2aveValue【橋りょう・トンネル】&#10;一人当たり有形固定資産（償却資産）額"/>
        <xdr:cNvSpPr txBox="1"/>
      </xdr:nvSpPr>
      <xdr:spPr>
        <a:xfrm>
          <a:off x="8282940" y="1083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34925</xdr:rowOff>
    </xdr:from>
    <xdr:ext cx="598805" cy="259080"/>
    <xdr:sp macro="" textlink="">
      <xdr:nvSpPr>
        <xdr:cNvPr id="258" name="n_3aveValue【橋りょう・トンネル】&#10;一人当たり有形固定資産（償却資産）額"/>
        <xdr:cNvSpPr txBox="1"/>
      </xdr:nvSpPr>
      <xdr:spPr>
        <a:xfrm>
          <a:off x="7412990" y="10836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41910</xdr:rowOff>
    </xdr:from>
    <xdr:ext cx="598805" cy="257810"/>
    <xdr:sp macro="" textlink="">
      <xdr:nvSpPr>
        <xdr:cNvPr id="259" name="n_4aveValue【橋りょう・トンネル】&#10;一人当たり有形固定資産（償却資産）額"/>
        <xdr:cNvSpPr txBox="1"/>
      </xdr:nvSpPr>
      <xdr:spPr>
        <a:xfrm>
          <a:off x="6539230" y="10843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148590</xdr:rowOff>
    </xdr:from>
    <xdr:ext cx="597535" cy="259080"/>
    <xdr:sp macro="" textlink="">
      <xdr:nvSpPr>
        <xdr:cNvPr id="260" name="n_1mainValue【橋りょう・トンネル】&#10;一人当たり有形固定資産（償却資産）額"/>
        <xdr:cNvSpPr txBox="1"/>
      </xdr:nvSpPr>
      <xdr:spPr>
        <a:xfrm>
          <a:off x="9144000" y="10435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156210</xdr:rowOff>
    </xdr:from>
    <xdr:ext cx="598805" cy="256540"/>
    <xdr:sp macro="" textlink="">
      <xdr:nvSpPr>
        <xdr:cNvPr id="261" name="n_2mainValue【橋りょう・トンネル】&#10;一人当たり有形固定資産（償却資産）額"/>
        <xdr:cNvSpPr txBox="1"/>
      </xdr:nvSpPr>
      <xdr:spPr>
        <a:xfrm>
          <a:off x="8282940" y="104432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161925</xdr:rowOff>
    </xdr:from>
    <xdr:ext cx="598805" cy="257810"/>
    <xdr:sp macro="" textlink="">
      <xdr:nvSpPr>
        <xdr:cNvPr id="262" name="n_3mainValue【橋りょう・トンネル】&#10;一人当たり有形固定資産（償却資産）額"/>
        <xdr:cNvSpPr txBox="1"/>
      </xdr:nvSpPr>
      <xdr:spPr>
        <a:xfrm>
          <a:off x="7412990" y="104489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163830</xdr:rowOff>
    </xdr:from>
    <xdr:ext cx="598805" cy="258445"/>
    <xdr:sp macro="" textlink="">
      <xdr:nvSpPr>
        <xdr:cNvPr id="263" name="n_4mainValue【橋りょう・トンネル】&#10;一人当たり有形固定資産（償却資産）額"/>
        <xdr:cNvSpPr txBox="1"/>
      </xdr:nvSpPr>
      <xdr:spPr>
        <a:xfrm>
          <a:off x="6539230" y="10450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151130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46760" y="11809730"/>
          <a:ext cx="463296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125730</xdr:rowOff>
    </xdr:from>
    <xdr:to xmlns:xdr="http://schemas.openxmlformats.org/drawingml/2006/spreadsheetDrawing">
      <xdr:col>12</xdr:col>
      <xdr:colOff>127000</xdr:colOff>
      <xdr:row>74</xdr:row>
      <xdr:rowOff>36830</xdr:rowOff>
    </xdr:to>
    <xdr:sp macro="" textlink="">
      <xdr:nvSpPr>
        <xdr:cNvPr id="265" name="正方形/長方形 264"/>
        <xdr:cNvSpPr/>
      </xdr:nvSpPr>
      <xdr:spPr>
        <a:xfrm>
          <a:off x="87376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157480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7376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125730</xdr:rowOff>
    </xdr:from>
    <xdr:to xmlns:xdr="http://schemas.openxmlformats.org/drawingml/2006/spreadsheetDrawing">
      <xdr:col>18</xdr:col>
      <xdr:colOff>0</xdr:colOff>
      <xdr:row>74</xdr:row>
      <xdr:rowOff>36830</xdr:rowOff>
    </xdr:to>
    <xdr:sp macro="" textlink="">
      <xdr:nvSpPr>
        <xdr:cNvPr id="267" name="正方形/長方形 266"/>
        <xdr:cNvSpPr/>
      </xdr:nvSpPr>
      <xdr:spPr>
        <a:xfrm>
          <a:off x="186690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157480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86690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125730</xdr:rowOff>
    </xdr:from>
    <xdr:to xmlns:xdr="http://schemas.openxmlformats.org/drawingml/2006/spreadsheetDrawing">
      <xdr:col>24</xdr:col>
      <xdr:colOff>0</xdr:colOff>
      <xdr:row>74</xdr:row>
      <xdr:rowOff>36830</xdr:rowOff>
    </xdr:to>
    <xdr:sp macro="" textlink="">
      <xdr:nvSpPr>
        <xdr:cNvPr id="269" name="正方形/長方形 268"/>
        <xdr:cNvSpPr/>
      </xdr:nvSpPr>
      <xdr:spPr>
        <a:xfrm>
          <a:off x="29870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157480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98704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152400</xdr:colOff>
      <xdr:row>88</xdr:row>
      <xdr:rowOff>151130</xdr:rowOff>
    </xdr:to>
    <xdr:sp macro="" textlink="">
      <xdr:nvSpPr>
        <xdr:cNvPr id="271" name="正方形/長方形 270"/>
        <xdr:cNvSpPr/>
      </xdr:nvSpPr>
      <xdr:spPr>
        <a:xfrm>
          <a:off x="746760" y="1295273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1247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151130</xdr:rowOff>
    </xdr:from>
    <xdr:to xmlns:xdr="http://schemas.openxmlformats.org/drawingml/2006/spreadsheetDrawing">
      <xdr:col>28</xdr:col>
      <xdr:colOff>114300</xdr:colOff>
      <xdr:row>88</xdr:row>
      <xdr:rowOff>151130</xdr:rowOff>
    </xdr:to>
    <xdr:cxnSp macro="">
      <xdr:nvCxnSpPr>
        <xdr:cNvPr id="273" name="直線コネクタ 272"/>
        <xdr:cNvCxnSpPr/>
      </xdr:nvCxnSpPr>
      <xdr:spPr>
        <a:xfrm>
          <a:off x="746760" y="15238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9080"/>
    <xdr:sp macro="" textlink="">
      <xdr:nvSpPr>
        <xdr:cNvPr id="274" name="テキスト ボックス 273"/>
        <xdr:cNvSpPr txBox="1"/>
      </xdr:nvSpPr>
      <xdr:spPr>
        <a:xfrm>
          <a:off x="29083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5" name="直線コネクタ 274"/>
        <xdr:cNvCxnSpPr/>
      </xdr:nvCxnSpPr>
      <xdr:spPr>
        <a:xfrm>
          <a:off x="746760" y="147815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7360" cy="259080"/>
    <xdr:sp macro="" textlink="">
      <xdr:nvSpPr>
        <xdr:cNvPr id="276" name="テキスト ボックス 275"/>
        <xdr:cNvSpPr txBox="1"/>
      </xdr:nvSpPr>
      <xdr:spPr>
        <a:xfrm>
          <a:off x="29083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93980</xdr:rowOff>
    </xdr:from>
    <xdr:to xmlns:xdr="http://schemas.openxmlformats.org/drawingml/2006/spreadsheetDrawing">
      <xdr:col>28</xdr:col>
      <xdr:colOff>114300</xdr:colOff>
      <xdr:row>83</xdr:row>
      <xdr:rowOff>93980</xdr:rowOff>
    </xdr:to>
    <xdr:cxnSp macro="">
      <xdr:nvCxnSpPr>
        <xdr:cNvPr id="277" name="直線コネクタ 276"/>
        <xdr:cNvCxnSpPr/>
      </xdr:nvCxnSpPr>
      <xdr:spPr>
        <a:xfrm>
          <a:off x="746760" y="14324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123190</xdr:rowOff>
    </xdr:from>
    <xdr:ext cx="401955" cy="256540"/>
    <xdr:sp macro="" textlink="">
      <xdr:nvSpPr>
        <xdr:cNvPr id="278" name="テキスト ボックス 277"/>
        <xdr:cNvSpPr txBox="1"/>
      </xdr:nvSpPr>
      <xdr:spPr>
        <a:xfrm>
          <a:off x="354965" y="1418209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151130</xdr:rowOff>
    </xdr:from>
    <xdr:to xmlns:xdr="http://schemas.openxmlformats.org/drawingml/2006/spreadsheetDrawing">
      <xdr:col>28</xdr:col>
      <xdr:colOff>114300</xdr:colOff>
      <xdr:row>80</xdr:row>
      <xdr:rowOff>151130</xdr:rowOff>
    </xdr:to>
    <xdr:cxnSp macro="">
      <xdr:nvCxnSpPr>
        <xdr:cNvPr id="279" name="直線コネクタ 278"/>
        <xdr:cNvCxnSpPr/>
      </xdr:nvCxnSpPr>
      <xdr:spPr>
        <a:xfrm>
          <a:off x="746760" y="13867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1955" cy="259080"/>
    <xdr:sp macro="" textlink="">
      <xdr:nvSpPr>
        <xdr:cNvPr id="280" name="テキスト ボックス 279"/>
        <xdr:cNvSpPr txBox="1"/>
      </xdr:nvSpPr>
      <xdr:spPr>
        <a:xfrm>
          <a:off x="354965" y="1372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81" name="直線コネクタ 280"/>
        <xdr:cNvCxnSpPr/>
      </xdr:nvCxnSpPr>
      <xdr:spPr>
        <a:xfrm>
          <a:off x="746760" y="13409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1955" cy="259080"/>
    <xdr:sp macro="" textlink="">
      <xdr:nvSpPr>
        <xdr:cNvPr id="282" name="テキスト ボックス 281"/>
        <xdr:cNvSpPr txBox="1"/>
      </xdr:nvSpPr>
      <xdr:spPr>
        <a:xfrm>
          <a:off x="354965" y="13268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114300</xdr:colOff>
      <xdr:row>75</xdr:row>
      <xdr:rowOff>93980</xdr:rowOff>
    </xdr:to>
    <xdr:cxnSp macro="">
      <xdr:nvCxnSpPr>
        <xdr:cNvPr id="283" name="直線コネクタ 282"/>
        <xdr:cNvCxnSpPr/>
      </xdr:nvCxnSpPr>
      <xdr:spPr>
        <a:xfrm>
          <a:off x="746760" y="1295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123190</xdr:rowOff>
    </xdr:from>
    <xdr:ext cx="401955" cy="256540"/>
    <xdr:sp macro="" textlink="">
      <xdr:nvSpPr>
        <xdr:cNvPr id="284" name="テキスト ボックス 283"/>
        <xdr:cNvSpPr txBox="1"/>
      </xdr:nvSpPr>
      <xdr:spPr>
        <a:xfrm>
          <a:off x="354965" y="1281049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152400</xdr:colOff>
      <xdr:row>88</xdr:row>
      <xdr:rowOff>151130</xdr:rowOff>
    </xdr:to>
    <xdr:sp macro="" textlink="">
      <xdr:nvSpPr>
        <xdr:cNvPr id="285" name="【公営住宅】&#10;有形固定資産減価償却率グラフ枠"/>
        <xdr:cNvSpPr/>
      </xdr:nvSpPr>
      <xdr:spPr>
        <a:xfrm>
          <a:off x="746760" y="1295273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111125</xdr:rowOff>
    </xdr:from>
    <xdr:to xmlns:xdr="http://schemas.openxmlformats.org/drawingml/2006/spreadsheetDrawing">
      <xdr:col>24</xdr:col>
      <xdr:colOff>62865</xdr:colOff>
      <xdr:row>86</xdr:row>
      <xdr:rowOff>36830</xdr:rowOff>
    </xdr:to>
    <xdr:cxnSp macro="">
      <xdr:nvCxnSpPr>
        <xdr:cNvPr id="286" name="直線コネクタ 285"/>
        <xdr:cNvCxnSpPr/>
      </xdr:nvCxnSpPr>
      <xdr:spPr>
        <a:xfrm flipV="1">
          <a:off x="4543425" y="13484225"/>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7810"/>
    <xdr:sp macro="" textlink="">
      <xdr:nvSpPr>
        <xdr:cNvPr id="287" name="【公営住宅】&#10;有形固定資産減価償却率最小値テキスト"/>
        <xdr:cNvSpPr txBox="1"/>
      </xdr:nvSpPr>
      <xdr:spPr>
        <a:xfrm>
          <a:off x="458216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36830</xdr:rowOff>
    </xdr:from>
    <xdr:to xmlns:xdr="http://schemas.openxmlformats.org/drawingml/2006/spreadsheetDrawing">
      <xdr:col>24</xdr:col>
      <xdr:colOff>152400</xdr:colOff>
      <xdr:row>86</xdr:row>
      <xdr:rowOff>36830</xdr:rowOff>
    </xdr:to>
    <xdr:cxnSp macro="">
      <xdr:nvCxnSpPr>
        <xdr:cNvPr id="288" name="直線コネクタ 287"/>
        <xdr:cNvCxnSpPr/>
      </xdr:nvCxnSpPr>
      <xdr:spPr>
        <a:xfrm>
          <a:off x="4458970" y="14781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56515</xdr:rowOff>
    </xdr:from>
    <xdr:ext cx="405130" cy="257175"/>
    <xdr:sp macro="" textlink="">
      <xdr:nvSpPr>
        <xdr:cNvPr id="289" name="【公営住宅】&#10;有形固定資産減価償却率最大値テキスト"/>
        <xdr:cNvSpPr txBox="1"/>
      </xdr:nvSpPr>
      <xdr:spPr>
        <a:xfrm>
          <a:off x="4582160" y="132581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111125</xdr:rowOff>
    </xdr:from>
    <xdr:to xmlns:xdr="http://schemas.openxmlformats.org/drawingml/2006/spreadsheetDrawing">
      <xdr:col>24</xdr:col>
      <xdr:colOff>152400</xdr:colOff>
      <xdr:row>78</xdr:row>
      <xdr:rowOff>111125</xdr:rowOff>
    </xdr:to>
    <xdr:cxnSp macro="">
      <xdr:nvCxnSpPr>
        <xdr:cNvPr id="290" name="直線コネクタ 289"/>
        <xdr:cNvCxnSpPr/>
      </xdr:nvCxnSpPr>
      <xdr:spPr>
        <a:xfrm>
          <a:off x="4458970" y="13484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50165</xdr:rowOff>
    </xdr:from>
    <xdr:ext cx="405130" cy="259080"/>
    <xdr:sp macro="" textlink="">
      <xdr:nvSpPr>
        <xdr:cNvPr id="291" name="【公営住宅】&#10;有形固定資産減価償却率平均値テキスト"/>
        <xdr:cNvSpPr txBox="1"/>
      </xdr:nvSpPr>
      <xdr:spPr>
        <a:xfrm>
          <a:off x="4582160" y="1393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27305</xdr:rowOff>
    </xdr:from>
    <xdr:to xmlns:xdr="http://schemas.openxmlformats.org/drawingml/2006/spreadsheetDrawing">
      <xdr:col>24</xdr:col>
      <xdr:colOff>114300</xdr:colOff>
      <xdr:row>82</xdr:row>
      <xdr:rowOff>128905</xdr:rowOff>
    </xdr:to>
    <xdr:sp macro="" textlink="">
      <xdr:nvSpPr>
        <xdr:cNvPr id="292" name="フローチャート: 判断 291"/>
        <xdr:cNvSpPr/>
      </xdr:nvSpPr>
      <xdr:spPr>
        <a:xfrm>
          <a:off x="449326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153035</xdr:rowOff>
    </xdr:from>
    <xdr:to xmlns:xdr="http://schemas.openxmlformats.org/drawingml/2006/spreadsheetDrawing">
      <xdr:col>20</xdr:col>
      <xdr:colOff>38100</xdr:colOff>
      <xdr:row>82</xdr:row>
      <xdr:rowOff>83185</xdr:rowOff>
    </xdr:to>
    <xdr:sp macro="" textlink="">
      <xdr:nvSpPr>
        <xdr:cNvPr id="293" name="フローチャート: 判断 292"/>
        <xdr:cNvSpPr/>
      </xdr:nvSpPr>
      <xdr:spPr>
        <a:xfrm>
          <a:off x="3674110" y="140404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125730</xdr:rowOff>
    </xdr:from>
    <xdr:to xmlns:xdr="http://schemas.openxmlformats.org/drawingml/2006/spreadsheetDrawing">
      <xdr:col>15</xdr:col>
      <xdr:colOff>101600</xdr:colOff>
      <xdr:row>82</xdr:row>
      <xdr:rowOff>55880</xdr:rowOff>
    </xdr:to>
    <xdr:sp macro="" textlink="">
      <xdr:nvSpPr>
        <xdr:cNvPr id="294" name="フローチャート: 判断 293"/>
        <xdr:cNvSpPr/>
      </xdr:nvSpPr>
      <xdr:spPr>
        <a:xfrm>
          <a:off x="280035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73025</xdr:rowOff>
    </xdr:from>
    <xdr:to xmlns:xdr="http://schemas.openxmlformats.org/drawingml/2006/spreadsheetDrawing">
      <xdr:col>10</xdr:col>
      <xdr:colOff>165100</xdr:colOff>
      <xdr:row>82</xdr:row>
      <xdr:rowOff>3175</xdr:rowOff>
    </xdr:to>
    <xdr:sp macro="" textlink="">
      <xdr:nvSpPr>
        <xdr:cNvPr id="295" name="フローチャート: 判断 294"/>
        <xdr:cNvSpPr/>
      </xdr:nvSpPr>
      <xdr:spPr>
        <a:xfrm>
          <a:off x="19304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27305</xdr:rowOff>
    </xdr:from>
    <xdr:to xmlns:xdr="http://schemas.openxmlformats.org/drawingml/2006/spreadsheetDrawing">
      <xdr:col>6</xdr:col>
      <xdr:colOff>38100</xdr:colOff>
      <xdr:row>81</xdr:row>
      <xdr:rowOff>128905</xdr:rowOff>
    </xdr:to>
    <xdr:sp macro="" textlink="">
      <xdr:nvSpPr>
        <xdr:cNvPr id="296" name="フローチャート: 判断 295"/>
        <xdr:cNvSpPr/>
      </xdr:nvSpPr>
      <xdr:spPr>
        <a:xfrm>
          <a:off x="1060450" y="139147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148590</xdr:rowOff>
    </xdr:from>
    <xdr:ext cx="762000" cy="259080"/>
    <xdr:sp macro="" textlink="">
      <xdr:nvSpPr>
        <xdr:cNvPr id="297" name="テキスト ボックス 296"/>
        <xdr:cNvSpPr txBox="1"/>
      </xdr:nvSpPr>
      <xdr:spPr>
        <a:xfrm>
          <a:off x="4357370" y="152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148590</xdr:rowOff>
    </xdr:from>
    <xdr:ext cx="760730" cy="259080"/>
    <xdr:sp macro="" textlink="">
      <xdr:nvSpPr>
        <xdr:cNvPr id="298" name="テキスト ボックス 297"/>
        <xdr:cNvSpPr txBox="1"/>
      </xdr:nvSpPr>
      <xdr:spPr>
        <a:xfrm>
          <a:off x="353822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148590</xdr:rowOff>
    </xdr:from>
    <xdr:ext cx="760730" cy="259080"/>
    <xdr:sp macro="" textlink="">
      <xdr:nvSpPr>
        <xdr:cNvPr id="299" name="テキスト ボックス 298"/>
        <xdr:cNvSpPr txBox="1"/>
      </xdr:nvSpPr>
      <xdr:spPr>
        <a:xfrm>
          <a:off x="266446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148590</xdr:rowOff>
    </xdr:from>
    <xdr:ext cx="760730" cy="259080"/>
    <xdr:sp macro="" textlink="">
      <xdr:nvSpPr>
        <xdr:cNvPr id="300" name="テキスト ボックス 299"/>
        <xdr:cNvSpPr txBox="1"/>
      </xdr:nvSpPr>
      <xdr:spPr>
        <a:xfrm>
          <a:off x="179451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148590</xdr:rowOff>
    </xdr:from>
    <xdr:ext cx="760730" cy="259080"/>
    <xdr:sp macro="" textlink="">
      <xdr:nvSpPr>
        <xdr:cNvPr id="301" name="テキスト ボックス 300"/>
        <xdr:cNvSpPr txBox="1"/>
      </xdr:nvSpPr>
      <xdr:spPr>
        <a:xfrm>
          <a:off x="92456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121920</xdr:rowOff>
    </xdr:from>
    <xdr:to xmlns:xdr="http://schemas.openxmlformats.org/drawingml/2006/spreadsheetDrawing">
      <xdr:col>24</xdr:col>
      <xdr:colOff>114300</xdr:colOff>
      <xdr:row>84</xdr:row>
      <xdr:rowOff>52070</xdr:rowOff>
    </xdr:to>
    <xdr:sp macro="" textlink="">
      <xdr:nvSpPr>
        <xdr:cNvPr id="302" name="楕円 301"/>
        <xdr:cNvSpPr/>
      </xdr:nvSpPr>
      <xdr:spPr>
        <a:xfrm>
          <a:off x="449326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100330</xdr:rowOff>
    </xdr:from>
    <xdr:ext cx="405130" cy="257810"/>
    <xdr:sp macro="" textlink="">
      <xdr:nvSpPr>
        <xdr:cNvPr id="303" name="【公営住宅】&#10;有形固定資産減価償却率該当値テキスト"/>
        <xdr:cNvSpPr txBox="1"/>
      </xdr:nvSpPr>
      <xdr:spPr>
        <a:xfrm>
          <a:off x="4582160" y="14330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104775</xdr:rowOff>
    </xdr:from>
    <xdr:to xmlns:xdr="http://schemas.openxmlformats.org/drawingml/2006/spreadsheetDrawing">
      <xdr:col>20</xdr:col>
      <xdr:colOff>38100</xdr:colOff>
      <xdr:row>84</xdr:row>
      <xdr:rowOff>34925</xdr:rowOff>
    </xdr:to>
    <xdr:sp macro="" textlink="">
      <xdr:nvSpPr>
        <xdr:cNvPr id="304" name="楕円 303"/>
        <xdr:cNvSpPr/>
      </xdr:nvSpPr>
      <xdr:spPr>
        <a:xfrm>
          <a:off x="3674110" y="14335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156845</xdr:rowOff>
    </xdr:from>
    <xdr:to xmlns:xdr="http://schemas.openxmlformats.org/drawingml/2006/spreadsheetDrawing">
      <xdr:col>24</xdr:col>
      <xdr:colOff>63500</xdr:colOff>
      <xdr:row>84</xdr:row>
      <xdr:rowOff>0</xdr:rowOff>
    </xdr:to>
    <xdr:cxnSp macro="">
      <xdr:nvCxnSpPr>
        <xdr:cNvPr id="305" name="直線コネクタ 304"/>
        <xdr:cNvCxnSpPr/>
      </xdr:nvCxnSpPr>
      <xdr:spPr>
        <a:xfrm>
          <a:off x="3724910" y="14387195"/>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91440</xdr:rowOff>
    </xdr:from>
    <xdr:to xmlns:xdr="http://schemas.openxmlformats.org/drawingml/2006/spreadsheetDrawing">
      <xdr:col>15</xdr:col>
      <xdr:colOff>101600</xdr:colOff>
      <xdr:row>84</xdr:row>
      <xdr:rowOff>21590</xdr:rowOff>
    </xdr:to>
    <xdr:sp macro="" textlink="">
      <xdr:nvSpPr>
        <xdr:cNvPr id="306" name="楕円 305"/>
        <xdr:cNvSpPr/>
      </xdr:nvSpPr>
      <xdr:spPr>
        <a:xfrm>
          <a:off x="280035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143510</xdr:rowOff>
    </xdr:from>
    <xdr:to xmlns:xdr="http://schemas.openxmlformats.org/drawingml/2006/spreadsheetDrawing">
      <xdr:col>19</xdr:col>
      <xdr:colOff>177800</xdr:colOff>
      <xdr:row>83</xdr:row>
      <xdr:rowOff>156845</xdr:rowOff>
    </xdr:to>
    <xdr:cxnSp macro="">
      <xdr:nvCxnSpPr>
        <xdr:cNvPr id="307" name="直線コネクタ 306"/>
        <xdr:cNvCxnSpPr/>
      </xdr:nvCxnSpPr>
      <xdr:spPr>
        <a:xfrm>
          <a:off x="2851150" y="14373860"/>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76200</xdr:rowOff>
    </xdr:from>
    <xdr:to xmlns:xdr="http://schemas.openxmlformats.org/drawingml/2006/spreadsheetDrawing">
      <xdr:col>10</xdr:col>
      <xdr:colOff>165100</xdr:colOff>
      <xdr:row>84</xdr:row>
      <xdr:rowOff>6350</xdr:rowOff>
    </xdr:to>
    <xdr:sp macro="" textlink="">
      <xdr:nvSpPr>
        <xdr:cNvPr id="308" name="楕円 307"/>
        <xdr:cNvSpPr/>
      </xdr:nvSpPr>
      <xdr:spPr>
        <a:xfrm>
          <a:off x="19304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125730</xdr:rowOff>
    </xdr:from>
    <xdr:to xmlns:xdr="http://schemas.openxmlformats.org/drawingml/2006/spreadsheetDrawing">
      <xdr:col>15</xdr:col>
      <xdr:colOff>50800</xdr:colOff>
      <xdr:row>83</xdr:row>
      <xdr:rowOff>143510</xdr:rowOff>
    </xdr:to>
    <xdr:cxnSp macro="">
      <xdr:nvCxnSpPr>
        <xdr:cNvPr id="309" name="直線コネクタ 308"/>
        <xdr:cNvCxnSpPr/>
      </xdr:nvCxnSpPr>
      <xdr:spPr>
        <a:xfrm>
          <a:off x="1981200" y="1435608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70485</xdr:rowOff>
    </xdr:from>
    <xdr:to xmlns:xdr="http://schemas.openxmlformats.org/drawingml/2006/spreadsheetDrawing">
      <xdr:col>6</xdr:col>
      <xdr:colOff>38100</xdr:colOff>
      <xdr:row>84</xdr:row>
      <xdr:rowOff>635</xdr:rowOff>
    </xdr:to>
    <xdr:sp macro="" textlink="">
      <xdr:nvSpPr>
        <xdr:cNvPr id="310" name="楕円 309"/>
        <xdr:cNvSpPr/>
      </xdr:nvSpPr>
      <xdr:spPr>
        <a:xfrm>
          <a:off x="1060450" y="143008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122555</xdr:rowOff>
    </xdr:from>
    <xdr:to xmlns:xdr="http://schemas.openxmlformats.org/drawingml/2006/spreadsheetDrawing">
      <xdr:col>10</xdr:col>
      <xdr:colOff>114300</xdr:colOff>
      <xdr:row>83</xdr:row>
      <xdr:rowOff>125730</xdr:rowOff>
    </xdr:to>
    <xdr:cxnSp macro="">
      <xdr:nvCxnSpPr>
        <xdr:cNvPr id="311" name="直線コネクタ 310"/>
        <xdr:cNvCxnSpPr/>
      </xdr:nvCxnSpPr>
      <xdr:spPr>
        <a:xfrm>
          <a:off x="1111250" y="143529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100965</xdr:rowOff>
    </xdr:from>
    <xdr:ext cx="405130" cy="257810"/>
    <xdr:sp macro="" textlink="">
      <xdr:nvSpPr>
        <xdr:cNvPr id="312" name="n_1aveValue【公営住宅】&#10;有形固定資産減価償却率"/>
        <xdr:cNvSpPr txBox="1"/>
      </xdr:nvSpPr>
      <xdr:spPr>
        <a:xfrm>
          <a:off x="3513455" y="13816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72390</xdr:rowOff>
    </xdr:from>
    <xdr:ext cx="403860" cy="259080"/>
    <xdr:sp macro="" textlink="">
      <xdr:nvSpPr>
        <xdr:cNvPr id="313" name="n_2aveValue【公営住宅】&#10;有形固定資産減価償却率"/>
        <xdr:cNvSpPr txBox="1"/>
      </xdr:nvSpPr>
      <xdr:spPr>
        <a:xfrm>
          <a:off x="2652395" y="13788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19685</xdr:rowOff>
    </xdr:from>
    <xdr:ext cx="403860" cy="257810"/>
    <xdr:sp macro="" textlink="">
      <xdr:nvSpPr>
        <xdr:cNvPr id="314" name="n_3aveValue【公営住宅】&#10;有形固定資産減価償却率"/>
        <xdr:cNvSpPr txBox="1"/>
      </xdr:nvSpPr>
      <xdr:spPr>
        <a:xfrm>
          <a:off x="1782445" y="13735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146685</xdr:rowOff>
    </xdr:from>
    <xdr:ext cx="403860" cy="257810"/>
    <xdr:sp macro="" textlink="">
      <xdr:nvSpPr>
        <xdr:cNvPr id="315" name="n_4aveValue【公営住宅】&#10;有形固定資産減価償却率"/>
        <xdr:cNvSpPr txBox="1"/>
      </xdr:nvSpPr>
      <xdr:spPr>
        <a:xfrm>
          <a:off x="912495" y="13691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26035</xdr:rowOff>
    </xdr:from>
    <xdr:ext cx="405130" cy="257810"/>
    <xdr:sp macro="" textlink="">
      <xdr:nvSpPr>
        <xdr:cNvPr id="316" name="n_1mainValue【公営住宅】&#10;有形固定資産減価償却率"/>
        <xdr:cNvSpPr txBox="1"/>
      </xdr:nvSpPr>
      <xdr:spPr>
        <a:xfrm>
          <a:off x="3513455" y="14427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13970</xdr:rowOff>
    </xdr:from>
    <xdr:ext cx="403860" cy="259080"/>
    <xdr:sp macro="" textlink="">
      <xdr:nvSpPr>
        <xdr:cNvPr id="317" name="n_2mainValue【公営住宅】&#10;有形固定資産減価償却率"/>
        <xdr:cNvSpPr txBox="1"/>
      </xdr:nvSpPr>
      <xdr:spPr>
        <a:xfrm>
          <a:off x="2652395" y="14415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163830</xdr:rowOff>
    </xdr:from>
    <xdr:ext cx="403860" cy="258445"/>
    <xdr:sp macro="" textlink="">
      <xdr:nvSpPr>
        <xdr:cNvPr id="318" name="n_3mainValue【公営住宅】&#10;有形固定資産減価償却率"/>
        <xdr:cNvSpPr txBox="1"/>
      </xdr:nvSpPr>
      <xdr:spPr>
        <a:xfrm>
          <a:off x="1782445" y="143941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163195</xdr:rowOff>
    </xdr:from>
    <xdr:ext cx="403860" cy="257810"/>
    <xdr:sp macro="" textlink="">
      <xdr:nvSpPr>
        <xdr:cNvPr id="319" name="n_4mainValue【公営住宅】&#10;有形固定資産減価償却率"/>
        <xdr:cNvSpPr txBox="1"/>
      </xdr:nvSpPr>
      <xdr:spPr>
        <a:xfrm>
          <a:off x="912495" y="14393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151130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474460" y="11809730"/>
          <a:ext cx="4629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125730</xdr:rowOff>
    </xdr:from>
    <xdr:to xmlns:xdr="http://schemas.openxmlformats.org/drawingml/2006/spreadsheetDrawing">
      <xdr:col>43</xdr:col>
      <xdr:colOff>63500</xdr:colOff>
      <xdr:row>74</xdr:row>
      <xdr:rowOff>36830</xdr:rowOff>
    </xdr:to>
    <xdr:sp macro="" textlink="">
      <xdr:nvSpPr>
        <xdr:cNvPr id="321" name="正方形/長方形 320"/>
        <xdr:cNvSpPr/>
      </xdr:nvSpPr>
      <xdr:spPr>
        <a:xfrm>
          <a:off x="659765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157480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59765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125730</xdr:rowOff>
    </xdr:from>
    <xdr:to xmlns:xdr="http://schemas.openxmlformats.org/drawingml/2006/spreadsheetDrawing">
      <xdr:col>48</xdr:col>
      <xdr:colOff>127000</xdr:colOff>
      <xdr:row>74</xdr:row>
      <xdr:rowOff>36830</xdr:rowOff>
    </xdr:to>
    <xdr:sp macro="" textlink="">
      <xdr:nvSpPr>
        <xdr:cNvPr id="323" name="正方形/長方形 322"/>
        <xdr:cNvSpPr/>
      </xdr:nvSpPr>
      <xdr:spPr>
        <a:xfrm>
          <a:off x="759460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157480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59460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125730</xdr:rowOff>
    </xdr:from>
    <xdr:to xmlns:xdr="http://schemas.openxmlformats.org/drawingml/2006/spreadsheetDrawing">
      <xdr:col>54</xdr:col>
      <xdr:colOff>127000</xdr:colOff>
      <xdr:row>74</xdr:row>
      <xdr:rowOff>36830</xdr:rowOff>
    </xdr:to>
    <xdr:sp macro="" textlink="">
      <xdr:nvSpPr>
        <xdr:cNvPr id="325" name="正方形/長方形 324"/>
        <xdr:cNvSpPr/>
      </xdr:nvSpPr>
      <xdr:spPr>
        <a:xfrm>
          <a:off x="87147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157480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71474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88900</xdr:colOff>
      <xdr:row>88</xdr:row>
      <xdr:rowOff>151130</xdr:rowOff>
    </xdr:to>
    <xdr:sp macro="" textlink="">
      <xdr:nvSpPr>
        <xdr:cNvPr id="327" name="正方形/長方形 326"/>
        <xdr:cNvSpPr/>
      </xdr:nvSpPr>
      <xdr:spPr>
        <a:xfrm>
          <a:off x="6474460" y="1295273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43636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151130</xdr:rowOff>
    </xdr:from>
    <xdr:to xmlns:xdr="http://schemas.openxmlformats.org/drawingml/2006/spreadsheetDrawing">
      <xdr:col>59</xdr:col>
      <xdr:colOff>50800</xdr:colOff>
      <xdr:row>88</xdr:row>
      <xdr:rowOff>151130</xdr:rowOff>
    </xdr:to>
    <xdr:cxnSp macro="">
      <xdr:nvCxnSpPr>
        <xdr:cNvPr id="329" name="直線コネクタ 328"/>
        <xdr:cNvCxnSpPr/>
      </xdr:nvCxnSpPr>
      <xdr:spPr>
        <a:xfrm>
          <a:off x="6474460" y="15238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474460" y="1485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7810"/>
    <xdr:sp macro="" textlink="">
      <xdr:nvSpPr>
        <xdr:cNvPr id="331" name="テキスト ボックス 330"/>
        <xdr:cNvSpPr txBox="1"/>
      </xdr:nvSpPr>
      <xdr:spPr>
        <a:xfrm>
          <a:off x="601472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474460" y="1447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7360" cy="259080"/>
    <xdr:sp macro="" textlink="">
      <xdr:nvSpPr>
        <xdr:cNvPr id="333" name="テキスト ボックス 332"/>
        <xdr:cNvSpPr txBox="1"/>
      </xdr:nvSpPr>
      <xdr:spPr>
        <a:xfrm>
          <a:off x="601472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4" name="直線コネクタ 333"/>
        <xdr:cNvCxnSpPr/>
      </xdr:nvCxnSpPr>
      <xdr:spPr>
        <a:xfrm>
          <a:off x="6474460" y="14095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35" name="テキスト ボックス 334"/>
        <xdr:cNvSpPr txBox="1"/>
      </xdr:nvSpPr>
      <xdr:spPr>
        <a:xfrm>
          <a:off x="601472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474460" y="1371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6540"/>
    <xdr:sp macro="" textlink="">
      <xdr:nvSpPr>
        <xdr:cNvPr id="337" name="テキスト ボックス 336"/>
        <xdr:cNvSpPr txBox="1"/>
      </xdr:nvSpPr>
      <xdr:spPr>
        <a:xfrm>
          <a:off x="6014720" y="1357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474460" y="1333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161290</xdr:rowOff>
    </xdr:from>
    <xdr:ext cx="467360" cy="257810"/>
    <xdr:sp macro="" textlink="">
      <xdr:nvSpPr>
        <xdr:cNvPr id="339" name="テキスト ボックス 338"/>
        <xdr:cNvSpPr txBox="1"/>
      </xdr:nvSpPr>
      <xdr:spPr>
        <a:xfrm>
          <a:off x="6014720" y="13191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50800</xdr:colOff>
      <xdr:row>75</xdr:row>
      <xdr:rowOff>93980</xdr:rowOff>
    </xdr:to>
    <xdr:cxnSp macro="">
      <xdr:nvCxnSpPr>
        <xdr:cNvPr id="340" name="直線コネクタ 339"/>
        <xdr:cNvCxnSpPr/>
      </xdr:nvCxnSpPr>
      <xdr:spPr>
        <a:xfrm>
          <a:off x="6474460" y="12952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123190</xdr:rowOff>
    </xdr:from>
    <xdr:ext cx="467360" cy="256540"/>
    <xdr:sp macro="" textlink="">
      <xdr:nvSpPr>
        <xdr:cNvPr id="341" name="テキスト ボックス 340"/>
        <xdr:cNvSpPr txBox="1"/>
      </xdr:nvSpPr>
      <xdr:spPr>
        <a:xfrm>
          <a:off x="6014720" y="12810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88900</xdr:colOff>
      <xdr:row>88</xdr:row>
      <xdr:rowOff>151130</xdr:rowOff>
    </xdr:to>
    <xdr:sp macro="" textlink="">
      <xdr:nvSpPr>
        <xdr:cNvPr id="342" name="【公営住宅】&#10;一人当たり面積グラフ枠"/>
        <xdr:cNvSpPr/>
      </xdr:nvSpPr>
      <xdr:spPr>
        <a:xfrm>
          <a:off x="6474460" y="1295273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66040</xdr:rowOff>
    </xdr:from>
    <xdr:to xmlns:xdr="http://schemas.openxmlformats.org/drawingml/2006/spreadsheetDrawing">
      <xdr:col>54</xdr:col>
      <xdr:colOff>186690</xdr:colOff>
      <xdr:row>86</xdr:row>
      <xdr:rowOff>109220</xdr:rowOff>
    </xdr:to>
    <xdr:cxnSp macro="">
      <xdr:nvCxnSpPr>
        <xdr:cNvPr id="343" name="直線コネクタ 342"/>
        <xdr:cNvCxnSpPr/>
      </xdr:nvCxnSpPr>
      <xdr:spPr>
        <a:xfrm flipV="1">
          <a:off x="10267950"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4" name="【公営住宅】&#10;一人当たり面積最小値テキスト"/>
        <xdr:cNvSpPr txBox="1"/>
      </xdr:nvSpPr>
      <xdr:spPr>
        <a:xfrm>
          <a:off x="1030605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5" name="直線コネクタ 344"/>
        <xdr:cNvCxnSpPr/>
      </xdr:nvCxnSpPr>
      <xdr:spPr>
        <a:xfrm>
          <a:off x="10182860" y="1485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12700</xdr:rowOff>
    </xdr:from>
    <xdr:ext cx="469900" cy="259080"/>
    <xdr:sp macro="" textlink="">
      <xdr:nvSpPr>
        <xdr:cNvPr id="346" name="【公営住宅】&#10;一人当たり面積最大値テキスト"/>
        <xdr:cNvSpPr txBox="1"/>
      </xdr:nvSpPr>
      <xdr:spPr>
        <a:xfrm>
          <a:off x="1030605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66040</xdr:rowOff>
    </xdr:from>
    <xdr:to xmlns:xdr="http://schemas.openxmlformats.org/drawingml/2006/spreadsheetDrawing">
      <xdr:col>55</xdr:col>
      <xdr:colOff>88900</xdr:colOff>
      <xdr:row>78</xdr:row>
      <xdr:rowOff>66040</xdr:rowOff>
    </xdr:to>
    <xdr:cxnSp macro="">
      <xdr:nvCxnSpPr>
        <xdr:cNvPr id="347" name="直線コネクタ 346"/>
        <xdr:cNvCxnSpPr/>
      </xdr:nvCxnSpPr>
      <xdr:spPr>
        <a:xfrm>
          <a:off x="10182860" y="13439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24765</xdr:rowOff>
    </xdr:from>
    <xdr:ext cx="469900" cy="257810"/>
    <xdr:sp macro="" textlink="">
      <xdr:nvSpPr>
        <xdr:cNvPr id="348" name="【公営住宅】&#10;一人当たり面積平均値テキスト"/>
        <xdr:cNvSpPr txBox="1"/>
      </xdr:nvSpPr>
      <xdr:spPr>
        <a:xfrm>
          <a:off x="10306050" y="142551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1905</xdr:rowOff>
    </xdr:from>
    <xdr:to xmlns:xdr="http://schemas.openxmlformats.org/drawingml/2006/spreadsheetDrawing">
      <xdr:col>55</xdr:col>
      <xdr:colOff>50800</xdr:colOff>
      <xdr:row>84</xdr:row>
      <xdr:rowOff>104775</xdr:rowOff>
    </xdr:to>
    <xdr:sp macro="" textlink="">
      <xdr:nvSpPr>
        <xdr:cNvPr id="349" name="フローチャート: 判断 348"/>
        <xdr:cNvSpPr/>
      </xdr:nvSpPr>
      <xdr:spPr>
        <a:xfrm>
          <a:off x="10220960" y="1440370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0" name="フローチャート: 判断 349"/>
        <xdr:cNvSpPr/>
      </xdr:nvSpPr>
      <xdr:spPr>
        <a:xfrm>
          <a:off x="93980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0</xdr:rowOff>
    </xdr:from>
    <xdr:to xmlns:xdr="http://schemas.openxmlformats.org/drawingml/2006/spreadsheetDrawing">
      <xdr:col>46</xdr:col>
      <xdr:colOff>38100</xdr:colOff>
      <xdr:row>84</xdr:row>
      <xdr:rowOff>102870</xdr:rowOff>
    </xdr:to>
    <xdr:sp macro="" textlink="">
      <xdr:nvSpPr>
        <xdr:cNvPr id="351" name="フローチャート: 判断 350"/>
        <xdr:cNvSpPr/>
      </xdr:nvSpPr>
      <xdr:spPr>
        <a:xfrm>
          <a:off x="8528050" y="1440180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3810</xdr:rowOff>
    </xdr:from>
    <xdr:to xmlns:xdr="http://schemas.openxmlformats.org/drawingml/2006/spreadsheetDrawing">
      <xdr:col>41</xdr:col>
      <xdr:colOff>101600</xdr:colOff>
      <xdr:row>84</xdr:row>
      <xdr:rowOff>105410</xdr:rowOff>
    </xdr:to>
    <xdr:sp macro="" textlink="">
      <xdr:nvSpPr>
        <xdr:cNvPr id="352" name="フローチャート: 判断 351"/>
        <xdr:cNvSpPr/>
      </xdr:nvSpPr>
      <xdr:spPr>
        <a:xfrm>
          <a:off x="765429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100965</xdr:rowOff>
    </xdr:to>
    <xdr:sp macro="" textlink="">
      <xdr:nvSpPr>
        <xdr:cNvPr id="353" name="フローチャート: 判断 352"/>
        <xdr:cNvSpPr/>
      </xdr:nvSpPr>
      <xdr:spPr>
        <a:xfrm>
          <a:off x="6784340" y="14394180"/>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148590</xdr:rowOff>
    </xdr:from>
    <xdr:ext cx="762000" cy="259080"/>
    <xdr:sp macro="" textlink="">
      <xdr:nvSpPr>
        <xdr:cNvPr id="354" name="テキスト ボックス 353"/>
        <xdr:cNvSpPr txBox="1"/>
      </xdr:nvSpPr>
      <xdr:spPr>
        <a:xfrm>
          <a:off x="10081260" y="152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148590</xdr:rowOff>
    </xdr:from>
    <xdr:ext cx="760730" cy="259080"/>
    <xdr:sp macro="" textlink="">
      <xdr:nvSpPr>
        <xdr:cNvPr id="355" name="テキスト ボックス 354"/>
        <xdr:cNvSpPr txBox="1"/>
      </xdr:nvSpPr>
      <xdr:spPr>
        <a:xfrm>
          <a:off x="926211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148590</xdr:rowOff>
    </xdr:from>
    <xdr:ext cx="760730" cy="259080"/>
    <xdr:sp macro="" textlink="">
      <xdr:nvSpPr>
        <xdr:cNvPr id="356" name="テキスト ボックス 355"/>
        <xdr:cNvSpPr txBox="1"/>
      </xdr:nvSpPr>
      <xdr:spPr>
        <a:xfrm>
          <a:off x="839216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148590</xdr:rowOff>
    </xdr:from>
    <xdr:ext cx="760730" cy="259080"/>
    <xdr:sp macro="" textlink="">
      <xdr:nvSpPr>
        <xdr:cNvPr id="357" name="テキスト ボックス 356"/>
        <xdr:cNvSpPr txBox="1"/>
      </xdr:nvSpPr>
      <xdr:spPr>
        <a:xfrm>
          <a:off x="751840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148590</xdr:rowOff>
    </xdr:from>
    <xdr:ext cx="760730" cy="259080"/>
    <xdr:sp macro="" textlink="">
      <xdr:nvSpPr>
        <xdr:cNvPr id="358" name="テキスト ボックス 357"/>
        <xdr:cNvSpPr txBox="1"/>
      </xdr:nvSpPr>
      <xdr:spPr>
        <a:xfrm>
          <a:off x="664845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0</xdr:rowOff>
    </xdr:from>
    <xdr:to xmlns:xdr="http://schemas.openxmlformats.org/drawingml/2006/spreadsheetDrawing">
      <xdr:col>55</xdr:col>
      <xdr:colOff>50800</xdr:colOff>
      <xdr:row>86</xdr:row>
      <xdr:rowOff>102870</xdr:rowOff>
    </xdr:to>
    <xdr:sp macro="" textlink="">
      <xdr:nvSpPr>
        <xdr:cNvPr id="359" name="楕円 358"/>
        <xdr:cNvSpPr/>
      </xdr:nvSpPr>
      <xdr:spPr>
        <a:xfrm>
          <a:off x="10220960" y="1474470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87630</xdr:rowOff>
    </xdr:from>
    <xdr:ext cx="469900" cy="257810"/>
    <xdr:sp macro="" textlink="">
      <xdr:nvSpPr>
        <xdr:cNvPr id="360" name="【公営住宅】&#10;一人当たり面積該当値テキスト"/>
        <xdr:cNvSpPr txBox="1"/>
      </xdr:nvSpPr>
      <xdr:spPr>
        <a:xfrm>
          <a:off x="10306050" y="14660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635</xdr:rowOff>
    </xdr:from>
    <xdr:to xmlns:xdr="http://schemas.openxmlformats.org/drawingml/2006/spreadsheetDrawing">
      <xdr:col>50</xdr:col>
      <xdr:colOff>165100</xdr:colOff>
      <xdr:row>86</xdr:row>
      <xdr:rowOff>103505</xdr:rowOff>
    </xdr:to>
    <xdr:sp macro="" textlink="">
      <xdr:nvSpPr>
        <xdr:cNvPr id="361" name="楕円 360"/>
        <xdr:cNvSpPr/>
      </xdr:nvSpPr>
      <xdr:spPr>
        <a:xfrm>
          <a:off x="9398000" y="147453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52070</xdr:rowOff>
    </xdr:from>
    <xdr:to xmlns:xdr="http://schemas.openxmlformats.org/drawingml/2006/spreadsheetDrawing">
      <xdr:col>55</xdr:col>
      <xdr:colOff>0</xdr:colOff>
      <xdr:row>86</xdr:row>
      <xdr:rowOff>52705</xdr:rowOff>
    </xdr:to>
    <xdr:cxnSp macro="">
      <xdr:nvCxnSpPr>
        <xdr:cNvPr id="362" name="直線コネクタ 361"/>
        <xdr:cNvCxnSpPr/>
      </xdr:nvCxnSpPr>
      <xdr:spPr>
        <a:xfrm flipV="1">
          <a:off x="9448800" y="1479677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1270</xdr:rowOff>
    </xdr:from>
    <xdr:to xmlns:xdr="http://schemas.openxmlformats.org/drawingml/2006/spreadsheetDrawing">
      <xdr:col>46</xdr:col>
      <xdr:colOff>38100</xdr:colOff>
      <xdr:row>86</xdr:row>
      <xdr:rowOff>104140</xdr:rowOff>
    </xdr:to>
    <xdr:sp macro="" textlink="">
      <xdr:nvSpPr>
        <xdr:cNvPr id="363" name="楕円 362"/>
        <xdr:cNvSpPr/>
      </xdr:nvSpPr>
      <xdr:spPr>
        <a:xfrm>
          <a:off x="8528050" y="1474597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52705</xdr:rowOff>
    </xdr:from>
    <xdr:to xmlns:xdr="http://schemas.openxmlformats.org/drawingml/2006/spreadsheetDrawing">
      <xdr:col>50</xdr:col>
      <xdr:colOff>114300</xdr:colOff>
      <xdr:row>86</xdr:row>
      <xdr:rowOff>52705</xdr:rowOff>
    </xdr:to>
    <xdr:cxnSp macro="">
      <xdr:nvCxnSpPr>
        <xdr:cNvPr id="364" name="直線コネクタ 363"/>
        <xdr:cNvCxnSpPr/>
      </xdr:nvCxnSpPr>
      <xdr:spPr>
        <a:xfrm flipV="1">
          <a:off x="8578850" y="147974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1905</xdr:rowOff>
    </xdr:from>
    <xdr:to xmlns:xdr="http://schemas.openxmlformats.org/drawingml/2006/spreadsheetDrawing">
      <xdr:col>41</xdr:col>
      <xdr:colOff>101600</xdr:colOff>
      <xdr:row>86</xdr:row>
      <xdr:rowOff>104775</xdr:rowOff>
    </xdr:to>
    <xdr:sp macro="" textlink="">
      <xdr:nvSpPr>
        <xdr:cNvPr id="365" name="楕円 364"/>
        <xdr:cNvSpPr/>
      </xdr:nvSpPr>
      <xdr:spPr>
        <a:xfrm>
          <a:off x="7654290" y="147466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52705</xdr:rowOff>
    </xdr:from>
    <xdr:to xmlns:xdr="http://schemas.openxmlformats.org/drawingml/2006/spreadsheetDrawing">
      <xdr:col>45</xdr:col>
      <xdr:colOff>177800</xdr:colOff>
      <xdr:row>86</xdr:row>
      <xdr:rowOff>52705</xdr:rowOff>
    </xdr:to>
    <xdr:cxnSp macro="">
      <xdr:nvCxnSpPr>
        <xdr:cNvPr id="366" name="直線コネクタ 365"/>
        <xdr:cNvCxnSpPr/>
      </xdr:nvCxnSpPr>
      <xdr:spPr>
        <a:xfrm flipV="1">
          <a:off x="7705090" y="147974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1905</xdr:rowOff>
    </xdr:from>
    <xdr:to xmlns:xdr="http://schemas.openxmlformats.org/drawingml/2006/spreadsheetDrawing">
      <xdr:col>36</xdr:col>
      <xdr:colOff>165100</xdr:colOff>
      <xdr:row>86</xdr:row>
      <xdr:rowOff>104775</xdr:rowOff>
    </xdr:to>
    <xdr:sp macro="" textlink="">
      <xdr:nvSpPr>
        <xdr:cNvPr id="367" name="楕円 366"/>
        <xdr:cNvSpPr/>
      </xdr:nvSpPr>
      <xdr:spPr>
        <a:xfrm>
          <a:off x="6784340" y="147466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52705</xdr:rowOff>
    </xdr:from>
    <xdr:to xmlns:xdr="http://schemas.openxmlformats.org/drawingml/2006/spreadsheetDrawing">
      <xdr:col>41</xdr:col>
      <xdr:colOff>50800</xdr:colOff>
      <xdr:row>86</xdr:row>
      <xdr:rowOff>52705</xdr:rowOff>
    </xdr:to>
    <xdr:cxnSp macro="">
      <xdr:nvCxnSpPr>
        <xdr:cNvPr id="368" name="直線コネクタ 367"/>
        <xdr:cNvCxnSpPr/>
      </xdr:nvCxnSpPr>
      <xdr:spPr>
        <a:xfrm>
          <a:off x="6835140" y="147974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130175</xdr:rowOff>
    </xdr:from>
    <xdr:ext cx="468630" cy="257810"/>
    <xdr:sp macro="" textlink="">
      <xdr:nvSpPr>
        <xdr:cNvPr id="369" name="n_1aveValue【公営住宅】&#10;一人当たり面積"/>
        <xdr:cNvSpPr txBox="1"/>
      </xdr:nvSpPr>
      <xdr:spPr>
        <a:xfrm>
          <a:off x="9204960" y="14189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118110</xdr:rowOff>
    </xdr:from>
    <xdr:ext cx="469900" cy="259080"/>
    <xdr:sp macro="" textlink="">
      <xdr:nvSpPr>
        <xdr:cNvPr id="370" name="n_2aveValue【公営住宅】&#10;一人当たり面積"/>
        <xdr:cNvSpPr txBox="1"/>
      </xdr:nvSpPr>
      <xdr:spPr>
        <a:xfrm>
          <a:off x="8347710" y="1417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122555</xdr:rowOff>
    </xdr:from>
    <xdr:ext cx="469900" cy="257175"/>
    <xdr:sp macro="" textlink="">
      <xdr:nvSpPr>
        <xdr:cNvPr id="371" name="n_3aveValue【公営住宅】&#10;一人当たり面積"/>
        <xdr:cNvSpPr txBox="1"/>
      </xdr:nvSpPr>
      <xdr:spPr>
        <a:xfrm>
          <a:off x="7473950" y="14181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116205</xdr:rowOff>
    </xdr:from>
    <xdr:ext cx="469900" cy="259080"/>
    <xdr:sp macro="" textlink="">
      <xdr:nvSpPr>
        <xdr:cNvPr id="372" name="n_4aveValue【公営住宅】&#10;一人当たり面積"/>
        <xdr:cNvSpPr txBox="1"/>
      </xdr:nvSpPr>
      <xdr:spPr>
        <a:xfrm>
          <a:off x="6604000" y="1417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93345</xdr:rowOff>
    </xdr:from>
    <xdr:ext cx="468630" cy="257810"/>
    <xdr:sp macro="" textlink="">
      <xdr:nvSpPr>
        <xdr:cNvPr id="373" name="n_1mainValue【公営住宅】&#10;一人当たり面積"/>
        <xdr:cNvSpPr txBox="1"/>
      </xdr:nvSpPr>
      <xdr:spPr>
        <a:xfrm>
          <a:off x="9204960" y="14838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93980</xdr:rowOff>
    </xdr:from>
    <xdr:ext cx="469900" cy="257810"/>
    <xdr:sp macro="" textlink="">
      <xdr:nvSpPr>
        <xdr:cNvPr id="374" name="n_2mainValue【公営住宅】&#10;一人当たり面積"/>
        <xdr:cNvSpPr txBox="1"/>
      </xdr:nvSpPr>
      <xdr:spPr>
        <a:xfrm>
          <a:off x="8347710" y="1483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94615</xdr:rowOff>
    </xdr:from>
    <xdr:ext cx="469900" cy="257810"/>
    <xdr:sp macro="" textlink="">
      <xdr:nvSpPr>
        <xdr:cNvPr id="375" name="n_3mainValue【公営住宅】&#10;一人当たり面積"/>
        <xdr:cNvSpPr txBox="1"/>
      </xdr:nvSpPr>
      <xdr:spPr>
        <a:xfrm>
          <a:off x="7473950" y="14839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94615</xdr:rowOff>
    </xdr:from>
    <xdr:ext cx="469900" cy="257810"/>
    <xdr:sp macro="" textlink="">
      <xdr:nvSpPr>
        <xdr:cNvPr id="376" name="n_4mainValue【公営住宅】&#10;一人当たり面積"/>
        <xdr:cNvSpPr txBox="1"/>
      </xdr:nvSpPr>
      <xdr:spPr>
        <a:xfrm>
          <a:off x="6604000" y="14839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24130</xdr:rowOff>
    </xdr:to>
    <xdr:sp macro="" textlink="">
      <xdr:nvSpPr>
        <xdr:cNvPr id="393" name="正方形/長方形 392"/>
        <xdr:cNvSpPr/>
      </xdr:nvSpPr>
      <xdr:spPr>
        <a:xfrm>
          <a:off x="12198350" y="4191000"/>
          <a:ext cx="462915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49530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3215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163830</xdr:rowOff>
    </xdr:to>
    <xdr:sp macro="" textlink="">
      <xdr:nvSpPr>
        <xdr:cNvPr id="395" name="正方形/長方形 394"/>
        <xdr:cNvSpPr/>
      </xdr:nvSpPr>
      <xdr:spPr>
        <a:xfrm>
          <a:off x="123215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49530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31849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163830</xdr:rowOff>
    </xdr:to>
    <xdr:sp macro="" textlink="">
      <xdr:nvSpPr>
        <xdr:cNvPr id="397" name="正方形/長方形 396"/>
        <xdr:cNvSpPr/>
      </xdr:nvSpPr>
      <xdr:spPr>
        <a:xfrm>
          <a:off x="1331849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49530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43863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163830</xdr:rowOff>
    </xdr:to>
    <xdr:sp macro="" textlink="">
      <xdr:nvSpPr>
        <xdr:cNvPr id="399" name="正方形/長方形 398"/>
        <xdr:cNvSpPr/>
      </xdr:nvSpPr>
      <xdr:spPr>
        <a:xfrm>
          <a:off x="1443863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198350" y="533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1" name="テキスト ボックス 400"/>
        <xdr:cNvSpPr txBox="1"/>
      </xdr:nvSpPr>
      <xdr:spPr>
        <a:xfrm>
          <a:off x="121602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9080"/>
    <xdr:sp macro="" textlink="">
      <xdr:nvSpPr>
        <xdr:cNvPr id="403" name="テキスト ボックス 402"/>
        <xdr:cNvSpPr txBox="1"/>
      </xdr:nvSpPr>
      <xdr:spPr>
        <a:xfrm>
          <a:off x="1174242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177800</xdr:colOff>
      <xdr:row>42</xdr:row>
      <xdr:rowOff>36830</xdr:rowOff>
    </xdr:to>
    <xdr:cxnSp macro="">
      <xdr:nvCxnSpPr>
        <xdr:cNvPr id="404" name="直線コネクタ 403"/>
        <xdr:cNvCxnSpPr/>
      </xdr:nvCxnSpPr>
      <xdr:spPr>
        <a:xfrm>
          <a:off x="12198350" y="7237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7360" cy="259080"/>
    <xdr:sp macro="" textlink="">
      <xdr:nvSpPr>
        <xdr:cNvPr id="405" name="テキスト ボックス 404"/>
        <xdr:cNvSpPr txBox="1"/>
      </xdr:nvSpPr>
      <xdr:spPr>
        <a:xfrm>
          <a:off x="117424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1955" cy="256540"/>
    <xdr:sp macro="" textlink="">
      <xdr:nvSpPr>
        <xdr:cNvPr id="407" name="テキスト ボックス 406"/>
        <xdr:cNvSpPr txBox="1"/>
      </xdr:nvSpPr>
      <xdr:spPr>
        <a:xfrm>
          <a:off x="11802745" y="671576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8" name="直線コネクタ 407"/>
        <xdr:cNvCxnSpPr/>
      </xdr:nvCxnSpPr>
      <xdr:spPr>
        <a:xfrm>
          <a:off x="1219835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161290</xdr:rowOff>
    </xdr:from>
    <xdr:ext cx="401955" cy="257810"/>
    <xdr:sp macro="" textlink="">
      <xdr:nvSpPr>
        <xdr:cNvPr id="409" name="テキスト ボックス 408"/>
        <xdr:cNvSpPr txBox="1"/>
      </xdr:nvSpPr>
      <xdr:spPr>
        <a:xfrm>
          <a:off x="11802745" y="63334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93980</xdr:rowOff>
    </xdr:from>
    <xdr:to xmlns:xdr="http://schemas.openxmlformats.org/drawingml/2006/spreadsheetDrawing">
      <xdr:col>89</xdr:col>
      <xdr:colOff>177800</xdr:colOff>
      <xdr:row>35</xdr:row>
      <xdr:rowOff>93980</xdr:rowOff>
    </xdr:to>
    <xdr:cxnSp macro="">
      <xdr:nvCxnSpPr>
        <xdr:cNvPr id="410" name="直線コネクタ 409"/>
        <xdr:cNvCxnSpPr/>
      </xdr:nvCxnSpPr>
      <xdr:spPr>
        <a:xfrm>
          <a:off x="12198350" y="6094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123190</xdr:rowOff>
    </xdr:from>
    <xdr:ext cx="401955" cy="256540"/>
    <xdr:sp macro="" textlink="">
      <xdr:nvSpPr>
        <xdr:cNvPr id="411" name="テキスト ボックス 410"/>
        <xdr:cNvSpPr txBox="1"/>
      </xdr:nvSpPr>
      <xdr:spPr>
        <a:xfrm>
          <a:off x="11802745" y="595249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177800</xdr:colOff>
      <xdr:row>33</xdr:row>
      <xdr:rowOff>55880</xdr:rowOff>
    </xdr:to>
    <xdr:cxnSp macro="">
      <xdr:nvCxnSpPr>
        <xdr:cNvPr id="412" name="直線コネクタ 411"/>
        <xdr:cNvCxnSpPr/>
      </xdr:nvCxnSpPr>
      <xdr:spPr>
        <a:xfrm>
          <a:off x="12198350" y="5713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1955" cy="257810"/>
    <xdr:sp macro="" textlink="">
      <xdr:nvSpPr>
        <xdr:cNvPr id="413" name="テキスト ボックス 412"/>
        <xdr:cNvSpPr txBox="1"/>
      </xdr:nvSpPr>
      <xdr:spPr>
        <a:xfrm>
          <a:off x="11802745" y="557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177800</xdr:colOff>
      <xdr:row>31</xdr:row>
      <xdr:rowOff>17780</xdr:rowOff>
    </xdr:to>
    <xdr:cxnSp macro="">
      <xdr:nvCxnSpPr>
        <xdr:cNvPr id="414" name="直線コネクタ 413"/>
        <xdr:cNvCxnSpPr/>
      </xdr:nvCxnSpPr>
      <xdr:spPr>
        <a:xfrm>
          <a:off x="12198350" y="533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9080"/>
    <xdr:sp macro="" textlink="">
      <xdr:nvSpPr>
        <xdr:cNvPr id="415" name="テキスト ボックス 414"/>
        <xdr:cNvSpPr txBox="1"/>
      </xdr:nvSpPr>
      <xdr:spPr>
        <a:xfrm>
          <a:off x="1186688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2198350" y="533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34925</xdr:rowOff>
    </xdr:from>
    <xdr:to xmlns:xdr="http://schemas.openxmlformats.org/drawingml/2006/spreadsheetDrawing">
      <xdr:col>85</xdr:col>
      <xdr:colOff>126365</xdr:colOff>
      <xdr:row>42</xdr:row>
      <xdr:rowOff>32385</xdr:rowOff>
    </xdr:to>
    <xdr:cxnSp macro="">
      <xdr:nvCxnSpPr>
        <xdr:cNvPr id="417" name="直線コネクタ 416"/>
        <xdr:cNvCxnSpPr/>
      </xdr:nvCxnSpPr>
      <xdr:spPr>
        <a:xfrm flipV="1">
          <a:off x="15995015" y="5864225"/>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34925</xdr:rowOff>
    </xdr:from>
    <xdr:ext cx="405130" cy="259080"/>
    <xdr:sp macro="" textlink="">
      <xdr:nvSpPr>
        <xdr:cNvPr id="418" name="【認定こども園・幼稚園・保育所】&#10;有形固定資産減価償却率最小値テキスト"/>
        <xdr:cNvSpPr txBox="1"/>
      </xdr:nvSpPr>
      <xdr:spPr>
        <a:xfrm>
          <a:off x="16033750" y="7235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32385</xdr:rowOff>
    </xdr:from>
    <xdr:to xmlns:xdr="http://schemas.openxmlformats.org/drawingml/2006/spreadsheetDrawing">
      <xdr:col>86</xdr:col>
      <xdr:colOff>25400</xdr:colOff>
      <xdr:row>42</xdr:row>
      <xdr:rowOff>32385</xdr:rowOff>
    </xdr:to>
    <xdr:cxnSp macro="">
      <xdr:nvCxnSpPr>
        <xdr:cNvPr id="419" name="直線コネクタ 418"/>
        <xdr:cNvCxnSpPr/>
      </xdr:nvCxnSpPr>
      <xdr:spPr>
        <a:xfrm>
          <a:off x="15906750" y="7233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153035</xdr:rowOff>
    </xdr:from>
    <xdr:ext cx="405130" cy="259080"/>
    <xdr:sp macro="" textlink="">
      <xdr:nvSpPr>
        <xdr:cNvPr id="420" name="【認定こども園・幼稚園・保育所】&#10;有形固定資産減価償却率最大値テキスト"/>
        <xdr:cNvSpPr txBox="1"/>
      </xdr:nvSpPr>
      <xdr:spPr>
        <a:xfrm>
          <a:off x="16033750" y="563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34925</xdr:rowOff>
    </xdr:from>
    <xdr:to xmlns:xdr="http://schemas.openxmlformats.org/drawingml/2006/spreadsheetDrawing">
      <xdr:col>86</xdr:col>
      <xdr:colOff>25400</xdr:colOff>
      <xdr:row>34</xdr:row>
      <xdr:rowOff>34925</xdr:rowOff>
    </xdr:to>
    <xdr:cxnSp macro="">
      <xdr:nvCxnSpPr>
        <xdr:cNvPr id="421" name="直線コネクタ 420"/>
        <xdr:cNvCxnSpPr/>
      </xdr:nvCxnSpPr>
      <xdr:spPr>
        <a:xfrm>
          <a:off x="15906750" y="5864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163830</xdr:rowOff>
    </xdr:from>
    <xdr:ext cx="405130" cy="258445"/>
    <xdr:sp macro="" textlink="">
      <xdr:nvSpPr>
        <xdr:cNvPr id="422" name="【認定こども園・幼稚園・保育所】&#10;有形固定資産減価償却率平均値テキスト"/>
        <xdr:cNvSpPr txBox="1"/>
      </xdr:nvSpPr>
      <xdr:spPr>
        <a:xfrm>
          <a:off x="16033750" y="63360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177800</xdr:colOff>
      <xdr:row>38</xdr:row>
      <xdr:rowOff>77470</xdr:rowOff>
    </xdr:to>
    <xdr:sp macro="" textlink="">
      <xdr:nvSpPr>
        <xdr:cNvPr id="423" name="フローチャート: 判断 422"/>
        <xdr:cNvSpPr/>
      </xdr:nvSpPr>
      <xdr:spPr>
        <a:xfrm>
          <a:off x="1594485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83820</xdr:rowOff>
    </xdr:to>
    <xdr:sp macro="" textlink="">
      <xdr:nvSpPr>
        <xdr:cNvPr id="424" name="フローチャート: 判断 423"/>
        <xdr:cNvSpPr/>
      </xdr:nvSpPr>
      <xdr:spPr>
        <a:xfrm>
          <a:off x="15121890" y="64985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90805</xdr:rowOff>
    </xdr:from>
    <xdr:to xmlns:xdr="http://schemas.openxmlformats.org/drawingml/2006/spreadsheetDrawing">
      <xdr:col>76</xdr:col>
      <xdr:colOff>165100</xdr:colOff>
      <xdr:row>38</xdr:row>
      <xdr:rowOff>20955</xdr:rowOff>
    </xdr:to>
    <xdr:sp macro="" textlink="">
      <xdr:nvSpPr>
        <xdr:cNvPr id="425" name="フローチャート: 判断 424"/>
        <xdr:cNvSpPr/>
      </xdr:nvSpPr>
      <xdr:spPr>
        <a:xfrm>
          <a:off x="1425194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426" name="フローチャート: 判断 425"/>
        <xdr:cNvSpPr/>
      </xdr:nvSpPr>
      <xdr:spPr>
        <a:xfrm>
          <a:off x="13381990" y="64585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87630</xdr:rowOff>
    </xdr:from>
    <xdr:to xmlns:xdr="http://schemas.openxmlformats.org/drawingml/2006/spreadsheetDrawing">
      <xdr:col>67</xdr:col>
      <xdr:colOff>101600</xdr:colOff>
      <xdr:row>38</xdr:row>
      <xdr:rowOff>17780</xdr:rowOff>
    </xdr:to>
    <xdr:sp macro="" textlink="">
      <xdr:nvSpPr>
        <xdr:cNvPr id="427" name="フローチャート: 判断 426"/>
        <xdr:cNvSpPr/>
      </xdr:nvSpPr>
      <xdr:spPr>
        <a:xfrm>
          <a:off x="1250823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9080"/>
    <xdr:sp macro="" textlink="">
      <xdr:nvSpPr>
        <xdr:cNvPr id="428" name="テキスト ボックス 427"/>
        <xdr:cNvSpPr txBox="1"/>
      </xdr:nvSpPr>
      <xdr:spPr>
        <a:xfrm>
          <a:off x="1580896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730" cy="259080"/>
    <xdr:sp macro="" textlink="">
      <xdr:nvSpPr>
        <xdr:cNvPr id="429" name="テキスト ボックス 428"/>
        <xdr:cNvSpPr txBox="1"/>
      </xdr:nvSpPr>
      <xdr:spPr>
        <a:xfrm>
          <a:off x="149860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0730" cy="259080"/>
    <xdr:sp macro="" textlink="">
      <xdr:nvSpPr>
        <xdr:cNvPr id="430" name="テキスト ボックス 429"/>
        <xdr:cNvSpPr txBox="1"/>
      </xdr:nvSpPr>
      <xdr:spPr>
        <a:xfrm>
          <a:off x="1411605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72390</xdr:rowOff>
    </xdr:from>
    <xdr:ext cx="760730" cy="259080"/>
    <xdr:sp macro="" textlink="">
      <xdr:nvSpPr>
        <xdr:cNvPr id="431" name="テキスト ボックス 430"/>
        <xdr:cNvSpPr txBox="1"/>
      </xdr:nvSpPr>
      <xdr:spPr>
        <a:xfrm>
          <a:off x="132461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730" cy="259080"/>
    <xdr:sp macro="" textlink="">
      <xdr:nvSpPr>
        <xdr:cNvPr id="432" name="テキスト ボックス 431"/>
        <xdr:cNvSpPr txBox="1"/>
      </xdr:nvSpPr>
      <xdr:spPr>
        <a:xfrm>
          <a:off x="1237234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433" name="楕円 432"/>
        <xdr:cNvSpPr/>
      </xdr:nvSpPr>
      <xdr:spPr>
        <a:xfrm>
          <a:off x="1594485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59690</xdr:rowOff>
    </xdr:from>
    <xdr:ext cx="405130" cy="257810"/>
    <xdr:sp macro="" textlink="">
      <xdr:nvSpPr>
        <xdr:cNvPr id="434" name="【認定こども園・幼稚園・保育所】&#10;有形固定資産減価償却率該当値テキスト"/>
        <xdr:cNvSpPr txBox="1"/>
      </xdr:nvSpPr>
      <xdr:spPr>
        <a:xfrm>
          <a:off x="16033750" y="6574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54610</xdr:rowOff>
    </xdr:from>
    <xdr:to xmlns:xdr="http://schemas.openxmlformats.org/drawingml/2006/spreadsheetDrawing">
      <xdr:col>81</xdr:col>
      <xdr:colOff>101600</xdr:colOff>
      <xdr:row>38</xdr:row>
      <xdr:rowOff>157480</xdr:rowOff>
    </xdr:to>
    <xdr:sp macro="" textlink="">
      <xdr:nvSpPr>
        <xdr:cNvPr id="435" name="楕円 434"/>
        <xdr:cNvSpPr/>
      </xdr:nvSpPr>
      <xdr:spPr>
        <a:xfrm>
          <a:off x="15121890" y="65697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105410</xdr:rowOff>
    </xdr:from>
    <xdr:to xmlns:xdr="http://schemas.openxmlformats.org/drawingml/2006/spreadsheetDrawing">
      <xdr:col>85</xdr:col>
      <xdr:colOff>127000</xdr:colOff>
      <xdr:row>38</xdr:row>
      <xdr:rowOff>133350</xdr:rowOff>
    </xdr:to>
    <xdr:cxnSp macro="">
      <xdr:nvCxnSpPr>
        <xdr:cNvPr id="436" name="直線コネクタ 435"/>
        <xdr:cNvCxnSpPr/>
      </xdr:nvCxnSpPr>
      <xdr:spPr>
        <a:xfrm>
          <a:off x="15172690" y="6620510"/>
          <a:ext cx="8229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26035</xdr:rowOff>
    </xdr:from>
    <xdr:to xmlns:xdr="http://schemas.openxmlformats.org/drawingml/2006/spreadsheetDrawing">
      <xdr:col>76</xdr:col>
      <xdr:colOff>165100</xdr:colOff>
      <xdr:row>38</xdr:row>
      <xdr:rowOff>127635</xdr:rowOff>
    </xdr:to>
    <xdr:sp macro="" textlink="">
      <xdr:nvSpPr>
        <xdr:cNvPr id="437" name="楕円 436"/>
        <xdr:cNvSpPr/>
      </xdr:nvSpPr>
      <xdr:spPr>
        <a:xfrm>
          <a:off x="1425194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78105</xdr:rowOff>
    </xdr:from>
    <xdr:to xmlns:xdr="http://schemas.openxmlformats.org/drawingml/2006/spreadsheetDrawing">
      <xdr:col>81</xdr:col>
      <xdr:colOff>50800</xdr:colOff>
      <xdr:row>38</xdr:row>
      <xdr:rowOff>105410</xdr:rowOff>
    </xdr:to>
    <xdr:cxnSp macro="">
      <xdr:nvCxnSpPr>
        <xdr:cNvPr id="438" name="直線コネクタ 437"/>
        <xdr:cNvCxnSpPr/>
      </xdr:nvCxnSpPr>
      <xdr:spPr>
        <a:xfrm>
          <a:off x="14302740" y="659320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163830</xdr:rowOff>
    </xdr:from>
    <xdr:to xmlns:xdr="http://schemas.openxmlformats.org/drawingml/2006/spreadsheetDrawing">
      <xdr:col>72</xdr:col>
      <xdr:colOff>38100</xdr:colOff>
      <xdr:row>38</xdr:row>
      <xdr:rowOff>100330</xdr:rowOff>
    </xdr:to>
    <xdr:sp macro="" textlink="">
      <xdr:nvSpPr>
        <xdr:cNvPr id="439" name="楕円 438"/>
        <xdr:cNvSpPr/>
      </xdr:nvSpPr>
      <xdr:spPr>
        <a:xfrm>
          <a:off x="13381990" y="6507480"/>
          <a:ext cx="9779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49530</xdr:rowOff>
    </xdr:from>
    <xdr:to xmlns:xdr="http://schemas.openxmlformats.org/drawingml/2006/spreadsheetDrawing">
      <xdr:col>76</xdr:col>
      <xdr:colOff>114300</xdr:colOff>
      <xdr:row>38</xdr:row>
      <xdr:rowOff>78105</xdr:rowOff>
    </xdr:to>
    <xdr:cxnSp macro="">
      <xdr:nvCxnSpPr>
        <xdr:cNvPr id="440" name="直線コネクタ 439"/>
        <xdr:cNvCxnSpPr/>
      </xdr:nvCxnSpPr>
      <xdr:spPr>
        <a:xfrm>
          <a:off x="13432790" y="6564630"/>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139700</xdr:rowOff>
    </xdr:from>
    <xdr:to xmlns:xdr="http://schemas.openxmlformats.org/drawingml/2006/spreadsheetDrawing">
      <xdr:col>67</xdr:col>
      <xdr:colOff>101600</xdr:colOff>
      <xdr:row>38</xdr:row>
      <xdr:rowOff>69850</xdr:rowOff>
    </xdr:to>
    <xdr:sp macro="" textlink="">
      <xdr:nvSpPr>
        <xdr:cNvPr id="441" name="楕円 440"/>
        <xdr:cNvSpPr/>
      </xdr:nvSpPr>
      <xdr:spPr>
        <a:xfrm>
          <a:off x="1250823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17780</xdr:rowOff>
    </xdr:from>
    <xdr:to xmlns:xdr="http://schemas.openxmlformats.org/drawingml/2006/spreadsheetDrawing">
      <xdr:col>71</xdr:col>
      <xdr:colOff>177800</xdr:colOff>
      <xdr:row>38</xdr:row>
      <xdr:rowOff>49530</xdr:rowOff>
    </xdr:to>
    <xdr:cxnSp macro="">
      <xdr:nvCxnSpPr>
        <xdr:cNvPr id="442" name="直線コネクタ 441"/>
        <xdr:cNvCxnSpPr/>
      </xdr:nvCxnSpPr>
      <xdr:spPr>
        <a:xfrm>
          <a:off x="12559030" y="6532880"/>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101600</xdr:rowOff>
    </xdr:from>
    <xdr:ext cx="405130" cy="259080"/>
    <xdr:sp macro="" textlink="">
      <xdr:nvSpPr>
        <xdr:cNvPr id="443" name="n_1aveValue【認定こども園・幼稚園・保育所】&#10;有形固定資産減価償却率"/>
        <xdr:cNvSpPr txBox="1"/>
      </xdr:nvSpPr>
      <xdr:spPr>
        <a:xfrm>
          <a:off x="149612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37465</xdr:rowOff>
    </xdr:from>
    <xdr:ext cx="403860" cy="259080"/>
    <xdr:sp macro="" textlink="">
      <xdr:nvSpPr>
        <xdr:cNvPr id="444" name="n_2aveValue【認定こども園・幼稚園・保育所】&#10;有形固定資産減価償却率"/>
        <xdr:cNvSpPr txBox="1"/>
      </xdr:nvSpPr>
      <xdr:spPr>
        <a:xfrm>
          <a:off x="14103985" y="6209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60325</xdr:rowOff>
    </xdr:from>
    <xdr:ext cx="403860" cy="257810"/>
    <xdr:sp macro="" textlink="">
      <xdr:nvSpPr>
        <xdr:cNvPr id="445" name="n_3aveValue【認定こども園・幼稚園・保育所】&#10;有形固定資産減価償却率"/>
        <xdr:cNvSpPr txBox="1"/>
      </xdr:nvSpPr>
      <xdr:spPr>
        <a:xfrm>
          <a:off x="13234035" y="6232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34925</xdr:rowOff>
    </xdr:from>
    <xdr:ext cx="403860" cy="259080"/>
    <xdr:sp macro="" textlink="">
      <xdr:nvSpPr>
        <xdr:cNvPr id="446" name="n_4aveValue【認定こども園・幼稚園・保育所】&#10;有形固定資産減価償却率"/>
        <xdr:cNvSpPr txBox="1"/>
      </xdr:nvSpPr>
      <xdr:spPr>
        <a:xfrm>
          <a:off x="1236027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148590</xdr:rowOff>
    </xdr:from>
    <xdr:ext cx="405130" cy="259080"/>
    <xdr:sp macro="" textlink="">
      <xdr:nvSpPr>
        <xdr:cNvPr id="447" name="n_1mainValue【認定こども園・幼稚園・保育所】&#10;有形固定資産減価償却率"/>
        <xdr:cNvSpPr txBox="1"/>
      </xdr:nvSpPr>
      <xdr:spPr>
        <a:xfrm>
          <a:off x="14961235"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118745</xdr:rowOff>
    </xdr:from>
    <xdr:ext cx="403860" cy="259080"/>
    <xdr:sp macro="" textlink="">
      <xdr:nvSpPr>
        <xdr:cNvPr id="448" name="n_2mainValue【認定こども園・幼稚園・保育所】&#10;有形固定資産減価償却率"/>
        <xdr:cNvSpPr txBox="1"/>
      </xdr:nvSpPr>
      <xdr:spPr>
        <a:xfrm>
          <a:off x="14103985" y="6633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90170</xdr:rowOff>
    </xdr:from>
    <xdr:ext cx="403860" cy="257175"/>
    <xdr:sp macro="" textlink="">
      <xdr:nvSpPr>
        <xdr:cNvPr id="449" name="n_3mainValue【認定こども園・幼稚園・保育所】&#10;有形固定資産減価償却率"/>
        <xdr:cNvSpPr txBox="1"/>
      </xdr:nvSpPr>
      <xdr:spPr>
        <a:xfrm>
          <a:off x="13234035" y="660527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59690</xdr:rowOff>
    </xdr:from>
    <xdr:ext cx="403860" cy="257810"/>
    <xdr:sp macro="" textlink="">
      <xdr:nvSpPr>
        <xdr:cNvPr id="450" name="n_4mainValue【認定こども園・幼稚園・保育所】&#10;有形固定資産減価償却率"/>
        <xdr:cNvSpPr txBox="1"/>
      </xdr:nvSpPr>
      <xdr:spPr>
        <a:xfrm>
          <a:off x="12360275" y="6574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24130</xdr:rowOff>
    </xdr:to>
    <xdr:sp macro="" textlink="">
      <xdr:nvSpPr>
        <xdr:cNvPr id="451" name="正方形/長方形 450"/>
        <xdr:cNvSpPr/>
      </xdr:nvSpPr>
      <xdr:spPr>
        <a:xfrm>
          <a:off x="17922240" y="4191000"/>
          <a:ext cx="463296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49530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0492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163830</xdr:rowOff>
    </xdr:to>
    <xdr:sp macro="" textlink="">
      <xdr:nvSpPr>
        <xdr:cNvPr id="453" name="正方形/長方形 452"/>
        <xdr:cNvSpPr/>
      </xdr:nvSpPr>
      <xdr:spPr>
        <a:xfrm>
          <a:off x="180492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49530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04238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163830</xdr:rowOff>
    </xdr:to>
    <xdr:sp macro="" textlink="">
      <xdr:nvSpPr>
        <xdr:cNvPr id="455" name="正方形/長方形 454"/>
        <xdr:cNvSpPr/>
      </xdr:nvSpPr>
      <xdr:spPr>
        <a:xfrm>
          <a:off x="1904238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49530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16252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163830</xdr:rowOff>
    </xdr:to>
    <xdr:sp macro="" textlink="">
      <xdr:nvSpPr>
        <xdr:cNvPr id="457" name="正方形/長方形 456"/>
        <xdr:cNvSpPr/>
      </xdr:nvSpPr>
      <xdr:spPr>
        <a:xfrm>
          <a:off x="2016252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7922240" y="533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59" name="テキスト ボックス 458"/>
        <xdr:cNvSpPr txBox="1"/>
      </xdr:nvSpPr>
      <xdr:spPr>
        <a:xfrm>
          <a:off x="178879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61" name="直線コネクタ 460"/>
        <xdr:cNvCxnSpPr/>
      </xdr:nvCxnSpPr>
      <xdr:spPr>
        <a:xfrm>
          <a:off x="17922240" y="7237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462" name="テキスト ボックス 461"/>
        <xdr:cNvSpPr txBox="1"/>
      </xdr:nvSpPr>
      <xdr:spPr>
        <a:xfrm>
          <a:off x="1746631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6540"/>
    <xdr:sp macro="" textlink="">
      <xdr:nvSpPr>
        <xdr:cNvPr id="464" name="テキスト ボックス 463"/>
        <xdr:cNvSpPr txBox="1"/>
      </xdr:nvSpPr>
      <xdr:spPr>
        <a:xfrm>
          <a:off x="17466310"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792224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161290</xdr:rowOff>
    </xdr:from>
    <xdr:ext cx="467360" cy="257810"/>
    <xdr:sp macro="" textlink="">
      <xdr:nvSpPr>
        <xdr:cNvPr id="466" name="テキスト ボックス 465"/>
        <xdr:cNvSpPr txBox="1"/>
      </xdr:nvSpPr>
      <xdr:spPr>
        <a:xfrm>
          <a:off x="17466310" y="6333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93980</xdr:rowOff>
    </xdr:from>
    <xdr:to xmlns:xdr="http://schemas.openxmlformats.org/drawingml/2006/spreadsheetDrawing">
      <xdr:col>120</xdr:col>
      <xdr:colOff>114300</xdr:colOff>
      <xdr:row>35</xdr:row>
      <xdr:rowOff>93980</xdr:rowOff>
    </xdr:to>
    <xdr:cxnSp macro="">
      <xdr:nvCxnSpPr>
        <xdr:cNvPr id="467" name="直線コネクタ 466"/>
        <xdr:cNvCxnSpPr/>
      </xdr:nvCxnSpPr>
      <xdr:spPr>
        <a:xfrm>
          <a:off x="17922240" y="6094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123190</xdr:rowOff>
    </xdr:from>
    <xdr:ext cx="467360" cy="256540"/>
    <xdr:sp macro="" textlink="">
      <xdr:nvSpPr>
        <xdr:cNvPr id="468" name="テキスト ボックス 467"/>
        <xdr:cNvSpPr txBox="1"/>
      </xdr:nvSpPr>
      <xdr:spPr>
        <a:xfrm>
          <a:off x="17466310" y="5952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469" name="直線コネクタ 468"/>
        <xdr:cNvCxnSpPr/>
      </xdr:nvCxnSpPr>
      <xdr:spPr>
        <a:xfrm>
          <a:off x="17922240" y="5713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810"/>
    <xdr:sp macro="" textlink="">
      <xdr:nvSpPr>
        <xdr:cNvPr id="470" name="テキスト ボックス 469"/>
        <xdr:cNvSpPr txBox="1"/>
      </xdr:nvSpPr>
      <xdr:spPr>
        <a:xfrm>
          <a:off x="1746631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471" name="直線コネクタ 470"/>
        <xdr:cNvCxnSpPr/>
      </xdr:nvCxnSpPr>
      <xdr:spPr>
        <a:xfrm>
          <a:off x="17922240" y="533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9080"/>
    <xdr:sp macro="" textlink="">
      <xdr:nvSpPr>
        <xdr:cNvPr id="472" name="テキスト ボックス 471"/>
        <xdr:cNvSpPr txBox="1"/>
      </xdr:nvSpPr>
      <xdr:spPr>
        <a:xfrm>
          <a:off x="1746631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7922240" y="533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64770</xdr:rowOff>
    </xdr:from>
    <xdr:to xmlns:xdr="http://schemas.openxmlformats.org/drawingml/2006/spreadsheetDrawing">
      <xdr:col>116</xdr:col>
      <xdr:colOff>62865</xdr:colOff>
      <xdr:row>42</xdr:row>
      <xdr:rowOff>2540</xdr:rowOff>
    </xdr:to>
    <xdr:cxnSp macro="">
      <xdr:nvCxnSpPr>
        <xdr:cNvPr id="474" name="直線コネクタ 473"/>
        <xdr:cNvCxnSpPr/>
      </xdr:nvCxnSpPr>
      <xdr:spPr>
        <a:xfrm flipV="1">
          <a:off x="21718905" y="572262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7810"/>
    <xdr:sp macro="" textlink="">
      <xdr:nvSpPr>
        <xdr:cNvPr id="475" name="【認定こども園・幼稚園・保育所】&#10;一人当たり面積最小値テキスト"/>
        <xdr:cNvSpPr txBox="1"/>
      </xdr:nvSpPr>
      <xdr:spPr>
        <a:xfrm>
          <a:off x="2175764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2540</xdr:rowOff>
    </xdr:from>
    <xdr:to xmlns:xdr="http://schemas.openxmlformats.org/drawingml/2006/spreadsheetDrawing">
      <xdr:col>116</xdr:col>
      <xdr:colOff>152400</xdr:colOff>
      <xdr:row>42</xdr:row>
      <xdr:rowOff>2540</xdr:rowOff>
    </xdr:to>
    <xdr:cxnSp macro="">
      <xdr:nvCxnSpPr>
        <xdr:cNvPr id="476" name="直線コネクタ 475"/>
        <xdr:cNvCxnSpPr/>
      </xdr:nvCxnSpPr>
      <xdr:spPr>
        <a:xfrm>
          <a:off x="21634450" y="7203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11430</xdr:rowOff>
    </xdr:from>
    <xdr:ext cx="469900" cy="259080"/>
    <xdr:sp macro="" textlink="">
      <xdr:nvSpPr>
        <xdr:cNvPr id="477" name="【認定こども園・幼稚園・保育所】&#10;一人当たり面積最大値テキスト"/>
        <xdr:cNvSpPr txBox="1"/>
      </xdr:nvSpPr>
      <xdr:spPr>
        <a:xfrm>
          <a:off x="2175764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64770</xdr:rowOff>
    </xdr:from>
    <xdr:to xmlns:xdr="http://schemas.openxmlformats.org/drawingml/2006/spreadsheetDrawing">
      <xdr:col>116</xdr:col>
      <xdr:colOff>152400</xdr:colOff>
      <xdr:row>33</xdr:row>
      <xdr:rowOff>64770</xdr:rowOff>
    </xdr:to>
    <xdr:cxnSp macro="">
      <xdr:nvCxnSpPr>
        <xdr:cNvPr id="478" name="直線コネクタ 477"/>
        <xdr:cNvCxnSpPr/>
      </xdr:nvCxnSpPr>
      <xdr:spPr>
        <a:xfrm>
          <a:off x="21634450" y="5722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87630</xdr:rowOff>
    </xdr:from>
    <xdr:ext cx="469900" cy="257810"/>
    <xdr:sp macro="" textlink="">
      <xdr:nvSpPr>
        <xdr:cNvPr id="479" name="【認定こども園・幼稚園・保育所】&#10;一人当たり面積平均値テキスト"/>
        <xdr:cNvSpPr txBox="1"/>
      </xdr:nvSpPr>
      <xdr:spPr>
        <a:xfrm>
          <a:off x="21757640" y="6602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109220</xdr:rowOff>
    </xdr:from>
    <xdr:to xmlns:xdr="http://schemas.openxmlformats.org/drawingml/2006/spreadsheetDrawing">
      <xdr:col>116</xdr:col>
      <xdr:colOff>114300</xdr:colOff>
      <xdr:row>39</xdr:row>
      <xdr:rowOff>38100</xdr:rowOff>
    </xdr:to>
    <xdr:sp macro="" textlink="">
      <xdr:nvSpPr>
        <xdr:cNvPr id="480" name="フローチャート: 判断 479"/>
        <xdr:cNvSpPr/>
      </xdr:nvSpPr>
      <xdr:spPr>
        <a:xfrm>
          <a:off x="21668740" y="6624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49530</xdr:rowOff>
    </xdr:to>
    <xdr:sp macro="" textlink="">
      <xdr:nvSpPr>
        <xdr:cNvPr id="481" name="フローチャート: 判断 480"/>
        <xdr:cNvSpPr/>
      </xdr:nvSpPr>
      <xdr:spPr>
        <a:xfrm>
          <a:off x="20849590" y="66357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482" name="フローチャート: 判断 481"/>
        <xdr:cNvSpPr/>
      </xdr:nvSpPr>
      <xdr:spPr>
        <a:xfrm>
          <a:off x="1997583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97790</xdr:rowOff>
    </xdr:from>
    <xdr:to xmlns:xdr="http://schemas.openxmlformats.org/drawingml/2006/spreadsheetDrawing">
      <xdr:col>102</xdr:col>
      <xdr:colOff>165100</xdr:colOff>
      <xdr:row>39</xdr:row>
      <xdr:rowOff>26670</xdr:rowOff>
    </xdr:to>
    <xdr:sp macro="" textlink="">
      <xdr:nvSpPr>
        <xdr:cNvPr id="483" name="フローチャート: 判断 482"/>
        <xdr:cNvSpPr/>
      </xdr:nvSpPr>
      <xdr:spPr>
        <a:xfrm>
          <a:off x="19105880" y="66128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92710</xdr:rowOff>
    </xdr:from>
    <xdr:to xmlns:xdr="http://schemas.openxmlformats.org/drawingml/2006/spreadsheetDrawing">
      <xdr:col>98</xdr:col>
      <xdr:colOff>38100</xdr:colOff>
      <xdr:row>39</xdr:row>
      <xdr:rowOff>22860</xdr:rowOff>
    </xdr:to>
    <xdr:sp macro="" textlink="">
      <xdr:nvSpPr>
        <xdr:cNvPr id="484" name="フローチャート: 判断 483"/>
        <xdr:cNvSpPr/>
      </xdr:nvSpPr>
      <xdr:spPr>
        <a:xfrm>
          <a:off x="18235930" y="6607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9080"/>
    <xdr:sp macro="" textlink="">
      <xdr:nvSpPr>
        <xdr:cNvPr id="485" name="テキスト ボックス 484"/>
        <xdr:cNvSpPr txBox="1"/>
      </xdr:nvSpPr>
      <xdr:spPr>
        <a:xfrm>
          <a:off x="2153285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72390</xdr:rowOff>
    </xdr:from>
    <xdr:ext cx="760730" cy="259080"/>
    <xdr:sp macro="" textlink="">
      <xdr:nvSpPr>
        <xdr:cNvPr id="486" name="テキスト ボックス 485"/>
        <xdr:cNvSpPr txBox="1"/>
      </xdr:nvSpPr>
      <xdr:spPr>
        <a:xfrm>
          <a:off x="207137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730" cy="259080"/>
    <xdr:sp macro="" textlink="">
      <xdr:nvSpPr>
        <xdr:cNvPr id="487" name="テキスト ボックス 486"/>
        <xdr:cNvSpPr txBox="1"/>
      </xdr:nvSpPr>
      <xdr:spPr>
        <a:xfrm>
          <a:off x="1983994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0730" cy="259080"/>
    <xdr:sp macro="" textlink="">
      <xdr:nvSpPr>
        <xdr:cNvPr id="488" name="テキスト ボックス 487"/>
        <xdr:cNvSpPr txBox="1"/>
      </xdr:nvSpPr>
      <xdr:spPr>
        <a:xfrm>
          <a:off x="1896999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72390</xdr:rowOff>
    </xdr:from>
    <xdr:ext cx="760730" cy="259080"/>
    <xdr:sp macro="" textlink="">
      <xdr:nvSpPr>
        <xdr:cNvPr id="489" name="テキスト ボックス 488"/>
        <xdr:cNvSpPr txBox="1"/>
      </xdr:nvSpPr>
      <xdr:spPr>
        <a:xfrm>
          <a:off x="1810004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29210</xdr:rowOff>
    </xdr:from>
    <xdr:to xmlns:xdr="http://schemas.openxmlformats.org/drawingml/2006/spreadsheetDrawing">
      <xdr:col>116</xdr:col>
      <xdr:colOff>114300</xdr:colOff>
      <xdr:row>38</xdr:row>
      <xdr:rowOff>129540</xdr:rowOff>
    </xdr:to>
    <xdr:sp macro="" textlink="">
      <xdr:nvSpPr>
        <xdr:cNvPr id="490" name="楕円 489"/>
        <xdr:cNvSpPr/>
      </xdr:nvSpPr>
      <xdr:spPr>
        <a:xfrm>
          <a:off x="21668740" y="6544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52070</xdr:rowOff>
    </xdr:from>
    <xdr:ext cx="469900" cy="257810"/>
    <xdr:sp macro="" textlink="">
      <xdr:nvSpPr>
        <xdr:cNvPr id="491" name="【認定こども園・幼稚園・保育所】&#10;一人当たり面積該当値テキスト"/>
        <xdr:cNvSpPr txBox="1"/>
      </xdr:nvSpPr>
      <xdr:spPr>
        <a:xfrm>
          <a:off x="21757640" y="6395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35560</xdr:rowOff>
    </xdr:from>
    <xdr:to xmlns:xdr="http://schemas.openxmlformats.org/drawingml/2006/spreadsheetDrawing">
      <xdr:col>112</xdr:col>
      <xdr:colOff>38100</xdr:colOff>
      <xdr:row>38</xdr:row>
      <xdr:rowOff>138430</xdr:rowOff>
    </xdr:to>
    <xdr:sp macro="" textlink="">
      <xdr:nvSpPr>
        <xdr:cNvPr id="492" name="楕円 491"/>
        <xdr:cNvSpPr/>
      </xdr:nvSpPr>
      <xdr:spPr>
        <a:xfrm>
          <a:off x="20849590" y="655066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80010</xdr:rowOff>
    </xdr:from>
    <xdr:to xmlns:xdr="http://schemas.openxmlformats.org/drawingml/2006/spreadsheetDrawing">
      <xdr:col>116</xdr:col>
      <xdr:colOff>63500</xdr:colOff>
      <xdr:row>38</xdr:row>
      <xdr:rowOff>87630</xdr:rowOff>
    </xdr:to>
    <xdr:cxnSp macro="">
      <xdr:nvCxnSpPr>
        <xdr:cNvPr id="493" name="直線コネクタ 492"/>
        <xdr:cNvCxnSpPr/>
      </xdr:nvCxnSpPr>
      <xdr:spPr>
        <a:xfrm flipV="1">
          <a:off x="20900390" y="6595110"/>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40640</xdr:rowOff>
    </xdr:from>
    <xdr:to xmlns:xdr="http://schemas.openxmlformats.org/drawingml/2006/spreadsheetDrawing">
      <xdr:col>107</xdr:col>
      <xdr:colOff>101600</xdr:colOff>
      <xdr:row>38</xdr:row>
      <xdr:rowOff>140970</xdr:rowOff>
    </xdr:to>
    <xdr:sp macro="" textlink="">
      <xdr:nvSpPr>
        <xdr:cNvPr id="494" name="楕円 493"/>
        <xdr:cNvSpPr/>
      </xdr:nvSpPr>
      <xdr:spPr>
        <a:xfrm>
          <a:off x="19975830" y="6555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87630</xdr:rowOff>
    </xdr:from>
    <xdr:to xmlns:xdr="http://schemas.openxmlformats.org/drawingml/2006/spreadsheetDrawing">
      <xdr:col>111</xdr:col>
      <xdr:colOff>177800</xdr:colOff>
      <xdr:row>38</xdr:row>
      <xdr:rowOff>90170</xdr:rowOff>
    </xdr:to>
    <xdr:cxnSp macro="">
      <xdr:nvCxnSpPr>
        <xdr:cNvPr id="495" name="直線コネクタ 494"/>
        <xdr:cNvCxnSpPr/>
      </xdr:nvCxnSpPr>
      <xdr:spPr>
        <a:xfrm flipV="1">
          <a:off x="20026630" y="660273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48260</xdr:rowOff>
    </xdr:from>
    <xdr:to xmlns:xdr="http://schemas.openxmlformats.org/drawingml/2006/spreadsheetDrawing">
      <xdr:col>102</xdr:col>
      <xdr:colOff>165100</xdr:colOff>
      <xdr:row>38</xdr:row>
      <xdr:rowOff>148590</xdr:rowOff>
    </xdr:to>
    <xdr:sp macro="" textlink="">
      <xdr:nvSpPr>
        <xdr:cNvPr id="496" name="楕円 495"/>
        <xdr:cNvSpPr/>
      </xdr:nvSpPr>
      <xdr:spPr>
        <a:xfrm>
          <a:off x="19105880" y="6563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90170</xdr:rowOff>
    </xdr:from>
    <xdr:to xmlns:xdr="http://schemas.openxmlformats.org/drawingml/2006/spreadsheetDrawing">
      <xdr:col>107</xdr:col>
      <xdr:colOff>50800</xdr:colOff>
      <xdr:row>38</xdr:row>
      <xdr:rowOff>99060</xdr:rowOff>
    </xdr:to>
    <xdr:cxnSp macro="">
      <xdr:nvCxnSpPr>
        <xdr:cNvPr id="497" name="直線コネクタ 496"/>
        <xdr:cNvCxnSpPr/>
      </xdr:nvCxnSpPr>
      <xdr:spPr>
        <a:xfrm flipV="1">
          <a:off x="19156680" y="660527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52070</xdr:rowOff>
    </xdr:from>
    <xdr:to xmlns:xdr="http://schemas.openxmlformats.org/drawingml/2006/spreadsheetDrawing">
      <xdr:col>98</xdr:col>
      <xdr:colOff>38100</xdr:colOff>
      <xdr:row>38</xdr:row>
      <xdr:rowOff>152400</xdr:rowOff>
    </xdr:to>
    <xdr:sp macro="" textlink="">
      <xdr:nvSpPr>
        <xdr:cNvPr id="498" name="楕円 497"/>
        <xdr:cNvSpPr/>
      </xdr:nvSpPr>
      <xdr:spPr>
        <a:xfrm>
          <a:off x="18235930" y="656717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99060</xdr:rowOff>
    </xdr:from>
    <xdr:to xmlns:xdr="http://schemas.openxmlformats.org/drawingml/2006/spreadsheetDrawing">
      <xdr:col>102</xdr:col>
      <xdr:colOff>114300</xdr:colOff>
      <xdr:row>38</xdr:row>
      <xdr:rowOff>102870</xdr:rowOff>
    </xdr:to>
    <xdr:cxnSp macro="">
      <xdr:nvCxnSpPr>
        <xdr:cNvPr id="499" name="直線コネクタ 498"/>
        <xdr:cNvCxnSpPr/>
      </xdr:nvCxnSpPr>
      <xdr:spPr>
        <a:xfrm flipV="1">
          <a:off x="18286730" y="661416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41910</xdr:rowOff>
    </xdr:from>
    <xdr:ext cx="468630" cy="257810"/>
    <xdr:sp macro="" textlink="">
      <xdr:nvSpPr>
        <xdr:cNvPr id="500" name="n_1aveValue【認定こども園・幼稚園・保育所】&#10;一人当たり面積"/>
        <xdr:cNvSpPr txBox="1"/>
      </xdr:nvSpPr>
      <xdr:spPr>
        <a:xfrm>
          <a:off x="20656550" y="6728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11430</xdr:rowOff>
    </xdr:from>
    <xdr:ext cx="469900" cy="259080"/>
    <xdr:sp macro="" textlink="">
      <xdr:nvSpPr>
        <xdr:cNvPr id="501" name="n_2aveValue【認定こども園・幼稚園・保育所】&#10;一人当たり面積"/>
        <xdr:cNvSpPr txBox="1"/>
      </xdr:nvSpPr>
      <xdr:spPr>
        <a:xfrm>
          <a:off x="19795490" y="669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17780</xdr:rowOff>
    </xdr:from>
    <xdr:ext cx="469900" cy="257810"/>
    <xdr:sp macro="" textlink="">
      <xdr:nvSpPr>
        <xdr:cNvPr id="502" name="n_3aveValue【認定こども園・幼稚園・保育所】&#10;一人当たり面積"/>
        <xdr:cNvSpPr txBox="1"/>
      </xdr:nvSpPr>
      <xdr:spPr>
        <a:xfrm>
          <a:off x="18925540" y="6704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15240</xdr:rowOff>
    </xdr:from>
    <xdr:ext cx="469900" cy="259080"/>
    <xdr:sp macro="" textlink="">
      <xdr:nvSpPr>
        <xdr:cNvPr id="503" name="n_4aveValue【認定こども園・幼稚園・保育所】&#10;一人当たり面積"/>
        <xdr:cNvSpPr txBox="1"/>
      </xdr:nvSpPr>
      <xdr:spPr>
        <a:xfrm>
          <a:off x="18055590" y="670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154940</xdr:rowOff>
    </xdr:from>
    <xdr:ext cx="468630" cy="257175"/>
    <xdr:sp macro="" textlink="">
      <xdr:nvSpPr>
        <xdr:cNvPr id="504" name="n_1mainValue【認定こども園・幼稚園・保育所】&#10;一人当たり面積"/>
        <xdr:cNvSpPr txBox="1"/>
      </xdr:nvSpPr>
      <xdr:spPr>
        <a:xfrm>
          <a:off x="20656550" y="632714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157480</xdr:rowOff>
    </xdr:from>
    <xdr:ext cx="469900" cy="256540"/>
    <xdr:sp macro="" textlink="">
      <xdr:nvSpPr>
        <xdr:cNvPr id="505" name="n_2mainValue【認定こども園・幼稚園・保育所】&#10;一人当たり面積"/>
        <xdr:cNvSpPr txBox="1"/>
      </xdr:nvSpPr>
      <xdr:spPr>
        <a:xfrm>
          <a:off x="19795490" y="6329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163830</xdr:rowOff>
    </xdr:from>
    <xdr:ext cx="469900" cy="258445"/>
    <xdr:sp macro="" textlink="">
      <xdr:nvSpPr>
        <xdr:cNvPr id="506" name="n_3mainValue【認定こども園・幼稚園・保育所】&#10;一人当たり面積"/>
        <xdr:cNvSpPr txBox="1"/>
      </xdr:nvSpPr>
      <xdr:spPr>
        <a:xfrm>
          <a:off x="18925540" y="6336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163830</xdr:rowOff>
    </xdr:from>
    <xdr:ext cx="469900" cy="258445"/>
    <xdr:sp macro="" textlink="">
      <xdr:nvSpPr>
        <xdr:cNvPr id="507" name="n_4mainValue【認定こども園・幼稚園・保育所】&#10;一人当たり面積"/>
        <xdr:cNvSpPr txBox="1"/>
      </xdr:nvSpPr>
      <xdr:spPr>
        <a:xfrm>
          <a:off x="18055590" y="6336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87630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3215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87630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31849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87630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43863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198350" y="914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7180" cy="225425"/>
    <xdr:sp macro="" textlink="">
      <xdr:nvSpPr>
        <xdr:cNvPr id="516" name="テキスト ボックス 515"/>
        <xdr:cNvSpPr txBox="1"/>
      </xdr:nvSpPr>
      <xdr:spPr>
        <a:xfrm>
          <a:off x="12160250" y="895223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1955" cy="257810"/>
    <xdr:sp macro="" textlink="">
      <xdr:nvSpPr>
        <xdr:cNvPr id="518" name="テキスト ボックス 517"/>
        <xdr:cNvSpPr txBox="1"/>
      </xdr:nvSpPr>
      <xdr:spPr>
        <a:xfrm>
          <a:off x="11802745" y="11287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19835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1955" cy="256540"/>
    <xdr:sp macro="" textlink="">
      <xdr:nvSpPr>
        <xdr:cNvPr id="520" name="テキスト ボックス 519"/>
        <xdr:cNvSpPr txBox="1"/>
      </xdr:nvSpPr>
      <xdr:spPr>
        <a:xfrm>
          <a:off x="11802745" y="1083056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55880</xdr:rowOff>
    </xdr:from>
    <xdr:to xmlns:xdr="http://schemas.openxmlformats.org/drawingml/2006/spreadsheetDrawing">
      <xdr:col>89</xdr:col>
      <xdr:colOff>177800</xdr:colOff>
      <xdr:row>61</xdr:row>
      <xdr:rowOff>55880</xdr:rowOff>
    </xdr:to>
    <xdr:cxnSp macro="">
      <xdr:nvCxnSpPr>
        <xdr:cNvPr id="521" name="直線コネクタ 520"/>
        <xdr:cNvCxnSpPr/>
      </xdr:nvCxnSpPr>
      <xdr:spPr>
        <a:xfrm>
          <a:off x="12198350" y="10514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1955" cy="257810"/>
    <xdr:sp macro="" textlink="">
      <xdr:nvSpPr>
        <xdr:cNvPr id="522" name="テキスト ボックス 521"/>
        <xdr:cNvSpPr txBox="1"/>
      </xdr:nvSpPr>
      <xdr:spPr>
        <a:xfrm>
          <a:off x="11802745" y="103733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198350" y="1005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1955" cy="257810"/>
    <xdr:sp macro="" textlink="">
      <xdr:nvSpPr>
        <xdr:cNvPr id="524" name="テキスト ボックス 523"/>
        <xdr:cNvSpPr txBox="1"/>
      </xdr:nvSpPr>
      <xdr:spPr>
        <a:xfrm>
          <a:off x="11802745" y="99161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19835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1955" cy="256540"/>
    <xdr:sp macro="" textlink="">
      <xdr:nvSpPr>
        <xdr:cNvPr id="526" name="テキスト ボックス 525"/>
        <xdr:cNvSpPr txBox="1"/>
      </xdr:nvSpPr>
      <xdr:spPr>
        <a:xfrm>
          <a:off x="11802745" y="945896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177800</xdr:colOff>
      <xdr:row>53</xdr:row>
      <xdr:rowOff>55880</xdr:rowOff>
    </xdr:to>
    <xdr:cxnSp macro="">
      <xdr:nvCxnSpPr>
        <xdr:cNvPr id="527" name="直線コネクタ 526"/>
        <xdr:cNvCxnSpPr/>
      </xdr:nvCxnSpPr>
      <xdr:spPr>
        <a:xfrm>
          <a:off x="12198350" y="914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1955" cy="257810"/>
    <xdr:sp macro="" textlink="">
      <xdr:nvSpPr>
        <xdr:cNvPr id="528" name="テキスト ボックス 527"/>
        <xdr:cNvSpPr txBox="1"/>
      </xdr:nvSpPr>
      <xdr:spPr>
        <a:xfrm>
          <a:off x="11802745" y="9001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198350" y="914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87630</xdr:rowOff>
    </xdr:from>
    <xdr:to xmlns:xdr="http://schemas.openxmlformats.org/drawingml/2006/spreadsheetDrawing">
      <xdr:col>85</xdr:col>
      <xdr:colOff>126365</xdr:colOff>
      <xdr:row>64</xdr:row>
      <xdr:rowOff>17780</xdr:rowOff>
    </xdr:to>
    <xdr:cxnSp macro="">
      <xdr:nvCxnSpPr>
        <xdr:cNvPr id="530" name="直線コネクタ 529"/>
        <xdr:cNvCxnSpPr/>
      </xdr:nvCxnSpPr>
      <xdr:spPr>
        <a:xfrm flipV="1">
          <a:off x="15995015" y="951738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20955</xdr:rowOff>
    </xdr:from>
    <xdr:ext cx="405130" cy="258445"/>
    <xdr:sp macro="" textlink="">
      <xdr:nvSpPr>
        <xdr:cNvPr id="531" name="【学校施設】&#10;有形固定資産減価償却率最小値テキスト"/>
        <xdr:cNvSpPr txBox="1"/>
      </xdr:nvSpPr>
      <xdr:spPr>
        <a:xfrm>
          <a:off x="16033750" y="10993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17780</xdr:rowOff>
    </xdr:from>
    <xdr:to xmlns:xdr="http://schemas.openxmlformats.org/drawingml/2006/spreadsheetDrawing">
      <xdr:col>86</xdr:col>
      <xdr:colOff>25400</xdr:colOff>
      <xdr:row>64</xdr:row>
      <xdr:rowOff>17780</xdr:rowOff>
    </xdr:to>
    <xdr:cxnSp macro="">
      <xdr:nvCxnSpPr>
        <xdr:cNvPr id="532" name="直線コネクタ 531"/>
        <xdr:cNvCxnSpPr/>
      </xdr:nvCxnSpPr>
      <xdr:spPr>
        <a:xfrm>
          <a:off x="15906750" y="10990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34925</xdr:rowOff>
    </xdr:from>
    <xdr:ext cx="405130" cy="259080"/>
    <xdr:sp macro="" textlink="">
      <xdr:nvSpPr>
        <xdr:cNvPr id="533" name="【学校施設】&#10;有形固定資産減価償却率最大値テキスト"/>
        <xdr:cNvSpPr txBox="1"/>
      </xdr:nvSpPr>
      <xdr:spPr>
        <a:xfrm>
          <a:off x="16033750" y="929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87630</xdr:rowOff>
    </xdr:from>
    <xdr:to xmlns:xdr="http://schemas.openxmlformats.org/drawingml/2006/spreadsheetDrawing">
      <xdr:col>86</xdr:col>
      <xdr:colOff>25400</xdr:colOff>
      <xdr:row>55</xdr:row>
      <xdr:rowOff>87630</xdr:rowOff>
    </xdr:to>
    <xdr:cxnSp macro="">
      <xdr:nvCxnSpPr>
        <xdr:cNvPr id="534" name="直線コネクタ 533"/>
        <xdr:cNvCxnSpPr/>
      </xdr:nvCxnSpPr>
      <xdr:spPr>
        <a:xfrm>
          <a:off x="15906750" y="9517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147955</xdr:rowOff>
    </xdr:from>
    <xdr:ext cx="405130" cy="259080"/>
    <xdr:sp macro="" textlink="">
      <xdr:nvSpPr>
        <xdr:cNvPr id="535" name="【学校施設】&#10;有形固定資産減価償却率平均値テキスト"/>
        <xdr:cNvSpPr txBox="1"/>
      </xdr:nvSpPr>
      <xdr:spPr>
        <a:xfrm>
          <a:off x="16033750" y="10092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536" name="フローチャート: 判断 535"/>
        <xdr:cNvSpPr/>
      </xdr:nvSpPr>
      <xdr:spPr>
        <a:xfrm>
          <a:off x="1594485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151130</xdr:rowOff>
    </xdr:from>
    <xdr:to xmlns:xdr="http://schemas.openxmlformats.org/drawingml/2006/spreadsheetDrawing">
      <xdr:col>81</xdr:col>
      <xdr:colOff>101600</xdr:colOff>
      <xdr:row>60</xdr:row>
      <xdr:rowOff>82550</xdr:rowOff>
    </xdr:to>
    <xdr:sp macro="" textlink="">
      <xdr:nvSpPr>
        <xdr:cNvPr id="537" name="フローチャート: 判断 536"/>
        <xdr:cNvSpPr/>
      </xdr:nvSpPr>
      <xdr:spPr>
        <a:xfrm>
          <a:off x="15121890" y="102666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102235</xdr:rowOff>
    </xdr:from>
    <xdr:to xmlns:xdr="http://schemas.openxmlformats.org/drawingml/2006/spreadsheetDrawing">
      <xdr:col>76</xdr:col>
      <xdr:colOff>165100</xdr:colOff>
      <xdr:row>60</xdr:row>
      <xdr:rowOff>32385</xdr:rowOff>
    </xdr:to>
    <xdr:sp macro="" textlink="">
      <xdr:nvSpPr>
        <xdr:cNvPr id="538" name="フローチャート: 判断 537"/>
        <xdr:cNvSpPr/>
      </xdr:nvSpPr>
      <xdr:spPr>
        <a:xfrm>
          <a:off x="1425194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79375</xdr:rowOff>
    </xdr:from>
    <xdr:to xmlns:xdr="http://schemas.openxmlformats.org/drawingml/2006/spreadsheetDrawing">
      <xdr:col>72</xdr:col>
      <xdr:colOff>38100</xdr:colOff>
      <xdr:row>60</xdr:row>
      <xdr:rowOff>9525</xdr:rowOff>
    </xdr:to>
    <xdr:sp macro="" textlink="">
      <xdr:nvSpPr>
        <xdr:cNvPr id="539" name="フローチャート: 判断 538"/>
        <xdr:cNvSpPr/>
      </xdr:nvSpPr>
      <xdr:spPr>
        <a:xfrm>
          <a:off x="13381990" y="10194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43180</xdr:rowOff>
    </xdr:from>
    <xdr:to xmlns:xdr="http://schemas.openxmlformats.org/drawingml/2006/spreadsheetDrawing">
      <xdr:col>67</xdr:col>
      <xdr:colOff>101600</xdr:colOff>
      <xdr:row>59</xdr:row>
      <xdr:rowOff>144780</xdr:rowOff>
    </xdr:to>
    <xdr:sp macro="" textlink="">
      <xdr:nvSpPr>
        <xdr:cNvPr id="540" name="フローチャート: 判断 539"/>
        <xdr:cNvSpPr/>
      </xdr:nvSpPr>
      <xdr:spPr>
        <a:xfrm>
          <a:off x="1250823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1" name="テキスト ボックス 540"/>
        <xdr:cNvSpPr txBox="1"/>
      </xdr:nvSpPr>
      <xdr:spPr>
        <a:xfrm>
          <a:off x="158089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542" name="テキスト ボックス 541"/>
        <xdr:cNvSpPr txBox="1"/>
      </xdr:nvSpPr>
      <xdr:spPr>
        <a:xfrm>
          <a:off x="14986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0730" cy="257810"/>
    <xdr:sp macro="" textlink="">
      <xdr:nvSpPr>
        <xdr:cNvPr id="543" name="テキスト ボックス 542"/>
        <xdr:cNvSpPr txBox="1"/>
      </xdr:nvSpPr>
      <xdr:spPr>
        <a:xfrm>
          <a:off x="1411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0730" cy="257810"/>
    <xdr:sp macro="" textlink="">
      <xdr:nvSpPr>
        <xdr:cNvPr id="544" name="テキスト ボックス 543"/>
        <xdr:cNvSpPr txBox="1"/>
      </xdr:nvSpPr>
      <xdr:spPr>
        <a:xfrm>
          <a:off x="132461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545" name="テキスト ボックス 544"/>
        <xdr:cNvSpPr txBox="1"/>
      </xdr:nvSpPr>
      <xdr:spPr>
        <a:xfrm>
          <a:off x="123723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149225</xdr:rowOff>
    </xdr:from>
    <xdr:to xmlns:xdr="http://schemas.openxmlformats.org/drawingml/2006/spreadsheetDrawing">
      <xdr:col>85</xdr:col>
      <xdr:colOff>177800</xdr:colOff>
      <xdr:row>61</xdr:row>
      <xdr:rowOff>80645</xdr:rowOff>
    </xdr:to>
    <xdr:sp macro="" textlink="">
      <xdr:nvSpPr>
        <xdr:cNvPr id="546" name="楕円 545"/>
        <xdr:cNvSpPr/>
      </xdr:nvSpPr>
      <xdr:spPr>
        <a:xfrm>
          <a:off x="15944850" y="104362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127635</xdr:rowOff>
    </xdr:from>
    <xdr:ext cx="405130" cy="257810"/>
    <xdr:sp macro="" textlink="">
      <xdr:nvSpPr>
        <xdr:cNvPr id="547" name="【学校施設】&#10;有形固定資産減価償却率該当値テキスト"/>
        <xdr:cNvSpPr txBox="1"/>
      </xdr:nvSpPr>
      <xdr:spPr>
        <a:xfrm>
          <a:off x="16033750" y="10414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67945</xdr:rowOff>
    </xdr:from>
    <xdr:to xmlns:xdr="http://schemas.openxmlformats.org/drawingml/2006/spreadsheetDrawing">
      <xdr:col>81</xdr:col>
      <xdr:colOff>101600</xdr:colOff>
      <xdr:row>60</xdr:row>
      <xdr:rowOff>163830</xdr:rowOff>
    </xdr:to>
    <xdr:sp macro="" textlink="">
      <xdr:nvSpPr>
        <xdr:cNvPr id="548" name="楕円 547"/>
        <xdr:cNvSpPr/>
      </xdr:nvSpPr>
      <xdr:spPr>
        <a:xfrm>
          <a:off x="15121890" y="103549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117475</xdr:rowOff>
    </xdr:from>
    <xdr:to xmlns:xdr="http://schemas.openxmlformats.org/drawingml/2006/spreadsheetDrawing">
      <xdr:col>85</xdr:col>
      <xdr:colOff>127000</xdr:colOff>
      <xdr:row>61</xdr:row>
      <xdr:rowOff>29845</xdr:rowOff>
    </xdr:to>
    <xdr:cxnSp macro="">
      <xdr:nvCxnSpPr>
        <xdr:cNvPr id="549" name="直線コネクタ 548"/>
        <xdr:cNvCxnSpPr/>
      </xdr:nvCxnSpPr>
      <xdr:spPr>
        <a:xfrm>
          <a:off x="15172690" y="10404475"/>
          <a:ext cx="8229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163830</xdr:rowOff>
    </xdr:from>
    <xdr:to xmlns:xdr="http://schemas.openxmlformats.org/drawingml/2006/spreadsheetDrawing">
      <xdr:col>76</xdr:col>
      <xdr:colOff>165100</xdr:colOff>
      <xdr:row>61</xdr:row>
      <xdr:rowOff>99060</xdr:rowOff>
    </xdr:to>
    <xdr:sp macro="" textlink="">
      <xdr:nvSpPr>
        <xdr:cNvPr id="550" name="楕円 549"/>
        <xdr:cNvSpPr/>
      </xdr:nvSpPr>
      <xdr:spPr>
        <a:xfrm>
          <a:off x="14251940" y="1045083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117475</xdr:rowOff>
    </xdr:from>
    <xdr:to xmlns:xdr="http://schemas.openxmlformats.org/drawingml/2006/spreadsheetDrawing">
      <xdr:col>81</xdr:col>
      <xdr:colOff>50800</xdr:colOff>
      <xdr:row>61</xdr:row>
      <xdr:rowOff>48260</xdr:rowOff>
    </xdr:to>
    <xdr:cxnSp macro="">
      <xdr:nvCxnSpPr>
        <xdr:cNvPr id="551" name="直線コネクタ 550"/>
        <xdr:cNvCxnSpPr/>
      </xdr:nvCxnSpPr>
      <xdr:spPr>
        <a:xfrm flipV="1">
          <a:off x="14302740" y="10404475"/>
          <a:ext cx="8699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47625</xdr:rowOff>
    </xdr:from>
    <xdr:to xmlns:xdr="http://schemas.openxmlformats.org/drawingml/2006/spreadsheetDrawing">
      <xdr:col>72</xdr:col>
      <xdr:colOff>38100</xdr:colOff>
      <xdr:row>61</xdr:row>
      <xdr:rowOff>148590</xdr:rowOff>
    </xdr:to>
    <xdr:sp macro="" textlink="">
      <xdr:nvSpPr>
        <xdr:cNvPr id="552" name="楕円 551"/>
        <xdr:cNvSpPr/>
      </xdr:nvSpPr>
      <xdr:spPr>
        <a:xfrm>
          <a:off x="13381990" y="1050607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48260</xdr:rowOff>
    </xdr:from>
    <xdr:to xmlns:xdr="http://schemas.openxmlformats.org/drawingml/2006/spreadsheetDrawing">
      <xdr:col>76</xdr:col>
      <xdr:colOff>114300</xdr:colOff>
      <xdr:row>61</xdr:row>
      <xdr:rowOff>98425</xdr:rowOff>
    </xdr:to>
    <xdr:cxnSp macro="">
      <xdr:nvCxnSpPr>
        <xdr:cNvPr id="553" name="直線コネクタ 552"/>
        <xdr:cNvCxnSpPr/>
      </xdr:nvCxnSpPr>
      <xdr:spPr>
        <a:xfrm flipV="1">
          <a:off x="13432790" y="1050671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6350</xdr:rowOff>
    </xdr:from>
    <xdr:to xmlns:xdr="http://schemas.openxmlformats.org/drawingml/2006/spreadsheetDrawing">
      <xdr:col>67</xdr:col>
      <xdr:colOff>101600</xdr:colOff>
      <xdr:row>61</xdr:row>
      <xdr:rowOff>106680</xdr:rowOff>
    </xdr:to>
    <xdr:sp macro="" textlink="">
      <xdr:nvSpPr>
        <xdr:cNvPr id="554" name="楕円 553"/>
        <xdr:cNvSpPr/>
      </xdr:nvSpPr>
      <xdr:spPr>
        <a:xfrm>
          <a:off x="12508230" y="10464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55880</xdr:rowOff>
    </xdr:from>
    <xdr:to xmlns:xdr="http://schemas.openxmlformats.org/drawingml/2006/spreadsheetDrawing">
      <xdr:col>71</xdr:col>
      <xdr:colOff>177800</xdr:colOff>
      <xdr:row>61</xdr:row>
      <xdr:rowOff>98425</xdr:rowOff>
    </xdr:to>
    <xdr:cxnSp macro="">
      <xdr:nvCxnSpPr>
        <xdr:cNvPr id="555" name="直線コネクタ 554"/>
        <xdr:cNvCxnSpPr/>
      </xdr:nvCxnSpPr>
      <xdr:spPr>
        <a:xfrm>
          <a:off x="12559030" y="10514330"/>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99060</xdr:rowOff>
    </xdr:from>
    <xdr:ext cx="405130" cy="257810"/>
    <xdr:sp macro="" textlink="">
      <xdr:nvSpPr>
        <xdr:cNvPr id="556" name="n_1aveValue【学校施設】&#10;有形固定資産減価償却率"/>
        <xdr:cNvSpPr txBox="1"/>
      </xdr:nvSpPr>
      <xdr:spPr>
        <a:xfrm>
          <a:off x="14961235" y="10043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48895</xdr:rowOff>
    </xdr:from>
    <xdr:ext cx="403860" cy="259080"/>
    <xdr:sp macro="" textlink="">
      <xdr:nvSpPr>
        <xdr:cNvPr id="557" name="n_2aveValue【学校施設】&#10;有形固定資産減価償却率"/>
        <xdr:cNvSpPr txBox="1"/>
      </xdr:nvSpPr>
      <xdr:spPr>
        <a:xfrm>
          <a:off x="14103985" y="9992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24765</xdr:rowOff>
    </xdr:from>
    <xdr:ext cx="403860" cy="257810"/>
    <xdr:sp macro="" textlink="">
      <xdr:nvSpPr>
        <xdr:cNvPr id="558" name="n_3aveValue【学校施設】&#10;有形固定資産減価償却率"/>
        <xdr:cNvSpPr txBox="1"/>
      </xdr:nvSpPr>
      <xdr:spPr>
        <a:xfrm>
          <a:off x="13234035" y="9968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160020</xdr:rowOff>
    </xdr:from>
    <xdr:ext cx="403860" cy="257810"/>
    <xdr:sp macro="" textlink="">
      <xdr:nvSpPr>
        <xdr:cNvPr id="559" name="n_4aveValue【学校施設】&#10;有形固定資産減価償却率"/>
        <xdr:cNvSpPr txBox="1"/>
      </xdr:nvSpPr>
      <xdr:spPr>
        <a:xfrm>
          <a:off x="12360275" y="9932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159385</xdr:rowOff>
    </xdr:from>
    <xdr:ext cx="405130" cy="257175"/>
    <xdr:sp macro="" textlink="">
      <xdr:nvSpPr>
        <xdr:cNvPr id="560" name="n_1mainValue【学校施設】&#10;有形固定資産減価償却率"/>
        <xdr:cNvSpPr txBox="1"/>
      </xdr:nvSpPr>
      <xdr:spPr>
        <a:xfrm>
          <a:off x="14961235" y="10446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88900</xdr:rowOff>
    </xdr:from>
    <xdr:ext cx="403860" cy="257175"/>
    <xdr:sp macro="" textlink="">
      <xdr:nvSpPr>
        <xdr:cNvPr id="561" name="n_2mainValue【学校施設】&#10;有形固定資産減価償却率"/>
        <xdr:cNvSpPr txBox="1"/>
      </xdr:nvSpPr>
      <xdr:spPr>
        <a:xfrm>
          <a:off x="14103985" y="1054735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139700</xdr:rowOff>
    </xdr:from>
    <xdr:ext cx="403860" cy="259080"/>
    <xdr:sp macro="" textlink="">
      <xdr:nvSpPr>
        <xdr:cNvPr id="562" name="n_3mainValue【学校施設】&#10;有形固定資産減価償却率"/>
        <xdr:cNvSpPr txBox="1"/>
      </xdr:nvSpPr>
      <xdr:spPr>
        <a:xfrm>
          <a:off x="13234035" y="10598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99060</xdr:rowOff>
    </xdr:from>
    <xdr:ext cx="403860" cy="257810"/>
    <xdr:sp macro="" textlink="">
      <xdr:nvSpPr>
        <xdr:cNvPr id="563" name="n_4mainValue【学校施設】&#10;有形固定資産減価償却率"/>
        <xdr:cNvSpPr txBox="1"/>
      </xdr:nvSpPr>
      <xdr:spPr>
        <a:xfrm>
          <a:off x="12360275" y="10557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87630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0492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87630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04238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87630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16252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7922240" y="914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8615" cy="225425"/>
    <xdr:sp macro="" textlink="">
      <xdr:nvSpPr>
        <xdr:cNvPr id="572" name="テキスト ボックス 571"/>
        <xdr:cNvSpPr txBox="1"/>
      </xdr:nvSpPr>
      <xdr:spPr>
        <a:xfrm>
          <a:off x="17887950" y="895223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7810"/>
    <xdr:sp macro="" textlink="">
      <xdr:nvSpPr>
        <xdr:cNvPr id="574" name="テキスト ボックス 573"/>
        <xdr:cNvSpPr txBox="1"/>
      </xdr:nvSpPr>
      <xdr:spPr>
        <a:xfrm>
          <a:off x="1746631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792224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7360" cy="259080"/>
    <xdr:sp macro="" textlink="">
      <xdr:nvSpPr>
        <xdr:cNvPr id="576" name="テキスト ボックス 575"/>
        <xdr:cNvSpPr txBox="1"/>
      </xdr:nvSpPr>
      <xdr:spPr>
        <a:xfrm>
          <a:off x="1746631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77" name="直線コネクタ 576"/>
        <xdr:cNvCxnSpPr/>
      </xdr:nvCxnSpPr>
      <xdr:spPr>
        <a:xfrm>
          <a:off x="17922240" y="10666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7360" cy="259080"/>
    <xdr:sp macro="" textlink="">
      <xdr:nvSpPr>
        <xdr:cNvPr id="578" name="テキスト ボックス 577"/>
        <xdr:cNvSpPr txBox="1"/>
      </xdr:nvSpPr>
      <xdr:spPr>
        <a:xfrm>
          <a:off x="1746631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6540"/>
    <xdr:sp macro="" textlink="">
      <xdr:nvSpPr>
        <xdr:cNvPr id="580" name="テキスト ボックス 579"/>
        <xdr:cNvSpPr txBox="1"/>
      </xdr:nvSpPr>
      <xdr:spPr>
        <a:xfrm>
          <a:off x="17466310" y="1014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792224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161290</xdr:rowOff>
    </xdr:from>
    <xdr:ext cx="467360" cy="257810"/>
    <xdr:sp macro="" textlink="">
      <xdr:nvSpPr>
        <xdr:cNvPr id="582" name="テキスト ボックス 581"/>
        <xdr:cNvSpPr txBox="1"/>
      </xdr:nvSpPr>
      <xdr:spPr>
        <a:xfrm>
          <a:off x="17466310" y="9762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93980</xdr:rowOff>
    </xdr:from>
    <xdr:to xmlns:xdr="http://schemas.openxmlformats.org/drawingml/2006/spreadsheetDrawing">
      <xdr:col>120</xdr:col>
      <xdr:colOff>114300</xdr:colOff>
      <xdr:row>55</xdr:row>
      <xdr:rowOff>93980</xdr:rowOff>
    </xdr:to>
    <xdr:cxnSp macro="">
      <xdr:nvCxnSpPr>
        <xdr:cNvPr id="583" name="直線コネクタ 582"/>
        <xdr:cNvCxnSpPr/>
      </xdr:nvCxnSpPr>
      <xdr:spPr>
        <a:xfrm>
          <a:off x="17922240" y="9523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123190</xdr:rowOff>
    </xdr:from>
    <xdr:ext cx="467360" cy="256540"/>
    <xdr:sp macro="" textlink="">
      <xdr:nvSpPr>
        <xdr:cNvPr id="584" name="テキスト ボックス 583"/>
        <xdr:cNvSpPr txBox="1"/>
      </xdr:nvSpPr>
      <xdr:spPr>
        <a:xfrm>
          <a:off x="17466310" y="9381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85" name="直線コネクタ 584"/>
        <xdr:cNvCxnSpPr/>
      </xdr:nvCxnSpPr>
      <xdr:spPr>
        <a:xfrm>
          <a:off x="17922240" y="914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586" name="テキスト ボックス 585"/>
        <xdr:cNvSpPr txBox="1"/>
      </xdr:nvSpPr>
      <xdr:spPr>
        <a:xfrm>
          <a:off x="1746631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7922240" y="914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20320</xdr:rowOff>
    </xdr:from>
    <xdr:to xmlns:xdr="http://schemas.openxmlformats.org/drawingml/2006/spreadsheetDrawing">
      <xdr:col>116</xdr:col>
      <xdr:colOff>62865</xdr:colOff>
      <xdr:row>63</xdr:row>
      <xdr:rowOff>163830</xdr:rowOff>
    </xdr:to>
    <xdr:cxnSp macro="">
      <xdr:nvCxnSpPr>
        <xdr:cNvPr id="588" name="直線コネクタ 587"/>
        <xdr:cNvCxnSpPr/>
      </xdr:nvCxnSpPr>
      <xdr:spPr>
        <a:xfrm flipV="1">
          <a:off x="21718905" y="945007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1270</xdr:rowOff>
    </xdr:from>
    <xdr:ext cx="469900" cy="259080"/>
    <xdr:sp macro="" textlink="">
      <xdr:nvSpPr>
        <xdr:cNvPr id="589" name="【学校施設】&#10;一人当たり面積最小値テキスト"/>
        <xdr:cNvSpPr txBox="1"/>
      </xdr:nvSpPr>
      <xdr:spPr>
        <a:xfrm>
          <a:off x="2175764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163830</xdr:rowOff>
    </xdr:from>
    <xdr:to xmlns:xdr="http://schemas.openxmlformats.org/drawingml/2006/spreadsheetDrawing">
      <xdr:col>116</xdr:col>
      <xdr:colOff>152400</xdr:colOff>
      <xdr:row>63</xdr:row>
      <xdr:rowOff>163830</xdr:rowOff>
    </xdr:to>
    <xdr:cxnSp macro="">
      <xdr:nvCxnSpPr>
        <xdr:cNvPr id="590" name="直線コネクタ 589"/>
        <xdr:cNvCxnSpPr/>
      </xdr:nvCxnSpPr>
      <xdr:spPr>
        <a:xfrm>
          <a:off x="21634450" y="10965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139700</xdr:rowOff>
    </xdr:from>
    <xdr:ext cx="469900" cy="259080"/>
    <xdr:sp macro="" textlink="">
      <xdr:nvSpPr>
        <xdr:cNvPr id="591" name="【学校施設】&#10;一人当たり面積最大値テキスト"/>
        <xdr:cNvSpPr txBox="1"/>
      </xdr:nvSpPr>
      <xdr:spPr>
        <a:xfrm>
          <a:off x="2175764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20320</xdr:rowOff>
    </xdr:from>
    <xdr:to xmlns:xdr="http://schemas.openxmlformats.org/drawingml/2006/spreadsheetDrawing">
      <xdr:col>116</xdr:col>
      <xdr:colOff>152400</xdr:colOff>
      <xdr:row>55</xdr:row>
      <xdr:rowOff>20320</xdr:rowOff>
    </xdr:to>
    <xdr:cxnSp macro="">
      <xdr:nvCxnSpPr>
        <xdr:cNvPr id="592" name="直線コネクタ 591"/>
        <xdr:cNvCxnSpPr/>
      </xdr:nvCxnSpPr>
      <xdr:spPr>
        <a:xfrm>
          <a:off x="21634450" y="9450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27305</xdr:rowOff>
    </xdr:from>
    <xdr:ext cx="469900" cy="257810"/>
    <xdr:sp macro="" textlink="">
      <xdr:nvSpPr>
        <xdr:cNvPr id="593" name="【学校施設】&#10;一人当たり面積平均値テキスト"/>
        <xdr:cNvSpPr txBox="1"/>
      </xdr:nvSpPr>
      <xdr:spPr>
        <a:xfrm>
          <a:off x="21757640" y="103143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4445</xdr:rowOff>
    </xdr:from>
    <xdr:to xmlns:xdr="http://schemas.openxmlformats.org/drawingml/2006/spreadsheetDrawing">
      <xdr:col>116</xdr:col>
      <xdr:colOff>114300</xdr:colOff>
      <xdr:row>61</xdr:row>
      <xdr:rowOff>106045</xdr:rowOff>
    </xdr:to>
    <xdr:sp macro="" textlink="">
      <xdr:nvSpPr>
        <xdr:cNvPr id="594" name="フローチャート: 判断 593"/>
        <xdr:cNvSpPr/>
      </xdr:nvSpPr>
      <xdr:spPr>
        <a:xfrm>
          <a:off x="2166874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34290</xdr:rowOff>
    </xdr:from>
    <xdr:to xmlns:xdr="http://schemas.openxmlformats.org/drawingml/2006/spreadsheetDrawing">
      <xdr:col>112</xdr:col>
      <xdr:colOff>38100</xdr:colOff>
      <xdr:row>61</xdr:row>
      <xdr:rowOff>135890</xdr:rowOff>
    </xdr:to>
    <xdr:sp macro="" textlink="">
      <xdr:nvSpPr>
        <xdr:cNvPr id="595" name="フローチャート: 判断 594"/>
        <xdr:cNvSpPr/>
      </xdr:nvSpPr>
      <xdr:spPr>
        <a:xfrm>
          <a:off x="20849590" y="10492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36830</xdr:rowOff>
    </xdr:from>
    <xdr:to xmlns:xdr="http://schemas.openxmlformats.org/drawingml/2006/spreadsheetDrawing">
      <xdr:col>107</xdr:col>
      <xdr:colOff>101600</xdr:colOff>
      <xdr:row>61</xdr:row>
      <xdr:rowOff>139700</xdr:rowOff>
    </xdr:to>
    <xdr:sp macro="" textlink="">
      <xdr:nvSpPr>
        <xdr:cNvPr id="596" name="フローチャート: 判断 595"/>
        <xdr:cNvSpPr/>
      </xdr:nvSpPr>
      <xdr:spPr>
        <a:xfrm>
          <a:off x="19975830" y="104952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74930</xdr:rowOff>
    </xdr:from>
    <xdr:to xmlns:xdr="http://schemas.openxmlformats.org/drawingml/2006/spreadsheetDrawing">
      <xdr:col>102</xdr:col>
      <xdr:colOff>165100</xdr:colOff>
      <xdr:row>62</xdr:row>
      <xdr:rowOff>3810</xdr:rowOff>
    </xdr:to>
    <xdr:sp macro="" textlink="">
      <xdr:nvSpPr>
        <xdr:cNvPr id="597" name="フローチャート: 判断 596"/>
        <xdr:cNvSpPr/>
      </xdr:nvSpPr>
      <xdr:spPr>
        <a:xfrm>
          <a:off x="19105880" y="10533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87630</xdr:rowOff>
    </xdr:from>
    <xdr:to xmlns:xdr="http://schemas.openxmlformats.org/drawingml/2006/spreadsheetDrawing">
      <xdr:col>98</xdr:col>
      <xdr:colOff>38100</xdr:colOff>
      <xdr:row>62</xdr:row>
      <xdr:rowOff>17780</xdr:rowOff>
    </xdr:to>
    <xdr:sp macro="" textlink="">
      <xdr:nvSpPr>
        <xdr:cNvPr id="598" name="フローチャート: 判断 597"/>
        <xdr:cNvSpPr/>
      </xdr:nvSpPr>
      <xdr:spPr>
        <a:xfrm>
          <a:off x="18235930" y="10546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99" name="テキスト ボックス 598"/>
        <xdr:cNvSpPr txBox="1"/>
      </xdr:nvSpPr>
      <xdr:spPr>
        <a:xfrm>
          <a:off x="21532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0730" cy="257810"/>
    <xdr:sp macro="" textlink="">
      <xdr:nvSpPr>
        <xdr:cNvPr id="600" name="テキスト ボックス 599"/>
        <xdr:cNvSpPr txBox="1"/>
      </xdr:nvSpPr>
      <xdr:spPr>
        <a:xfrm>
          <a:off x="207137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601" name="テキスト ボックス 600"/>
        <xdr:cNvSpPr txBox="1"/>
      </xdr:nvSpPr>
      <xdr:spPr>
        <a:xfrm>
          <a:off x="19839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0730" cy="257810"/>
    <xdr:sp macro="" textlink="">
      <xdr:nvSpPr>
        <xdr:cNvPr id="602" name="テキスト ボックス 601"/>
        <xdr:cNvSpPr txBox="1"/>
      </xdr:nvSpPr>
      <xdr:spPr>
        <a:xfrm>
          <a:off x="1896999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0730" cy="257810"/>
    <xdr:sp macro="" textlink="">
      <xdr:nvSpPr>
        <xdr:cNvPr id="603" name="テキスト ボックス 602"/>
        <xdr:cNvSpPr txBox="1"/>
      </xdr:nvSpPr>
      <xdr:spPr>
        <a:xfrm>
          <a:off x="181000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92710</xdr:rowOff>
    </xdr:from>
    <xdr:to xmlns:xdr="http://schemas.openxmlformats.org/drawingml/2006/spreadsheetDrawing">
      <xdr:col>116</xdr:col>
      <xdr:colOff>114300</xdr:colOff>
      <xdr:row>62</xdr:row>
      <xdr:rowOff>22860</xdr:rowOff>
    </xdr:to>
    <xdr:sp macro="" textlink="">
      <xdr:nvSpPr>
        <xdr:cNvPr id="604" name="楕円 603"/>
        <xdr:cNvSpPr/>
      </xdr:nvSpPr>
      <xdr:spPr>
        <a:xfrm>
          <a:off x="2166874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71120</xdr:rowOff>
    </xdr:from>
    <xdr:ext cx="469900" cy="259080"/>
    <xdr:sp macro="" textlink="">
      <xdr:nvSpPr>
        <xdr:cNvPr id="605" name="【学校施設】&#10;一人当たり面積該当値テキスト"/>
        <xdr:cNvSpPr txBox="1"/>
      </xdr:nvSpPr>
      <xdr:spPr>
        <a:xfrm>
          <a:off x="2175764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109855</xdr:rowOff>
    </xdr:from>
    <xdr:to xmlns:xdr="http://schemas.openxmlformats.org/drawingml/2006/spreadsheetDrawing">
      <xdr:col>112</xdr:col>
      <xdr:colOff>38100</xdr:colOff>
      <xdr:row>62</xdr:row>
      <xdr:rowOff>38735</xdr:rowOff>
    </xdr:to>
    <xdr:sp macro="" textlink="">
      <xdr:nvSpPr>
        <xdr:cNvPr id="606" name="楕円 605"/>
        <xdr:cNvSpPr/>
      </xdr:nvSpPr>
      <xdr:spPr>
        <a:xfrm>
          <a:off x="20849590" y="10568305"/>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144780</xdr:rowOff>
    </xdr:from>
    <xdr:to xmlns:xdr="http://schemas.openxmlformats.org/drawingml/2006/spreadsheetDrawing">
      <xdr:col>116</xdr:col>
      <xdr:colOff>63500</xdr:colOff>
      <xdr:row>61</xdr:row>
      <xdr:rowOff>159385</xdr:rowOff>
    </xdr:to>
    <xdr:cxnSp macro="">
      <xdr:nvCxnSpPr>
        <xdr:cNvPr id="607" name="直線コネクタ 606"/>
        <xdr:cNvCxnSpPr/>
      </xdr:nvCxnSpPr>
      <xdr:spPr>
        <a:xfrm flipV="1">
          <a:off x="20900390" y="10603230"/>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115570</xdr:rowOff>
    </xdr:from>
    <xdr:to xmlns:xdr="http://schemas.openxmlformats.org/drawingml/2006/spreadsheetDrawing">
      <xdr:col>107</xdr:col>
      <xdr:colOff>101600</xdr:colOff>
      <xdr:row>62</xdr:row>
      <xdr:rowOff>46355</xdr:rowOff>
    </xdr:to>
    <xdr:sp macro="" textlink="">
      <xdr:nvSpPr>
        <xdr:cNvPr id="608" name="楕円 607"/>
        <xdr:cNvSpPr/>
      </xdr:nvSpPr>
      <xdr:spPr>
        <a:xfrm>
          <a:off x="19975830" y="105740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159385</xdr:rowOff>
    </xdr:from>
    <xdr:to xmlns:xdr="http://schemas.openxmlformats.org/drawingml/2006/spreadsheetDrawing">
      <xdr:col>111</xdr:col>
      <xdr:colOff>177800</xdr:colOff>
      <xdr:row>61</xdr:row>
      <xdr:rowOff>163830</xdr:rowOff>
    </xdr:to>
    <xdr:cxnSp macro="">
      <xdr:nvCxnSpPr>
        <xdr:cNvPr id="609" name="直線コネクタ 608"/>
        <xdr:cNvCxnSpPr/>
      </xdr:nvCxnSpPr>
      <xdr:spPr>
        <a:xfrm flipV="1">
          <a:off x="20026630" y="10617835"/>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124460</xdr:rowOff>
    </xdr:from>
    <xdr:to xmlns:xdr="http://schemas.openxmlformats.org/drawingml/2006/spreadsheetDrawing">
      <xdr:col>102</xdr:col>
      <xdr:colOff>165100</xdr:colOff>
      <xdr:row>62</xdr:row>
      <xdr:rowOff>54610</xdr:rowOff>
    </xdr:to>
    <xdr:sp macro="" textlink="">
      <xdr:nvSpPr>
        <xdr:cNvPr id="610" name="楕円 609"/>
        <xdr:cNvSpPr/>
      </xdr:nvSpPr>
      <xdr:spPr>
        <a:xfrm>
          <a:off x="1910588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163830</xdr:rowOff>
    </xdr:from>
    <xdr:to xmlns:xdr="http://schemas.openxmlformats.org/drawingml/2006/spreadsheetDrawing">
      <xdr:col>107</xdr:col>
      <xdr:colOff>50800</xdr:colOff>
      <xdr:row>62</xdr:row>
      <xdr:rowOff>3810</xdr:rowOff>
    </xdr:to>
    <xdr:cxnSp macro="">
      <xdr:nvCxnSpPr>
        <xdr:cNvPr id="611" name="直線コネクタ 610"/>
        <xdr:cNvCxnSpPr/>
      </xdr:nvCxnSpPr>
      <xdr:spPr>
        <a:xfrm flipV="1">
          <a:off x="19156680" y="1062228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137160</xdr:rowOff>
    </xdr:from>
    <xdr:to xmlns:xdr="http://schemas.openxmlformats.org/drawingml/2006/spreadsheetDrawing">
      <xdr:col>98</xdr:col>
      <xdr:colOff>38100</xdr:colOff>
      <xdr:row>62</xdr:row>
      <xdr:rowOff>67310</xdr:rowOff>
    </xdr:to>
    <xdr:sp macro="" textlink="">
      <xdr:nvSpPr>
        <xdr:cNvPr id="612" name="楕円 611"/>
        <xdr:cNvSpPr/>
      </xdr:nvSpPr>
      <xdr:spPr>
        <a:xfrm>
          <a:off x="18235930" y="10595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3810</xdr:rowOff>
    </xdr:from>
    <xdr:to xmlns:xdr="http://schemas.openxmlformats.org/drawingml/2006/spreadsheetDrawing">
      <xdr:col>102</xdr:col>
      <xdr:colOff>114300</xdr:colOff>
      <xdr:row>62</xdr:row>
      <xdr:rowOff>16510</xdr:rowOff>
    </xdr:to>
    <xdr:cxnSp macro="">
      <xdr:nvCxnSpPr>
        <xdr:cNvPr id="613" name="直線コネクタ 612"/>
        <xdr:cNvCxnSpPr/>
      </xdr:nvCxnSpPr>
      <xdr:spPr>
        <a:xfrm flipV="1">
          <a:off x="18286730" y="1063371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151130</xdr:rowOff>
    </xdr:from>
    <xdr:ext cx="468630" cy="259080"/>
    <xdr:sp macro="" textlink="">
      <xdr:nvSpPr>
        <xdr:cNvPr id="614" name="n_1aveValue【学校施設】&#10;一人当たり面積"/>
        <xdr:cNvSpPr txBox="1"/>
      </xdr:nvSpPr>
      <xdr:spPr>
        <a:xfrm>
          <a:off x="20656550" y="10266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156210</xdr:rowOff>
    </xdr:from>
    <xdr:ext cx="469900" cy="256540"/>
    <xdr:sp macro="" textlink="">
      <xdr:nvSpPr>
        <xdr:cNvPr id="615" name="n_2aveValue【学校施設】&#10;一人当たり面積"/>
        <xdr:cNvSpPr txBox="1"/>
      </xdr:nvSpPr>
      <xdr:spPr>
        <a:xfrm>
          <a:off x="19795490" y="10271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20320</xdr:rowOff>
    </xdr:from>
    <xdr:ext cx="469900" cy="257810"/>
    <xdr:sp macro="" textlink="">
      <xdr:nvSpPr>
        <xdr:cNvPr id="616" name="n_3aveValue【学校施設】&#10;一人当たり面積"/>
        <xdr:cNvSpPr txBox="1"/>
      </xdr:nvSpPr>
      <xdr:spPr>
        <a:xfrm>
          <a:off x="18925540" y="10307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34290</xdr:rowOff>
    </xdr:from>
    <xdr:ext cx="469900" cy="259080"/>
    <xdr:sp macro="" textlink="">
      <xdr:nvSpPr>
        <xdr:cNvPr id="617" name="n_4aveValue【学校施設】&#10;一人当たり面積"/>
        <xdr:cNvSpPr txBox="1"/>
      </xdr:nvSpPr>
      <xdr:spPr>
        <a:xfrm>
          <a:off x="18055590" y="10321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31115</xdr:rowOff>
    </xdr:from>
    <xdr:ext cx="468630" cy="256540"/>
    <xdr:sp macro="" textlink="">
      <xdr:nvSpPr>
        <xdr:cNvPr id="618" name="n_1mainValue【学校施設】&#10;一人当たり面積"/>
        <xdr:cNvSpPr txBox="1"/>
      </xdr:nvSpPr>
      <xdr:spPr>
        <a:xfrm>
          <a:off x="20656550" y="10661015"/>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36195</xdr:rowOff>
    </xdr:from>
    <xdr:ext cx="469900" cy="259080"/>
    <xdr:sp macro="" textlink="">
      <xdr:nvSpPr>
        <xdr:cNvPr id="619" name="n_2mainValue【学校施設】&#10;一人当たり面積"/>
        <xdr:cNvSpPr txBox="1"/>
      </xdr:nvSpPr>
      <xdr:spPr>
        <a:xfrm>
          <a:off x="19795490" y="10666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46990</xdr:rowOff>
    </xdr:from>
    <xdr:ext cx="469900" cy="259080"/>
    <xdr:sp macro="" textlink="">
      <xdr:nvSpPr>
        <xdr:cNvPr id="620" name="n_3mainValue【学校施設】&#10;一人当たり面積"/>
        <xdr:cNvSpPr txBox="1"/>
      </xdr:nvSpPr>
      <xdr:spPr>
        <a:xfrm>
          <a:off x="18925540" y="1067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57150</xdr:rowOff>
    </xdr:from>
    <xdr:ext cx="469900" cy="257810"/>
    <xdr:sp macro="" textlink="">
      <xdr:nvSpPr>
        <xdr:cNvPr id="621" name="n_4mainValue【学校施設】&#10;一人当たり面積"/>
        <xdr:cNvSpPr txBox="1"/>
      </xdr:nvSpPr>
      <xdr:spPr>
        <a:xfrm>
          <a:off x="18055590" y="1068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151130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198350" y="11809730"/>
          <a:ext cx="4629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125730</xdr:rowOff>
    </xdr:from>
    <xdr:to xmlns:xdr="http://schemas.openxmlformats.org/drawingml/2006/spreadsheetDrawing">
      <xdr:col>74</xdr:col>
      <xdr:colOff>0</xdr:colOff>
      <xdr:row>74</xdr:row>
      <xdr:rowOff>36830</xdr:rowOff>
    </xdr:to>
    <xdr:sp macro="" textlink="">
      <xdr:nvSpPr>
        <xdr:cNvPr id="623" name="正方形/長方形 622"/>
        <xdr:cNvSpPr/>
      </xdr:nvSpPr>
      <xdr:spPr>
        <a:xfrm>
          <a:off x="123215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157480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32154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125730</xdr:rowOff>
    </xdr:from>
    <xdr:to xmlns:xdr="http://schemas.openxmlformats.org/drawingml/2006/spreadsheetDrawing">
      <xdr:col>79</xdr:col>
      <xdr:colOff>63500</xdr:colOff>
      <xdr:row>74</xdr:row>
      <xdr:rowOff>36830</xdr:rowOff>
    </xdr:to>
    <xdr:sp macro="" textlink="">
      <xdr:nvSpPr>
        <xdr:cNvPr id="625" name="正方形/長方形 624"/>
        <xdr:cNvSpPr/>
      </xdr:nvSpPr>
      <xdr:spPr>
        <a:xfrm>
          <a:off x="1331849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157480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31849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125730</xdr:rowOff>
    </xdr:from>
    <xdr:to xmlns:xdr="http://schemas.openxmlformats.org/drawingml/2006/spreadsheetDrawing">
      <xdr:col>85</xdr:col>
      <xdr:colOff>63500</xdr:colOff>
      <xdr:row>74</xdr:row>
      <xdr:rowOff>36830</xdr:rowOff>
    </xdr:to>
    <xdr:sp macro="" textlink="">
      <xdr:nvSpPr>
        <xdr:cNvPr id="627" name="正方形/長方形 626"/>
        <xdr:cNvSpPr/>
      </xdr:nvSpPr>
      <xdr:spPr>
        <a:xfrm>
          <a:off x="1443863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157480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43863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93980</xdr:rowOff>
    </xdr:from>
    <xdr:to xmlns:xdr="http://schemas.openxmlformats.org/drawingml/2006/spreadsheetDrawing">
      <xdr:col>90</xdr:col>
      <xdr:colOff>25400</xdr:colOff>
      <xdr:row>88</xdr:row>
      <xdr:rowOff>151130</xdr:rowOff>
    </xdr:to>
    <xdr:sp macro="" textlink="">
      <xdr:nvSpPr>
        <xdr:cNvPr id="629" name="正方形/長方形 628"/>
        <xdr:cNvSpPr/>
      </xdr:nvSpPr>
      <xdr:spPr>
        <a:xfrm>
          <a:off x="12198350" y="1295273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0" name="テキスト ボックス 629"/>
        <xdr:cNvSpPr txBox="1"/>
      </xdr:nvSpPr>
      <xdr:spPr>
        <a:xfrm>
          <a:off x="121602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151130</xdr:rowOff>
    </xdr:from>
    <xdr:to xmlns:xdr="http://schemas.openxmlformats.org/drawingml/2006/spreadsheetDrawing">
      <xdr:col>89</xdr:col>
      <xdr:colOff>177800</xdr:colOff>
      <xdr:row>88</xdr:row>
      <xdr:rowOff>151130</xdr:rowOff>
    </xdr:to>
    <xdr:cxnSp macro="">
      <xdr:nvCxnSpPr>
        <xdr:cNvPr id="631" name="直線コネクタ 630"/>
        <xdr:cNvCxnSpPr/>
      </xdr:nvCxnSpPr>
      <xdr:spPr>
        <a:xfrm>
          <a:off x="12198350" y="15238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59080"/>
    <xdr:sp macro="" textlink="">
      <xdr:nvSpPr>
        <xdr:cNvPr id="632" name="テキスト ボックス 631"/>
        <xdr:cNvSpPr txBox="1"/>
      </xdr:nvSpPr>
      <xdr:spPr>
        <a:xfrm>
          <a:off x="1174242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19835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7360" cy="257810"/>
    <xdr:sp macro="" textlink="">
      <xdr:nvSpPr>
        <xdr:cNvPr id="634" name="テキスト ボックス 633"/>
        <xdr:cNvSpPr txBox="1"/>
      </xdr:nvSpPr>
      <xdr:spPr>
        <a:xfrm>
          <a:off x="1174242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19835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1955" cy="259080"/>
    <xdr:sp macro="" textlink="">
      <xdr:nvSpPr>
        <xdr:cNvPr id="636" name="テキスト ボックス 635"/>
        <xdr:cNvSpPr txBox="1"/>
      </xdr:nvSpPr>
      <xdr:spPr>
        <a:xfrm>
          <a:off x="11802745" y="14335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177800</xdr:colOff>
      <xdr:row>82</xdr:row>
      <xdr:rowOff>36830</xdr:rowOff>
    </xdr:to>
    <xdr:cxnSp macro="">
      <xdr:nvCxnSpPr>
        <xdr:cNvPr id="637" name="直線コネクタ 636"/>
        <xdr:cNvCxnSpPr/>
      </xdr:nvCxnSpPr>
      <xdr:spPr>
        <a:xfrm>
          <a:off x="12198350" y="14095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1955" cy="259080"/>
    <xdr:sp macro="" textlink="">
      <xdr:nvSpPr>
        <xdr:cNvPr id="638" name="テキスト ボックス 637"/>
        <xdr:cNvSpPr txBox="1"/>
      </xdr:nvSpPr>
      <xdr:spPr>
        <a:xfrm>
          <a:off x="11802745" y="1395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1955" cy="256540"/>
    <xdr:sp macro="" textlink="">
      <xdr:nvSpPr>
        <xdr:cNvPr id="640" name="テキスト ボックス 639"/>
        <xdr:cNvSpPr txBox="1"/>
      </xdr:nvSpPr>
      <xdr:spPr>
        <a:xfrm>
          <a:off x="11802745" y="1357376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19835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161290</xdr:rowOff>
    </xdr:from>
    <xdr:ext cx="401955" cy="257810"/>
    <xdr:sp macro="" textlink="">
      <xdr:nvSpPr>
        <xdr:cNvPr id="642" name="テキスト ボックス 641"/>
        <xdr:cNvSpPr txBox="1"/>
      </xdr:nvSpPr>
      <xdr:spPr>
        <a:xfrm>
          <a:off x="11802745" y="131914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93980</xdr:rowOff>
    </xdr:from>
    <xdr:to xmlns:xdr="http://schemas.openxmlformats.org/drawingml/2006/spreadsheetDrawing">
      <xdr:col>89</xdr:col>
      <xdr:colOff>177800</xdr:colOff>
      <xdr:row>75</xdr:row>
      <xdr:rowOff>93980</xdr:rowOff>
    </xdr:to>
    <xdr:cxnSp macro="">
      <xdr:nvCxnSpPr>
        <xdr:cNvPr id="643" name="直線コネクタ 642"/>
        <xdr:cNvCxnSpPr/>
      </xdr:nvCxnSpPr>
      <xdr:spPr>
        <a:xfrm>
          <a:off x="12198350" y="1295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123190</xdr:rowOff>
    </xdr:from>
    <xdr:ext cx="339090" cy="256540"/>
    <xdr:sp macro="" textlink="">
      <xdr:nvSpPr>
        <xdr:cNvPr id="644" name="テキスト ボックス 643"/>
        <xdr:cNvSpPr txBox="1"/>
      </xdr:nvSpPr>
      <xdr:spPr>
        <a:xfrm>
          <a:off x="11866880" y="1281049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93980</xdr:rowOff>
    </xdr:from>
    <xdr:to xmlns:xdr="http://schemas.openxmlformats.org/drawingml/2006/spreadsheetDrawing">
      <xdr:col>90</xdr:col>
      <xdr:colOff>25400</xdr:colOff>
      <xdr:row>88</xdr:row>
      <xdr:rowOff>151130</xdr:rowOff>
    </xdr:to>
    <xdr:sp macro="" textlink="">
      <xdr:nvSpPr>
        <xdr:cNvPr id="645" name="【児童館】&#10;有形固定資産減価償却率グラフ枠"/>
        <xdr:cNvSpPr/>
      </xdr:nvSpPr>
      <xdr:spPr>
        <a:xfrm>
          <a:off x="12198350" y="1295273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162560</xdr:rowOff>
    </xdr:from>
    <xdr:to xmlns:xdr="http://schemas.openxmlformats.org/drawingml/2006/spreadsheetDrawing">
      <xdr:col>85</xdr:col>
      <xdr:colOff>126365</xdr:colOff>
      <xdr:row>86</xdr:row>
      <xdr:rowOff>114300</xdr:rowOff>
    </xdr:to>
    <xdr:cxnSp macro="">
      <xdr:nvCxnSpPr>
        <xdr:cNvPr id="646" name="直線コネクタ 645"/>
        <xdr:cNvCxnSpPr/>
      </xdr:nvCxnSpPr>
      <xdr:spPr>
        <a:xfrm flipV="1">
          <a:off x="15995015" y="1336421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116840</xdr:rowOff>
    </xdr:from>
    <xdr:ext cx="469900" cy="259080"/>
    <xdr:sp macro="" textlink="">
      <xdr:nvSpPr>
        <xdr:cNvPr id="647" name="【児童館】&#10;有形固定資産減価償却率最小値テキスト"/>
        <xdr:cNvSpPr txBox="1"/>
      </xdr:nvSpPr>
      <xdr:spPr>
        <a:xfrm>
          <a:off x="1603375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8" name="直線コネクタ 647"/>
        <xdr:cNvCxnSpPr/>
      </xdr:nvCxnSpPr>
      <xdr:spPr>
        <a:xfrm>
          <a:off x="15906750" y="1485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110490</xdr:rowOff>
    </xdr:from>
    <xdr:ext cx="405130" cy="257810"/>
    <xdr:sp macro="" textlink="">
      <xdr:nvSpPr>
        <xdr:cNvPr id="649" name="【児童館】&#10;有形固定資産減価償却率最大値テキスト"/>
        <xdr:cNvSpPr txBox="1"/>
      </xdr:nvSpPr>
      <xdr:spPr>
        <a:xfrm>
          <a:off x="16033750" y="13140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162560</xdr:rowOff>
    </xdr:from>
    <xdr:to xmlns:xdr="http://schemas.openxmlformats.org/drawingml/2006/spreadsheetDrawing">
      <xdr:col>86</xdr:col>
      <xdr:colOff>25400</xdr:colOff>
      <xdr:row>77</xdr:row>
      <xdr:rowOff>162560</xdr:rowOff>
    </xdr:to>
    <xdr:cxnSp macro="">
      <xdr:nvCxnSpPr>
        <xdr:cNvPr id="650" name="直線コネクタ 649"/>
        <xdr:cNvCxnSpPr/>
      </xdr:nvCxnSpPr>
      <xdr:spPr>
        <a:xfrm>
          <a:off x="15906750" y="13364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135255</xdr:rowOff>
    </xdr:from>
    <xdr:ext cx="405130" cy="257810"/>
    <xdr:sp macro="" textlink="">
      <xdr:nvSpPr>
        <xdr:cNvPr id="651" name="【児童館】&#10;有形固定資産減価償却率平均値テキスト"/>
        <xdr:cNvSpPr txBox="1"/>
      </xdr:nvSpPr>
      <xdr:spPr>
        <a:xfrm>
          <a:off x="16033750" y="141941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156845</xdr:rowOff>
    </xdr:from>
    <xdr:to xmlns:xdr="http://schemas.openxmlformats.org/drawingml/2006/spreadsheetDrawing">
      <xdr:col>85</xdr:col>
      <xdr:colOff>177800</xdr:colOff>
      <xdr:row>83</xdr:row>
      <xdr:rowOff>86995</xdr:rowOff>
    </xdr:to>
    <xdr:sp macro="" textlink="">
      <xdr:nvSpPr>
        <xdr:cNvPr id="652" name="フローチャート: 判断 651"/>
        <xdr:cNvSpPr/>
      </xdr:nvSpPr>
      <xdr:spPr>
        <a:xfrm>
          <a:off x="1594485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114935</xdr:rowOff>
    </xdr:from>
    <xdr:to xmlns:xdr="http://schemas.openxmlformats.org/drawingml/2006/spreadsheetDrawing">
      <xdr:col>81</xdr:col>
      <xdr:colOff>101600</xdr:colOff>
      <xdr:row>83</xdr:row>
      <xdr:rowOff>45085</xdr:rowOff>
    </xdr:to>
    <xdr:sp macro="" textlink="">
      <xdr:nvSpPr>
        <xdr:cNvPr id="653" name="フローチャート: 判断 652"/>
        <xdr:cNvSpPr/>
      </xdr:nvSpPr>
      <xdr:spPr>
        <a:xfrm>
          <a:off x="1512189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65405</xdr:rowOff>
    </xdr:from>
    <xdr:to xmlns:xdr="http://schemas.openxmlformats.org/drawingml/2006/spreadsheetDrawing">
      <xdr:col>76</xdr:col>
      <xdr:colOff>165100</xdr:colOff>
      <xdr:row>82</xdr:row>
      <xdr:rowOff>163830</xdr:rowOff>
    </xdr:to>
    <xdr:sp macro="" textlink="">
      <xdr:nvSpPr>
        <xdr:cNvPr id="654" name="フローチャート: 判断 653"/>
        <xdr:cNvSpPr/>
      </xdr:nvSpPr>
      <xdr:spPr>
        <a:xfrm>
          <a:off x="14251940" y="14124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44450</xdr:rowOff>
    </xdr:from>
    <xdr:to xmlns:xdr="http://schemas.openxmlformats.org/drawingml/2006/spreadsheetDrawing">
      <xdr:col>72</xdr:col>
      <xdr:colOff>38100</xdr:colOff>
      <xdr:row>82</xdr:row>
      <xdr:rowOff>146050</xdr:rowOff>
    </xdr:to>
    <xdr:sp macro="" textlink="">
      <xdr:nvSpPr>
        <xdr:cNvPr id="655" name="フローチャート: 判断 654"/>
        <xdr:cNvSpPr/>
      </xdr:nvSpPr>
      <xdr:spPr>
        <a:xfrm>
          <a:off x="13381990" y="14103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31115</xdr:rowOff>
    </xdr:from>
    <xdr:to xmlns:xdr="http://schemas.openxmlformats.org/drawingml/2006/spreadsheetDrawing">
      <xdr:col>67</xdr:col>
      <xdr:colOff>101600</xdr:colOff>
      <xdr:row>82</xdr:row>
      <xdr:rowOff>132715</xdr:rowOff>
    </xdr:to>
    <xdr:sp macro="" textlink="">
      <xdr:nvSpPr>
        <xdr:cNvPr id="656" name="フローチャート: 判断 655"/>
        <xdr:cNvSpPr/>
      </xdr:nvSpPr>
      <xdr:spPr>
        <a:xfrm>
          <a:off x="1250823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148590</xdr:rowOff>
    </xdr:from>
    <xdr:ext cx="762000" cy="259080"/>
    <xdr:sp macro="" textlink="">
      <xdr:nvSpPr>
        <xdr:cNvPr id="657" name="テキスト ボックス 656"/>
        <xdr:cNvSpPr txBox="1"/>
      </xdr:nvSpPr>
      <xdr:spPr>
        <a:xfrm>
          <a:off x="15808960" y="152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148590</xdr:rowOff>
    </xdr:from>
    <xdr:ext cx="760730" cy="259080"/>
    <xdr:sp macro="" textlink="">
      <xdr:nvSpPr>
        <xdr:cNvPr id="658" name="テキスト ボックス 657"/>
        <xdr:cNvSpPr txBox="1"/>
      </xdr:nvSpPr>
      <xdr:spPr>
        <a:xfrm>
          <a:off x="1498600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148590</xdr:rowOff>
    </xdr:from>
    <xdr:ext cx="760730" cy="259080"/>
    <xdr:sp macro="" textlink="">
      <xdr:nvSpPr>
        <xdr:cNvPr id="659" name="テキスト ボックス 658"/>
        <xdr:cNvSpPr txBox="1"/>
      </xdr:nvSpPr>
      <xdr:spPr>
        <a:xfrm>
          <a:off x="1411605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148590</xdr:rowOff>
    </xdr:from>
    <xdr:ext cx="760730" cy="259080"/>
    <xdr:sp macro="" textlink="">
      <xdr:nvSpPr>
        <xdr:cNvPr id="660" name="テキスト ボックス 659"/>
        <xdr:cNvSpPr txBox="1"/>
      </xdr:nvSpPr>
      <xdr:spPr>
        <a:xfrm>
          <a:off x="1324610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148590</xdr:rowOff>
    </xdr:from>
    <xdr:ext cx="760730" cy="259080"/>
    <xdr:sp macro="" textlink="">
      <xdr:nvSpPr>
        <xdr:cNvPr id="661" name="テキスト ボックス 660"/>
        <xdr:cNvSpPr txBox="1"/>
      </xdr:nvSpPr>
      <xdr:spPr>
        <a:xfrm>
          <a:off x="1237234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76835</xdr:rowOff>
    </xdr:from>
    <xdr:to xmlns:xdr="http://schemas.openxmlformats.org/drawingml/2006/spreadsheetDrawing">
      <xdr:col>85</xdr:col>
      <xdr:colOff>177800</xdr:colOff>
      <xdr:row>83</xdr:row>
      <xdr:rowOff>6985</xdr:rowOff>
    </xdr:to>
    <xdr:sp macro="" textlink="">
      <xdr:nvSpPr>
        <xdr:cNvPr id="662" name="楕円 661"/>
        <xdr:cNvSpPr/>
      </xdr:nvSpPr>
      <xdr:spPr>
        <a:xfrm>
          <a:off x="1594485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99695</xdr:rowOff>
    </xdr:from>
    <xdr:ext cx="405130" cy="257810"/>
    <xdr:sp macro="" textlink="">
      <xdr:nvSpPr>
        <xdr:cNvPr id="663" name="【児童館】&#10;有形固定資産減価償却率該当値テキスト"/>
        <xdr:cNvSpPr txBox="1"/>
      </xdr:nvSpPr>
      <xdr:spPr>
        <a:xfrm>
          <a:off x="16033750" y="13987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18415</xdr:rowOff>
    </xdr:from>
    <xdr:to xmlns:xdr="http://schemas.openxmlformats.org/drawingml/2006/spreadsheetDrawing">
      <xdr:col>81</xdr:col>
      <xdr:colOff>101600</xdr:colOff>
      <xdr:row>82</xdr:row>
      <xdr:rowOff>121285</xdr:rowOff>
    </xdr:to>
    <xdr:sp macro="" textlink="">
      <xdr:nvSpPr>
        <xdr:cNvPr id="664" name="楕円 663"/>
        <xdr:cNvSpPr/>
      </xdr:nvSpPr>
      <xdr:spPr>
        <a:xfrm>
          <a:off x="15121890" y="140773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69850</xdr:rowOff>
    </xdr:from>
    <xdr:to xmlns:xdr="http://schemas.openxmlformats.org/drawingml/2006/spreadsheetDrawing">
      <xdr:col>85</xdr:col>
      <xdr:colOff>127000</xdr:colOff>
      <xdr:row>82</xdr:row>
      <xdr:rowOff>126365</xdr:rowOff>
    </xdr:to>
    <xdr:cxnSp macro="">
      <xdr:nvCxnSpPr>
        <xdr:cNvPr id="665" name="直線コネクタ 664"/>
        <xdr:cNvCxnSpPr/>
      </xdr:nvCxnSpPr>
      <xdr:spPr>
        <a:xfrm>
          <a:off x="15172690" y="14128750"/>
          <a:ext cx="8229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133985</xdr:rowOff>
    </xdr:from>
    <xdr:to xmlns:xdr="http://schemas.openxmlformats.org/drawingml/2006/spreadsheetDrawing">
      <xdr:col>76</xdr:col>
      <xdr:colOff>165100</xdr:colOff>
      <xdr:row>82</xdr:row>
      <xdr:rowOff>64135</xdr:rowOff>
    </xdr:to>
    <xdr:sp macro="" textlink="">
      <xdr:nvSpPr>
        <xdr:cNvPr id="666" name="楕円 665"/>
        <xdr:cNvSpPr/>
      </xdr:nvSpPr>
      <xdr:spPr>
        <a:xfrm>
          <a:off x="1425194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13335</xdr:rowOff>
    </xdr:from>
    <xdr:to xmlns:xdr="http://schemas.openxmlformats.org/drawingml/2006/spreadsheetDrawing">
      <xdr:col>81</xdr:col>
      <xdr:colOff>50800</xdr:colOff>
      <xdr:row>82</xdr:row>
      <xdr:rowOff>69850</xdr:rowOff>
    </xdr:to>
    <xdr:cxnSp macro="">
      <xdr:nvCxnSpPr>
        <xdr:cNvPr id="667" name="直線コネクタ 666"/>
        <xdr:cNvCxnSpPr/>
      </xdr:nvCxnSpPr>
      <xdr:spPr>
        <a:xfrm>
          <a:off x="14302740" y="14072235"/>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76835</xdr:rowOff>
    </xdr:from>
    <xdr:to xmlns:xdr="http://schemas.openxmlformats.org/drawingml/2006/spreadsheetDrawing">
      <xdr:col>72</xdr:col>
      <xdr:colOff>38100</xdr:colOff>
      <xdr:row>82</xdr:row>
      <xdr:rowOff>6985</xdr:rowOff>
    </xdr:to>
    <xdr:sp macro="" textlink="">
      <xdr:nvSpPr>
        <xdr:cNvPr id="668" name="楕円 667"/>
        <xdr:cNvSpPr/>
      </xdr:nvSpPr>
      <xdr:spPr>
        <a:xfrm>
          <a:off x="13381990" y="139642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126365</xdr:rowOff>
    </xdr:from>
    <xdr:to xmlns:xdr="http://schemas.openxmlformats.org/drawingml/2006/spreadsheetDrawing">
      <xdr:col>76</xdr:col>
      <xdr:colOff>114300</xdr:colOff>
      <xdr:row>82</xdr:row>
      <xdr:rowOff>13335</xdr:rowOff>
    </xdr:to>
    <xdr:cxnSp macro="">
      <xdr:nvCxnSpPr>
        <xdr:cNvPr id="669" name="直線コネクタ 668"/>
        <xdr:cNvCxnSpPr/>
      </xdr:nvCxnSpPr>
      <xdr:spPr>
        <a:xfrm>
          <a:off x="13432790" y="14013815"/>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26035</xdr:rowOff>
    </xdr:from>
    <xdr:to xmlns:xdr="http://schemas.openxmlformats.org/drawingml/2006/spreadsheetDrawing">
      <xdr:col>67</xdr:col>
      <xdr:colOff>101600</xdr:colOff>
      <xdr:row>81</xdr:row>
      <xdr:rowOff>127635</xdr:rowOff>
    </xdr:to>
    <xdr:sp macro="" textlink="">
      <xdr:nvSpPr>
        <xdr:cNvPr id="670" name="楕円 669"/>
        <xdr:cNvSpPr/>
      </xdr:nvSpPr>
      <xdr:spPr>
        <a:xfrm>
          <a:off x="1250823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78105</xdr:rowOff>
    </xdr:from>
    <xdr:to xmlns:xdr="http://schemas.openxmlformats.org/drawingml/2006/spreadsheetDrawing">
      <xdr:col>71</xdr:col>
      <xdr:colOff>177800</xdr:colOff>
      <xdr:row>81</xdr:row>
      <xdr:rowOff>126365</xdr:rowOff>
    </xdr:to>
    <xdr:cxnSp macro="">
      <xdr:nvCxnSpPr>
        <xdr:cNvPr id="671" name="直線コネクタ 670"/>
        <xdr:cNvCxnSpPr/>
      </xdr:nvCxnSpPr>
      <xdr:spPr>
        <a:xfrm>
          <a:off x="12559030" y="13965555"/>
          <a:ext cx="873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34925</xdr:rowOff>
    </xdr:from>
    <xdr:ext cx="405130" cy="259080"/>
    <xdr:sp macro="" textlink="">
      <xdr:nvSpPr>
        <xdr:cNvPr id="672" name="n_1aveValue【児童館】&#10;有形固定資産減価償却率"/>
        <xdr:cNvSpPr txBox="1"/>
      </xdr:nvSpPr>
      <xdr:spPr>
        <a:xfrm>
          <a:off x="14961235" y="14265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157480</xdr:rowOff>
    </xdr:from>
    <xdr:ext cx="403860" cy="256540"/>
    <xdr:sp macro="" textlink="">
      <xdr:nvSpPr>
        <xdr:cNvPr id="673" name="n_2aveValue【児童館】&#10;有形固定資産減価償却率"/>
        <xdr:cNvSpPr txBox="1"/>
      </xdr:nvSpPr>
      <xdr:spPr>
        <a:xfrm>
          <a:off x="14103985" y="1421638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137160</xdr:rowOff>
    </xdr:from>
    <xdr:ext cx="403860" cy="259080"/>
    <xdr:sp macro="" textlink="">
      <xdr:nvSpPr>
        <xdr:cNvPr id="674" name="n_3aveValue【児童館】&#10;有形固定資産減価償却率"/>
        <xdr:cNvSpPr txBox="1"/>
      </xdr:nvSpPr>
      <xdr:spPr>
        <a:xfrm>
          <a:off x="13234035" y="14196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122555</xdr:rowOff>
    </xdr:from>
    <xdr:ext cx="403860" cy="256540"/>
    <xdr:sp macro="" textlink="">
      <xdr:nvSpPr>
        <xdr:cNvPr id="675" name="n_4aveValue【児童館】&#10;有形固定資産減価償却率"/>
        <xdr:cNvSpPr txBox="1"/>
      </xdr:nvSpPr>
      <xdr:spPr>
        <a:xfrm>
          <a:off x="12360275" y="14181455"/>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137795</xdr:rowOff>
    </xdr:from>
    <xdr:ext cx="405130" cy="259080"/>
    <xdr:sp macro="" textlink="">
      <xdr:nvSpPr>
        <xdr:cNvPr id="676" name="n_1mainValue【児童館】&#10;有形固定資産減価償却率"/>
        <xdr:cNvSpPr txBox="1"/>
      </xdr:nvSpPr>
      <xdr:spPr>
        <a:xfrm>
          <a:off x="14961235" y="1385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80645</xdr:rowOff>
    </xdr:from>
    <xdr:ext cx="403860" cy="259080"/>
    <xdr:sp macro="" textlink="">
      <xdr:nvSpPr>
        <xdr:cNvPr id="677" name="n_2mainValue【児童館】&#10;有形固定資産減価償却率"/>
        <xdr:cNvSpPr txBox="1"/>
      </xdr:nvSpPr>
      <xdr:spPr>
        <a:xfrm>
          <a:off x="14103985" y="13796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22225</xdr:rowOff>
    </xdr:from>
    <xdr:ext cx="403860" cy="258445"/>
    <xdr:sp macro="" textlink="">
      <xdr:nvSpPr>
        <xdr:cNvPr id="678" name="n_3mainValue【児童館】&#10;有形固定資産減価償却率"/>
        <xdr:cNvSpPr txBox="1"/>
      </xdr:nvSpPr>
      <xdr:spPr>
        <a:xfrm>
          <a:off x="13234035" y="137382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145415</xdr:rowOff>
    </xdr:from>
    <xdr:ext cx="403860" cy="257810"/>
    <xdr:sp macro="" textlink="">
      <xdr:nvSpPr>
        <xdr:cNvPr id="679" name="n_4mainValue【児童館】&#10;有形固定資産減価償却率"/>
        <xdr:cNvSpPr txBox="1"/>
      </xdr:nvSpPr>
      <xdr:spPr>
        <a:xfrm>
          <a:off x="12360275" y="13689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151130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7922240" y="11809730"/>
          <a:ext cx="463296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125730</xdr:rowOff>
    </xdr:from>
    <xdr:to xmlns:xdr="http://schemas.openxmlformats.org/drawingml/2006/spreadsheetDrawing">
      <xdr:col>104</xdr:col>
      <xdr:colOff>127000</xdr:colOff>
      <xdr:row>74</xdr:row>
      <xdr:rowOff>36830</xdr:rowOff>
    </xdr:to>
    <xdr:sp macro="" textlink="">
      <xdr:nvSpPr>
        <xdr:cNvPr id="681" name="正方形/長方形 680"/>
        <xdr:cNvSpPr/>
      </xdr:nvSpPr>
      <xdr:spPr>
        <a:xfrm>
          <a:off x="180492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157480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04924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125730</xdr:rowOff>
    </xdr:from>
    <xdr:to xmlns:xdr="http://schemas.openxmlformats.org/drawingml/2006/spreadsheetDrawing">
      <xdr:col>110</xdr:col>
      <xdr:colOff>0</xdr:colOff>
      <xdr:row>74</xdr:row>
      <xdr:rowOff>36830</xdr:rowOff>
    </xdr:to>
    <xdr:sp macro="" textlink="">
      <xdr:nvSpPr>
        <xdr:cNvPr id="683" name="正方形/長方形 682"/>
        <xdr:cNvSpPr/>
      </xdr:nvSpPr>
      <xdr:spPr>
        <a:xfrm>
          <a:off x="1904238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157480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04238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125730</xdr:rowOff>
    </xdr:from>
    <xdr:to xmlns:xdr="http://schemas.openxmlformats.org/drawingml/2006/spreadsheetDrawing">
      <xdr:col>116</xdr:col>
      <xdr:colOff>0</xdr:colOff>
      <xdr:row>74</xdr:row>
      <xdr:rowOff>36830</xdr:rowOff>
    </xdr:to>
    <xdr:sp macro="" textlink="">
      <xdr:nvSpPr>
        <xdr:cNvPr id="685" name="正方形/長方形 684"/>
        <xdr:cNvSpPr/>
      </xdr:nvSpPr>
      <xdr:spPr>
        <a:xfrm>
          <a:off x="2016252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157480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162520" y="126733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152400</xdr:colOff>
      <xdr:row>88</xdr:row>
      <xdr:rowOff>151130</xdr:rowOff>
    </xdr:to>
    <xdr:sp macro="" textlink="">
      <xdr:nvSpPr>
        <xdr:cNvPr id="687" name="正方形/長方形 686"/>
        <xdr:cNvSpPr/>
      </xdr:nvSpPr>
      <xdr:spPr>
        <a:xfrm>
          <a:off x="17922240" y="1295273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88" name="テキスト ボックス 687"/>
        <xdr:cNvSpPr txBox="1"/>
      </xdr:nvSpPr>
      <xdr:spPr>
        <a:xfrm>
          <a:off x="178879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151130</xdr:rowOff>
    </xdr:from>
    <xdr:to xmlns:xdr="http://schemas.openxmlformats.org/drawingml/2006/spreadsheetDrawing">
      <xdr:col>120</xdr:col>
      <xdr:colOff>114300</xdr:colOff>
      <xdr:row>88</xdr:row>
      <xdr:rowOff>151130</xdr:rowOff>
    </xdr:to>
    <xdr:cxnSp macro="">
      <xdr:nvCxnSpPr>
        <xdr:cNvPr id="689" name="直線コネクタ 688"/>
        <xdr:cNvCxnSpPr/>
      </xdr:nvCxnSpPr>
      <xdr:spPr>
        <a:xfrm>
          <a:off x="17922240" y="15238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792224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7810"/>
    <xdr:sp macro="" textlink="">
      <xdr:nvSpPr>
        <xdr:cNvPr id="691" name="テキスト ボックス 690"/>
        <xdr:cNvSpPr txBox="1"/>
      </xdr:nvSpPr>
      <xdr:spPr>
        <a:xfrm>
          <a:off x="1746631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792224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104775</xdr:rowOff>
    </xdr:from>
    <xdr:ext cx="467360" cy="259080"/>
    <xdr:sp macro="" textlink="">
      <xdr:nvSpPr>
        <xdr:cNvPr id="693" name="テキスト ボックス 692"/>
        <xdr:cNvSpPr txBox="1"/>
      </xdr:nvSpPr>
      <xdr:spPr>
        <a:xfrm>
          <a:off x="1746631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4" name="直線コネクタ 693"/>
        <xdr:cNvCxnSpPr/>
      </xdr:nvCxnSpPr>
      <xdr:spPr>
        <a:xfrm>
          <a:off x="17922240" y="14095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695" name="テキスト ボックス 694"/>
        <xdr:cNvSpPr txBox="1"/>
      </xdr:nvSpPr>
      <xdr:spPr>
        <a:xfrm>
          <a:off x="1746631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6540"/>
    <xdr:sp macro="" textlink="">
      <xdr:nvSpPr>
        <xdr:cNvPr id="697" name="テキスト ボックス 696"/>
        <xdr:cNvSpPr txBox="1"/>
      </xdr:nvSpPr>
      <xdr:spPr>
        <a:xfrm>
          <a:off x="17466310" y="1357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792224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161290</xdr:rowOff>
    </xdr:from>
    <xdr:ext cx="467360" cy="257810"/>
    <xdr:sp macro="" textlink="">
      <xdr:nvSpPr>
        <xdr:cNvPr id="699" name="テキスト ボックス 698"/>
        <xdr:cNvSpPr txBox="1"/>
      </xdr:nvSpPr>
      <xdr:spPr>
        <a:xfrm>
          <a:off x="17466310" y="13191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114300</xdr:colOff>
      <xdr:row>75</xdr:row>
      <xdr:rowOff>93980</xdr:rowOff>
    </xdr:to>
    <xdr:cxnSp macro="">
      <xdr:nvCxnSpPr>
        <xdr:cNvPr id="700" name="直線コネクタ 699"/>
        <xdr:cNvCxnSpPr/>
      </xdr:nvCxnSpPr>
      <xdr:spPr>
        <a:xfrm>
          <a:off x="17922240" y="1295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123190</xdr:rowOff>
    </xdr:from>
    <xdr:ext cx="467360" cy="256540"/>
    <xdr:sp macro="" textlink="">
      <xdr:nvSpPr>
        <xdr:cNvPr id="701" name="テキスト ボックス 700"/>
        <xdr:cNvSpPr txBox="1"/>
      </xdr:nvSpPr>
      <xdr:spPr>
        <a:xfrm>
          <a:off x="17466310" y="12810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152400</xdr:colOff>
      <xdr:row>88</xdr:row>
      <xdr:rowOff>151130</xdr:rowOff>
    </xdr:to>
    <xdr:sp macro="" textlink="">
      <xdr:nvSpPr>
        <xdr:cNvPr id="702" name="【児童館】&#10;一人当たり面積グラフ枠"/>
        <xdr:cNvSpPr/>
      </xdr:nvSpPr>
      <xdr:spPr>
        <a:xfrm>
          <a:off x="17922240" y="1295273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36830</xdr:rowOff>
    </xdr:from>
    <xdr:to xmlns:xdr="http://schemas.openxmlformats.org/drawingml/2006/spreadsheetDrawing">
      <xdr:col>116</xdr:col>
      <xdr:colOff>62865</xdr:colOff>
      <xdr:row>86</xdr:row>
      <xdr:rowOff>93980</xdr:rowOff>
    </xdr:to>
    <xdr:cxnSp macro="">
      <xdr:nvCxnSpPr>
        <xdr:cNvPr id="703" name="直線コネクタ 702"/>
        <xdr:cNvCxnSpPr/>
      </xdr:nvCxnSpPr>
      <xdr:spPr>
        <a:xfrm flipV="1">
          <a:off x="21718905" y="1323848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7810"/>
    <xdr:sp macro="" textlink="">
      <xdr:nvSpPr>
        <xdr:cNvPr id="704" name="【児童館】&#10;一人当たり面積最小値テキスト"/>
        <xdr:cNvSpPr txBox="1"/>
      </xdr:nvSpPr>
      <xdr:spPr>
        <a:xfrm>
          <a:off x="21757640" y="14843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93980</xdr:rowOff>
    </xdr:from>
    <xdr:to xmlns:xdr="http://schemas.openxmlformats.org/drawingml/2006/spreadsheetDrawing">
      <xdr:col>116</xdr:col>
      <xdr:colOff>152400</xdr:colOff>
      <xdr:row>86</xdr:row>
      <xdr:rowOff>93980</xdr:rowOff>
    </xdr:to>
    <xdr:cxnSp macro="">
      <xdr:nvCxnSpPr>
        <xdr:cNvPr id="705" name="直線コネクタ 704"/>
        <xdr:cNvCxnSpPr/>
      </xdr:nvCxnSpPr>
      <xdr:spPr>
        <a:xfrm>
          <a:off x="21634450" y="14838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156210</xdr:rowOff>
    </xdr:from>
    <xdr:ext cx="469900" cy="256540"/>
    <xdr:sp macro="" textlink="">
      <xdr:nvSpPr>
        <xdr:cNvPr id="706" name="【児童館】&#10;一人当たり面積最大値テキスト"/>
        <xdr:cNvSpPr txBox="1"/>
      </xdr:nvSpPr>
      <xdr:spPr>
        <a:xfrm>
          <a:off x="21757640" y="13014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36830</xdr:rowOff>
    </xdr:from>
    <xdr:to xmlns:xdr="http://schemas.openxmlformats.org/drawingml/2006/spreadsheetDrawing">
      <xdr:col>116</xdr:col>
      <xdr:colOff>152400</xdr:colOff>
      <xdr:row>77</xdr:row>
      <xdr:rowOff>36830</xdr:rowOff>
    </xdr:to>
    <xdr:cxnSp macro="">
      <xdr:nvCxnSpPr>
        <xdr:cNvPr id="707" name="直線コネクタ 706"/>
        <xdr:cNvCxnSpPr/>
      </xdr:nvCxnSpPr>
      <xdr:spPr>
        <a:xfrm>
          <a:off x="21634450" y="13238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7810"/>
    <xdr:sp macro="" textlink="">
      <xdr:nvSpPr>
        <xdr:cNvPr id="708" name="【児童館】&#10;一人当たり面積平均値テキスト"/>
        <xdr:cNvSpPr txBox="1"/>
      </xdr:nvSpPr>
      <xdr:spPr>
        <a:xfrm>
          <a:off x="2175764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49530</xdr:rowOff>
    </xdr:to>
    <xdr:sp macro="" textlink="">
      <xdr:nvSpPr>
        <xdr:cNvPr id="709" name="フローチャート: 判断 708"/>
        <xdr:cNvSpPr/>
      </xdr:nvSpPr>
      <xdr:spPr>
        <a:xfrm>
          <a:off x="21668740" y="14351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49530</xdr:rowOff>
    </xdr:to>
    <xdr:sp macro="" textlink="">
      <xdr:nvSpPr>
        <xdr:cNvPr id="710" name="フローチャート: 判断 709"/>
        <xdr:cNvSpPr/>
      </xdr:nvSpPr>
      <xdr:spPr>
        <a:xfrm>
          <a:off x="20849590" y="1435100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49530</xdr:rowOff>
    </xdr:to>
    <xdr:sp macro="" textlink="">
      <xdr:nvSpPr>
        <xdr:cNvPr id="711" name="フローチャート: 判断 710"/>
        <xdr:cNvSpPr/>
      </xdr:nvSpPr>
      <xdr:spPr>
        <a:xfrm>
          <a:off x="19975830" y="14351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49530</xdr:rowOff>
    </xdr:to>
    <xdr:sp macro="" textlink="">
      <xdr:nvSpPr>
        <xdr:cNvPr id="712" name="フローチャート: 判断 711"/>
        <xdr:cNvSpPr/>
      </xdr:nvSpPr>
      <xdr:spPr>
        <a:xfrm>
          <a:off x="19105880" y="14351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3" name="フローチャート: 判断 712"/>
        <xdr:cNvSpPr/>
      </xdr:nvSpPr>
      <xdr:spPr>
        <a:xfrm>
          <a:off x="18235930" y="14331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148590</xdr:rowOff>
    </xdr:from>
    <xdr:ext cx="762000" cy="259080"/>
    <xdr:sp macro="" textlink="">
      <xdr:nvSpPr>
        <xdr:cNvPr id="714" name="テキスト ボックス 713"/>
        <xdr:cNvSpPr txBox="1"/>
      </xdr:nvSpPr>
      <xdr:spPr>
        <a:xfrm>
          <a:off x="21532850" y="1523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148590</xdr:rowOff>
    </xdr:from>
    <xdr:ext cx="760730" cy="259080"/>
    <xdr:sp macro="" textlink="">
      <xdr:nvSpPr>
        <xdr:cNvPr id="715" name="テキスト ボックス 714"/>
        <xdr:cNvSpPr txBox="1"/>
      </xdr:nvSpPr>
      <xdr:spPr>
        <a:xfrm>
          <a:off x="2071370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148590</xdr:rowOff>
    </xdr:from>
    <xdr:ext cx="760730" cy="259080"/>
    <xdr:sp macro="" textlink="">
      <xdr:nvSpPr>
        <xdr:cNvPr id="716" name="テキスト ボックス 715"/>
        <xdr:cNvSpPr txBox="1"/>
      </xdr:nvSpPr>
      <xdr:spPr>
        <a:xfrm>
          <a:off x="1983994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148590</xdr:rowOff>
    </xdr:from>
    <xdr:ext cx="760730" cy="259080"/>
    <xdr:sp macro="" textlink="">
      <xdr:nvSpPr>
        <xdr:cNvPr id="717" name="テキスト ボックス 716"/>
        <xdr:cNvSpPr txBox="1"/>
      </xdr:nvSpPr>
      <xdr:spPr>
        <a:xfrm>
          <a:off x="1896999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148590</xdr:rowOff>
    </xdr:from>
    <xdr:ext cx="760730" cy="259080"/>
    <xdr:sp macro="" textlink="">
      <xdr:nvSpPr>
        <xdr:cNvPr id="718" name="テキスト ボックス 717"/>
        <xdr:cNvSpPr txBox="1"/>
      </xdr:nvSpPr>
      <xdr:spPr>
        <a:xfrm>
          <a:off x="18100040" y="1523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24130</xdr:rowOff>
    </xdr:from>
    <xdr:to xmlns:xdr="http://schemas.openxmlformats.org/drawingml/2006/spreadsheetDrawing">
      <xdr:col>116</xdr:col>
      <xdr:colOff>114300</xdr:colOff>
      <xdr:row>85</xdr:row>
      <xdr:rowOff>125730</xdr:rowOff>
    </xdr:to>
    <xdr:sp macro="" textlink="">
      <xdr:nvSpPr>
        <xdr:cNvPr id="719" name="楕円 718"/>
        <xdr:cNvSpPr/>
      </xdr:nvSpPr>
      <xdr:spPr>
        <a:xfrm>
          <a:off x="2166874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2540</xdr:rowOff>
    </xdr:from>
    <xdr:ext cx="469900" cy="259080"/>
    <xdr:sp macro="" textlink="">
      <xdr:nvSpPr>
        <xdr:cNvPr id="720" name="【児童館】&#10;一人当たり面積該当値テキスト"/>
        <xdr:cNvSpPr txBox="1"/>
      </xdr:nvSpPr>
      <xdr:spPr>
        <a:xfrm>
          <a:off x="2175764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24130</xdr:rowOff>
    </xdr:from>
    <xdr:to xmlns:xdr="http://schemas.openxmlformats.org/drawingml/2006/spreadsheetDrawing">
      <xdr:col>112</xdr:col>
      <xdr:colOff>38100</xdr:colOff>
      <xdr:row>85</xdr:row>
      <xdr:rowOff>125730</xdr:rowOff>
    </xdr:to>
    <xdr:sp macro="" textlink="">
      <xdr:nvSpPr>
        <xdr:cNvPr id="721" name="楕円 720"/>
        <xdr:cNvSpPr/>
      </xdr:nvSpPr>
      <xdr:spPr>
        <a:xfrm>
          <a:off x="20849590" y="14597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76200</xdr:rowOff>
    </xdr:from>
    <xdr:to xmlns:xdr="http://schemas.openxmlformats.org/drawingml/2006/spreadsheetDrawing">
      <xdr:col>116</xdr:col>
      <xdr:colOff>63500</xdr:colOff>
      <xdr:row>85</xdr:row>
      <xdr:rowOff>76200</xdr:rowOff>
    </xdr:to>
    <xdr:cxnSp macro="">
      <xdr:nvCxnSpPr>
        <xdr:cNvPr id="722" name="直線コネクタ 721"/>
        <xdr:cNvCxnSpPr/>
      </xdr:nvCxnSpPr>
      <xdr:spPr>
        <a:xfrm>
          <a:off x="20900390" y="14649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44450</xdr:rowOff>
    </xdr:from>
    <xdr:to xmlns:xdr="http://schemas.openxmlformats.org/drawingml/2006/spreadsheetDrawing">
      <xdr:col>107</xdr:col>
      <xdr:colOff>101600</xdr:colOff>
      <xdr:row>85</xdr:row>
      <xdr:rowOff>146050</xdr:rowOff>
    </xdr:to>
    <xdr:sp macro="" textlink="">
      <xdr:nvSpPr>
        <xdr:cNvPr id="723" name="楕円 722"/>
        <xdr:cNvSpPr/>
      </xdr:nvSpPr>
      <xdr:spPr>
        <a:xfrm>
          <a:off x="1997583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76200</xdr:rowOff>
    </xdr:from>
    <xdr:to xmlns:xdr="http://schemas.openxmlformats.org/drawingml/2006/spreadsheetDrawing">
      <xdr:col>111</xdr:col>
      <xdr:colOff>177800</xdr:colOff>
      <xdr:row>85</xdr:row>
      <xdr:rowOff>93980</xdr:rowOff>
    </xdr:to>
    <xdr:cxnSp macro="">
      <xdr:nvCxnSpPr>
        <xdr:cNvPr id="724" name="直線コネクタ 723"/>
        <xdr:cNvCxnSpPr/>
      </xdr:nvCxnSpPr>
      <xdr:spPr>
        <a:xfrm flipV="1">
          <a:off x="20026630" y="14649450"/>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725" name="楕円 724"/>
        <xdr:cNvSpPr/>
      </xdr:nvSpPr>
      <xdr:spPr>
        <a:xfrm>
          <a:off x="1910588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93980</xdr:rowOff>
    </xdr:from>
    <xdr:to xmlns:xdr="http://schemas.openxmlformats.org/drawingml/2006/spreadsheetDrawing">
      <xdr:col>107</xdr:col>
      <xdr:colOff>50800</xdr:colOff>
      <xdr:row>85</xdr:row>
      <xdr:rowOff>93980</xdr:rowOff>
    </xdr:to>
    <xdr:cxnSp macro="">
      <xdr:nvCxnSpPr>
        <xdr:cNvPr id="726" name="直線コネクタ 725"/>
        <xdr:cNvCxnSpPr/>
      </xdr:nvCxnSpPr>
      <xdr:spPr>
        <a:xfrm>
          <a:off x="19156680" y="1466723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727" name="楕円 726"/>
        <xdr:cNvSpPr/>
      </xdr:nvSpPr>
      <xdr:spPr>
        <a:xfrm>
          <a:off x="18235930" y="14617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93980</xdr:rowOff>
    </xdr:from>
    <xdr:to xmlns:xdr="http://schemas.openxmlformats.org/drawingml/2006/spreadsheetDrawing">
      <xdr:col>102</xdr:col>
      <xdr:colOff>114300</xdr:colOff>
      <xdr:row>85</xdr:row>
      <xdr:rowOff>93980</xdr:rowOff>
    </xdr:to>
    <xdr:cxnSp macro="">
      <xdr:nvCxnSpPr>
        <xdr:cNvPr id="728" name="直線コネクタ 727"/>
        <xdr:cNvCxnSpPr/>
      </xdr:nvCxnSpPr>
      <xdr:spPr>
        <a:xfrm>
          <a:off x="18286730" y="1466723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8630" cy="259080"/>
    <xdr:sp macro="" textlink="">
      <xdr:nvSpPr>
        <xdr:cNvPr id="729" name="n_1aveValue【児童館】&#10;一人当たり面積"/>
        <xdr:cNvSpPr txBox="1"/>
      </xdr:nvSpPr>
      <xdr:spPr>
        <a:xfrm>
          <a:off x="206565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9900" cy="259080"/>
    <xdr:sp macro="" textlink="">
      <xdr:nvSpPr>
        <xdr:cNvPr id="730" name="n_2aveValue【児童館】&#10;一人当たり面積"/>
        <xdr:cNvSpPr txBox="1"/>
      </xdr:nvSpPr>
      <xdr:spPr>
        <a:xfrm>
          <a:off x="1979549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9900" cy="259080"/>
    <xdr:sp macro="" textlink="">
      <xdr:nvSpPr>
        <xdr:cNvPr id="731" name="n_3aveValue【児童館】&#10;一人当たり面積"/>
        <xdr:cNvSpPr txBox="1"/>
      </xdr:nvSpPr>
      <xdr:spPr>
        <a:xfrm>
          <a:off x="1892554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9900" cy="259080"/>
    <xdr:sp macro="" textlink="">
      <xdr:nvSpPr>
        <xdr:cNvPr id="732" name="n_4aveValue【児童館】&#10;一人当たり面積"/>
        <xdr:cNvSpPr txBox="1"/>
      </xdr:nvSpPr>
      <xdr:spPr>
        <a:xfrm>
          <a:off x="1805559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116840</xdr:rowOff>
    </xdr:from>
    <xdr:ext cx="468630" cy="259080"/>
    <xdr:sp macro="" textlink="">
      <xdr:nvSpPr>
        <xdr:cNvPr id="733" name="n_1mainValue【児童館】&#10;一人当たり面積"/>
        <xdr:cNvSpPr txBox="1"/>
      </xdr:nvSpPr>
      <xdr:spPr>
        <a:xfrm>
          <a:off x="20656550" y="14690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137160</xdr:rowOff>
    </xdr:from>
    <xdr:ext cx="469900" cy="259080"/>
    <xdr:sp macro="" textlink="">
      <xdr:nvSpPr>
        <xdr:cNvPr id="734" name="n_2mainValue【児童館】&#10;一人当たり面積"/>
        <xdr:cNvSpPr txBox="1"/>
      </xdr:nvSpPr>
      <xdr:spPr>
        <a:xfrm>
          <a:off x="1979549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9900" cy="259080"/>
    <xdr:sp macro="" textlink="">
      <xdr:nvSpPr>
        <xdr:cNvPr id="735" name="n_3mainValue【児童館】&#10;一人当たり面積"/>
        <xdr:cNvSpPr txBox="1"/>
      </xdr:nvSpPr>
      <xdr:spPr>
        <a:xfrm>
          <a:off x="1892554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9900" cy="259080"/>
    <xdr:sp macro="" textlink="">
      <xdr:nvSpPr>
        <xdr:cNvPr id="736" name="n_4mainValue【児童館】&#10;一人当たり面積"/>
        <xdr:cNvSpPr txBox="1"/>
      </xdr:nvSpPr>
      <xdr:spPr>
        <a:xfrm>
          <a:off x="1805559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5" name="テキスト ボックス 744"/>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7" name="テキスト ボックス 746"/>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macro="" textlink="">
      <xdr:nvSpPr>
        <xdr:cNvPr id="749" name="テキスト ボックス 748"/>
        <xdr:cNvSpPr txBox="1"/>
      </xdr:nvSpPr>
      <xdr:spPr>
        <a:xfrm>
          <a:off x="117424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751" name="テキスト ボックス 750"/>
        <xdr:cNvSpPr txBox="1"/>
      </xdr:nvSpPr>
      <xdr:spPr>
        <a:xfrm>
          <a:off x="1180274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753" name="テキスト ボックス 752"/>
        <xdr:cNvSpPr txBox="1"/>
      </xdr:nvSpPr>
      <xdr:spPr>
        <a:xfrm>
          <a:off x="1180274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755" name="テキスト ボックス 754"/>
        <xdr:cNvSpPr txBox="1"/>
      </xdr:nvSpPr>
      <xdr:spPr>
        <a:xfrm>
          <a:off x="1180274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757" name="テキスト ボックス 756"/>
        <xdr:cNvSpPr txBox="1"/>
      </xdr:nvSpPr>
      <xdr:spPr>
        <a:xfrm>
          <a:off x="1180274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759" name="テキスト ボックス 758"/>
        <xdr:cNvSpPr txBox="1"/>
      </xdr:nvSpPr>
      <xdr:spPr>
        <a:xfrm>
          <a:off x="1186688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133350</xdr:rowOff>
    </xdr:from>
    <xdr:to xmlns:xdr="http://schemas.openxmlformats.org/drawingml/2006/spreadsheetDrawing">
      <xdr:col>85</xdr:col>
      <xdr:colOff>126365</xdr:colOff>
      <xdr:row>108</xdr:row>
      <xdr:rowOff>109220</xdr:rowOff>
    </xdr:to>
    <xdr:cxnSp macro="">
      <xdr:nvCxnSpPr>
        <xdr:cNvPr id="762" name="直線コネクタ 761"/>
        <xdr:cNvCxnSpPr/>
      </xdr:nvCxnSpPr>
      <xdr:spPr>
        <a:xfrm flipV="1">
          <a:off x="1599501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112395</xdr:rowOff>
    </xdr:from>
    <xdr:ext cx="405130" cy="257810"/>
    <xdr:sp macro="" textlink="">
      <xdr:nvSpPr>
        <xdr:cNvPr id="763" name="【公民館】&#10;有形固定資産減価償却率最小値テキスト"/>
        <xdr:cNvSpPr txBox="1"/>
      </xdr:nvSpPr>
      <xdr:spPr>
        <a:xfrm>
          <a:off x="16033750" y="18628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109220</xdr:rowOff>
    </xdr:from>
    <xdr:to xmlns:xdr="http://schemas.openxmlformats.org/drawingml/2006/spreadsheetDrawing">
      <xdr:col>86</xdr:col>
      <xdr:colOff>25400</xdr:colOff>
      <xdr:row>108</xdr:row>
      <xdr:rowOff>109220</xdr:rowOff>
    </xdr:to>
    <xdr:cxnSp macro="">
      <xdr:nvCxnSpPr>
        <xdr:cNvPr id="764" name="直線コネクタ 763"/>
        <xdr:cNvCxnSpPr/>
      </xdr:nvCxnSpPr>
      <xdr:spPr>
        <a:xfrm>
          <a:off x="15906750" y="18625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80010</xdr:rowOff>
    </xdr:from>
    <xdr:ext cx="405130" cy="259080"/>
    <xdr:sp macro="" textlink="">
      <xdr:nvSpPr>
        <xdr:cNvPr id="765" name="【公民館】&#10;有形固定資産減価償却率最大値テキスト"/>
        <xdr:cNvSpPr txBox="1"/>
      </xdr:nvSpPr>
      <xdr:spPr>
        <a:xfrm>
          <a:off x="1603375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133350</xdr:rowOff>
    </xdr:from>
    <xdr:to xmlns:xdr="http://schemas.openxmlformats.org/drawingml/2006/spreadsheetDrawing">
      <xdr:col>86</xdr:col>
      <xdr:colOff>25400</xdr:colOff>
      <xdr:row>100</xdr:row>
      <xdr:rowOff>133350</xdr:rowOff>
    </xdr:to>
    <xdr:cxnSp macro="">
      <xdr:nvCxnSpPr>
        <xdr:cNvPr id="766" name="直線コネクタ 765"/>
        <xdr:cNvCxnSpPr/>
      </xdr:nvCxnSpPr>
      <xdr:spPr>
        <a:xfrm>
          <a:off x="15906750" y="17278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52070</xdr:rowOff>
    </xdr:from>
    <xdr:ext cx="405130" cy="257810"/>
    <xdr:sp macro="" textlink="">
      <xdr:nvSpPr>
        <xdr:cNvPr id="767" name="【公民館】&#10;有形固定資産減価償却率平均値テキスト"/>
        <xdr:cNvSpPr txBox="1"/>
      </xdr:nvSpPr>
      <xdr:spPr>
        <a:xfrm>
          <a:off x="16033750" y="178828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29210</xdr:rowOff>
    </xdr:from>
    <xdr:to xmlns:xdr="http://schemas.openxmlformats.org/drawingml/2006/spreadsheetDrawing">
      <xdr:col>85</xdr:col>
      <xdr:colOff>177800</xdr:colOff>
      <xdr:row>105</xdr:row>
      <xdr:rowOff>130175</xdr:rowOff>
    </xdr:to>
    <xdr:sp macro="" textlink="">
      <xdr:nvSpPr>
        <xdr:cNvPr id="768" name="フローチャート: 判断 767"/>
        <xdr:cNvSpPr/>
      </xdr:nvSpPr>
      <xdr:spPr>
        <a:xfrm>
          <a:off x="1594485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769" name="フローチャート: 判断 768"/>
        <xdr:cNvSpPr/>
      </xdr:nvSpPr>
      <xdr:spPr>
        <a:xfrm>
          <a:off x="1512189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70" name="フローチャート: 判断 769"/>
        <xdr:cNvSpPr/>
      </xdr:nvSpPr>
      <xdr:spPr>
        <a:xfrm>
          <a:off x="1425194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771" name="フローチャート: 判断 770"/>
        <xdr:cNvSpPr/>
      </xdr:nvSpPr>
      <xdr:spPr>
        <a:xfrm>
          <a:off x="13381990" y="17983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136525</xdr:rowOff>
    </xdr:from>
    <xdr:to xmlns:xdr="http://schemas.openxmlformats.org/drawingml/2006/spreadsheetDrawing">
      <xdr:col>67</xdr:col>
      <xdr:colOff>101600</xdr:colOff>
      <xdr:row>105</xdr:row>
      <xdr:rowOff>66675</xdr:rowOff>
    </xdr:to>
    <xdr:sp macro="" textlink="">
      <xdr:nvSpPr>
        <xdr:cNvPr id="772" name="フローチャート: 判断 771"/>
        <xdr:cNvSpPr/>
      </xdr:nvSpPr>
      <xdr:spPr>
        <a:xfrm>
          <a:off x="1250823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74" name="テキスト ボックス 773"/>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775" name="テキスト ボックス 774"/>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776" name="テキスト ボックス 775"/>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77" name="テキスト ボックス 776"/>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160655</xdr:rowOff>
    </xdr:from>
    <xdr:to xmlns:xdr="http://schemas.openxmlformats.org/drawingml/2006/spreadsheetDrawing">
      <xdr:col>85</xdr:col>
      <xdr:colOff>177800</xdr:colOff>
      <xdr:row>106</xdr:row>
      <xdr:rowOff>90805</xdr:rowOff>
    </xdr:to>
    <xdr:sp macro="" textlink="">
      <xdr:nvSpPr>
        <xdr:cNvPr id="778" name="楕円 777"/>
        <xdr:cNvSpPr/>
      </xdr:nvSpPr>
      <xdr:spPr>
        <a:xfrm>
          <a:off x="1594485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139065</xdr:rowOff>
    </xdr:from>
    <xdr:ext cx="405130" cy="259080"/>
    <xdr:sp macro="" textlink="">
      <xdr:nvSpPr>
        <xdr:cNvPr id="779" name="【公民館】&#10;有形固定資産減価償却率該当値テキスト"/>
        <xdr:cNvSpPr txBox="1"/>
      </xdr:nvSpPr>
      <xdr:spPr>
        <a:xfrm>
          <a:off x="16033750" y="1814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137795</xdr:rowOff>
    </xdr:from>
    <xdr:to xmlns:xdr="http://schemas.openxmlformats.org/drawingml/2006/spreadsheetDrawing">
      <xdr:col>81</xdr:col>
      <xdr:colOff>101600</xdr:colOff>
      <xdr:row>106</xdr:row>
      <xdr:rowOff>67945</xdr:rowOff>
    </xdr:to>
    <xdr:sp macro="" textlink="">
      <xdr:nvSpPr>
        <xdr:cNvPr id="780" name="楕円 779"/>
        <xdr:cNvSpPr/>
      </xdr:nvSpPr>
      <xdr:spPr>
        <a:xfrm>
          <a:off x="1512189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17780</xdr:rowOff>
    </xdr:from>
    <xdr:to xmlns:xdr="http://schemas.openxmlformats.org/drawingml/2006/spreadsheetDrawing">
      <xdr:col>85</xdr:col>
      <xdr:colOff>127000</xdr:colOff>
      <xdr:row>106</xdr:row>
      <xdr:rowOff>40640</xdr:rowOff>
    </xdr:to>
    <xdr:cxnSp macro="">
      <xdr:nvCxnSpPr>
        <xdr:cNvPr id="781" name="直線コネクタ 780"/>
        <xdr:cNvCxnSpPr/>
      </xdr:nvCxnSpPr>
      <xdr:spPr>
        <a:xfrm>
          <a:off x="15172690" y="18191480"/>
          <a:ext cx="8229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113665</xdr:rowOff>
    </xdr:from>
    <xdr:to xmlns:xdr="http://schemas.openxmlformats.org/drawingml/2006/spreadsheetDrawing">
      <xdr:col>76</xdr:col>
      <xdr:colOff>165100</xdr:colOff>
      <xdr:row>106</xdr:row>
      <xdr:rowOff>43815</xdr:rowOff>
    </xdr:to>
    <xdr:sp macro="" textlink="">
      <xdr:nvSpPr>
        <xdr:cNvPr id="782" name="楕円 781"/>
        <xdr:cNvSpPr/>
      </xdr:nvSpPr>
      <xdr:spPr>
        <a:xfrm>
          <a:off x="14251940" y="181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164465</xdr:rowOff>
    </xdr:from>
    <xdr:to xmlns:xdr="http://schemas.openxmlformats.org/drawingml/2006/spreadsheetDrawing">
      <xdr:col>81</xdr:col>
      <xdr:colOff>50800</xdr:colOff>
      <xdr:row>106</xdr:row>
      <xdr:rowOff>17780</xdr:rowOff>
    </xdr:to>
    <xdr:cxnSp macro="">
      <xdr:nvCxnSpPr>
        <xdr:cNvPr id="783" name="直線コネクタ 782"/>
        <xdr:cNvCxnSpPr/>
      </xdr:nvCxnSpPr>
      <xdr:spPr>
        <a:xfrm>
          <a:off x="14302740" y="18166715"/>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92075</xdr:rowOff>
    </xdr:from>
    <xdr:to xmlns:xdr="http://schemas.openxmlformats.org/drawingml/2006/spreadsheetDrawing">
      <xdr:col>72</xdr:col>
      <xdr:colOff>38100</xdr:colOff>
      <xdr:row>106</xdr:row>
      <xdr:rowOff>22225</xdr:rowOff>
    </xdr:to>
    <xdr:sp macro="" textlink="">
      <xdr:nvSpPr>
        <xdr:cNvPr id="784" name="楕円 783"/>
        <xdr:cNvSpPr/>
      </xdr:nvSpPr>
      <xdr:spPr>
        <a:xfrm>
          <a:off x="13381990" y="18094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143510</xdr:rowOff>
    </xdr:from>
    <xdr:to xmlns:xdr="http://schemas.openxmlformats.org/drawingml/2006/spreadsheetDrawing">
      <xdr:col>76</xdr:col>
      <xdr:colOff>114300</xdr:colOff>
      <xdr:row>105</xdr:row>
      <xdr:rowOff>164465</xdr:rowOff>
    </xdr:to>
    <xdr:cxnSp macro="">
      <xdr:nvCxnSpPr>
        <xdr:cNvPr id="785" name="直線コネクタ 784"/>
        <xdr:cNvCxnSpPr/>
      </xdr:nvCxnSpPr>
      <xdr:spPr>
        <a:xfrm>
          <a:off x="13432790" y="1814576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786" name="楕円 785"/>
        <xdr:cNvSpPr/>
      </xdr:nvSpPr>
      <xdr:spPr>
        <a:xfrm>
          <a:off x="1250823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128270</xdr:rowOff>
    </xdr:from>
    <xdr:to xmlns:xdr="http://schemas.openxmlformats.org/drawingml/2006/spreadsheetDrawing">
      <xdr:col>71</xdr:col>
      <xdr:colOff>177800</xdr:colOff>
      <xdr:row>105</xdr:row>
      <xdr:rowOff>143510</xdr:rowOff>
    </xdr:to>
    <xdr:cxnSp macro="">
      <xdr:nvCxnSpPr>
        <xdr:cNvPr id="787" name="直線コネクタ 786"/>
        <xdr:cNvCxnSpPr/>
      </xdr:nvCxnSpPr>
      <xdr:spPr>
        <a:xfrm>
          <a:off x="12559030" y="18130520"/>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138430</xdr:rowOff>
    </xdr:from>
    <xdr:ext cx="405130" cy="259080"/>
    <xdr:sp macro="" textlink="">
      <xdr:nvSpPr>
        <xdr:cNvPr id="788" name="n_1aveValue【公民館】&#10;有形固定資産減価償却率"/>
        <xdr:cNvSpPr txBox="1"/>
      </xdr:nvSpPr>
      <xdr:spPr>
        <a:xfrm>
          <a:off x="149612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120650</xdr:rowOff>
    </xdr:from>
    <xdr:ext cx="403860" cy="257810"/>
    <xdr:sp macro="" textlink="">
      <xdr:nvSpPr>
        <xdr:cNvPr id="789" name="n_2aveValue【公民館】&#10;有形固定資産減価償却率"/>
        <xdr:cNvSpPr txBox="1"/>
      </xdr:nvSpPr>
      <xdr:spPr>
        <a:xfrm>
          <a:off x="14103985" y="1778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99695</xdr:rowOff>
    </xdr:from>
    <xdr:ext cx="403860" cy="257810"/>
    <xdr:sp macro="" textlink="">
      <xdr:nvSpPr>
        <xdr:cNvPr id="790" name="n_3aveValue【公民館】&#10;有形固定資産減価償却率"/>
        <xdr:cNvSpPr txBox="1"/>
      </xdr:nvSpPr>
      <xdr:spPr>
        <a:xfrm>
          <a:off x="13234035" y="17759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83185</xdr:rowOff>
    </xdr:from>
    <xdr:ext cx="403860" cy="259080"/>
    <xdr:sp macro="" textlink="">
      <xdr:nvSpPr>
        <xdr:cNvPr id="791" name="n_4aveValue【公民館】&#10;有形固定資産減価償却率"/>
        <xdr:cNvSpPr txBox="1"/>
      </xdr:nvSpPr>
      <xdr:spPr>
        <a:xfrm>
          <a:off x="12360275" y="1774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59055</xdr:rowOff>
    </xdr:from>
    <xdr:ext cx="405130" cy="259080"/>
    <xdr:sp macro="" textlink="">
      <xdr:nvSpPr>
        <xdr:cNvPr id="792" name="n_1mainValue【公民館】&#10;有形固定資産減価償却率"/>
        <xdr:cNvSpPr txBox="1"/>
      </xdr:nvSpPr>
      <xdr:spPr>
        <a:xfrm>
          <a:off x="14961235" y="1823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34925</xdr:rowOff>
    </xdr:from>
    <xdr:ext cx="403860" cy="259080"/>
    <xdr:sp macro="" textlink="">
      <xdr:nvSpPr>
        <xdr:cNvPr id="793" name="n_2mainValue【公民館】&#10;有形固定資産減価償却率"/>
        <xdr:cNvSpPr txBox="1"/>
      </xdr:nvSpPr>
      <xdr:spPr>
        <a:xfrm>
          <a:off x="14103985" y="18208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13335</xdr:rowOff>
    </xdr:from>
    <xdr:ext cx="403860" cy="259080"/>
    <xdr:sp macro="" textlink="">
      <xdr:nvSpPr>
        <xdr:cNvPr id="794" name="n_3mainValue【公民館】&#10;有形固定資産減価償却率"/>
        <xdr:cNvSpPr txBox="1"/>
      </xdr:nvSpPr>
      <xdr:spPr>
        <a:xfrm>
          <a:off x="13234035" y="18187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170180</xdr:rowOff>
    </xdr:from>
    <xdr:ext cx="403860" cy="259080"/>
    <xdr:sp macro="" textlink="">
      <xdr:nvSpPr>
        <xdr:cNvPr id="795" name="n_4mainValue【公民館】&#10;有形固定資産減価償却率"/>
        <xdr:cNvSpPr txBox="1"/>
      </xdr:nvSpPr>
      <xdr:spPr>
        <a:xfrm>
          <a:off x="12360275" y="18172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4" name="テキスト ボックス 803"/>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6" name="直線コネクタ 805"/>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07" name="テキスト ボックス 806"/>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8" name="直線コネクタ 807"/>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09" name="テキスト ボックス 808"/>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0" name="直線コネクタ 809"/>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11" name="テキスト ボックス 810"/>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2" name="直線コネクタ 811"/>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13" name="テキスト ボックス 812"/>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5" name="テキスト ボックス 814"/>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108</xdr:row>
      <xdr:rowOff>62230</xdr:rowOff>
    </xdr:to>
    <xdr:cxnSp macro="">
      <xdr:nvCxnSpPr>
        <xdr:cNvPr id="817" name="直線コネクタ 816"/>
        <xdr:cNvCxnSpPr/>
      </xdr:nvCxnSpPr>
      <xdr:spPr>
        <a:xfrm flipV="1">
          <a:off x="2171890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7810"/>
    <xdr:sp macro="" textlink="">
      <xdr:nvSpPr>
        <xdr:cNvPr id="818" name="【公民館】&#10;一人当たり面積最小値テキスト"/>
        <xdr:cNvSpPr txBox="1"/>
      </xdr:nvSpPr>
      <xdr:spPr>
        <a:xfrm>
          <a:off x="21757640" y="1858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9" name="直線コネクタ 818"/>
        <xdr:cNvCxnSpPr/>
      </xdr:nvCxnSpPr>
      <xdr:spPr>
        <a:xfrm>
          <a:off x="21634450" y="18578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900" cy="257810"/>
    <xdr:sp macro="" textlink="">
      <xdr:nvSpPr>
        <xdr:cNvPr id="820" name="【公民館】&#10;一人当たり面積最大値テキスト"/>
        <xdr:cNvSpPr txBox="1"/>
      </xdr:nvSpPr>
      <xdr:spPr>
        <a:xfrm>
          <a:off x="21757640" y="16969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821" name="直線コネクタ 820"/>
        <xdr:cNvCxnSpPr/>
      </xdr:nvCxnSpPr>
      <xdr:spPr>
        <a:xfrm>
          <a:off x="21634450" y="17193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22" name="【公民館】&#10;一人当たり面積平均値テキスト"/>
        <xdr:cNvSpPr txBox="1"/>
      </xdr:nvSpPr>
      <xdr:spPr>
        <a:xfrm>
          <a:off x="2175764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23" name="フローチャート: 判断 822"/>
        <xdr:cNvSpPr/>
      </xdr:nvSpPr>
      <xdr:spPr>
        <a:xfrm>
          <a:off x="2166874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824" name="フローチャート: 判断 823"/>
        <xdr:cNvSpPr/>
      </xdr:nvSpPr>
      <xdr:spPr>
        <a:xfrm>
          <a:off x="20849590" y="18221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825" name="フローチャート: 判断 824"/>
        <xdr:cNvSpPr/>
      </xdr:nvSpPr>
      <xdr:spPr>
        <a:xfrm>
          <a:off x="1997583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62230</xdr:rowOff>
    </xdr:from>
    <xdr:to xmlns:xdr="http://schemas.openxmlformats.org/drawingml/2006/spreadsheetDrawing">
      <xdr:col>102</xdr:col>
      <xdr:colOff>165100</xdr:colOff>
      <xdr:row>106</xdr:row>
      <xdr:rowOff>163830</xdr:rowOff>
    </xdr:to>
    <xdr:sp macro="" textlink="">
      <xdr:nvSpPr>
        <xdr:cNvPr id="826" name="フローチャート: 判断 825"/>
        <xdr:cNvSpPr/>
      </xdr:nvSpPr>
      <xdr:spPr>
        <a:xfrm>
          <a:off x="1910588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827" name="フローチャート: 判断 826"/>
        <xdr:cNvSpPr/>
      </xdr:nvSpPr>
      <xdr:spPr>
        <a:xfrm>
          <a:off x="18235930" y="182537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829" name="テキスト ボックス 828"/>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30" name="テキスト ボックス 829"/>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831" name="テキスト ボックス 830"/>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832" name="テキスト ボックス 831"/>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169545</xdr:rowOff>
    </xdr:from>
    <xdr:to xmlns:xdr="http://schemas.openxmlformats.org/drawingml/2006/spreadsheetDrawing">
      <xdr:col>116</xdr:col>
      <xdr:colOff>114300</xdr:colOff>
      <xdr:row>108</xdr:row>
      <xdr:rowOff>99695</xdr:rowOff>
    </xdr:to>
    <xdr:sp macro="" textlink="">
      <xdr:nvSpPr>
        <xdr:cNvPr id="833" name="楕円 832"/>
        <xdr:cNvSpPr/>
      </xdr:nvSpPr>
      <xdr:spPr>
        <a:xfrm>
          <a:off x="2166874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84455</xdr:rowOff>
    </xdr:from>
    <xdr:ext cx="469900" cy="259080"/>
    <xdr:sp macro="" textlink="">
      <xdr:nvSpPr>
        <xdr:cNvPr id="834" name="【公民館】&#10;一人当たり面積該当値テキスト"/>
        <xdr:cNvSpPr txBox="1"/>
      </xdr:nvSpPr>
      <xdr:spPr>
        <a:xfrm>
          <a:off x="21757640" y="1842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169545</xdr:rowOff>
    </xdr:from>
    <xdr:to xmlns:xdr="http://schemas.openxmlformats.org/drawingml/2006/spreadsheetDrawing">
      <xdr:col>112</xdr:col>
      <xdr:colOff>38100</xdr:colOff>
      <xdr:row>108</xdr:row>
      <xdr:rowOff>99695</xdr:rowOff>
    </xdr:to>
    <xdr:sp macro="" textlink="">
      <xdr:nvSpPr>
        <xdr:cNvPr id="835" name="楕円 834"/>
        <xdr:cNvSpPr/>
      </xdr:nvSpPr>
      <xdr:spPr>
        <a:xfrm>
          <a:off x="20849590" y="185146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48895</xdr:rowOff>
    </xdr:from>
    <xdr:to xmlns:xdr="http://schemas.openxmlformats.org/drawingml/2006/spreadsheetDrawing">
      <xdr:col>116</xdr:col>
      <xdr:colOff>63500</xdr:colOff>
      <xdr:row>108</xdr:row>
      <xdr:rowOff>48895</xdr:rowOff>
    </xdr:to>
    <xdr:cxnSp macro="">
      <xdr:nvCxnSpPr>
        <xdr:cNvPr id="836" name="直線コネクタ 835"/>
        <xdr:cNvCxnSpPr/>
      </xdr:nvCxnSpPr>
      <xdr:spPr>
        <a:xfrm>
          <a:off x="20900390" y="1856549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0</xdr:rowOff>
    </xdr:from>
    <xdr:to xmlns:xdr="http://schemas.openxmlformats.org/drawingml/2006/spreadsheetDrawing">
      <xdr:col>107</xdr:col>
      <xdr:colOff>101600</xdr:colOff>
      <xdr:row>108</xdr:row>
      <xdr:rowOff>101600</xdr:rowOff>
    </xdr:to>
    <xdr:sp macro="" textlink="">
      <xdr:nvSpPr>
        <xdr:cNvPr id="837" name="楕円 836"/>
        <xdr:cNvSpPr/>
      </xdr:nvSpPr>
      <xdr:spPr>
        <a:xfrm>
          <a:off x="1997583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48895</xdr:rowOff>
    </xdr:from>
    <xdr:to xmlns:xdr="http://schemas.openxmlformats.org/drawingml/2006/spreadsheetDrawing">
      <xdr:col>111</xdr:col>
      <xdr:colOff>177800</xdr:colOff>
      <xdr:row>108</xdr:row>
      <xdr:rowOff>50800</xdr:rowOff>
    </xdr:to>
    <xdr:cxnSp macro="">
      <xdr:nvCxnSpPr>
        <xdr:cNvPr id="838" name="直線コネクタ 837"/>
        <xdr:cNvCxnSpPr/>
      </xdr:nvCxnSpPr>
      <xdr:spPr>
        <a:xfrm flipV="1">
          <a:off x="20026630" y="1856549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0</xdr:rowOff>
    </xdr:from>
    <xdr:to xmlns:xdr="http://schemas.openxmlformats.org/drawingml/2006/spreadsheetDrawing">
      <xdr:col>102</xdr:col>
      <xdr:colOff>165100</xdr:colOff>
      <xdr:row>108</xdr:row>
      <xdr:rowOff>101600</xdr:rowOff>
    </xdr:to>
    <xdr:sp macro="" textlink="">
      <xdr:nvSpPr>
        <xdr:cNvPr id="839" name="楕円 838"/>
        <xdr:cNvSpPr/>
      </xdr:nvSpPr>
      <xdr:spPr>
        <a:xfrm>
          <a:off x="1910588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50800</xdr:rowOff>
    </xdr:from>
    <xdr:to xmlns:xdr="http://schemas.openxmlformats.org/drawingml/2006/spreadsheetDrawing">
      <xdr:col>107</xdr:col>
      <xdr:colOff>50800</xdr:colOff>
      <xdr:row>108</xdr:row>
      <xdr:rowOff>50800</xdr:rowOff>
    </xdr:to>
    <xdr:cxnSp macro="">
      <xdr:nvCxnSpPr>
        <xdr:cNvPr id="840" name="直線コネクタ 839"/>
        <xdr:cNvCxnSpPr/>
      </xdr:nvCxnSpPr>
      <xdr:spPr>
        <a:xfrm>
          <a:off x="19156680" y="18567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0</xdr:rowOff>
    </xdr:from>
    <xdr:to xmlns:xdr="http://schemas.openxmlformats.org/drawingml/2006/spreadsheetDrawing">
      <xdr:col>98</xdr:col>
      <xdr:colOff>38100</xdr:colOff>
      <xdr:row>108</xdr:row>
      <xdr:rowOff>101600</xdr:rowOff>
    </xdr:to>
    <xdr:sp macro="" textlink="">
      <xdr:nvSpPr>
        <xdr:cNvPr id="841" name="楕円 840"/>
        <xdr:cNvSpPr/>
      </xdr:nvSpPr>
      <xdr:spPr>
        <a:xfrm>
          <a:off x="18235930" y="18516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50800</xdr:rowOff>
    </xdr:from>
    <xdr:to xmlns:xdr="http://schemas.openxmlformats.org/drawingml/2006/spreadsheetDrawing">
      <xdr:col>102</xdr:col>
      <xdr:colOff>114300</xdr:colOff>
      <xdr:row>108</xdr:row>
      <xdr:rowOff>50800</xdr:rowOff>
    </xdr:to>
    <xdr:cxnSp macro="">
      <xdr:nvCxnSpPr>
        <xdr:cNvPr id="842" name="直線コネクタ 841"/>
        <xdr:cNvCxnSpPr/>
      </xdr:nvCxnSpPr>
      <xdr:spPr>
        <a:xfrm>
          <a:off x="18286730" y="185674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8630" cy="257810"/>
    <xdr:sp macro="" textlink="">
      <xdr:nvSpPr>
        <xdr:cNvPr id="843" name="n_1aveValue【公民館】&#10;一人当たり面積"/>
        <xdr:cNvSpPr txBox="1"/>
      </xdr:nvSpPr>
      <xdr:spPr>
        <a:xfrm>
          <a:off x="20656550" y="17997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6350</xdr:rowOff>
    </xdr:from>
    <xdr:ext cx="469900" cy="257810"/>
    <xdr:sp macro="" textlink="">
      <xdr:nvSpPr>
        <xdr:cNvPr id="844" name="n_2aveValue【公民館】&#10;一人当たり面積"/>
        <xdr:cNvSpPr txBox="1"/>
      </xdr:nvSpPr>
      <xdr:spPr>
        <a:xfrm>
          <a:off x="19795490" y="1800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8890</xdr:rowOff>
    </xdr:from>
    <xdr:ext cx="469900" cy="257810"/>
    <xdr:sp macro="" textlink="">
      <xdr:nvSpPr>
        <xdr:cNvPr id="845" name="n_3aveValue【公民館】&#10;一人当たり面積"/>
        <xdr:cNvSpPr txBox="1"/>
      </xdr:nvSpPr>
      <xdr:spPr>
        <a:xfrm>
          <a:off x="18925540" y="18011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26670</xdr:rowOff>
    </xdr:from>
    <xdr:ext cx="469900" cy="259080"/>
    <xdr:sp macro="" textlink="">
      <xdr:nvSpPr>
        <xdr:cNvPr id="846" name="n_4aveValue【公民館】&#10;一人当たり面積"/>
        <xdr:cNvSpPr txBox="1"/>
      </xdr:nvSpPr>
      <xdr:spPr>
        <a:xfrm>
          <a:off x="18055590" y="1802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90805</xdr:rowOff>
    </xdr:from>
    <xdr:ext cx="468630" cy="258445"/>
    <xdr:sp macro="" textlink="">
      <xdr:nvSpPr>
        <xdr:cNvPr id="847" name="n_1mainValue【公民館】&#10;一人当たり面積"/>
        <xdr:cNvSpPr txBox="1"/>
      </xdr:nvSpPr>
      <xdr:spPr>
        <a:xfrm>
          <a:off x="20656550" y="186074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92710</xdr:rowOff>
    </xdr:from>
    <xdr:ext cx="469900" cy="259080"/>
    <xdr:sp macro="" textlink="">
      <xdr:nvSpPr>
        <xdr:cNvPr id="848" name="n_2mainValue【公民館】&#10;一人当たり面積"/>
        <xdr:cNvSpPr txBox="1"/>
      </xdr:nvSpPr>
      <xdr:spPr>
        <a:xfrm>
          <a:off x="1979549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92710</xdr:rowOff>
    </xdr:from>
    <xdr:ext cx="469900" cy="259080"/>
    <xdr:sp macro="" textlink="">
      <xdr:nvSpPr>
        <xdr:cNvPr id="849" name="n_3mainValue【公民館】&#10;一人当たり面積"/>
        <xdr:cNvSpPr txBox="1"/>
      </xdr:nvSpPr>
      <xdr:spPr>
        <a:xfrm>
          <a:off x="1892554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92710</xdr:rowOff>
    </xdr:from>
    <xdr:ext cx="469900" cy="259080"/>
    <xdr:sp macro="" textlink="">
      <xdr:nvSpPr>
        <xdr:cNvPr id="850" name="n_4mainValue【公民館】&#10;一人当たり面積"/>
        <xdr:cNvSpPr txBox="1"/>
      </xdr:nvSpPr>
      <xdr:spPr>
        <a:xfrm>
          <a:off x="1805559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全体的に道路・橋梁のインフラ資産に対し、建物等の施設系の老朽化が進行している状況にある。</a:t>
          </a:r>
          <a:endParaRPr kumimoji="1" lang="en-US" altLang="ja-JP" sz="9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ＭＳ Ｐゴシック"/>
              <a:ea typeface="ＭＳ Ｐゴシック"/>
              <a:cs typeface="+mn-cs"/>
            </a:rPr>
            <a:t>道路は、令和</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年度有形固定資産減価償却率が類似団体平均を</a:t>
          </a:r>
          <a:r>
            <a:rPr kumimoji="1" lang="en-US" altLang="ja-JP" sz="900">
              <a:solidFill>
                <a:schemeClr val="dk1"/>
              </a:solidFill>
              <a:effectLst/>
              <a:latin typeface="ＭＳ Ｐゴシック"/>
              <a:ea typeface="ＭＳ Ｐゴシック"/>
              <a:cs typeface="+mn-cs"/>
            </a:rPr>
            <a:t>5.9</a:t>
          </a:r>
          <a:r>
            <a:rPr kumimoji="1" lang="ja-JP" altLang="ja-JP" sz="900">
              <a:solidFill>
                <a:schemeClr val="dk1"/>
              </a:solidFill>
              <a:effectLst/>
              <a:latin typeface="ＭＳ Ｐゴシック"/>
              <a:ea typeface="ＭＳ Ｐゴシック"/>
              <a:cs typeface="+mn-cs"/>
            </a:rPr>
            <a:t>ポイント下回っている。これは、類似団体に比べ土木費の普通建設事業費が高いことが要因であるが、市民一人当たりの道路延長は類似団体の数値をやや下回っていることから、今後も適正な建設投資に取り組んでいく。</a:t>
          </a:r>
          <a:endParaRPr kumimoji="1" lang="en-US" altLang="ja-JP" sz="9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ＭＳ Ｐゴシック"/>
              <a:ea typeface="ＭＳ Ｐゴシック"/>
              <a:cs typeface="+mn-cs"/>
            </a:rPr>
            <a:t>認定こども園・幼稚園・保育所は、令和</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年度有形固定資産減価償却率が類似団体平均を</a:t>
          </a:r>
          <a:r>
            <a:rPr kumimoji="1" lang="en-US" altLang="ja-JP" sz="900">
              <a:solidFill>
                <a:schemeClr val="dk1"/>
              </a:solidFill>
              <a:effectLst/>
              <a:latin typeface="ＭＳ Ｐゴシック"/>
              <a:ea typeface="ＭＳ Ｐゴシック"/>
              <a:cs typeface="+mn-cs"/>
            </a:rPr>
            <a:t>5.6</a:t>
          </a:r>
          <a:r>
            <a:rPr kumimoji="1" lang="ja-JP" altLang="ja-JP" sz="900">
              <a:solidFill>
                <a:schemeClr val="dk1"/>
              </a:solidFill>
              <a:effectLst/>
              <a:latin typeface="ＭＳ Ｐゴシック"/>
              <a:ea typeface="ＭＳ Ｐゴシック"/>
              <a:cs typeface="+mn-cs"/>
            </a:rPr>
            <a:t>ポイント、県内平均を</a:t>
          </a:r>
          <a:r>
            <a:rPr kumimoji="1" lang="en-US" altLang="ja-JP" sz="900">
              <a:solidFill>
                <a:schemeClr val="dk1"/>
              </a:solidFill>
              <a:effectLst/>
              <a:latin typeface="ＭＳ Ｐゴシック"/>
              <a:ea typeface="ＭＳ Ｐゴシック"/>
              <a:cs typeface="+mn-cs"/>
            </a:rPr>
            <a:t>7.0</a:t>
          </a:r>
          <a:r>
            <a:rPr kumimoji="1" lang="ja-JP" altLang="ja-JP" sz="900">
              <a:solidFill>
                <a:schemeClr val="dk1"/>
              </a:solidFill>
              <a:effectLst/>
              <a:latin typeface="ＭＳ Ｐゴシック"/>
              <a:ea typeface="ＭＳ Ｐゴシック"/>
              <a:cs typeface="+mn-cs"/>
            </a:rPr>
            <a:t>ポイント上回っている。これは、西・東・深良保育園等の建物がすでに耐用年数を超えていることによるもので、今後、幼児施設整備基本構想に従い施設の適正配置に取り組んでいく。</a:t>
          </a:r>
          <a:endParaRPr lang="ja-JP" altLang="ja-JP" sz="9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ＭＳ Ｐゴシック"/>
              <a:ea typeface="ＭＳ Ｐゴシック"/>
              <a:cs typeface="+mn-cs"/>
            </a:rPr>
            <a:t>橋梁・トンネルは、令和</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年度有形固定資産減価償却率が類似団体平均を</a:t>
          </a:r>
          <a:r>
            <a:rPr kumimoji="1" lang="en-US" altLang="ja-JP" sz="900">
              <a:solidFill>
                <a:schemeClr val="dk1"/>
              </a:solidFill>
              <a:effectLst/>
              <a:latin typeface="ＭＳ Ｐゴシック"/>
              <a:ea typeface="ＭＳ Ｐゴシック"/>
              <a:cs typeface="+mn-cs"/>
            </a:rPr>
            <a:t>10.9</a:t>
          </a:r>
          <a:r>
            <a:rPr kumimoji="1" lang="ja-JP" altLang="ja-JP" sz="900">
              <a:solidFill>
                <a:schemeClr val="dk1"/>
              </a:solidFill>
              <a:effectLst/>
              <a:latin typeface="ＭＳ Ｐゴシック"/>
              <a:ea typeface="ＭＳ Ｐゴシック"/>
              <a:cs typeface="+mn-cs"/>
            </a:rPr>
            <a:t>ポイント下回っている。これは、新東名高速道路に係る跨道橋</a:t>
          </a:r>
          <a:r>
            <a:rPr kumimoji="1" lang="ja-JP" altLang="en-US" sz="900">
              <a:solidFill>
                <a:schemeClr val="dk1"/>
              </a:solidFill>
              <a:effectLst/>
              <a:latin typeface="ＭＳ Ｐゴシック"/>
              <a:ea typeface="ＭＳ Ｐゴシック"/>
              <a:cs typeface="+mn-cs"/>
            </a:rPr>
            <a:t>や新愛鷹橋等の補修工事</a:t>
          </a:r>
          <a:r>
            <a:rPr kumimoji="1" lang="ja-JP" altLang="ja-JP" sz="900">
              <a:solidFill>
                <a:schemeClr val="dk1"/>
              </a:solidFill>
              <a:effectLst/>
              <a:latin typeface="ＭＳ Ｐゴシック"/>
              <a:ea typeface="ＭＳ Ｐゴシック"/>
              <a:cs typeface="+mn-cs"/>
            </a:rPr>
            <a:t>が影響しているもので、その他橋梁についても長寿命化計画に基づ</a:t>
          </a:r>
          <a:r>
            <a:rPr kumimoji="1" lang="ja-JP" altLang="en-US" sz="900">
              <a:solidFill>
                <a:schemeClr val="dk1"/>
              </a:solidFill>
              <a:effectLst/>
              <a:latin typeface="ＭＳ Ｐゴシック"/>
              <a:ea typeface="ＭＳ Ｐゴシック"/>
              <a:cs typeface="+mn-cs"/>
            </a:rPr>
            <a:t>く補修工事が見込まれていることから</a:t>
          </a:r>
          <a:r>
            <a:rPr kumimoji="1" lang="ja-JP" altLang="ja-JP" sz="900">
              <a:solidFill>
                <a:schemeClr val="dk1"/>
              </a:solidFill>
              <a:effectLst/>
              <a:latin typeface="ＭＳ Ｐゴシック"/>
              <a:ea typeface="ＭＳ Ｐゴシック"/>
              <a:cs typeface="+mn-cs"/>
            </a:rPr>
            <a:t>適正な維持管理に取り組んでいく。</a:t>
          </a:r>
          <a:endParaRPr lang="ja-JP" altLang="ja-JP" sz="9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ＭＳ Ｐゴシック"/>
              <a:ea typeface="ＭＳ Ｐゴシック"/>
              <a:cs typeface="+mn-cs"/>
            </a:rPr>
            <a:t>学校施設は、令和</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年度有形固定資産減価償却率が類似団体平均を</a:t>
          </a:r>
          <a:r>
            <a:rPr kumimoji="1" lang="en-US" altLang="ja-JP" sz="900">
              <a:solidFill>
                <a:schemeClr val="dk1"/>
              </a:solidFill>
              <a:effectLst/>
              <a:latin typeface="ＭＳ Ｐゴシック"/>
              <a:ea typeface="ＭＳ Ｐゴシック"/>
              <a:cs typeface="+mn-cs"/>
            </a:rPr>
            <a:t>4.3</a:t>
          </a:r>
          <a:r>
            <a:rPr kumimoji="1" lang="ja-JP" altLang="ja-JP" sz="900">
              <a:solidFill>
                <a:schemeClr val="dk1"/>
              </a:solidFill>
              <a:effectLst/>
              <a:latin typeface="ＭＳ Ｐゴシック"/>
              <a:ea typeface="ＭＳ Ｐゴシック"/>
              <a:cs typeface="+mn-cs"/>
            </a:rPr>
            <a:t>ポイント上回っている。</a:t>
          </a:r>
          <a:r>
            <a:rPr kumimoji="1" lang="ja-JP" altLang="en-US" sz="900">
              <a:solidFill>
                <a:schemeClr val="dk1"/>
              </a:solidFill>
              <a:effectLst/>
              <a:latin typeface="ＭＳ Ｐゴシック"/>
              <a:ea typeface="ＭＳ Ｐゴシック"/>
              <a:cs typeface="+mn-cs"/>
            </a:rPr>
            <a:t>前年度</a:t>
          </a:r>
          <a:r>
            <a:rPr kumimoji="1" lang="en-US" altLang="ja-JP" sz="900">
              <a:solidFill>
                <a:schemeClr val="dk1"/>
              </a:solidFill>
              <a:effectLst/>
              <a:latin typeface="ＭＳ Ｐゴシック"/>
              <a:ea typeface="ＭＳ Ｐゴシック"/>
              <a:cs typeface="+mn-cs"/>
            </a:rPr>
            <a:t>1.9</a:t>
          </a:r>
          <a:r>
            <a:rPr kumimoji="1" lang="ja-JP" altLang="en-US" sz="900">
              <a:solidFill>
                <a:schemeClr val="dk1"/>
              </a:solidFill>
              <a:effectLst/>
              <a:latin typeface="ＭＳ Ｐゴシック"/>
              <a:ea typeface="ＭＳ Ｐゴシック"/>
              <a:cs typeface="+mn-cs"/>
            </a:rPr>
            <a:t>ポイントだったが、</a:t>
          </a:r>
          <a:r>
            <a:rPr kumimoji="1" lang="ja-JP" altLang="ja-JP" sz="900">
              <a:solidFill>
                <a:schemeClr val="dk1"/>
              </a:solidFill>
              <a:effectLst/>
              <a:latin typeface="ＭＳ Ｐゴシック"/>
              <a:ea typeface="ＭＳ Ｐゴシック"/>
              <a:cs typeface="+mn-cs"/>
            </a:rPr>
            <a:t>これは施設全体の老朽化が進む中で</a:t>
          </a:r>
          <a:r>
            <a:rPr kumimoji="1" lang="ja-JP" altLang="en-US" sz="900">
              <a:solidFill>
                <a:schemeClr val="dk1"/>
              </a:solidFill>
              <a:effectLst/>
              <a:latin typeface="ＭＳ Ｐゴシック"/>
              <a:ea typeface="ＭＳ Ｐゴシック"/>
              <a:cs typeface="+mn-cs"/>
            </a:rPr>
            <a:t>令和</a:t>
          </a:r>
          <a:r>
            <a:rPr kumimoji="1" lang="en-US" altLang="ja-JP" sz="900">
              <a:solidFill>
                <a:schemeClr val="dk1"/>
              </a:solidFill>
              <a:effectLst/>
              <a:latin typeface="ＭＳ Ｐゴシック"/>
              <a:ea typeface="ＭＳ Ｐゴシック"/>
              <a:cs typeface="+mn-cs"/>
            </a:rPr>
            <a:t>2</a:t>
          </a:r>
          <a:r>
            <a:rPr kumimoji="1" lang="ja-JP" altLang="en-US" sz="900">
              <a:solidFill>
                <a:schemeClr val="dk1"/>
              </a:solidFill>
              <a:effectLst/>
              <a:latin typeface="ＭＳ Ｐゴシック"/>
              <a:ea typeface="ＭＳ Ｐゴシック"/>
              <a:cs typeface="+mn-cs"/>
            </a:rPr>
            <a:t>年度に</a:t>
          </a:r>
          <a:r>
            <a:rPr kumimoji="1" lang="ja-JP" altLang="ja-JP" sz="900">
              <a:solidFill>
                <a:schemeClr val="dk1"/>
              </a:solidFill>
              <a:effectLst/>
              <a:latin typeface="ＭＳ Ｐゴシック"/>
              <a:ea typeface="ＭＳ Ｐゴシック"/>
              <a:cs typeface="+mn-cs"/>
            </a:rPr>
            <a:t>耐震補強及び大規模改造工事の実施により有形固定資産減価償却率の上昇を抑制していることによるもので</a:t>
          </a:r>
          <a:r>
            <a:rPr kumimoji="1" lang="ja-JP" altLang="en-US" sz="900">
              <a:solidFill>
                <a:schemeClr val="dk1"/>
              </a:solidFill>
              <a:effectLst/>
              <a:latin typeface="ＭＳ Ｐゴシック"/>
              <a:ea typeface="ＭＳ Ｐゴシック"/>
              <a:cs typeface="+mn-cs"/>
            </a:rPr>
            <a:t>あるが令和</a:t>
          </a:r>
          <a:r>
            <a:rPr kumimoji="1" lang="en-US" altLang="ja-JP" sz="900">
              <a:solidFill>
                <a:schemeClr val="dk1"/>
              </a:solidFill>
              <a:effectLst/>
              <a:latin typeface="ＭＳ Ｐゴシック"/>
              <a:ea typeface="ＭＳ Ｐゴシック"/>
              <a:cs typeface="+mn-cs"/>
            </a:rPr>
            <a:t>3</a:t>
          </a:r>
          <a:r>
            <a:rPr kumimoji="1" lang="ja-JP" altLang="en-US" sz="900">
              <a:solidFill>
                <a:schemeClr val="dk1"/>
              </a:solidFill>
              <a:effectLst/>
              <a:latin typeface="ＭＳ Ｐゴシック"/>
              <a:ea typeface="ＭＳ Ｐゴシック"/>
              <a:cs typeface="+mn-cs"/>
            </a:rPr>
            <a:t>年度は小規模修繕が主であったためである。</a:t>
          </a:r>
          <a:r>
            <a:rPr kumimoji="1" lang="ja-JP" altLang="ja-JP" sz="900">
              <a:solidFill>
                <a:schemeClr val="dk1"/>
              </a:solidFill>
              <a:effectLst/>
              <a:latin typeface="ＭＳ Ｐゴシック"/>
              <a:ea typeface="ＭＳ Ｐゴシック"/>
              <a:cs typeface="+mn-cs"/>
            </a:rPr>
            <a:t>今後、学校の統廃合を</a:t>
          </a:r>
          <a:r>
            <a:rPr kumimoji="1" lang="ja-JP" altLang="en-US" sz="900">
              <a:solidFill>
                <a:schemeClr val="dk1"/>
              </a:solidFill>
              <a:effectLst/>
              <a:latin typeface="ＭＳ Ｐゴシック"/>
              <a:ea typeface="ＭＳ Ｐゴシック"/>
              <a:cs typeface="+mn-cs"/>
            </a:rPr>
            <a:t>実施予定であり</a:t>
          </a:r>
          <a:r>
            <a:rPr kumimoji="1" lang="ja-JP" altLang="ja-JP" sz="900">
              <a:solidFill>
                <a:schemeClr val="dk1"/>
              </a:solidFill>
              <a:effectLst/>
              <a:latin typeface="ＭＳ Ｐゴシック"/>
              <a:ea typeface="ＭＳ Ｐゴシック"/>
              <a:cs typeface="+mn-cs"/>
            </a:rPr>
            <a:t>施設の適正配置に取り組む</a:t>
          </a:r>
          <a:r>
            <a:rPr kumimoji="1" lang="ja-JP" altLang="en-US" sz="900">
              <a:solidFill>
                <a:schemeClr val="dk1"/>
              </a:solidFill>
              <a:effectLst/>
              <a:latin typeface="ＭＳ Ｐゴシック"/>
              <a:ea typeface="ＭＳ Ｐゴシック"/>
              <a:cs typeface="+mn-cs"/>
            </a:rPr>
            <a:t>。</a:t>
          </a:r>
          <a:endParaRPr kumimoji="1" lang="en-US" altLang="ja-JP" sz="9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ＭＳ Ｐゴシック"/>
              <a:ea typeface="ＭＳ Ｐゴシック"/>
              <a:cs typeface="+mn-cs"/>
            </a:rPr>
            <a:t>公営住宅は、令和</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年度有形固定資産減価償却率が類似団体平均を</a:t>
          </a:r>
          <a:r>
            <a:rPr kumimoji="1" lang="en-US" altLang="ja-JP" sz="900">
              <a:solidFill>
                <a:schemeClr val="dk1"/>
              </a:solidFill>
              <a:effectLst/>
              <a:latin typeface="ＭＳ Ｐゴシック"/>
              <a:ea typeface="ＭＳ Ｐゴシック"/>
              <a:cs typeface="+mn-cs"/>
            </a:rPr>
            <a:t>11.6</a:t>
          </a:r>
          <a:r>
            <a:rPr kumimoji="1" lang="ja-JP" altLang="ja-JP" sz="900">
              <a:solidFill>
                <a:schemeClr val="dk1"/>
              </a:solidFill>
              <a:effectLst/>
              <a:latin typeface="ＭＳ Ｐゴシック"/>
              <a:ea typeface="ＭＳ Ｐゴシック"/>
              <a:cs typeface="+mn-cs"/>
            </a:rPr>
            <a:t>ポイント上回っている。有形固定資産減価償却率は平成</a:t>
          </a:r>
          <a:r>
            <a:rPr kumimoji="1" lang="en-US" altLang="ja-JP" sz="900">
              <a:solidFill>
                <a:schemeClr val="dk1"/>
              </a:solidFill>
              <a:effectLst/>
              <a:latin typeface="ＭＳ Ｐゴシック"/>
              <a:ea typeface="ＭＳ Ｐゴシック"/>
              <a:cs typeface="+mn-cs"/>
            </a:rPr>
            <a:t>27</a:t>
          </a:r>
          <a:r>
            <a:rPr kumimoji="1" lang="ja-JP" altLang="ja-JP" sz="900">
              <a:solidFill>
                <a:schemeClr val="dk1"/>
              </a:solidFill>
              <a:effectLst/>
              <a:latin typeface="ＭＳ Ｐゴシック"/>
              <a:ea typeface="ＭＳ Ｐゴシック"/>
              <a:cs typeface="+mn-cs"/>
            </a:rPr>
            <a:t>年度からすでに</a:t>
          </a:r>
          <a:r>
            <a:rPr kumimoji="1" lang="en-US" altLang="ja-JP" sz="900">
              <a:solidFill>
                <a:schemeClr val="dk1"/>
              </a:solidFill>
              <a:effectLst/>
              <a:latin typeface="ＭＳ Ｐゴシック"/>
              <a:ea typeface="ＭＳ Ｐゴシック"/>
              <a:cs typeface="+mn-cs"/>
            </a:rPr>
            <a:t>80.0</a:t>
          </a:r>
          <a:r>
            <a:rPr kumimoji="1" lang="ja-JP" altLang="ja-JP" sz="900">
              <a:solidFill>
                <a:schemeClr val="dk1"/>
              </a:solidFill>
              <a:effectLst/>
              <a:latin typeface="ＭＳ Ｐゴシック"/>
              <a:ea typeface="ＭＳ Ｐゴシック"/>
              <a:cs typeface="+mn-cs"/>
            </a:rPr>
            <a:t>％を超えている。平成</a:t>
          </a:r>
          <a:r>
            <a:rPr kumimoji="1" lang="en-US" altLang="ja-JP" sz="900">
              <a:solidFill>
                <a:schemeClr val="dk1"/>
              </a:solidFill>
              <a:effectLst/>
              <a:latin typeface="ＭＳ Ｐゴシック"/>
              <a:ea typeface="ＭＳ Ｐゴシック"/>
              <a:cs typeface="+mn-cs"/>
            </a:rPr>
            <a:t>8</a:t>
          </a:r>
          <a:r>
            <a:rPr kumimoji="1" lang="ja-JP" altLang="ja-JP" sz="900">
              <a:solidFill>
                <a:schemeClr val="dk1"/>
              </a:solidFill>
              <a:effectLst/>
              <a:latin typeface="ＭＳ Ｐゴシック"/>
              <a:ea typeface="ＭＳ Ｐゴシック"/>
              <a:cs typeface="+mn-cs"/>
            </a:rPr>
            <a:t>年に建設された新稲荷団地以外の建物がすでに耐用年数を超えており、小修繕を行い施設保持を行っている状況である。今後、公営住宅等長寿命化計画を基に改修を実施し減価償却率の上昇を抑制していく見込みである。</a:t>
          </a:r>
          <a:endParaRPr lang="ja-JP" altLang="ja-JP" sz="9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ＭＳ Ｐゴシック"/>
              <a:ea typeface="ＭＳ Ｐゴシック"/>
              <a:cs typeface="+mn-cs"/>
            </a:rPr>
            <a:t>公民館については令和</a:t>
          </a:r>
          <a:r>
            <a:rPr kumimoji="1" lang="en-US" altLang="ja-JP" sz="900">
              <a:solidFill>
                <a:schemeClr val="dk1"/>
              </a:solidFill>
              <a:effectLst/>
              <a:latin typeface="ＭＳ Ｐゴシック"/>
              <a:ea typeface="ＭＳ Ｐゴシック"/>
              <a:cs typeface="+mn-cs"/>
            </a:rPr>
            <a:t>3</a:t>
          </a:r>
          <a:r>
            <a:rPr kumimoji="1" lang="ja-JP" altLang="ja-JP" sz="900">
              <a:solidFill>
                <a:schemeClr val="dk1"/>
              </a:solidFill>
              <a:effectLst/>
              <a:latin typeface="ＭＳ Ｐゴシック"/>
              <a:ea typeface="ＭＳ Ｐゴシック"/>
              <a:cs typeface="+mn-cs"/>
            </a:rPr>
            <a:t>年度有形固定資産減価償却率が類似団体平均を</a:t>
          </a:r>
          <a:r>
            <a:rPr kumimoji="1" lang="en-US" altLang="ja-JP" sz="900">
              <a:solidFill>
                <a:schemeClr val="dk1"/>
              </a:solidFill>
              <a:effectLst/>
              <a:latin typeface="ＭＳ Ｐゴシック"/>
              <a:ea typeface="ＭＳ Ｐゴシック"/>
              <a:cs typeface="+mn-cs"/>
            </a:rPr>
            <a:t>8.1</a:t>
          </a:r>
          <a:r>
            <a:rPr kumimoji="1" lang="ja-JP" altLang="ja-JP" sz="900">
              <a:solidFill>
                <a:schemeClr val="dk1"/>
              </a:solidFill>
              <a:effectLst/>
              <a:latin typeface="ＭＳ Ｐゴシック"/>
              <a:ea typeface="ＭＳ Ｐゴシック"/>
              <a:cs typeface="+mn-cs"/>
            </a:rPr>
            <a:t>ポイント上回って</a:t>
          </a:r>
          <a:r>
            <a:rPr kumimoji="1" lang="ja-JP" altLang="en-US" sz="900">
              <a:solidFill>
                <a:schemeClr val="dk1"/>
              </a:solidFill>
              <a:effectLst/>
              <a:latin typeface="ＭＳ Ｐゴシック"/>
              <a:ea typeface="ＭＳ Ｐゴシック"/>
              <a:cs typeface="+mn-cs"/>
            </a:rPr>
            <a:t>おり、その差が年々大きくなり老朽化が進行している。また</a:t>
          </a:r>
          <a:r>
            <a:rPr kumimoji="1" lang="ja-JP" altLang="ja-JP" sz="900">
              <a:solidFill>
                <a:schemeClr val="dk1"/>
              </a:solidFill>
              <a:effectLst/>
              <a:latin typeface="ＭＳ Ｐゴシック"/>
              <a:ea typeface="ＭＳ Ｐゴシック"/>
              <a:cs typeface="+mn-cs"/>
            </a:rPr>
            <a:t>平成</a:t>
          </a:r>
          <a:r>
            <a:rPr kumimoji="1" lang="en-US" altLang="ja-JP" sz="900">
              <a:solidFill>
                <a:schemeClr val="dk1"/>
              </a:solidFill>
              <a:effectLst/>
              <a:latin typeface="ＭＳ Ｐゴシック"/>
              <a:ea typeface="ＭＳ Ｐゴシック"/>
              <a:cs typeface="+mn-cs"/>
            </a:rPr>
            <a:t>28</a:t>
          </a:r>
          <a:r>
            <a:rPr kumimoji="1" lang="ja-JP" altLang="ja-JP" sz="900">
              <a:solidFill>
                <a:schemeClr val="dk1"/>
              </a:solidFill>
              <a:effectLst/>
              <a:latin typeface="ＭＳ Ｐゴシック"/>
              <a:ea typeface="ＭＳ Ｐゴシック"/>
              <a:cs typeface="+mn-cs"/>
            </a:rPr>
            <a:t>年度以降一人当たり面積が類似団体平均を大幅に下回っているが、これは複合施設であること及び他の類型で同様の性質を持つ施設が存在することが影響している。</a:t>
          </a:r>
          <a:endParaRPr lang="ja-JP" altLang="ja-JP" sz="9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950">
            <a:effectLst/>
          </a:endParaRPr>
        </a:p>
        <a:p>
          <a:pPr marL="0" marR="0" lvl="0" indent="0" defTabSz="914400" eaLnBrk="1" fontAlgn="auto" latinLnBrk="0" hangingPunct="1">
            <a:lnSpc>
              <a:spcPct val="100000"/>
            </a:lnSpc>
            <a:spcBef>
              <a:spcPts val="0"/>
            </a:spcBef>
            <a:spcAft>
              <a:spcPts val="0"/>
            </a:spcAft>
            <a:defRPr/>
          </a:pPr>
          <a:endParaRPr kumimoji="1" lang="en-US" altLang="ja-JP" sz="95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230"/>
          <a:ext cx="38862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8688050" y="215900"/>
          <a:ext cx="384175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230"/>
          <a:ext cx="260731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5957550" y="215900"/>
          <a:ext cx="256286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93980</xdr:rowOff>
    </xdr:to>
    <xdr:sp macro="" textlink="">
      <xdr:nvSpPr>
        <xdr:cNvPr id="9" name="正方形/長方形 8"/>
        <xdr:cNvSpPr/>
      </xdr:nvSpPr>
      <xdr:spPr>
        <a:xfrm>
          <a:off x="746760" y="889000"/>
          <a:ext cx="989457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50,425
49,743
138.12
24,682,192
23,109,753
781,616
12,238,829
18,664,173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163830</xdr:rowOff>
    </xdr:to>
    <xdr:sp macro="" textlink="">
      <xdr:nvSpPr>
        <xdr:cNvPr id="13" name="正方形/長方形 12"/>
        <xdr:cNvSpPr/>
      </xdr:nvSpPr>
      <xdr:spPr>
        <a:xfrm>
          <a:off x="4980940" y="939800"/>
          <a:ext cx="199009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163830</xdr:rowOff>
    </xdr:to>
    <xdr:sp macro="" textlink="">
      <xdr:nvSpPr>
        <xdr:cNvPr id="14" name="正方形/長方形 13"/>
        <xdr:cNvSpPr/>
      </xdr:nvSpPr>
      <xdr:spPr>
        <a:xfrm>
          <a:off x="6971030" y="939800"/>
          <a:ext cx="124333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93980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230"/>
          <a:ext cx="62357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714500"/>
          <a:ext cx="3360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93980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230"/>
          <a:ext cx="130683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7930"/>
          <a:ext cx="130683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125730</xdr:rowOff>
    </xdr:to>
    <xdr:sp macro="" textlink="">
      <xdr:nvSpPr>
        <xdr:cNvPr id="21" name="正方形/長方形 20"/>
        <xdr:cNvSpPr/>
      </xdr:nvSpPr>
      <xdr:spPr>
        <a:xfrm>
          <a:off x="11109960" y="1549400"/>
          <a:ext cx="143002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157480</xdr:rowOff>
    </xdr:to>
    <xdr:sp macro="" textlink="">
      <xdr:nvSpPr>
        <xdr:cNvPr id="24" name="フローチャート: 判断 23"/>
        <xdr:cNvSpPr/>
      </xdr:nvSpPr>
      <xdr:spPr>
        <a:xfrm>
          <a:off x="10989945" y="1256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151130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273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151130</xdr:rowOff>
    </xdr:from>
    <xdr:to xmlns:xdr="http://schemas.openxmlformats.org/drawingml/2006/spreadsheetDrawing">
      <xdr:col>59</xdr:col>
      <xdr:colOff>107950</xdr:colOff>
      <xdr:row>8</xdr:row>
      <xdr:rowOff>151130</xdr:rowOff>
    </xdr:to>
    <xdr:cxnSp macro="">
      <xdr:nvCxnSpPr>
        <xdr:cNvPr id="26" name="直線コネクタ 25"/>
        <xdr:cNvCxnSpPr/>
      </xdr:nvCxnSpPr>
      <xdr:spPr>
        <a:xfrm>
          <a:off x="10955020" y="152273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955020" y="190373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49530</xdr:rowOff>
    </xdr:from>
    <xdr:ext cx="8896350" cy="259080"/>
    <xdr:sp macro="" textlink="">
      <xdr:nvSpPr>
        <xdr:cNvPr id="29" name="テキスト ボックス 28"/>
        <xdr:cNvSpPr txBox="1"/>
      </xdr:nvSpPr>
      <xdr:spPr>
        <a:xfrm>
          <a:off x="687070" y="279273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57810"/>
    <xdr:sp macro="" textlink="">
      <xdr:nvSpPr>
        <xdr:cNvPr id="30" name="テキスト ボックス 29"/>
        <xdr:cNvSpPr txBox="1"/>
      </xdr:nvSpPr>
      <xdr:spPr>
        <a:xfrm>
          <a:off x="68707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707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46760" y="4191000"/>
          <a:ext cx="463296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49530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163830</xdr:rowOff>
    </xdr:to>
    <xdr:sp macro="" textlink="">
      <xdr:nvSpPr>
        <xdr:cNvPr id="35" name="正方形/長方形 34"/>
        <xdr:cNvSpPr/>
      </xdr:nvSpPr>
      <xdr:spPr>
        <a:xfrm>
          <a:off x="87376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49530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163830</xdr:rowOff>
    </xdr:to>
    <xdr:sp macro="" textlink="">
      <xdr:nvSpPr>
        <xdr:cNvPr id="37" name="正方形/長方形 36"/>
        <xdr:cNvSpPr/>
      </xdr:nvSpPr>
      <xdr:spPr>
        <a:xfrm>
          <a:off x="186690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49530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163830</xdr:rowOff>
    </xdr:to>
    <xdr:sp macro="" textlink="">
      <xdr:nvSpPr>
        <xdr:cNvPr id="39" name="正方形/長方形 38"/>
        <xdr:cNvSpPr/>
      </xdr:nvSpPr>
      <xdr:spPr>
        <a:xfrm>
          <a:off x="29870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1247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083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91440</xdr:rowOff>
    </xdr:from>
    <xdr:to xmlns:xdr="http://schemas.openxmlformats.org/drawingml/2006/spreadsheetDrawing">
      <xdr:col>28</xdr:col>
      <xdr:colOff>114300</xdr:colOff>
      <xdr:row>42</xdr:row>
      <xdr:rowOff>91440</xdr:rowOff>
    </xdr:to>
    <xdr:cxnSp macro="">
      <xdr:nvCxnSpPr>
        <xdr:cNvPr id="44" name="直線コネクタ 43"/>
        <xdr:cNvCxnSpPr/>
      </xdr:nvCxnSpPr>
      <xdr:spPr>
        <a:xfrm>
          <a:off x="746760" y="72923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7360" cy="257175"/>
    <xdr:sp macro="" textlink="">
      <xdr:nvSpPr>
        <xdr:cNvPr id="45" name="テキスト ボックス 44"/>
        <xdr:cNvSpPr txBox="1"/>
      </xdr:nvSpPr>
      <xdr:spPr>
        <a:xfrm>
          <a:off x="29083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107315</xdr:rowOff>
    </xdr:from>
    <xdr:to xmlns:xdr="http://schemas.openxmlformats.org/drawingml/2006/spreadsheetDrawing">
      <xdr:col>28</xdr:col>
      <xdr:colOff>114300</xdr:colOff>
      <xdr:row>40</xdr:row>
      <xdr:rowOff>107315</xdr:rowOff>
    </xdr:to>
    <xdr:cxnSp macro="">
      <xdr:nvCxnSpPr>
        <xdr:cNvPr id="46" name="直線コネクタ 45"/>
        <xdr:cNvCxnSpPr/>
      </xdr:nvCxnSpPr>
      <xdr:spPr>
        <a:xfrm>
          <a:off x="746760" y="69653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1955" cy="259080"/>
    <xdr:sp macro="" textlink="">
      <xdr:nvSpPr>
        <xdr:cNvPr id="47" name="テキスト ボックス 46"/>
        <xdr:cNvSpPr txBox="1"/>
      </xdr:nvSpPr>
      <xdr:spPr>
        <a:xfrm>
          <a:off x="354965" y="682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123825</xdr:rowOff>
    </xdr:from>
    <xdr:to xmlns:xdr="http://schemas.openxmlformats.org/drawingml/2006/spreadsheetDrawing">
      <xdr:col>28</xdr:col>
      <xdr:colOff>114300</xdr:colOff>
      <xdr:row>38</xdr:row>
      <xdr:rowOff>123825</xdr:rowOff>
    </xdr:to>
    <xdr:cxnSp macro="">
      <xdr:nvCxnSpPr>
        <xdr:cNvPr id="48" name="直線コネクタ 47"/>
        <xdr:cNvCxnSpPr/>
      </xdr:nvCxnSpPr>
      <xdr:spPr>
        <a:xfrm>
          <a:off x="746760" y="66389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153035</xdr:rowOff>
    </xdr:from>
    <xdr:ext cx="401955" cy="259080"/>
    <xdr:sp macro="" textlink="">
      <xdr:nvSpPr>
        <xdr:cNvPr id="49" name="テキスト ボックス 48"/>
        <xdr:cNvSpPr txBox="1"/>
      </xdr:nvSpPr>
      <xdr:spPr>
        <a:xfrm>
          <a:off x="354965" y="6496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140335</xdr:rowOff>
    </xdr:from>
    <xdr:to xmlns:xdr="http://schemas.openxmlformats.org/drawingml/2006/spreadsheetDrawing">
      <xdr:col>28</xdr:col>
      <xdr:colOff>114300</xdr:colOff>
      <xdr:row>36</xdr:row>
      <xdr:rowOff>140335</xdr:rowOff>
    </xdr:to>
    <xdr:cxnSp macro="">
      <xdr:nvCxnSpPr>
        <xdr:cNvPr id="50" name="直線コネクタ 49"/>
        <xdr:cNvCxnSpPr/>
      </xdr:nvCxnSpPr>
      <xdr:spPr>
        <a:xfrm>
          <a:off x="746760" y="63125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163830</xdr:rowOff>
    </xdr:from>
    <xdr:ext cx="401955" cy="258445"/>
    <xdr:sp macro="" textlink="">
      <xdr:nvSpPr>
        <xdr:cNvPr id="51" name="テキスト ボックス 50"/>
        <xdr:cNvSpPr txBox="1"/>
      </xdr:nvSpPr>
      <xdr:spPr>
        <a:xfrm>
          <a:off x="354965" y="616458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157480</xdr:rowOff>
    </xdr:from>
    <xdr:to xmlns:xdr="http://schemas.openxmlformats.org/drawingml/2006/spreadsheetDrawing">
      <xdr:col>28</xdr:col>
      <xdr:colOff>114300</xdr:colOff>
      <xdr:row>34</xdr:row>
      <xdr:rowOff>157480</xdr:rowOff>
    </xdr:to>
    <xdr:cxnSp macro="">
      <xdr:nvCxnSpPr>
        <xdr:cNvPr id="52" name="直線コネクタ 51"/>
        <xdr:cNvCxnSpPr/>
      </xdr:nvCxnSpPr>
      <xdr:spPr>
        <a:xfrm>
          <a:off x="74676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1955" cy="259080"/>
    <xdr:sp macro="" textlink="">
      <xdr:nvSpPr>
        <xdr:cNvPr id="53" name="テキスト ボックス 52"/>
        <xdr:cNvSpPr txBox="1"/>
      </xdr:nvSpPr>
      <xdr:spPr>
        <a:xfrm>
          <a:off x="354965" y="584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1270</xdr:rowOff>
    </xdr:from>
    <xdr:to xmlns:xdr="http://schemas.openxmlformats.org/drawingml/2006/spreadsheetDrawing">
      <xdr:col>28</xdr:col>
      <xdr:colOff>114300</xdr:colOff>
      <xdr:row>33</xdr:row>
      <xdr:rowOff>1270</xdr:rowOff>
    </xdr:to>
    <xdr:cxnSp macro="">
      <xdr:nvCxnSpPr>
        <xdr:cNvPr id="54" name="直線コネクタ 53"/>
        <xdr:cNvCxnSpPr/>
      </xdr:nvCxnSpPr>
      <xdr:spPr>
        <a:xfrm>
          <a:off x="746760" y="56591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6540"/>
    <xdr:sp macro="" textlink="">
      <xdr:nvSpPr>
        <xdr:cNvPr id="55" name="テキスト ボックス 54"/>
        <xdr:cNvSpPr txBox="1"/>
      </xdr:nvSpPr>
      <xdr:spPr>
        <a:xfrm>
          <a:off x="415290" y="551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6" name="直線コネクタ 55"/>
        <xdr:cNvCxnSpPr/>
      </xdr:nvCxnSpPr>
      <xdr:spPr>
        <a:xfrm>
          <a:off x="746760" y="533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46760" y="533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27305</xdr:rowOff>
    </xdr:from>
    <xdr:to xmlns:xdr="http://schemas.openxmlformats.org/drawingml/2006/spreadsheetDrawing">
      <xdr:col>24</xdr:col>
      <xdr:colOff>62865</xdr:colOff>
      <xdr:row>42</xdr:row>
      <xdr:rowOff>91440</xdr:rowOff>
    </xdr:to>
    <xdr:cxnSp macro="">
      <xdr:nvCxnSpPr>
        <xdr:cNvPr id="58" name="直線コネクタ 57"/>
        <xdr:cNvCxnSpPr/>
      </xdr:nvCxnSpPr>
      <xdr:spPr>
        <a:xfrm flipV="1">
          <a:off x="4543425" y="585660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95250</xdr:rowOff>
    </xdr:from>
    <xdr:ext cx="469900" cy="257810"/>
    <xdr:sp macro="" textlink="">
      <xdr:nvSpPr>
        <xdr:cNvPr id="59" name="【図書館】&#10;有形固定資産減価償却率最小値テキスト"/>
        <xdr:cNvSpPr txBox="1"/>
      </xdr:nvSpPr>
      <xdr:spPr>
        <a:xfrm>
          <a:off x="4582160" y="7296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91440</xdr:rowOff>
    </xdr:from>
    <xdr:to xmlns:xdr="http://schemas.openxmlformats.org/drawingml/2006/spreadsheetDrawing">
      <xdr:col>24</xdr:col>
      <xdr:colOff>152400</xdr:colOff>
      <xdr:row>42</xdr:row>
      <xdr:rowOff>91440</xdr:rowOff>
    </xdr:to>
    <xdr:cxnSp macro="">
      <xdr:nvCxnSpPr>
        <xdr:cNvPr id="60" name="直線コネクタ 59"/>
        <xdr:cNvCxnSpPr/>
      </xdr:nvCxnSpPr>
      <xdr:spPr>
        <a:xfrm>
          <a:off x="4458970" y="7292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7810"/>
    <xdr:sp macro="" textlink="">
      <xdr:nvSpPr>
        <xdr:cNvPr id="61" name="【図書館】&#10;有形固定資産減価償却率最大値テキスト"/>
        <xdr:cNvSpPr txBox="1"/>
      </xdr:nvSpPr>
      <xdr:spPr>
        <a:xfrm>
          <a:off x="4582160" y="5633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27305</xdr:rowOff>
    </xdr:from>
    <xdr:to xmlns:xdr="http://schemas.openxmlformats.org/drawingml/2006/spreadsheetDrawing">
      <xdr:col>24</xdr:col>
      <xdr:colOff>152400</xdr:colOff>
      <xdr:row>34</xdr:row>
      <xdr:rowOff>27305</xdr:rowOff>
    </xdr:to>
    <xdr:cxnSp macro="">
      <xdr:nvCxnSpPr>
        <xdr:cNvPr id="62" name="直線コネクタ 61"/>
        <xdr:cNvCxnSpPr/>
      </xdr:nvCxnSpPr>
      <xdr:spPr>
        <a:xfrm>
          <a:off x="4458970" y="5856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73025</xdr:rowOff>
    </xdr:from>
    <xdr:ext cx="405130" cy="259080"/>
    <xdr:sp macro="" textlink="">
      <xdr:nvSpPr>
        <xdr:cNvPr id="63" name="【図書館】&#10;有形固定資産減価償却率平均値テキスト"/>
        <xdr:cNvSpPr txBox="1"/>
      </xdr:nvSpPr>
      <xdr:spPr>
        <a:xfrm>
          <a:off x="458216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49326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22225</xdr:rowOff>
    </xdr:from>
    <xdr:to xmlns:xdr="http://schemas.openxmlformats.org/drawingml/2006/spreadsheetDrawing">
      <xdr:col>20</xdr:col>
      <xdr:colOff>38100</xdr:colOff>
      <xdr:row>37</xdr:row>
      <xdr:rowOff>123825</xdr:rowOff>
    </xdr:to>
    <xdr:sp macro="" textlink="">
      <xdr:nvSpPr>
        <xdr:cNvPr id="65" name="フローチャート: 判断 64"/>
        <xdr:cNvSpPr/>
      </xdr:nvSpPr>
      <xdr:spPr>
        <a:xfrm>
          <a:off x="3674110" y="63658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116205</xdr:rowOff>
    </xdr:to>
    <xdr:sp macro="" textlink="">
      <xdr:nvSpPr>
        <xdr:cNvPr id="66" name="フローチャート: 判断 65"/>
        <xdr:cNvSpPr/>
      </xdr:nvSpPr>
      <xdr:spPr>
        <a:xfrm>
          <a:off x="2800350" y="6359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163195</xdr:rowOff>
    </xdr:from>
    <xdr:to xmlns:xdr="http://schemas.openxmlformats.org/drawingml/2006/spreadsheetDrawing">
      <xdr:col>10</xdr:col>
      <xdr:colOff>165100</xdr:colOff>
      <xdr:row>37</xdr:row>
      <xdr:rowOff>93345</xdr:rowOff>
    </xdr:to>
    <xdr:sp macro="" textlink="">
      <xdr:nvSpPr>
        <xdr:cNvPr id="67" name="フローチャート: 判断 66"/>
        <xdr:cNvSpPr/>
      </xdr:nvSpPr>
      <xdr:spPr>
        <a:xfrm>
          <a:off x="19304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128905</xdr:rowOff>
    </xdr:from>
    <xdr:to xmlns:xdr="http://schemas.openxmlformats.org/drawingml/2006/spreadsheetDrawing">
      <xdr:col>6</xdr:col>
      <xdr:colOff>38100</xdr:colOff>
      <xdr:row>37</xdr:row>
      <xdr:rowOff>59055</xdr:rowOff>
    </xdr:to>
    <xdr:sp macro="" textlink="">
      <xdr:nvSpPr>
        <xdr:cNvPr id="68" name="フローチャート: 判断 67"/>
        <xdr:cNvSpPr/>
      </xdr:nvSpPr>
      <xdr:spPr>
        <a:xfrm>
          <a:off x="1060450" y="63011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9080"/>
    <xdr:sp macro="" textlink="">
      <xdr:nvSpPr>
        <xdr:cNvPr id="69" name="テキスト ボックス 68"/>
        <xdr:cNvSpPr txBox="1"/>
      </xdr:nvSpPr>
      <xdr:spPr>
        <a:xfrm>
          <a:off x="435737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72390</xdr:rowOff>
    </xdr:from>
    <xdr:ext cx="760730" cy="259080"/>
    <xdr:sp macro="" textlink="">
      <xdr:nvSpPr>
        <xdr:cNvPr id="70" name="テキスト ボックス 69"/>
        <xdr:cNvSpPr txBox="1"/>
      </xdr:nvSpPr>
      <xdr:spPr>
        <a:xfrm>
          <a:off x="353822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730" cy="259080"/>
    <xdr:sp macro="" textlink="">
      <xdr:nvSpPr>
        <xdr:cNvPr id="71" name="テキスト ボックス 70"/>
        <xdr:cNvSpPr txBox="1"/>
      </xdr:nvSpPr>
      <xdr:spPr>
        <a:xfrm>
          <a:off x="266446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0730" cy="259080"/>
    <xdr:sp macro="" textlink="">
      <xdr:nvSpPr>
        <xdr:cNvPr id="72" name="テキスト ボックス 71"/>
        <xdr:cNvSpPr txBox="1"/>
      </xdr:nvSpPr>
      <xdr:spPr>
        <a:xfrm>
          <a:off x="179451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72390</xdr:rowOff>
    </xdr:from>
    <xdr:ext cx="760730" cy="259080"/>
    <xdr:sp macro="" textlink="">
      <xdr:nvSpPr>
        <xdr:cNvPr id="73" name="テキスト ボックス 72"/>
        <xdr:cNvSpPr txBox="1"/>
      </xdr:nvSpPr>
      <xdr:spPr>
        <a:xfrm>
          <a:off x="92456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49530</xdr:rowOff>
    </xdr:from>
    <xdr:to xmlns:xdr="http://schemas.openxmlformats.org/drawingml/2006/spreadsheetDrawing">
      <xdr:col>24</xdr:col>
      <xdr:colOff>114300</xdr:colOff>
      <xdr:row>39</xdr:row>
      <xdr:rowOff>150495</xdr:rowOff>
    </xdr:to>
    <xdr:sp macro="" textlink="">
      <xdr:nvSpPr>
        <xdr:cNvPr id="74" name="楕円 73"/>
        <xdr:cNvSpPr/>
      </xdr:nvSpPr>
      <xdr:spPr>
        <a:xfrm>
          <a:off x="4493260" y="6736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27305</xdr:rowOff>
    </xdr:from>
    <xdr:ext cx="405130" cy="257810"/>
    <xdr:sp macro="" textlink="">
      <xdr:nvSpPr>
        <xdr:cNvPr id="75" name="【図書館】&#10;有形固定資産減価償却率該当値テキスト"/>
        <xdr:cNvSpPr txBox="1"/>
      </xdr:nvSpPr>
      <xdr:spPr>
        <a:xfrm>
          <a:off x="4582160" y="6713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19050</xdr:rowOff>
    </xdr:from>
    <xdr:to xmlns:xdr="http://schemas.openxmlformats.org/drawingml/2006/spreadsheetDrawing">
      <xdr:col>20</xdr:col>
      <xdr:colOff>38100</xdr:colOff>
      <xdr:row>39</xdr:row>
      <xdr:rowOff>121920</xdr:rowOff>
    </xdr:to>
    <xdr:sp macro="" textlink="">
      <xdr:nvSpPr>
        <xdr:cNvPr id="76" name="楕円 75"/>
        <xdr:cNvSpPr/>
      </xdr:nvSpPr>
      <xdr:spPr>
        <a:xfrm>
          <a:off x="3674110" y="670560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69850</xdr:rowOff>
    </xdr:from>
    <xdr:to xmlns:xdr="http://schemas.openxmlformats.org/drawingml/2006/spreadsheetDrawing">
      <xdr:col>24</xdr:col>
      <xdr:colOff>63500</xdr:colOff>
      <xdr:row>39</xdr:row>
      <xdr:rowOff>100965</xdr:rowOff>
    </xdr:to>
    <xdr:cxnSp macro="">
      <xdr:nvCxnSpPr>
        <xdr:cNvPr id="77" name="直線コネクタ 76"/>
        <xdr:cNvCxnSpPr/>
      </xdr:nvCxnSpPr>
      <xdr:spPr>
        <a:xfrm>
          <a:off x="3724910" y="6756400"/>
          <a:ext cx="8191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0</xdr:rowOff>
    </xdr:from>
    <xdr:to xmlns:xdr="http://schemas.openxmlformats.org/drawingml/2006/spreadsheetDrawing">
      <xdr:col>15</xdr:col>
      <xdr:colOff>101600</xdr:colOff>
      <xdr:row>39</xdr:row>
      <xdr:rowOff>102235</xdr:rowOff>
    </xdr:to>
    <xdr:sp macro="" textlink="">
      <xdr:nvSpPr>
        <xdr:cNvPr id="78" name="楕円 77"/>
        <xdr:cNvSpPr/>
      </xdr:nvSpPr>
      <xdr:spPr>
        <a:xfrm>
          <a:off x="2800350" y="6686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50165</xdr:rowOff>
    </xdr:from>
    <xdr:to xmlns:xdr="http://schemas.openxmlformats.org/drawingml/2006/spreadsheetDrawing">
      <xdr:col>19</xdr:col>
      <xdr:colOff>177800</xdr:colOff>
      <xdr:row>39</xdr:row>
      <xdr:rowOff>69850</xdr:rowOff>
    </xdr:to>
    <xdr:cxnSp macro="">
      <xdr:nvCxnSpPr>
        <xdr:cNvPr id="79" name="直線コネクタ 78"/>
        <xdr:cNvCxnSpPr/>
      </xdr:nvCxnSpPr>
      <xdr:spPr>
        <a:xfrm>
          <a:off x="2851150" y="6736715"/>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148590</xdr:rowOff>
    </xdr:from>
    <xdr:to xmlns:xdr="http://schemas.openxmlformats.org/drawingml/2006/spreadsheetDrawing">
      <xdr:col>10</xdr:col>
      <xdr:colOff>165100</xdr:colOff>
      <xdr:row>39</xdr:row>
      <xdr:rowOff>79375</xdr:rowOff>
    </xdr:to>
    <xdr:sp macro="" textlink="">
      <xdr:nvSpPr>
        <xdr:cNvPr id="80" name="楕円 79"/>
        <xdr:cNvSpPr/>
      </xdr:nvSpPr>
      <xdr:spPr>
        <a:xfrm>
          <a:off x="1930400" y="66636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27305</xdr:rowOff>
    </xdr:from>
    <xdr:to xmlns:xdr="http://schemas.openxmlformats.org/drawingml/2006/spreadsheetDrawing">
      <xdr:col>15</xdr:col>
      <xdr:colOff>50800</xdr:colOff>
      <xdr:row>39</xdr:row>
      <xdr:rowOff>50165</xdr:rowOff>
    </xdr:to>
    <xdr:cxnSp macro="">
      <xdr:nvCxnSpPr>
        <xdr:cNvPr id="81" name="直線コネクタ 80"/>
        <xdr:cNvCxnSpPr/>
      </xdr:nvCxnSpPr>
      <xdr:spPr>
        <a:xfrm>
          <a:off x="1981200" y="671385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134620</xdr:rowOff>
    </xdr:from>
    <xdr:to xmlns:xdr="http://schemas.openxmlformats.org/drawingml/2006/spreadsheetDrawing">
      <xdr:col>6</xdr:col>
      <xdr:colOff>38100</xdr:colOff>
      <xdr:row>39</xdr:row>
      <xdr:rowOff>64770</xdr:rowOff>
    </xdr:to>
    <xdr:sp macro="" textlink="">
      <xdr:nvSpPr>
        <xdr:cNvPr id="82" name="楕円 81"/>
        <xdr:cNvSpPr/>
      </xdr:nvSpPr>
      <xdr:spPr>
        <a:xfrm>
          <a:off x="1060450" y="66497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13970</xdr:rowOff>
    </xdr:from>
    <xdr:to xmlns:xdr="http://schemas.openxmlformats.org/drawingml/2006/spreadsheetDrawing">
      <xdr:col>10</xdr:col>
      <xdr:colOff>114300</xdr:colOff>
      <xdr:row>39</xdr:row>
      <xdr:rowOff>27305</xdr:rowOff>
    </xdr:to>
    <xdr:cxnSp macro="">
      <xdr:nvCxnSpPr>
        <xdr:cNvPr id="83" name="直線コネクタ 82"/>
        <xdr:cNvCxnSpPr/>
      </xdr:nvCxnSpPr>
      <xdr:spPr>
        <a:xfrm>
          <a:off x="1111250" y="670052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140335</xdr:rowOff>
    </xdr:from>
    <xdr:ext cx="405130" cy="259080"/>
    <xdr:sp macro="" textlink="">
      <xdr:nvSpPr>
        <xdr:cNvPr id="84" name="n_1aveValue【図書館】&#10;有形固定資産減価償却率"/>
        <xdr:cNvSpPr txBox="1"/>
      </xdr:nvSpPr>
      <xdr:spPr>
        <a:xfrm>
          <a:off x="3513455" y="6141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3860" cy="257810"/>
    <xdr:sp macro="" textlink="">
      <xdr:nvSpPr>
        <xdr:cNvPr id="85" name="n_2aveValue【図書館】&#10;有形固定資産減価償却率"/>
        <xdr:cNvSpPr txBox="1"/>
      </xdr:nvSpPr>
      <xdr:spPr>
        <a:xfrm>
          <a:off x="265239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111125</xdr:rowOff>
    </xdr:from>
    <xdr:ext cx="403860" cy="257810"/>
    <xdr:sp macro="" textlink="">
      <xdr:nvSpPr>
        <xdr:cNvPr id="86" name="n_3aveValue【図書館】&#10;有形固定資産減価償却率"/>
        <xdr:cNvSpPr txBox="1"/>
      </xdr:nvSpPr>
      <xdr:spPr>
        <a:xfrm>
          <a:off x="178244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76835</xdr:rowOff>
    </xdr:from>
    <xdr:ext cx="403860" cy="257810"/>
    <xdr:sp macro="" textlink="">
      <xdr:nvSpPr>
        <xdr:cNvPr id="87" name="n_4aveValue【図書館】&#10;有形固定資産減価償却率"/>
        <xdr:cNvSpPr txBox="1"/>
      </xdr:nvSpPr>
      <xdr:spPr>
        <a:xfrm>
          <a:off x="91249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113030</xdr:rowOff>
    </xdr:from>
    <xdr:ext cx="405130" cy="259080"/>
    <xdr:sp macro="" textlink="">
      <xdr:nvSpPr>
        <xdr:cNvPr id="88" name="n_1mainValue【図書館】&#10;有形固定資産減価償却率"/>
        <xdr:cNvSpPr txBox="1"/>
      </xdr:nvSpPr>
      <xdr:spPr>
        <a:xfrm>
          <a:off x="3513455" y="679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92075</xdr:rowOff>
    </xdr:from>
    <xdr:ext cx="403860" cy="257810"/>
    <xdr:sp macro="" textlink="">
      <xdr:nvSpPr>
        <xdr:cNvPr id="89" name="n_2mainValue【図書館】&#10;有形固定資産減価償却率"/>
        <xdr:cNvSpPr txBox="1"/>
      </xdr:nvSpPr>
      <xdr:spPr>
        <a:xfrm>
          <a:off x="2652395" y="6778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69850</xdr:rowOff>
    </xdr:from>
    <xdr:ext cx="403860" cy="259080"/>
    <xdr:sp macro="" textlink="">
      <xdr:nvSpPr>
        <xdr:cNvPr id="90" name="n_3mainValue【図書館】&#10;有形固定資産減価償却率"/>
        <xdr:cNvSpPr txBox="1"/>
      </xdr:nvSpPr>
      <xdr:spPr>
        <a:xfrm>
          <a:off x="1782445" y="6756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54610</xdr:rowOff>
    </xdr:from>
    <xdr:ext cx="403860" cy="257175"/>
    <xdr:sp macro="" textlink="">
      <xdr:nvSpPr>
        <xdr:cNvPr id="91" name="n_4mainValue【図書館】&#10;有形固定資産減価償却率"/>
        <xdr:cNvSpPr txBox="1"/>
      </xdr:nvSpPr>
      <xdr:spPr>
        <a:xfrm>
          <a:off x="912495" y="674116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24130</xdr:rowOff>
    </xdr:to>
    <xdr:sp macro="" textlink="">
      <xdr:nvSpPr>
        <xdr:cNvPr id="92" name="正方形/長方形 91"/>
        <xdr:cNvSpPr/>
      </xdr:nvSpPr>
      <xdr:spPr>
        <a:xfrm>
          <a:off x="6474460" y="4191000"/>
          <a:ext cx="462915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49530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9765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163830</xdr:rowOff>
    </xdr:to>
    <xdr:sp macro="" textlink="">
      <xdr:nvSpPr>
        <xdr:cNvPr id="94" name="正方形/長方形 93"/>
        <xdr:cNvSpPr/>
      </xdr:nvSpPr>
      <xdr:spPr>
        <a:xfrm>
          <a:off x="659765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49530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9460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163830</xdr:rowOff>
    </xdr:to>
    <xdr:sp macro="" textlink="">
      <xdr:nvSpPr>
        <xdr:cNvPr id="96" name="正方形/長方形 95"/>
        <xdr:cNvSpPr/>
      </xdr:nvSpPr>
      <xdr:spPr>
        <a:xfrm>
          <a:off x="759460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49530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7147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163830</xdr:rowOff>
    </xdr:to>
    <xdr:sp macro="" textlink="">
      <xdr:nvSpPr>
        <xdr:cNvPr id="98" name="正方形/長方形 97"/>
        <xdr:cNvSpPr/>
      </xdr:nvSpPr>
      <xdr:spPr>
        <a:xfrm>
          <a:off x="87147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74460" y="533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43636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474460" y="7237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3" name="テキスト ボックス 102"/>
        <xdr:cNvSpPr txBox="1"/>
      </xdr:nvSpPr>
      <xdr:spPr>
        <a:xfrm>
          <a:off x="60147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7360" cy="256540"/>
    <xdr:sp macro="" textlink="">
      <xdr:nvSpPr>
        <xdr:cNvPr id="105" name="テキスト ボックス 104"/>
        <xdr:cNvSpPr txBox="1"/>
      </xdr:nvSpPr>
      <xdr:spPr>
        <a:xfrm>
          <a:off x="6014720"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474460" y="647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161290</xdr:rowOff>
    </xdr:from>
    <xdr:ext cx="467360" cy="257810"/>
    <xdr:sp macro="" textlink="">
      <xdr:nvSpPr>
        <xdr:cNvPr id="107" name="テキスト ボックス 106"/>
        <xdr:cNvSpPr txBox="1"/>
      </xdr:nvSpPr>
      <xdr:spPr>
        <a:xfrm>
          <a:off x="6014720" y="6333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93980</xdr:rowOff>
    </xdr:from>
    <xdr:to xmlns:xdr="http://schemas.openxmlformats.org/drawingml/2006/spreadsheetDrawing">
      <xdr:col>59</xdr:col>
      <xdr:colOff>50800</xdr:colOff>
      <xdr:row>35</xdr:row>
      <xdr:rowOff>93980</xdr:rowOff>
    </xdr:to>
    <xdr:cxnSp macro="">
      <xdr:nvCxnSpPr>
        <xdr:cNvPr id="108" name="直線コネクタ 107"/>
        <xdr:cNvCxnSpPr/>
      </xdr:nvCxnSpPr>
      <xdr:spPr>
        <a:xfrm>
          <a:off x="6474460" y="6094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123190</xdr:rowOff>
    </xdr:from>
    <xdr:ext cx="467360" cy="256540"/>
    <xdr:sp macro="" textlink="">
      <xdr:nvSpPr>
        <xdr:cNvPr id="109" name="テキスト ボックス 108"/>
        <xdr:cNvSpPr txBox="1"/>
      </xdr:nvSpPr>
      <xdr:spPr>
        <a:xfrm>
          <a:off x="6014720" y="5952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10" name="直線コネクタ 109"/>
        <xdr:cNvCxnSpPr/>
      </xdr:nvCxnSpPr>
      <xdr:spPr>
        <a:xfrm>
          <a:off x="6474460" y="5713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7360" cy="257810"/>
    <xdr:sp macro="" textlink="">
      <xdr:nvSpPr>
        <xdr:cNvPr id="111" name="テキスト ボックス 110"/>
        <xdr:cNvSpPr txBox="1"/>
      </xdr:nvSpPr>
      <xdr:spPr>
        <a:xfrm>
          <a:off x="601472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2" name="直線コネクタ 111"/>
        <xdr:cNvCxnSpPr/>
      </xdr:nvCxnSpPr>
      <xdr:spPr>
        <a:xfrm>
          <a:off x="6474460" y="5332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113" name="テキスト ボックス 112"/>
        <xdr:cNvSpPr txBox="1"/>
      </xdr:nvSpPr>
      <xdr:spPr>
        <a:xfrm>
          <a:off x="601472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474460" y="533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0</xdr:rowOff>
    </xdr:from>
    <xdr:to xmlns:xdr="http://schemas.openxmlformats.org/drawingml/2006/spreadsheetDrawing">
      <xdr:col>54</xdr:col>
      <xdr:colOff>186690</xdr:colOff>
      <xdr:row>41</xdr:row>
      <xdr:rowOff>106680</xdr:rowOff>
    </xdr:to>
    <xdr:cxnSp macro="">
      <xdr:nvCxnSpPr>
        <xdr:cNvPr id="115" name="直線コネクタ 114"/>
        <xdr:cNvCxnSpPr/>
      </xdr:nvCxnSpPr>
      <xdr:spPr>
        <a:xfrm flipV="1">
          <a:off x="10267950" y="58293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7810"/>
    <xdr:sp macro="" textlink="">
      <xdr:nvSpPr>
        <xdr:cNvPr id="116" name="【図書館】&#10;一人当たり面積最小値テキスト"/>
        <xdr:cNvSpPr txBox="1"/>
      </xdr:nvSpPr>
      <xdr:spPr>
        <a:xfrm>
          <a:off x="10306050" y="7141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106680</xdr:rowOff>
    </xdr:from>
    <xdr:to xmlns:xdr="http://schemas.openxmlformats.org/drawingml/2006/spreadsheetDrawing">
      <xdr:col>55</xdr:col>
      <xdr:colOff>88900</xdr:colOff>
      <xdr:row>41</xdr:row>
      <xdr:rowOff>106680</xdr:rowOff>
    </xdr:to>
    <xdr:cxnSp macro="">
      <xdr:nvCxnSpPr>
        <xdr:cNvPr id="117" name="直線コネクタ 116"/>
        <xdr:cNvCxnSpPr/>
      </xdr:nvCxnSpPr>
      <xdr:spPr>
        <a:xfrm>
          <a:off x="10182860" y="713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116840</xdr:rowOff>
    </xdr:from>
    <xdr:ext cx="469900" cy="259080"/>
    <xdr:sp macro="" textlink="">
      <xdr:nvSpPr>
        <xdr:cNvPr id="118" name="【図書館】&#10;一人当たり面積最大値テキスト"/>
        <xdr:cNvSpPr txBox="1"/>
      </xdr:nvSpPr>
      <xdr:spPr>
        <a:xfrm>
          <a:off x="10306050" y="56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0</xdr:rowOff>
    </xdr:from>
    <xdr:to xmlns:xdr="http://schemas.openxmlformats.org/drawingml/2006/spreadsheetDrawing">
      <xdr:col>55</xdr:col>
      <xdr:colOff>88900</xdr:colOff>
      <xdr:row>34</xdr:row>
      <xdr:rowOff>0</xdr:rowOff>
    </xdr:to>
    <xdr:cxnSp macro="">
      <xdr:nvCxnSpPr>
        <xdr:cNvPr id="119" name="直線コネクタ 118"/>
        <xdr:cNvCxnSpPr/>
      </xdr:nvCxnSpPr>
      <xdr:spPr>
        <a:xfrm>
          <a:off x="10182860" y="5829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53340</xdr:rowOff>
    </xdr:from>
    <xdr:ext cx="469900" cy="257810"/>
    <xdr:sp macro="" textlink="">
      <xdr:nvSpPr>
        <xdr:cNvPr id="120" name="【図書館】&#10;一人当たり面積平均値テキスト"/>
        <xdr:cNvSpPr txBox="1"/>
      </xdr:nvSpPr>
      <xdr:spPr>
        <a:xfrm>
          <a:off x="10306050" y="6568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76200</xdr:rowOff>
    </xdr:from>
    <xdr:to xmlns:xdr="http://schemas.openxmlformats.org/drawingml/2006/spreadsheetDrawing">
      <xdr:col>55</xdr:col>
      <xdr:colOff>50800</xdr:colOff>
      <xdr:row>39</xdr:row>
      <xdr:rowOff>6350</xdr:rowOff>
    </xdr:to>
    <xdr:sp macro="" textlink="">
      <xdr:nvSpPr>
        <xdr:cNvPr id="121" name="フローチャート: 判断 120"/>
        <xdr:cNvSpPr/>
      </xdr:nvSpPr>
      <xdr:spPr>
        <a:xfrm>
          <a:off x="10220960" y="6591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163830</xdr:rowOff>
    </xdr:to>
    <xdr:sp macro="" textlink="">
      <xdr:nvSpPr>
        <xdr:cNvPr id="122" name="フローチャート: 判断 121"/>
        <xdr:cNvSpPr/>
      </xdr:nvSpPr>
      <xdr:spPr>
        <a:xfrm>
          <a:off x="9398000" y="6578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163830</xdr:rowOff>
    </xdr:to>
    <xdr:sp macro="" textlink="">
      <xdr:nvSpPr>
        <xdr:cNvPr id="123" name="フローチャート: 判断 122"/>
        <xdr:cNvSpPr/>
      </xdr:nvSpPr>
      <xdr:spPr>
        <a:xfrm>
          <a:off x="8528050" y="657860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163830</xdr:rowOff>
    </xdr:to>
    <xdr:sp macro="" textlink="">
      <xdr:nvSpPr>
        <xdr:cNvPr id="124" name="フローチャート: 判断 123"/>
        <xdr:cNvSpPr/>
      </xdr:nvSpPr>
      <xdr:spPr>
        <a:xfrm>
          <a:off x="7654290" y="6578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49530</xdr:rowOff>
    </xdr:from>
    <xdr:to xmlns:xdr="http://schemas.openxmlformats.org/drawingml/2006/spreadsheetDrawing">
      <xdr:col>36</xdr:col>
      <xdr:colOff>165100</xdr:colOff>
      <xdr:row>38</xdr:row>
      <xdr:rowOff>151130</xdr:rowOff>
    </xdr:to>
    <xdr:sp macro="" textlink="">
      <xdr:nvSpPr>
        <xdr:cNvPr id="125" name="フローチャート: 判断 124"/>
        <xdr:cNvSpPr/>
      </xdr:nvSpPr>
      <xdr:spPr>
        <a:xfrm>
          <a:off x="678434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9080"/>
    <xdr:sp macro="" textlink="">
      <xdr:nvSpPr>
        <xdr:cNvPr id="126" name="テキスト ボックス 125"/>
        <xdr:cNvSpPr txBox="1"/>
      </xdr:nvSpPr>
      <xdr:spPr>
        <a:xfrm>
          <a:off x="1008126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0730" cy="259080"/>
    <xdr:sp macro="" textlink="">
      <xdr:nvSpPr>
        <xdr:cNvPr id="127" name="テキスト ボックス 126"/>
        <xdr:cNvSpPr txBox="1"/>
      </xdr:nvSpPr>
      <xdr:spPr>
        <a:xfrm>
          <a:off x="926211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72390</xdr:rowOff>
    </xdr:from>
    <xdr:ext cx="760730" cy="259080"/>
    <xdr:sp macro="" textlink="">
      <xdr:nvSpPr>
        <xdr:cNvPr id="128" name="テキスト ボックス 127"/>
        <xdr:cNvSpPr txBox="1"/>
      </xdr:nvSpPr>
      <xdr:spPr>
        <a:xfrm>
          <a:off x="839216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730" cy="259080"/>
    <xdr:sp macro="" textlink="">
      <xdr:nvSpPr>
        <xdr:cNvPr id="129" name="テキスト ボックス 128"/>
        <xdr:cNvSpPr txBox="1"/>
      </xdr:nvSpPr>
      <xdr:spPr>
        <a:xfrm>
          <a:off x="75184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0730" cy="259080"/>
    <xdr:sp macro="" textlink="">
      <xdr:nvSpPr>
        <xdr:cNvPr id="130" name="テキスト ボックス 129"/>
        <xdr:cNvSpPr txBox="1"/>
      </xdr:nvSpPr>
      <xdr:spPr>
        <a:xfrm>
          <a:off x="664845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0</xdr:rowOff>
    </xdr:from>
    <xdr:to xmlns:xdr="http://schemas.openxmlformats.org/drawingml/2006/spreadsheetDrawing">
      <xdr:col>55</xdr:col>
      <xdr:colOff>50800</xdr:colOff>
      <xdr:row>38</xdr:row>
      <xdr:rowOff>101600</xdr:rowOff>
    </xdr:to>
    <xdr:sp macro="" textlink="">
      <xdr:nvSpPr>
        <xdr:cNvPr id="131" name="楕円 130"/>
        <xdr:cNvSpPr/>
      </xdr:nvSpPr>
      <xdr:spPr>
        <a:xfrm>
          <a:off x="10220960" y="6515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21590</xdr:rowOff>
    </xdr:from>
    <xdr:ext cx="469900" cy="257810"/>
    <xdr:sp macro="" textlink="">
      <xdr:nvSpPr>
        <xdr:cNvPr id="132" name="【図書館】&#10;一人当たり面積該当値テキスト"/>
        <xdr:cNvSpPr txBox="1"/>
      </xdr:nvSpPr>
      <xdr:spPr>
        <a:xfrm>
          <a:off x="10306050" y="6365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55880</xdr:rowOff>
    </xdr:from>
    <xdr:to xmlns:xdr="http://schemas.openxmlformats.org/drawingml/2006/spreadsheetDrawing">
      <xdr:col>50</xdr:col>
      <xdr:colOff>165100</xdr:colOff>
      <xdr:row>37</xdr:row>
      <xdr:rowOff>157480</xdr:rowOff>
    </xdr:to>
    <xdr:sp macro="" textlink="">
      <xdr:nvSpPr>
        <xdr:cNvPr id="133" name="楕円 132"/>
        <xdr:cNvSpPr/>
      </xdr:nvSpPr>
      <xdr:spPr>
        <a:xfrm>
          <a:off x="9398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106680</xdr:rowOff>
    </xdr:from>
    <xdr:to xmlns:xdr="http://schemas.openxmlformats.org/drawingml/2006/spreadsheetDrawing">
      <xdr:col>55</xdr:col>
      <xdr:colOff>0</xdr:colOff>
      <xdr:row>38</xdr:row>
      <xdr:rowOff>49530</xdr:rowOff>
    </xdr:to>
    <xdr:cxnSp macro="">
      <xdr:nvCxnSpPr>
        <xdr:cNvPr id="134" name="直線コネクタ 133"/>
        <xdr:cNvCxnSpPr/>
      </xdr:nvCxnSpPr>
      <xdr:spPr>
        <a:xfrm>
          <a:off x="9448800" y="6450330"/>
          <a:ext cx="8191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69850</xdr:rowOff>
    </xdr:from>
    <xdr:to xmlns:xdr="http://schemas.openxmlformats.org/drawingml/2006/spreadsheetDrawing">
      <xdr:col>46</xdr:col>
      <xdr:colOff>38100</xdr:colOff>
      <xdr:row>38</xdr:row>
      <xdr:rowOff>0</xdr:rowOff>
    </xdr:to>
    <xdr:sp macro="" textlink="">
      <xdr:nvSpPr>
        <xdr:cNvPr id="135" name="楕円 134"/>
        <xdr:cNvSpPr/>
      </xdr:nvSpPr>
      <xdr:spPr>
        <a:xfrm>
          <a:off x="8528050" y="64135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106680</xdr:rowOff>
    </xdr:from>
    <xdr:to xmlns:xdr="http://schemas.openxmlformats.org/drawingml/2006/spreadsheetDrawing">
      <xdr:col>50</xdr:col>
      <xdr:colOff>114300</xdr:colOff>
      <xdr:row>37</xdr:row>
      <xdr:rowOff>120650</xdr:rowOff>
    </xdr:to>
    <xdr:cxnSp macro="">
      <xdr:nvCxnSpPr>
        <xdr:cNvPr id="136" name="直線コネクタ 135"/>
        <xdr:cNvCxnSpPr/>
      </xdr:nvCxnSpPr>
      <xdr:spPr>
        <a:xfrm flipV="1">
          <a:off x="8578850" y="645033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137" name="楕円 136"/>
        <xdr:cNvSpPr/>
      </xdr:nvSpPr>
      <xdr:spPr>
        <a:xfrm>
          <a:off x="765429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120650</xdr:rowOff>
    </xdr:from>
    <xdr:to xmlns:xdr="http://schemas.openxmlformats.org/drawingml/2006/spreadsheetDrawing">
      <xdr:col>45</xdr:col>
      <xdr:colOff>177800</xdr:colOff>
      <xdr:row>37</xdr:row>
      <xdr:rowOff>120650</xdr:rowOff>
    </xdr:to>
    <xdr:cxnSp macro="">
      <xdr:nvCxnSpPr>
        <xdr:cNvPr id="138" name="直線コネクタ 137"/>
        <xdr:cNvCxnSpPr/>
      </xdr:nvCxnSpPr>
      <xdr:spPr>
        <a:xfrm>
          <a:off x="7705090" y="64643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82550</xdr:rowOff>
    </xdr:from>
    <xdr:to xmlns:xdr="http://schemas.openxmlformats.org/drawingml/2006/spreadsheetDrawing">
      <xdr:col>36</xdr:col>
      <xdr:colOff>165100</xdr:colOff>
      <xdr:row>38</xdr:row>
      <xdr:rowOff>12700</xdr:rowOff>
    </xdr:to>
    <xdr:sp macro="" textlink="">
      <xdr:nvSpPr>
        <xdr:cNvPr id="139" name="楕円 138"/>
        <xdr:cNvSpPr/>
      </xdr:nvSpPr>
      <xdr:spPr>
        <a:xfrm>
          <a:off x="678434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120650</xdr:rowOff>
    </xdr:from>
    <xdr:to xmlns:xdr="http://schemas.openxmlformats.org/drawingml/2006/spreadsheetDrawing">
      <xdr:col>41</xdr:col>
      <xdr:colOff>50800</xdr:colOff>
      <xdr:row>37</xdr:row>
      <xdr:rowOff>133350</xdr:rowOff>
    </xdr:to>
    <xdr:cxnSp macro="">
      <xdr:nvCxnSpPr>
        <xdr:cNvPr id="140" name="直線コネクタ 139"/>
        <xdr:cNvCxnSpPr/>
      </xdr:nvCxnSpPr>
      <xdr:spPr>
        <a:xfrm flipV="1">
          <a:off x="6835140" y="646430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8630" cy="256540"/>
    <xdr:sp macro="" textlink="">
      <xdr:nvSpPr>
        <xdr:cNvPr id="141" name="n_1aveValue【図書館】&#10;一人当たり面積"/>
        <xdr:cNvSpPr txBox="1"/>
      </xdr:nvSpPr>
      <xdr:spPr>
        <a:xfrm>
          <a:off x="9204960" y="667131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9900" cy="256540"/>
    <xdr:sp macro="" textlink="">
      <xdr:nvSpPr>
        <xdr:cNvPr id="142" name="n_2aveValue【図書館】&#10;一人当たり面積"/>
        <xdr:cNvSpPr txBox="1"/>
      </xdr:nvSpPr>
      <xdr:spPr>
        <a:xfrm>
          <a:off x="8347710" y="667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9900" cy="256540"/>
    <xdr:sp macro="" textlink="">
      <xdr:nvSpPr>
        <xdr:cNvPr id="143" name="n_3aveValue【図書館】&#10;一人当たり面積"/>
        <xdr:cNvSpPr txBox="1"/>
      </xdr:nvSpPr>
      <xdr:spPr>
        <a:xfrm>
          <a:off x="7473950" y="667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143510</xdr:rowOff>
    </xdr:from>
    <xdr:ext cx="469900" cy="257810"/>
    <xdr:sp macro="" textlink="">
      <xdr:nvSpPr>
        <xdr:cNvPr id="144" name="n_4aveValue【図書館】&#10;一人当たり面積"/>
        <xdr:cNvSpPr txBox="1"/>
      </xdr:nvSpPr>
      <xdr:spPr>
        <a:xfrm>
          <a:off x="6604000" y="6658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2540</xdr:rowOff>
    </xdr:from>
    <xdr:ext cx="468630" cy="259080"/>
    <xdr:sp macro="" textlink="">
      <xdr:nvSpPr>
        <xdr:cNvPr id="145" name="n_1mainValue【図書館】&#10;一人当たり面積"/>
        <xdr:cNvSpPr txBox="1"/>
      </xdr:nvSpPr>
      <xdr:spPr>
        <a:xfrm>
          <a:off x="9204960" y="6174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16510</xdr:rowOff>
    </xdr:from>
    <xdr:ext cx="469900" cy="259080"/>
    <xdr:sp macro="" textlink="">
      <xdr:nvSpPr>
        <xdr:cNvPr id="146" name="n_2mainValue【図書館】&#10;一人当たり面積"/>
        <xdr:cNvSpPr txBox="1"/>
      </xdr:nvSpPr>
      <xdr:spPr>
        <a:xfrm>
          <a:off x="8347710" y="618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16510</xdr:rowOff>
    </xdr:from>
    <xdr:ext cx="469900" cy="259080"/>
    <xdr:sp macro="" textlink="">
      <xdr:nvSpPr>
        <xdr:cNvPr id="147" name="n_3mainValue【図書館】&#10;一人当たり面積"/>
        <xdr:cNvSpPr txBox="1"/>
      </xdr:nvSpPr>
      <xdr:spPr>
        <a:xfrm>
          <a:off x="7473950" y="618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29210</xdr:rowOff>
    </xdr:from>
    <xdr:ext cx="469900" cy="256540"/>
    <xdr:sp macro="" textlink="">
      <xdr:nvSpPr>
        <xdr:cNvPr id="148" name="n_4mainValue【図書館】&#10;一人当たり面積"/>
        <xdr:cNvSpPr txBox="1"/>
      </xdr:nvSpPr>
      <xdr:spPr>
        <a:xfrm>
          <a:off x="6604000" y="6201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87630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7376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87630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6690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87630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870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46760" y="914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7180" cy="225425"/>
    <xdr:sp macro="" textlink="">
      <xdr:nvSpPr>
        <xdr:cNvPr id="157" name="テキスト ボックス 156"/>
        <xdr:cNvSpPr txBox="1"/>
      </xdr:nvSpPr>
      <xdr:spPr>
        <a:xfrm>
          <a:off x="712470" y="895223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9" name="テキスト ボックス 158"/>
        <xdr:cNvSpPr txBox="1"/>
      </xdr:nvSpPr>
      <xdr:spPr>
        <a:xfrm>
          <a:off x="29083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129540</xdr:rowOff>
    </xdr:from>
    <xdr:to xmlns:xdr="http://schemas.openxmlformats.org/drawingml/2006/spreadsheetDrawing">
      <xdr:col>28</xdr:col>
      <xdr:colOff>114300</xdr:colOff>
      <xdr:row>64</xdr:row>
      <xdr:rowOff>129540</xdr:rowOff>
    </xdr:to>
    <xdr:cxnSp macro="">
      <xdr:nvCxnSpPr>
        <xdr:cNvPr id="160" name="直線コネクタ 159"/>
        <xdr:cNvCxnSpPr/>
      </xdr:nvCxnSpPr>
      <xdr:spPr>
        <a:xfrm>
          <a:off x="746760" y="111023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158750</xdr:rowOff>
    </xdr:from>
    <xdr:ext cx="467360" cy="257175"/>
    <xdr:sp macro="" textlink="">
      <xdr:nvSpPr>
        <xdr:cNvPr id="161" name="テキスト ボックス 160"/>
        <xdr:cNvSpPr txBox="1"/>
      </xdr:nvSpPr>
      <xdr:spPr>
        <a:xfrm>
          <a:off x="290830" y="109601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4676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3175</xdr:rowOff>
    </xdr:from>
    <xdr:ext cx="401955" cy="259080"/>
    <xdr:sp macro="" textlink="">
      <xdr:nvSpPr>
        <xdr:cNvPr id="163" name="テキスト ボックス 162"/>
        <xdr:cNvSpPr txBox="1"/>
      </xdr:nvSpPr>
      <xdr:spPr>
        <a:xfrm>
          <a:off x="354965" y="10633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161925</xdr:rowOff>
    </xdr:from>
    <xdr:to xmlns:xdr="http://schemas.openxmlformats.org/drawingml/2006/spreadsheetDrawing">
      <xdr:col>28</xdr:col>
      <xdr:colOff>114300</xdr:colOff>
      <xdr:row>60</xdr:row>
      <xdr:rowOff>161925</xdr:rowOff>
    </xdr:to>
    <xdr:cxnSp macro="">
      <xdr:nvCxnSpPr>
        <xdr:cNvPr id="164" name="直線コネクタ 163"/>
        <xdr:cNvCxnSpPr/>
      </xdr:nvCxnSpPr>
      <xdr:spPr>
        <a:xfrm>
          <a:off x="746760" y="104489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19685</xdr:rowOff>
    </xdr:from>
    <xdr:ext cx="401955" cy="257810"/>
    <xdr:sp macro="" textlink="">
      <xdr:nvSpPr>
        <xdr:cNvPr id="165" name="テキスト ボックス 164"/>
        <xdr:cNvSpPr txBox="1"/>
      </xdr:nvSpPr>
      <xdr:spPr>
        <a:xfrm>
          <a:off x="354965" y="1030668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4676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1955" cy="259080"/>
    <xdr:sp macro="" textlink="">
      <xdr:nvSpPr>
        <xdr:cNvPr id="167" name="テキスト ボックス 166"/>
        <xdr:cNvSpPr txBox="1"/>
      </xdr:nvSpPr>
      <xdr:spPr>
        <a:xfrm>
          <a:off x="354965" y="9980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23495</xdr:rowOff>
    </xdr:from>
    <xdr:to xmlns:xdr="http://schemas.openxmlformats.org/drawingml/2006/spreadsheetDrawing">
      <xdr:col>28</xdr:col>
      <xdr:colOff>114300</xdr:colOff>
      <xdr:row>57</xdr:row>
      <xdr:rowOff>23495</xdr:rowOff>
    </xdr:to>
    <xdr:cxnSp macro="">
      <xdr:nvCxnSpPr>
        <xdr:cNvPr id="168" name="直線コネクタ 167"/>
        <xdr:cNvCxnSpPr/>
      </xdr:nvCxnSpPr>
      <xdr:spPr>
        <a:xfrm>
          <a:off x="746760" y="97961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1955" cy="257810"/>
    <xdr:sp macro="" textlink="">
      <xdr:nvSpPr>
        <xdr:cNvPr id="169" name="テキスト ボックス 168"/>
        <xdr:cNvSpPr txBox="1"/>
      </xdr:nvSpPr>
      <xdr:spPr>
        <a:xfrm>
          <a:off x="354965" y="96539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4676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9080"/>
    <xdr:sp macro="" textlink="">
      <xdr:nvSpPr>
        <xdr:cNvPr id="171" name="テキスト ボックス 170"/>
        <xdr:cNvSpPr txBox="1"/>
      </xdr:nvSpPr>
      <xdr:spPr>
        <a:xfrm>
          <a:off x="41529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2" name="直線コネクタ 171"/>
        <xdr:cNvCxnSpPr/>
      </xdr:nvCxnSpPr>
      <xdr:spPr>
        <a:xfrm>
          <a:off x="746760" y="914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46760" y="914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100965</xdr:rowOff>
    </xdr:to>
    <xdr:cxnSp macro="">
      <xdr:nvCxnSpPr>
        <xdr:cNvPr id="174" name="直線コネクタ 173"/>
        <xdr:cNvCxnSpPr/>
      </xdr:nvCxnSpPr>
      <xdr:spPr>
        <a:xfrm flipV="1">
          <a:off x="454342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104775</xdr:rowOff>
    </xdr:from>
    <xdr:ext cx="405130" cy="259080"/>
    <xdr:sp macro="" textlink="">
      <xdr:nvSpPr>
        <xdr:cNvPr id="175" name="【体育館・プール】&#10;有形固定資産減価償却率最小値テキスト"/>
        <xdr:cNvSpPr txBox="1"/>
      </xdr:nvSpPr>
      <xdr:spPr>
        <a:xfrm>
          <a:off x="458216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100965</xdr:rowOff>
    </xdr:from>
    <xdr:to xmlns:xdr="http://schemas.openxmlformats.org/drawingml/2006/spreadsheetDrawing">
      <xdr:col>24</xdr:col>
      <xdr:colOff>152400</xdr:colOff>
      <xdr:row>64</xdr:row>
      <xdr:rowOff>100965</xdr:rowOff>
    </xdr:to>
    <xdr:cxnSp macro="">
      <xdr:nvCxnSpPr>
        <xdr:cNvPr id="176" name="直線コネクタ 175"/>
        <xdr:cNvCxnSpPr/>
      </xdr:nvCxnSpPr>
      <xdr:spPr>
        <a:xfrm>
          <a:off x="4458970" y="11073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20320</xdr:rowOff>
    </xdr:from>
    <xdr:ext cx="405130" cy="257810"/>
    <xdr:sp macro="" textlink="">
      <xdr:nvSpPr>
        <xdr:cNvPr id="177" name="【体育館・プール】&#10;有形固定資産減価償却率最大値テキスト"/>
        <xdr:cNvSpPr txBox="1"/>
      </xdr:nvSpPr>
      <xdr:spPr>
        <a:xfrm>
          <a:off x="4582160" y="9450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8" name="直線コネクタ 177"/>
        <xdr:cNvCxnSpPr/>
      </xdr:nvCxnSpPr>
      <xdr:spPr>
        <a:xfrm>
          <a:off x="4458970" y="9676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144780</xdr:rowOff>
    </xdr:from>
    <xdr:ext cx="405130" cy="257810"/>
    <xdr:sp macro="" textlink="">
      <xdr:nvSpPr>
        <xdr:cNvPr id="179" name="【体育館・プール】&#10;有形固定資産減価償却率平均値テキスト"/>
        <xdr:cNvSpPr txBox="1"/>
      </xdr:nvSpPr>
      <xdr:spPr>
        <a:xfrm>
          <a:off x="4582160" y="104317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163830</xdr:rowOff>
    </xdr:from>
    <xdr:to xmlns:xdr="http://schemas.openxmlformats.org/drawingml/2006/spreadsheetDrawing">
      <xdr:col>24</xdr:col>
      <xdr:colOff>114300</xdr:colOff>
      <xdr:row>61</xdr:row>
      <xdr:rowOff>95250</xdr:rowOff>
    </xdr:to>
    <xdr:sp macro="" textlink="">
      <xdr:nvSpPr>
        <xdr:cNvPr id="180" name="フローチャート: 判断 179"/>
        <xdr:cNvSpPr/>
      </xdr:nvSpPr>
      <xdr:spPr>
        <a:xfrm>
          <a:off x="4493260" y="104508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80010</xdr:rowOff>
    </xdr:to>
    <xdr:sp macro="" textlink="">
      <xdr:nvSpPr>
        <xdr:cNvPr id="181" name="フローチャート: 判断 180"/>
        <xdr:cNvSpPr/>
      </xdr:nvSpPr>
      <xdr:spPr>
        <a:xfrm>
          <a:off x="3674110" y="1043559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140335</xdr:rowOff>
    </xdr:from>
    <xdr:to xmlns:xdr="http://schemas.openxmlformats.org/drawingml/2006/spreadsheetDrawing">
      <xdr:col>15</xdr:col>
      <xdr:colOff>101600</xdr:colOff>
      <xdr:row>61</xdr:row>
      <xdr:rowOff>70485</xdr:rowOff>
    </xdr:to>
    <xdr:sp macro="" textlink="">
      <xdr:nvSpPr>
        <xdr:cNvPr id="182" name="フローチャート: 判断 181"/>
        <xdr:cNvSpPr/>
      </xdr:nvSpPr>
      <xdr:spPr>
        <a:xfrm>
          <a:off x="280035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148590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30400" y="104355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120650</xdr:rowOff>
    </xdr:from>
    <xdr:to xmlns:xdr="http://schemas.openxmlformats.org/drawingml/2006/spreadsheetDrawing">
      <xdr:col>6</xdr:col>
      <xdr:colOff>38100</xdr:colOff>
      <xdr:row>61</xdr:row>
      <xdr:rowOff>49530</xdr:rowOff>
    </xdr:to>
    <xdr:sp macro="" textlink="">
      <xdr:nvSpPr>
        <xdr:cNvPr id="184" name="フローチャート: 判断 183"/>
        <xdr:cNvSpPr/>
      </xdr:nvSpPr>
      <xdr:spPr>
        <a:xfrm>
          <a:off x="1060450" y="104076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5" name="テキスト ボックス 184"/>
        <xdr:cNvSpPr txBox="1"/>
      </xdr:nvSpPr>
      <xdr:spPr>
        <a:xfrm>
          <a:off x="43573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0730" cy="257810"/>
    <xdr:sp macro="" textlink="">
      <xdr:nvSpPr>
        <xdr:cNvPr id="186" name="テキスト ボックス 185"/>
        <xdr:cNvSpPr txBox="1"/>
      </xdr:nvSpPr>
      <xdr:spPr>
        <a:xfrm>
          <a:off x="3538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87" name="テキスト ボックス 186"/>
        <xdr:cNvSpPr txBox="1"/>
      </xdr:nvSpPr>
      <xdr:spPr>
        <a:xfrm>
          <a:off x="26644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0730" cy="257810"/>
    <xdr:sp macro="" textlink="">
      <xdr:nvSpPr>
        <xdr:cNvPr id="188" name="テキスト ボックス 187"/>
        <xdr:cNvSpPr txBox="1"/>
      </xdr:nvSpPr>
      <xdr:spPr>
        <a:xfrm>
          <a:off x="17945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0730" cy="257810"/>
    <xdr:sp macro="" textlink="">
      <xdr:nvSpPr>
        <xdr:cNvPr id="189" name="テキスト ボックス 188"/>
        <xdr:cNvSpPr txBox="1"/>
      </xdr:nvSpPr>
      <xdr:spPr>
        <a:xfrm>
          <a:off x="9245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69850</xdr:rowOff>
    </xdr:from>
    <xdr:to xmlns:xdr="http://schemas.openxmlformats.org/drawingml/2006/spreadsheetDrawing">
      <xdr:col>24</xdr:col>
      <xdr:colOff>114300</xdr:colOff>
      <xdr:row>61</xdr:row>
      <xdr:rowOff>0</xdr:rowOff>
    </xdr:to>
    <xdr:sp macro="" textlink="">
      <xdr:nvSpPr>
        <xdr:cNvPr id="190" name="楕円 189"/>
        <xdr:cNvSpPr/>
      </xdr:nvSpPr>
      <xdr:spPr>
        <a:xfrm>
          <a:off x="449326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91440</xdr:rowOff>
    </xdr:from>
    <xdr:ext cx="405130" cy="257810"/>
    <xdr:sp macro="" textlink="">
      <xdr:nvSpPr>
        <xdr:cNvPr id="191" name="【体育館・プール】&#10;有形固定資産減価償却率該当値テキスト"/>
        <xdr:cNvSpPr txBox="1"/>
      </xdr:nvSpPr>
      <xdr:spPr>
        <a:xfrm>
          <a:off x="4582160" y="10206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34290</xdr:rowOff>
    </xdr:from>
    <xdr:to xmlns:xdr="http://schemas.openxmlformats.org/drawingml/2006/spreadsheetDrawing">
      <xdr:col>20</xdr:col>
      <xdr:colOff>38100</xdr:colOff>
      <xdr:row>60</xdr:row>
      <xdr:rowOff>135890</xdr:rowOff>
    </xdr:to>
    <xdr:sp macro="" textlink="">
      <xdr:nvSpPr>
        <xdr:cNvPr id="192" name="楕円 191"/>
        <xdr:cNvSpPr/>
      </xdr:nvSpPr>
      <xdr:spPr>
        <a:xfrm>
          <a:off x="3674110" y="1032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83820</xdr:rowOff>
    </xdr:from>
    <xdr:to xmlns:xdr="http://schemas.openxmlformats.org/drawingml/2006/spreadsheetDrawing">
      <xdr:col>24</xdr:col>
      <xdr:colOff>63500</xdr:colOff>
      <xdr:row>60</xdr:row>
      <xdr:rowOff>120650</xdr:rowOff>
    </xdr:to>
    <xdr:cxnSp macro="">
      <xdr:nvCxnSpPr>
        <xdr:cNvPr id="193" name="直線コネクタ 192"/>
        <xdr:cNvCxnSpPr/>
      </xdr:nvCxnSpPr>
      <xdr:spPr>
        <a:xfrm>
          <a:off x="3724910" y="10370820"/>
          <a:ext cx="8191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154940</xdr:rowOff>
    </xdr:from>
    <xdr:to xmlns:xdr="http://schemas.openxmlformats.org/drawingml/2006/spreadsheetDrawing">
      <xdr:col>15</xdr:col>
      <xdr:colOff>101600</xdr:colOff>
      <xdr:row>60</xdr:row>
      <xdr:rowOff>83820</xdr:rowOff>
    </xdr:to>
    <xdr:sp macro="" textlink="">
      <xdr:nvSpPr>
        <xdr:cNvPr id="194" name="楕円 193"/>
        <xdr:cNvSpPr/>
      </xdr:nvSpPr>
      <xdr:spPr>
        <a:xfrm>
          <a:off x="2800350" y="102704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34290</xdr:rowOff>
    </xdr:from>
    <xdr:to xmlns:xdr="http://schemas.openxmlformats.org/drawingml/2006/spreadsheetDrawing">
      <xdr:col>19</xdr:col>
      <xdr:colOff>177800</xdr:colOff>
      <xdr:row>60</xdr:row>
      <xdr:rowOff>83820</xdr:rowOff>
    </xdr:to>
    <xdr:cxnSp macro="">
      <xdr:nvCxnSpPr>
        <xdr:cNvPr id="195" name="直線コネクタ 194"/>
        <xdr:cNvCxnSpPr/>
      </xdr:nvCxnSpPr>
      <xdr:spPr>
        <a:xfrm>
          <a:off x="2851150" y="10321290"/>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104140</xdr:rowOff>
    </xdr:from>
    <xdr:to xmlns:xdr="http://schemas.openxmlformats.org/drawingml/2006/spreadsheetDrawing">
      <xdr:col>10</xdr:col>
      <xdr:colOff>165100</xdr:colOff>
      <xdr:row>60</xdr:row>
      <xdr:rowOff>34290</xdr:rowOff>
    </xdr:to>
    <xdr:sp macro="" textlink="">
      <xdr:nvSpPr>
        <xdr:cNvPr id="196" name="楕円 195"/>
        <xdr:cNvSpPr/>
      </xdr:nvSpPr>
      <xdr:spPr>
        <a:xfrm>
          <a:off x="19304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154940</xdr:rowOff>
    </xdr:from>
    <xdr:to xmlns:xdr="http://schemas.openxmlformats.org/drawingml/2006/spreadsheetDrawing">
      <xdr:col>15</xdr:col>
      <xdr:colOff>50800</xdr:colOff>
      <xdr:row>60</xdr:row>
      <xdr:rowOff>34290</xdr:rowOff>
    </xdr:to>
    <xdr:cxnSp macro="">
      <xdr:nvCxnSpPr>
        <xdr:cNvPr id="197" name="直線コネクタ 196"/>
        <xdr:cNvCxnSpPr/>
      </xdr:nvCxnSpPr>
      <xdr:spPr>
        <a:xfrm>
          <a:off x="1981200" y="10270490"/>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52070</xdr:rowOff>
    </xdr:from>
    <xdr:to xmlns:xdr="http://schemas.openxmlformats.org/drawingml/2006/spreadsheetDrawing">
      <xdr:col>6</xdr:col>
      <xdr:colOff>38100</xdr:colOff>
      <xdr:row>59</xdr:row>
      <xdr:rowOff>152400</xdr:rowOff>
    </xdr:to>
    <xdr:sp macro="" textlink="">
      <xdr:nvSpPr>
        <xdr:cNvPr id="198" name="楕円 197"/>
        <xdr:cNvSpPr/>
      </xdr:nvSpPr>
      <xdr:spPr>
        <a:xfrm>
          <a:off x="1060450" y="1016762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102870</xdr:rowOff>
    </xdr:from>
    <xdr:to xmlns:xdr="http://schemas.openxmlformats.org/drawingml/2006/spreadsheetDrawing">
      <xdr:col>10</xdr:col>
      <xdr:colOff>114300</xdr:colOff>
      <xdr:row>59</xdr:row>
      <xdr:rowOff>154940</xdr:rowOff>
    </xdr:to>
    <xdr:cxnSp macro="">
      <xdr:nvCxnSpPr>
        <xdr:cNvPr id="199" name="直線コネクタ 198"/>
        <xdr:cNvCxnSpPr/>
      </xdr:nvCxnSpPr>
      <xdr:spPr>
        <a:xfrm>
          <a:off x="1111250" y="10218420"/>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69850</xdr:rowOff>
    </xdr:from>
    <xdr:ext cx="405130" cy="259080"/>
    <xdr:sp macro="" textlink="">
      <xdr:nvSpPr>
        <xdr:cNvPr id="200" name="n_1aveValue【体育館・プール】&#10;有形固定資産減価償却率"/>
        <xdr:cNvSpPr txBox="1"/>
      </xdr:nvSpPr>
      <xdr:spPr>
        <a:xfrm>
          <a:off x="351345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61595</xdr:rowOff>
    </xdr:from>
    <xdr:ext cx="403860" cy="257810"/>
    <xdr:sp macro="" textlink="">
      <xdr:nvSpPr>
        <xdr:cNvPr id="201" name="n_2aveValue【体育館・プール】&#10;有形固定資産減価償却率"/>
        <xdr:cNvSpPr txBox="1"/>
      </xdr:nvSpPr>
      <xdr:spPr>
        <a:xfrm>
          <a:off x="2652395" y="10520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69850</xdr:rowOff>
    </xdr:from>
    <xdr:ext cx="403860" cy="259080"/>
    <xdr:sp macro="" textlink="">
      <xdr:nvSpPr>
        <xdr:cNvPr id="202" name="n_3aveValue【体育館・プール】&#10;有形固定資産減価償却率"/>
        <xdr:cNvSpPr txBox="1"/>
      </xdr:nvSpPr>
      <xdr:spPr>
        <a:xfrm>
          <a:off x="1782445" y="10528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41910</xdr:rowOff>
    </xdr:from>
    <xdr:ext cx="403860" cy="257810"/>
    <xdr:sp macro="" textlink="">
      <xdr:nvSpPr>
        <xdr:cNvPr id="203" name="n_4aveValue【体育館・プール】&#10;有形固定資産減価償却率"/>
        <xdr:cNvSpPr txBox="1"/>
      </xdr:nvSpPr>
      <xdr:spPr>
        <a:xfrm>
          <a:off x="91249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151130</xdr:rowOff>
    </xdr:from>
    <xdr:ext cx="405130" cy="259080"/>
    <xdr:sp macro="" textlink="">
      <xdr:nvSpPr>
        <xdr:cNvPr id="204" name="n_1mainValue【体育館・プール】&#10;有形固定資産減価償却率"/>
        <xdr:cNvSpPr txBox="1"/>
      </xdr:nvSpPr>
      <xdr:spPr>
        <a:xfrm>
          <a:off x="3513455" y="1009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101600</xdr:rowOff>
    </xdr:from>
    <xdr:ext cx="403860" cy="259080"/>
    <xdr:sp macro="" textlink="">
      <xdr:nvSpPr>
        <xdr:cNvPr id="205" name="n_2mainValue【体育館・プール】&#10;有形固定資産減価償却率"/>
        <xdr:cNvSpPr txBox="1"/>
      </xdr:nvSpPr>
      <xdr:spPr>
        <a:xfrm>
          <a:off x="265239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49530</xdr:rowOff>
    </xdr:from>
    <xdr:ext cx="403860" cy="259080"/>
    <xdr:sp macro="" textlink="">
      <xdr:nvSpPr>
        <xdr:cNvPr id="206" name="n_3mainValue【体育館・プール】&#10;有形固定資産減価償却率"/>
        <xdr:cNvSpPr txBox="1"/>
      </xdr:nvSpPr>
      <xdr:spPr>
        <a:xfrm>
          <a:off x="1782445" y="9993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163830</xdr:rowOff>
    </xdr:from>
    <xdr:ext cx="403860" cy="258445"/>
    <xdr:sp macro="" textlink="">
      <xdr:nvSpPr>
        <xdr:cNvPr id="207" name="n_4mainValue【体育館・プール】&#10;有形固定資産減価償却率"/>
        <xdr:cNvSpPr txBox="1"/>
      </xdr:nvSpPr>
      <xdr:spPr>
        <a:xfrm>
          <a:off x="912495" y="99364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87630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59765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87630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59460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87630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7147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474460" y="914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8615" cy="225425"/>
    <xdr:sp macro="" textlink="">
      <xdr:nvSpPr>
        <xdr:cNvPr id="216" name="テキスト ボックス 215"/>
        <xdr:cNvSpPr txBox="1"/>
      </xdr:nvSpPr>
      <xdr:spPr>
        <a:xfrm>
          <a:off x="6436360" y="895223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104775</xdr:rowOff>
    </xdr:from>
    <xdr:ext cx="467360" cy="259080"/>
    <xdr:sp macro="" textlink="">
      <xdr:nvSpPr>
        <xdr:cNvPr id="219" name="テキスト ボックス 218"/>
        <xdr:cNvSpPr txBox="1"/>
      </xdr:nvSpPr>
      <xdr:spPr>
        <a:xfrm>
          <a:off x="601472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20" name="直線コネクタ 219"/>
        <xdr:cNvCxnSpPr/>
      </xdr:nvCxnSpPr>
      <xdr:spPr>
        <a:xfrm>
          <a:off x="6474460" y="10666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7360" cy="259080"/>
    <xdr:sp macro="" textlink="">
      <xdr:nvSpPr>
        <xdr:cNvPr id="221" name="テキスト ボックス 220"/>
        <xdr:cNvSpPr txBox="1"/>
      </xdr:nvSpPr>
      <xdr:spPr>
        <a:xfrm>
          <a:off x="601472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6540"/>
    <xdr:sp macro="" textlink="">
      <xdr:nvSpPr>
        <xdr:cNvPr id="223" name="テキスト ボックス 222"/>
        <xdr:cNvSpPr txBox="1"/>
      </xdr:nvSpPr>
      <xdr:spPr>
        <a:xfrm>
          <a:off x="6014720" y="1014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161290</xdr:rowOff>
    </xdr:from>
    <xdr:ext cx="467360" cy="257810"/>
    <xdr:sp macro="" textlink="">
      <xdr:nvSpPr>
        <xdr:cNvPr id="225" name="テキスト ボックス 224"/>
        <xdr:cNvSpPr txBox="1"/>
      </xdr:nvSpPr>
      <xdr:spPr>
        <a:xfrm>
          <a:off x="6014720" y="97624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93980</xdr:rowOff>
    </xdr:from>
    <xdr:to xmlns:xdr="http://schemas.openxmlformats.org/drawingml/2006/spreadsheetDrawing">
      <xdr:col>59</xdr:col>
      <xdr:colOff>50800</xdr:colOff>
      <xdr:row>55</xdr:row>
      <xdr:rowOff>93980</xdr:rowOff>
    </xdr:to>
    <xdr:cxnSp macro="">
      <xdr:nvCxnSpPr>
        <xdr:cNvPr id="226" name="直線コネクタ 225"/>
        <xdr:cNvCxnSpPr/>
      </xdr:nvCxnSpPr>
      <xdr:spPr>
        <a:xfrm>
          <a:off x="6474460" y="9523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123190</xdr:rowOff>
    </xdr:from>
    <xdr:ext cx="467360" cy="256540"/>
    <xdr:sp macro="" textlink="">
      <xdr:nvSpPr>
        <xdr:cNvPr id="227" name="テキスト ボックス 226"/>
        <xdr:cNvSpPr txBox="1"/>
      </xdr:nvSpPr>
      <xdr:spPr>
        <a:xfrm>
          <a:off x="6014720" y="9381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8" name="直線コネクタ 227"/>
        <xdr:cNvCxnSpPr/>
      </xdr:nvCxnSpPr>
      <xdr:spPr>
        <a:xfrm>
          <a:off x="6474460" y="9142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810"/>
    <xdr:sp macro="" textlink="">
      <xdr:nvSpPr>
        <xdr:cNvPr id="229" name="テキスト ボックス 228"/>
        <xdr:cNvSpPr txBox="1"/>
      </xdr:nvSpPr>
      <xdr:spPr>
        <a:xfrm>
          <a:off x="601472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474460" y="914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7620</xdr:rowOff>
    </xdr:from>
    <xdr:to xmlns:xdr="http://schemas.openxmlformats.org/drawingml/2006/spreadsheetDrawing">
      <xdr:col>54</xdr:col>
      <xdr:colOff>186690</xdr:colOff>
      <xdr:row>64</xdr:row>
      <xdr:rowOff>59690</xdr:rowOff>
    </xdr:to>
    <xdr:cxnSp macro="">
      <xdr:nvCxnSpPr>
        <xdr:cNvPr id="231" name="直線コネクタ 230"/>
        <xdr:cNvCxnSpPr/>
      </xdr:nvCxnSpPr>
      <xdr:spPr>
        <a:xfrm flipV="1">
          <a:off x="10267950" y="960882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6540"/>
    <xdr:sp macro="" textlink="">
      <xdr:nvSpPr>
        <xdr:cNvPr id="232" name="【体育館・プール】&#10;一人当たり面積最小値テキスト"/>
        <xdr:cNvSpPr txBox="1"/>
      </xdr:nvSpPr>
      <xdr:spPr>
        <a:xfrm>
          <a:off x="10306050" y="11037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59690</xdr:rowOff>
    </xdr:from>
    <xdr:to xmlns:xdr="http://schemas.openxmlformats.org/drawingml/2006/spreadsheetDrawing">
      <xdr:col>55</xdr:col>
      <xdr:colOff>88900</xdr:colOff>
      <xdr:row>64</xdr:row>
      <xdr:rowOff>59690</xdr:rowOff>
    </xdr:to>
    <xdr:cxnSp macro="">
      <xdr:nvCxnSpPr>
        <xdr:cNvPr id="233" name="直線コネクタ 232"/>
        <xdr:cNvCxnSpPr/>
      </xdr:nvCxnSpPr>
      <xdr:spPr>
        <a:xfrm>
          <a:off x="10182860" y="11032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124460</xdr:rowOff>
    </xdr:from>
    <xdr:ext cx="469900" cy="257175"/>
    <xdr:sp macro="" textlink="">
      <xdr:nvSpPr>
        <xdr:cNvPr id="234" name="【体育館・プール】&#10;一人当たり面積最大値テキスト"/>
        <xdr:cNvSpPr txBox="1"/>
      </xdr:nvSpPr>
      <xdr:spPr>
        <a:xfrm>
          <a:off x="10306050" y="9382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7620</xdr:rowOff>
    </xdr:from>
    <xdr:to xmlns:xdr="http://schemas.openxmlformats.org/drawingml/2006/spreadsheetDrawing">
      <xdr:col>55</xdr:col>
      <xdr:colOff>88900</xdr:colOff>
      <xdr:row>56</xdr:row>
      <xdr:rowOff>7620</xdr:rowOff>
    </xdr:to>
    <xdr:cxnSp macro="">
      <xdr:nvCxnSpPr>
        <xdr:cNvPr id="235" name="直線コネクタ 234"/>
        <xdr:cNvCxnSpPr/>
      </xdr:nvCxnSpPr>
      <xdr:spPr>
        <a:xfrm>
          <a:off x="10182860" y="9608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126365</xdr:rowOff>
    </xdr:from>
    <xdr:ext cx="469900" cy="257810"/>
    <xdr:sp macro="" textlink="">
      <xdr:nvSpPr>
        <xdr:cNvPr id="236" name="【体育館・プール】&#10;一人当たり面積平均値テキスト"/>
        <xdr:cNvSpPr txBox="1"/>
      </xdr:nvSpPr>
      <xdr:spPr>
        <a:xfrm>
          <a:off x="10306050" y="105848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148590</xdr:rowOff>
    </xdr:from>
    <xdr:to xmlns:xdr="http://schemas.openxmlformats.org/drawingml/2006/spreadsheetDrawing">
      <xdr:col>55</xdr:col>
      <xdr:colOff>50800</xdr:colOff>
      <xdr:row>62</xdr:row>
      <xdr:rowOff>79375</xdr:rowOff>
    </xdr:to>
    <xdr:sp macro="" textlink="">
      <xdr:nvSpPr>
        <xdr:cNvPr id="237" name="フローチャート: 判断 236"/>
        <xdr:cNvSpPr/>
      </xdr:nvSpPr>
      <xdr:spPr>
        <a:xfrm>
          <a:off x="10220960" y="106070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22225</xdr:rowOff>
    </xdr:from>
    <xdr:to xmlns:xdr="http://schemas.openxmlformats.org/drawingml/2006/spreadsheetDrawing">
      <xdr:col>50</xdr:col>
      <xdr:colOff>165100</xdr:colOff>
      <xdr:row>62</xdr:row>
      <xdr:rowOff>123825</xdr:rowOff>
    </xdr:to>
    <xdr:sp macro="" textlink="">
      <xdr:nvSpPr>
        <xdr:cNvPr id="238" name="フローチャート: 判断 237"/>
        <xdr:cNvSpPr/>
      </xdr:nvSpPr>
      <xdr:spPr>
        <a:xfrm>
          <a:off x="9398000" y="1065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12065</xdr:rowOff>
    </xdr:from>
    <xdr:to xmlns:xdr="http://schemas.openxmlformats.org/drawingml/2006/spreadsheetDrawing">
      <xdr:col>46</xdr:col>
      <xdr:colOff>38100</xdr:colOff>
      <xdr:row>62</xdr:row>
      <xdr:rowOff>113665</xdr:rowOff>
    </xdr:to>
    <xdr:sp macro="" textlink="">
      <xdr:nvSpPr>
        <xdr:cNvPr id="239" name="フローチャート: 判断 238"/>
        <xdr:cNvSpPr/>
      </xdr:nvSpPr>
      <xdr:spPr>
        <a:xfrm>
          <a:off x="8528050" y="106419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106045</xdr:rowOff>
    </xdr:from>
    <xdr:to xmlns:xdr="http://schemas.openxmlformats.org/drawingml/2006/spreadsheetDrawing">
      <xdr:col>41</xdr:col>
      <xdr:colOff>101600</xdr:colOff>
      <xdr:row>62</xdr:row>
      <xdr:rowOff>36195</xdr:rowOff>
    </xdr:to>
    <xdr:sp macro="" textlink="">
      <xdr:nvSpPr>
        <xdr:cNvPr id="240" name="フローチャート: 判断 239"/>
        <xdr:cNvSpPr/>
      </xdr:nvSpPr>
      <xdr:spPr>
        <a:xfrm>
          <a:off x="765429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103505</xdr:rowOff>
    </xdr:from>
    <xdr:to xmlns:xdr="http://schemas.openxmlformats.org/drawingml/2006/spreadsheetDrawing">
      <xdr:col>36</xdr:col>
      <xdr:colOff>165100</xdr:colOff>
      <xdr:row>62</xdr:row>
      <xdr:rowOff>33655</xdr:rowOff>
    </xdr:to>
    <xdr:sp macro="" textlink="">
      <xdr:nvSpPr>
        <xdr:cNvPr id="241" name="フローチャート: 判断 240"/>
        <xdr:cNvSpPr/>
      </xdr:nvSpPr>
      <xdr:spPr>
        <a:xfrm>
          <a:off x="678434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2" name="テキスト ボックス 241"/>
        <xdr:cNvSpPr txBox="1"/>
      </xdr:nvSpPr>
      <xdr:spPr>
        <a:xfrm>
          <a:off x="100812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0730" cy="257810"/>
    <xdr:sp macro="" textlink="">
      <xdr:nvSpPr>
        <xdr:cNvPr id="243" name="テキスト ボックス 242"/>
        <xdr:cNvSpPr txBox="1"/>
      </xdr:nvSpPr>
      <xdr:spPr>
        <a:xfrm>
          <a:off x="92621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0730" cy="257810"/>
    <xdr:sp macro="" textlink="">
      <xdr:nvSpPr>
        <xdr:cNvPr id="244" name="テキスト ボックス 243"/>
        <xdr:cNvSpPr txBox="1"/>
      </xdr:nvSpPr>
      <xdr:spPr>
        <a:xfrm>
          <a:off x="8392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45" name="テキスト ボックス 244"/>
        <xdr:cNvSpPr txBox="1"/>
      </xdr:nvSpPr>
      <xdr:spPr>
        <a:xfrm>
          <a:off x="7518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0730" cy="257810"/>
    <xdr:sp macro="" textlink="">
      <xdr:nvSpPr>
        <xdr:cNvPr id="246" name="テキスト ボックス 245"/>
        <xdr:cNvSpPr txBox="1"/>
      </xdr:nvSpPr>
      <xdr:spPr>
        <a:xfrm>
          <a:off x="66484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40640</xdr:rowOff>
    </xdr:from>
    <xdr:to xmlns:xdr="http://schemas.openxmlformats.org/drawingml/2006/spreadsheetDrawing">
      <xdr:col>55</xdr:col>
      <xdr:colOff>50800</xdr:colOff>
      <xdr:row>61</xdr:row>
      <xdr:rowOff>140970</xdr:rowOff>
    </xdr:to>
    <xdr:sp macro="" textlink="">
      <xdr:nvSpPr>
        <xdr:cNvPr id="247" name="楕円 246"/>
        <xdr:cNvSpPr/>
      </xdr:nvSpPr>
      <xdr:spPr>
        <a:xfrm>
          <a:off x="10220960" y="1049909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63500</xdr:rowOff>
    </xdr:from>
    <xdr:ext cx="469900" cy="256540"/>
    <xdr:sp macro="" textlink="">
      <xdr:nvSpPr>
        <xdr:cNvPr id="248" name="【体育館・プール】&#10;一人当たり面積該当値テキスト"/>
        <xdr:cNvSpPr txBox="1"/>
      </xdr:nvSpPr>
      <xdr:spPr>
        <a:xfrm>
          <a:off x="10306050" y="10350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31115</xdr:rowOff>
    </xdr:from>
    <xdr:to xmlns:xdr="http://schemas.openxmlformats.org/drawingml/2006/spreadsheetDrawing">
      <xdr:col>50</xdr:col>
      <xdr:colOff>165100</xdr:colOff>
      <xdr:row>61</xdr:row>
      <xdr:rowOff>132715</xdr:rowOff>
    </xdr:to>
    <xdr:sp macro="" textlink="">
      <xdr:nvSpPr>
        <xdr:cNvPr id="249" name="楕円 248"/>
        <xdr:cNvSpPr/>
      </xdr:nvSpPr>
      <xdr:spPr>
        <a:xfrm>
          <a:off x="93980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81915</xdr:rowOff>
    </xdr:from>
    <xdr:to xmlns:xdr="http://schemas.openxmlformats.org/drawingml/2006/spreadsheetDrawing">
      <xdr:col>55</xdr:col>
      <xdr:colOff>0</xdr:colOff>
      <xdr:row>61</xdr:row>
      <xdr:rowOff>90170</xdr:rowOff>
    </xdr:to>
    <xdr:cxnSp macro="">
      <xdr:nvCxnSpPr>
        <xdr:cNvPr id="250" name="直線コネクタ 249"/>
        <xdr:cNvCxnSpPr/>
      </xdr:nvCxnSpPr>
      <xdr:spPr>
        <a:xfrm>
          <a:off x="9448800" y="1054036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34925</xdr:rowOff>
    </xdr:from>
    <xdr:to xmlns:xdr="http://schemas.openxmlformats.org/drawingml/2006/spreadsheetDrawing">
      <xdr:col>46</xdr:col>
      <xdr:colOff>38100</xdr:colOff>
      <xdr:row>61</xdr:row>
      <xdr:rowOff>136525</xdr:rowOff>
    </xdr:to>
    <xdr:sp macro="" textlink="">
      <xdr:nvSpPr>
        <xdr:cNvPr id="251" name="楕円 250"/>
        <xdr:cNvSpPr/>
      </xdr:nvSpPr>
      <xdr:spPr>
        <a:xfrm>
          <a:off x="8528050" y="10493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81915</xdr:rowOff>
    </xdr:from>
    <xdr:to xmlns:xdr="http://schemas.openxmlformats.org/drawingml/2006/spreadsheetDrawing">
      <xdr:col>50</xdr:col>
      <xdr:colOff>114300</xdr:colOff>
      <xdr:row>61</xdr:row>
      <xdr:rowOff>84455</xdr:rowOff>
    </xdr:to>
    <xdr:cxnSp macro="">
      <xdr:nvCxnSpPr>
        <xdr:cNvPr id="252" name="直線コネクタ 251"/>
        <xdr:cNvCxnSpPr/>
      </xdr:nvCxnSpPr>
      <xdr:spPr>
        <a:xfrm flipV="1">
          <a:off x="8578850" y="1054036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40640</xdr:rowOff>
    </xdr:from>
    <xdr:to xmlns:xdr="http://schemas.openxmlformats.org/drawingml/2006/spreadsheetDrawing">
      <xdr:col>41</xdr:col>
      <xdr:colOff>101600</xdr:colOff>
      <xdr:row>61</xdr:row>
      <xdr:rowOff>140970</xdr:rowOff>
    </xdr:to>
    <xdr:sp macro="" textlink="">
      <xdr:nvSpPr>
        <xdr:cNvPr id="253" name="楕円 252"/>
        <xdr:cNvSpPr/>
      </xdr:nvSpPr>
      <xdr:spPr>
        <a:xfrm>
          <a:off x="7654290" y="10499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84455</xdr:rowOff>
    </xdr:from>
    <xdr:to xmlns:xdr="http://schemas.openxmlformats.org/drawingml/2006/spreadsheetDrawing">
      <xdr:col>45</xdr:col>
      <xdr:colOff>177800</xdr:colOff>
      <xdr:row>61</xdr:row>
      <xdr:rowOff>90170</xdr:rowOff>
    </xdr:to>
    <xdr:cxnSp macro="">
      <xdr:nvCxnSpPr>
        <xdr:cNvPr id="254" name="直線コネクタ 253"/>
        <xdr:cNvCxnSpPr/>
      </xdr:nvCxnSpPr>
      <xdr:spPr>
        <a:xfrm flipV="1">
          <a:off x="7705090" y="10542905"/>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44450</xdr:rowOff>
    </xdr:from>
    <xdr:to xmlns:xdr="http://schemas.openxmlformats.org/drawingml/2006/spreadsheetDrawing">
      <xdr:col>36</xdr:col>
      <xdr:colOff>165100</xdr:colOff>
      <xdr:row>61</xdr:row>
      <xdr:rowOff>146050</xdr:rowOff>
    </xdr:to>
    <xdr:sp macro="" textlink="">
      <xdr:nvSpPr>
        <xdr:cNvPr id="255" name="楕円 254"/>
        <xdr:cNvSpPr/>
      </xdr:nvSpPr>
      <xdr:spPr>
        <a:xfrm>
          <a:off x="678434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90170</xdr:rowOff>
    </xdr:from>
    <xdr:to xmlns:xdr="http://schemas.openxmlformats.org/drawingml/2006/spreadsheetDrawing">
      <xdr:col>41</xdr:col>
      <xdr:colOff>50800</xdr:colOff>
      <xdr:row>61</xdr:row>
      <xdr:rowOff>93980</xdr:rowOff>
    </xdr:to>
    <xdr:cxnSp macro="">
      <xdr:nvCxnSpPr>
        <xdr:cNvPr id="256" name="直線コネクタ 255"/>
        <xdr:cNvCxnSpPr/>
      </xdr:nvCxnSpPr>
      <xdr:spPr>
        <a:xfrm flipV="1">
          <a:off x="6835140" y="1054862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115570</xdr:rowOff>
    </xdr:from>
    <xdr:ext cx="468630" cy="259080"/>
    <xdr:sp macro="" textlink="">
      <xdr:nvSpPr>
        <xdr:cNvPr id="257" name="n_1aveValue【体育館・プール】&#10;一人当たり面積"/>
        <xdr:cNvSpPr txBox="1"/>
      </xdr:nvSpPr>
      <xdr:spPr>
        <a:xfrm>
          <a:off x="9204960" y="10745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104775</xdr:rowOff>
    </xdr:from>
    <xdr:ext cx="469900" cy="259080"/>
    <xdr:sp macro="" textlink="">
      <xdr:nvSpPr>
        <xdr:cNvPr id="258" name="n_2aveValue【体育館・プール】&#10;一人当たり面積"/>
        <xdr:cNvSpPr txBox="1"/>
      </xdr:nvSpPr>
      <xdr:spPr>
        <a:xfrm>
          <a:off x="8347710" y="10734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27305</xdr:rowOff>
    </xdr:from>
    <xdr:ext cx="469900" cy="257810"/>
    <xdr:sp macro="" textlink="">
      <xdr:nvSpPr>
        <xdr:cNvPr id="259" name="n_3aveValue【体育館・プール】&#10;一人当たり面積"/>
        <xdr:cNvSpPr txBox="1"/>
      </xdr:nvSpPr>
      <xdr:spPr>
        <a:xfrm>
          <a:off x="7473950" y="10657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23495</xdr:rowOff>
    </xdr:from>
    <xdr:ext cx="469900" cy="257810"/>
    <xdr:sp macro="" textlink="">
      <xdr:nvSpPr>
        <xdr:cNvPr id="260" name="n_4aveValue【体育館・プール】&#10;一人当たり面積"/>
        <xdr:cNvSpPr txBox="1"/>
      </xdr:nvSpPr>
      <xdr:spPr>
        <a:xfrm>
          <a:off x="6604000" y="10653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148590</xdr:rowOff>
    </xdr:from>
    <xdr:ext cx="468630" cy="259080"/>
    <xdr:sp macro="" textlink="">
      <xdr:nvSpPr>
        <xdr:cNvPr id="261" name="n_1mainValue【体育館・プール】&#10;一人当たり面積"/>
        <xdr:cNvSpPr txBox="1"/>
      </xdr:nvSpPr>
      <xdr:spPr>
        <a:xfrm>
          <a:off x="9204960" y="10264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151765</xdr:rowOff>
    </xdr:from>
    <xdr:ext cx="469900" cy="259080"/>
    <xdr:sp macro="" textlink="">
      <xdr:nvSpPr>
        <xdr:cNvPr id="262" name="n_2mainValue【体育館・プール】&#10;一人当たり面積"/>
        <xdr:cNvSpPr txBox="1"/>
      </xdr:nvSpPr>
      <xdr:spPr>
        <a:xfrm>
          <a:off x="8347710" y="10267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157480</xdr:rowOff>
    </xdr:from>
    <xdr:ext cx="469900" cy="256540"/>
    <xdr:sp macro="" textlink="">
      <xdr:nvSpPr>
        <xdr:cNvPr id="263" name="n_3mainValue【体育館・プール】&#10;一人当たり面積"/>
        <xdr:cNvSpPr txBox="1"/>
      </xdr:nvSpPr>
      <xdr:spPr>
        <a:xfrm>
          <a:off x="7473950" y="10273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161290</xdr:rowOff>
    </xdr:from>
    <xdr:ext cx="469900" cy="257810"/>
    <xdr:sp macro="" textlink="">
      <xdr:nvSpPr>
        <xdr:cNvPr id="264" name="n_4mainValue【体育館・プール】&#10;一人当たり面積"/>
        <xdr:cNvSpPr txBox="1"/>
      </xdr:nvSpPr>
      <xdr:spPr>
        <a:xfrm>
          <a:off x="6604000" y="10276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151130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46760" y="11809730"/>
          <a:ext cx="463296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125730</xdr:rowOff>
    </xdr:from>
    <xdr:to xmlns:xdr="http://schemas.openxmlformats.org/drawingml/2006/spreadsheetDrawing">
      <xdr:col>12</xdr:col>
      <xdr:colOff>127000</xdr:colOff>
      <xdr:row>74</xdr:row>
      <xdr:rowOff>36830</xdr:rowOff>
    </xdr:to>
    <xdr:sp macro="" textlink="">
      <xdr:nvSpPr>
        <xdr:cNvPr id="266" name="正方形/長方形 265"/>
        <xdr:cNvSpPr/>
      </xdr:nvSpPr>
      <xdr:spPr>
        <a:xfrm>
          <a:off x="87376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157480</xdr:rowOff>
    </xdr:from>
    <xdr:to xmlns:xdr="http://schemas.openxmlformats.org/drawingml/2006/spreadsheetDrawing">
      <xdr:col>12</xdr:col>
      <xdr:colOff>127000</xdr:colOff>
      <xdr:row>75</xdr:row>
      <xdr:rowOff>72390</xdr:rowOff>
    </xdr:to>
    <xdr:sp macro="" textlink="">
      <xdr:nvSpPr>
        <xdr:cNvPr id="267" name="正方形/長方形 266"/>
        <xdr:cNvSpPr/>
      </xdr:nvSpPr>
      <xdr:spPr>
        <a:xfrm>
          <a:off x="87376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125730</xdr:rowOff>
    </xdr:from>
    <xdr:to xmlns:xdr="http://schemas.openxmlformats.org/drawingml/2006/spreadsheetDrawing">
      <xdr:col>18</xdr:col>
      <xdr:colOff>0</xdr:colOff>
      <xdr:row>74</xdr:row>
      <xdr:rowOff>36830</xdr:rowOff>
    </xdr:to>
    <xdr:sp macro="" textlink="">
      <xdr:nvSpPr>
        <xdr:cNvPr id="268" name="正方形/長方形 267"/>
        <xdr:cNvSpPr/>
      </xdr:nvSpPr>
      <xdr:spPr>
        <a:xfrm>
          <a:off x="186690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157480</xdr:rowOff>
    </xdr:from>
    <xdr:to xmlns:xdr="http://schemas.openxmlformats.org/drawingml/2006/spreadsheetDrawing">
      <xdr:col>18</xdr:col>
      <xdr:colOff>0</xdr:colOff>
      <xdr:row>75</xdr:row>
      <xdr:rowOff>72390</xdr:rowOff>
    </xdr:to>
    <xdr:sp macro="" textlink="">
      <xdr:nvSpPr>
        <xdr:cNvPr id="269" name="正方形/長方形 268"/>
        <xdr:cNvSpPr/>
      </xdr:nvSpPr>
      <xdr:spPr>
        <a:xfrm>
          <a:off x="186690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125730</xdr:rowOff>
    </xdr:from>
    <xdr:to xmlns:xdr="http://schemas.openxmlformats.org/drawingml/2006/spreadsheetDrawing">
      <xdr:col>24</xdr:col>
      <xdr:colOff>0</xdr:colOff>
      <xdr:row>74</xdr:row>
      <xdr:rowOff>36830</xdr:rowOff>
    </xdr:to>
    <xdr:sp macro="" textlink="">
      <xdr:nvSpPr>
        <xdr:cNvPr id="270" name="正方形/長方形 269"/>
        <xdr:cNvSpPr/>
      </xdr:nvSpPr>
      <xdr:spPr>
        <a:xfrm>
          <a:off x="29870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157480</xdr:rowOff>
    </xdr:from>
    <xdr:to xmlns:xdr="http://schemas.openxmlformats.org/drawingml/2006/spreadsheetDrawing">
      <xdr:col>24</xdr:col>
      <xdr:colOff>0</xdr:colOff>
      <xdr:row>75</xdr:row>
      <xdr:rowOff>72390</xdr:rowOff>
    </xdr:to>
    <xdr:sp macro="" textlink="">
      <xdr:nvSpPr>
        <xdr:cNvPr id="271" name="正方形/長方形 270"/>
        <xdr:cNvSpPr/>
      </xdr:nvSpPr>
      <xdr:spPr>
        <a:xfrm>
          <a:off x="298704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98425</xdr:rowOff>
    </xdr:from>
    <xdr:to xmlns:xdr="http://schemas.openxmlformats.org/drawingml/2006/spreadsheetDrawing">
      <xdr:col>28</xdr:col>
      <xdr:colOff>152400</xdr:colOff>
      <xdr:row>88</xdr:row>
      <xdr:rowOff>157480</xdr:rowOff>
    </xdr:to>
    <xdr:sp macro="" textlink="">
      <xdr:nvSpPr>
        <xdr:cNvPr id="272" name="正方形/長方形 271"/>
        <xdr:cNvSpPr/>
      </xdr:nvSpPr>
      <xdr:spPr>
        <a:xfrm>
          <a:off x="746760" y="12957175"/>
          <a:ext cx="463296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151130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474460" y="11809730"/>
          <a:ext cx="4629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125730</xdr:rowOff>
    </xdr:from>
    <xdr:to xmlns:xdr="http://schemas.openxmlformats.org/drawingml/2006/spreadsheetDrawing">
      <xdr:col>43</xdr:col>
      <xdr:colOff>63500</xdr:colOff>
      <xdr:row>74</xdr:row>
      <xdr:rowOff>36830</xdr:rowOff>
    </xdr:to>
    <xdr:sp macro="" textlink="">
      <xdr:nvSpPr>
        <xdr:cNvPr id="274" name="正方形/長方形 273"/>
        <xdr:cNvSpPr/>
      </xdr:nvSpPr>
      <xdr:spPr>
        <a:xfrm>
          <a:off x="659765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157480</xdr:rowOff>
    </xdr:from>
    <xdr:to xmlns:xdr="http://schemas.openxmlformats.org/drawingml/2006/spreadsheetDrawing">
      <xdr:col>43</xdr:col>
      <xdr:colOff>63500</xdr:colOff>
      <xdr:row>75</xdr:row>
      <xdr:rowOff>72390</xdr:rowOff>
    </xdr:to>
    <xdr:sp macro="" textlink="">
      <xdr:nvSpPr>
        <xdr:cNvPr id="275" name="正方形/長方形 274"/>
        <xdr:cNvSpPr/>
      </xdr:nvSpPr>
      <xdr:spPr>
        <a:xfrm>
          <a:off x="659765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125730</xdr:rowOff>
    </xdr:from>
    <xdr:to xmlns:xdr="http://schemas.openxmlformats.org/drawingml/2006/spreadsheetDrawing">
      <xdr:col>48</xdr:col>
      <xdr:colOff>127000</xdr:colOff>
      <xdr:row>74</xdr:row>
      <xdr:rowOff>36830</xdr:rowOff>
    </xdr:to>
    <xdr:sp macro="" textlink="">
      <xdr:nvSpPr>
        <xdr:cNvPr id="276" name="正方形/長方形 275"/>
        <xdr:cNvSpPr/>
      </xdr:nvSpPr>
      <xdr:spPr>
        <a:xfrm>
          <a:off x="759460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157480</xdr:rowOff>
    </xdr:from>
    <xdr:to xmlns:xdr="http://schemas.openxmlformats.org/drawingml/2006/spreadsheetDrawing">
      <xdr:col>48</xdr:col>
      <xdr:colOff>127000</xdr:colOff>
      <xdr:row>75</xdr:row>
      <xdr:rowOff>72390</xdr:rowOff>
    </xdr:to>
    <xdr:sp macro="" textlink="">
      <xdr:nvSpPr>
        <xdr:cNvPr id="277" name="正方形/長方形 276"/>
        <xdr:cNvSpPr/>
      </xdr:nvSpPr>
      <xdr:spPr>
        <a:xfrm>
          <a:off x="759460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125730</xdr:rowOff>
    </xdr:from>
    <xdr:to xmlns:xdr="http://schemas.openxmlformats.org/drawingml/2006/spreadsheetDrawing">
      <xdr:col>54</xdr:col>
      <xdr:colOff>127000</xdr:colOff>
      <xdr:row>74</xdr:row>
      <xdr:rowOff>36830</xdr:rowOff>
    </xdr:to>
    <xdr:sp macro="" textlink="">
      <xdr:nvSpPr>
        <xdr:cNvPr id="278" name="正方形/長方形 277"/>
        <xdr:cNvSpPr/>
      </xdr:nvSpPr>
      <xdr:spPr>
        <a:xfrm>
          <a:off x="87147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157480</xdr:rowOff>
    </xdr:from>
    <xdr:to xmlns:xdr="http://schemas.openxmlformats.org/drawingml/2006/spreadsheetDrawing">
      <xdr:col>54</xdr:col>
      <xdr:colOff>127000</xdr:colOff>
      <xdr:row>75</xdr:row>
      <xdr:rowOff>72390</xdr:rowOff>
    </xdr:to>
    <xdr:sp macro="" textlink="">
      <xdr:nvSpPr>
        <xdr:cNvPr id="279" name="正方形/長方形 278"/>
        <xdr:cNvSpPr/>
      </xdr:nvSpPr>
      <xdr:spPr>
        <a:xfrm>
          <a:off x="871474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98425</xdr:rowOff>
    </xdr:from>
    <xdr:to xmlns:xdr="http://schemas.openxmlformats.org/drawingml/2006/spreadsheetDrawing">
      <xdr:col>59</xdr:col>
      <xdr:colOff>88900</xdr:colOff>
      <xdr:row>88</xdr:row>
      <xdr:rowOff>157480</xdr:rowOff>
    </xdr:to>
    <xdr:sp macro="" textlink="">
      <xdr:nvSpPr>
        <xdr:cNvPr id="280" name="正方形/長方形 279"/>
        <xdr:cNvSpPr/>
      </xdr:nvSpPr>
      <xdr:spPr>
        <a:xfrm>
          <a:off x="6474460" y="12957175"/>
          <a:ext cx="462915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89" name="テキスト ボックス 288"/>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0" name="直線コネクタ 289"/>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291" name="テキスト ボックス 290"/>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92" name="直線コネクタ 291"/>
        <xdr:cNvCxnSpPr/>
      </xdr:nvCxnSpPr>
      <xdr:spPr>
        <a:xfrm>
          <a:off x="74676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293" name="テキスト ボックス 292"/>
        <xdr:cNvSpPr txBox="1"/>
      </xdr:nvSpPr>
      <xdr:spPr>
        <a:xfrm>
          <a:off x="29083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4" name="直線コネクタ 293"/>
        <xdr:cNvCxnSpPr/>
      </xdr:nvCxnSpPr>
      <xdr:spPr>
        <a:xfrm>
          <a:off x="74676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955" cy="257810"/>
    <xdr:sp macro="" textlink="">
      <xdr:nvSpPr>
        <xdr:cNvPr id="295" name="テキスト ボックス 294"/>
        <xdr:cNvSpPr txBox="1"/>
      </xdr:nvSpPr>
      <xdr:spPr>
        <a:xfrm>
          <a:off x="354965" y="1814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6" name="直線コネクタ 295"/>
        <xdr:cNvCxnSpPr/>
      </xdr:nvCxnSpPr>
      <xdr:spPr>
        <a:xfrm>
          <a:off x="74676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955" cy="259080"/>
    <xdr:sp macro="" textlink="">
      <xdr:nvSpPr>
        <xdr:cNvPr id="297" name="テキスト ボックス 296"/>
        <xdr:cNvSpPr txBox="1"/>
      </xdr:nvSpPr>
      <xdr:spPr>
        <a:xfrm>
          <a:off x="35496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8" name="直線コネクタ 297"/>
        <xdr:cNvCxnSpPr/>
      </xdr:nvCxnSpPr>
      <xdr:spPr>
        <a:xfrm>
          <a:off x="74676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955" cy="259080"/>
    <xdr:sp macro="" textlink="">
      <xdr:nvSpPr>
        <xdr:cNvPr id="299" name="テキスト ボックス 298"/>
        <xdr:cNvSpPr txBox="1"/>
      </xdr:nvSpPr>
      <xdr:spPr>
        <a:xfrm>
          <a:off x="35496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00" name="直線コネクタ 299"/>
        <xdr:cNvCxnSpPr/>
      </xdr:nvCxnSpPr>
      <xdr:spPr>
        <a:xfrm>
          <a:off x="74676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955" cy="257810"/>
    <xdr:sp macro="" textlink="">
      <xdr:nvSpPr>
        <xdr:cNvPr id="301" name="テキスト ボックス 300"/>
        <xdr:cNvSpPr txBox="1"/>
      </xdr:nvSpPr>
      <xdr:spPr>
        <a:xfrm>
          <a:off x="354965" y="1700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2" name="直線コネクタ 301"/>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03" name="テキスト ボックス 302"/>
        <xdr:cNvSpPr txBox="1"/>
      </xdr:nvSpPr>
      <xdr:spPr>
        <a:xfrm>
          <a:off x="41529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4"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59055</xdr:rowOff>
    </xdr:from>
    <xdr:to xmlns:xdr="http://schemas.openxmlformats.org/drawingml/2006/spreadsheetDrawing">
      <xdr:col>24</xdr:col>
      <xdr:colOff>62865</xdr:colOff>
      <xdr:row>108</xdr:row>
      <xdr:rowOff>140970</xdr:rowOff>
    </xdr:to>
    <xdr:cxnSp macro="">
      <xdr:nvCxnSpPr>
        <xdr:cNvPr id="305" name="直線コネクタ 304"/>
        <xdr:cNvCxnSpPr/>
      </xdr:nvCxnSpPr>
      <xdr:spPr>
        <a:xfrm flipV="1">
          <a:off x="4543425" y="17032605"/>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144780</xdr:rowOff>
    </xdr:from>
    <xdr:ext cx="405130" cy="257810"/>
    <xdr:sp macro="" textlink="">
      <xdr:nvSpPr>
        <xdr:cNvPr id="306" name="【市民会館】&#10;有形固定資産減価償却率最小値テキスト"/>
        <xdr:cNvSpPr txBox="1"/>
      </xdr:nvSpPr>
      <xdr:spPr>
        <a:xfrm>
          <a:off x="4582160" y="18661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140970</xdr:rowOff>
    </xdr:from>
    <xdr:to xmlns:xdr="http://schemas.openxmlformats.org/drawingml/2006/spreadsheetDrawing">
      <xdr:col>24</xdr:col>
      <xdr:colOff>152400</xdr:colOff>
      <xdr:row>108</xdr:row>
      <xdr:rowOff>140970</xdr:rowOff>
    </xdr:to>
    <xdr:cxnSp macro="">
      <xdr:nvCxnSpPr>
        <xdr:cNvPr id="307" name="直線コネクタ 306"/>
        <xdr:cNvCxnSpPr/>
      </xdr:nvCxnSpPr>
      <xdr:spPr>
        <a:xfrm>
          <a:off x="4458970" y="18657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xdr:rowOff>
    </xdr:from>
    <xdr:ext cx="405130" cy="257810"/>
    <xdr:sp macro="" textlink="">
      <xdr:nvSpPr>
        <xdr:cNvPr id="308" name="【市民会館】&#10;有形固定資産減価償却率最大値テキスト"/>
        <xdr:cNvSpPr txBox="1"/>
      </xdr:nvSpPr>
      <xdr:spPr>
        <a:xfrm>
          <a:off x="4582160" y="16808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59055</xdr:rowOff>
    </xdr:from>
    <xdr:to xmlns:xdr="http://schemas.openxmlformats.org/drawingml/2006/spreadsheetDrawing">
      <xdr:col>24</xdr:col>
      <xdr:colOff>152400</xdr:colOff>
      <xdr:row>99</xdr:row>
      <xdr:rowOff>59055</xdr:rowOff>
    </xdr:to>
    <xdr:cxnSp macro="">
      <xdr:nvCxnSpPr>
        <xdr:cNvPr id="309" name="直線コネクタ 308"/>
        <xdr:cNvCxnSpPr/>
      </xdr:nvCxnSpPr>
      <xdr:spPr>
        <a:xfrm>
          <a:off x="4458970" y="17032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116840</xdr:rowOff>
    </xdr:from>
    <xdr:ext cx="405130" cy="259080"/>
    <xdr:sp macro="" textlink="">
      <xdr:nvSpPr>
        <xdr:cNvPr id="310" name="【市民会館】&#10;有形固定資産減価償却率平均値テキスト"/>
        <xdr:cNvSpPr txBox="1"/>
      </xdr:nvSpPr>
      <xdr:spPr>
        <a:xfrm>
          <a:off x="458216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93980</xdr:rowOff>
    </xdr:from>
    <xdr:to xmlns:xdr="http://schemas.openxmlformats.org/drawingml/2006/spreadsheetDrawing">
      <xdr:col>24</xdr:col>
      <xdr:colOff>114300</xdr:colOff>
      <xdr:row>104</xdr:row>
      <xdr:rowOff>24130</xdr:rowOff>
    </xdr:to>
    <xdr:sp macro="" textlink="">
      <xdr:nvSpPr>
        <xdr:cNvPr id="311" name="フローチャート: 判断 310"/>
        <xdr:cNvSpPr/>
      </xdr:nvSpPr>
      <xdr:spPr>
        <a:xfrm>
          <a:off x="449326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52070</xdr:rowOff>
    </xdr:from>
    <xdr:to xmlns:xdr="http://schemas.openxmlformats.org/drawingml/2006/spreadsheetDrawing">
      <xdr:col>20</xdr:col>
      <xdr:colOff>38100</xdr:colOff>
      <xdr:row>103</xdr:row>
      <xdr:rowOff>153670</xdr:rowOff>
    </xdr:to>
    <xdr:sp macro="" textlink="">
      <xdr:nvSpPr>
        <xdr:cNvPr id="312" name="フローチャート: 判断 311"/>
        <xdr:cNvSpPr/>
      </xdr:nvSpPr>
      <xdr:spPr>
        <a:xfrm>
          <a:off x="3674110" y="177114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33020</xdr:rowOff>
    </xdr:from>
    <xdr:to xmlns:xdr="http://schemas.openxmlformats.org/drawingml/2006/spreadsheetDrawing">
      <xdr:col>15</xdr:col>
      <xdr:colOff>101600</xdr:colOff>
      <xdr:row>103</xdr:row>
      <xdr:rowOff>134620</xdr:rowOff>
    </xdr:to>
    <xdr:sp macro="" textlink="">
      <xdr:nvSpPr>
        <xdr:cNvPr id="313" name="フローチャート: 判断 312"/>
        <xdr:cNvSpPr/>
      </xdr:nvSpPr>
      <xdr:spPr>
        <a:xfrm>
          <a:off x="280035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29210</xdr:rowOff>
    </xdr:from>
    <xdr:to xmlns:xdr="http://schemas.openxmlformats.org/drawingml/2006/spreadsheetDrawing">
      <xdr:col>10</xdr:col>
      <xdr:colOff>165100</xdr:colOff>
      <xdr:row>103</xdr:row>
      <xdr:rowOff>130810</xdr:rowOff>
    </xdr:to>
    <xdr:sp macro="" textlink="">
      <xdr:nvSpPr>
        <xdr:cNvPr id="314" name="フローチャート: 判断 313"/>
        <xdr:cNvSpPr/>
      </xdr:nvSpPr>
      <xdr:spPr>
        <a:xfrm>
          <a:off x="19304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166370</xdr:rowOff>
    </xdr:from>
    <xdr:to xmlns:xdr="http://schemas.openxmlformats.org/drawingml/2006/spreadsheetDrawing">
      <xdr:col>6</xdr:col>
      <xdr:colOff>38100</xdr:colOff>
      <xdr:row>103</xdr:row>
      <xdr:rowOff>96520</xdr:rowOff>
    </xdr:to>
    <xdr:sp macro="" textlink="">
      <xdr:nvSpPr>
        <xdr:cNvPr id="315" name="フローチャート: 判断 314"/>
        <xdr:cNvSpPr/>
      </xdr:nvSpPr>
      <xdr:spPr>
        <a:xfrm>
          <a:off x="1060450" y="17654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6" name="テキスト ボックス 315"/>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0730" cy="259080"/>
    <xdr:sp macro="" textlink="">
      <xdr:nvSpPr>
        <xdr:cNvPr id="317" name="テキスト ボックス 316"/>
        <xdr:cNvSpPr txBox="1"/>
      </xdr:nvSpPr>
      <xdr:spPr>
        <a:xfrm>
          <a:off x="3538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318" name="テキスト ボックス 317"/>
        <xdr:cNvSpPr txBox="1"/>
      </xdr:nvSpPr>
      <xdr:spPr>
        <a:xfrm>
          <a:off x="26644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0730" cy="259080"/>
    <xdr:sp macro="" textlink="">
      <xdr:nvSpPr>
        <xdr:cNvPr id="319" name="テキスト ボックス 318"/>
        <xdr:cNvSpPr txBox="1"/>
      </xdr:nvSpPr>
      <xdr:spPr>
        <a:xfrm>
          <a:off x="17945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0730" cy="259080"/>
    <xdr:sp macro="" textlink="">
      <xdr:nvSpPr>
        <xdr:cNvPr id="320" name="テキスト ボックス 319"/>
        <xdr:cNvSpPr txBox="1"/>
      </xdr:nvSpPr>
      <xdr:spPr>
        <a:xfrm>
          <a:off x="9245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82550</xdr:rowOff>
    </xdr:from>
    <xdr:to xmlns:xdr="http://schemas.openxmlformats.org/drawingml/2006/spreadsheetDrawing">
      <xdr:col>24</xdr:col>
      <xdr:colOff>114300</xdr:colOff>
      <xdr:row>106</xdr:row>
      <xdr:rowOff>12700</xdr:rowOff>
    </xdr:to>
    <xdr:sp macro="" textlink="">
      <xdr:nvSpPr>
        <xdr:cNvPr id="321" name="楕円 320"/>
        <xdr:cNvSpPr/>
      </xdr:nvSpPr>
      <xdr:spPr>
        <a:xfrm>
          <a:off x="449326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60960</xdr:rowOff>
    </xdr:from>
    <xdr:ext cx="405130" cy="259080"/>
    <xdr:sp macro="" textlink="">
      <xdr:nvSpPr>
        <xdr:cNvPr id="322" name="【市民会館】&#10;有形固定資産減価償却率該当値テキスト"/>
        <xdr:cNvSpPr txBox="1"/>
      </xdr:nvSpPr>
      <xdr:spPr>
        <a:xfrm>
          <a:off x="4582160"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29210</xdr:rowOff>
    </xdr:from>
    <xdr:to xmlns:xdr="http://schemas.openxmlformats.org/drawingml/2006/spreadsheetDrawing">
      <xdr:col>20</xdr:col>
      <xdr:colOff>38100</xdr:colOff>
      <xdr:row>105</xdr:row>
      <xdr:rowOff>130810</xdr:rowOff>
    </xdr:to>
    <xdr:sp macro="" textlink="">
      <xdr:nvSpPr>
        <xdr:cNvPr id="323" name="楕円 322"/>
        <xdr:cNvSpPr/>
      </xdr:nvSpPr>
      <xdr:spPr>
        <a:xfrm>
          <a:off x="3674110" y="18031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80010</xdr:rowOff>
    </xdr:from>
    <xdr:to xmlns:xdr="http://schemas.openxmlformats.org/drawingml/2006/spreadsheetDrawing">
      <xdr:col>24</xdr:col>
      <xdr:colOff>63500</xdr:colOff>
      <xdr:row>105</xdr:row>
      <xdr:rowOff>133350</xdr:rowOff>
    </xdr:to>
    <xdr:cxnSp macro="">
      <xdr:nvCxnSpPr>
        <xdr:cNvPr id="324" name="直線コネクタ 323"/>
        <xdr:cNvCxnSpPr/>
      </xdr:nvCxnSpPr>
      <xdr:spPr>
        <a:xfrm>
          <a:off x="3724910" y="18082260"/>
          <a:ext cx="8191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160655</xdr:rowOff>
    </xdr:from>
    <xdr:to xmlns:xdr="http://schemas.openxmlformats.org/drawingml/2006/spreadsheetDrawing">
      <xdr:col>15</xdr:col>
      <xdr:colOff>101600</xdr:colOff>
      <xdr:row>105</xdr:row>
      <xdr:rowOff>90805</xdr:rowOff>
    </xdr:to>
    <xdr:sp macro="" textlink="">
      <xdr:nvSpPr>
        <xdr:cNvPr id="325" name="楕円 324"/>
        <xdr:cNvSpPr/>
      </xdr:nvSpPr>
      <xdr:spPr>
        <a:xfrm>
          <a:off x="280035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40640</xdr:rowOff>
    </xdr:from>
    <xdr:to xmlns:xdr="http://schemas.openxmlformats.org/drawingml/2006/spreadsheetDrawing">
      <xdr:col>19</xdr:col>
      <xdr:colOff>177800</xdr:colOff>
      <xdr:row>105</xdr:row>
      <xdr:rowOff>80010</xdr:rowOff>
    </xdr:to>
    <xdr:cxnSp macro="">
      <xdr:nvCxnSpPr>
        <xdr:cNvPr id="326" name="直線コネクタ 325"/>
        <xdr:cNvCxnSpPr/>
      </xdr:nvCxnSpPr>
      <xdr:spPr>
        <a:xfrm>
          <a:off x="2851150" y="18042890"/>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118745</xdr:rowOff>
    </xdr:from>
    <xdr:to xmlns:xdr="http://schemas.openxmlformats.org/drawingml/2006/spreadsheetDrawing">
      <xdr:col>10</xdr:col>
      <xdr:colOff>165100</xdr:colOff>
      <xdr:row>105</xdr:row>
      <xdr:rowOff>48895</xdr:rowOff>
    </xdr:to>
    <xdr:sp macro="" textlink="">
      <xdr:nvSpPr>
        <xdr:cNvPr id="327" name="楕円 326"/>
        <xdr:cNvSpPr/>
      </xdr:nvSpPr>
      <xdr:spPr>
        <a:xfrm>
          <a:off x="19304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169545</xdr:rowOff>
    </xdr:from>
    <xdr:to xmlns:xdr="http://schemas.openxmlformats.org/drawingml/2006/spreadsheetDrawing">
      <xdr:col>15</xdr:col>
      <xdr:colOff>50800</xdr:colOff>
      <xdr:row>105</xdr:row>
      <xdr:rowOff>40640</xdr:rowOff>
    </xdr:to>
    <xdr:cxnSp macro="">
      <xdr:nvCxnSpPr>
        <xdr:cNvPr id="328" name="直線コネクタ 327"/>
        <xdr:cNvCxnSpPr/>
      </xdr:nvCxnSpPr>
      <xdr:spPr>
        <a:xfrm>
          <a:off x="1981200" y="18000345"/>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76835</xdr:rowOff>
    </xdr:from>
    <xdr:to xmlns:xdr="http://schemas.openxmlformats.org/drawingml/2006/spreadsheetDrawing">
      <xdr:col>6</xdr:col>
      <xdr:colOff>38100</xdr:colOff>
      <xdr:row>105</xdr:row>
      <xdr:rowOff>6985</xdr:rowOff>
    </xdr:to>
    <xdr:sp macro="" textlink="">
      <xdr:nvSpPr>
        <xdr:cNvPr id="329" name="楕円 328"/>
        <xdr:cNvSpPr/>
      </xdr:nvSpPr>
      <xdr:spPr>
        <a:xfrm>
          <a:off x="1060450" y="179076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127635</xdr:rowOff>
    </xdr:from>
    <xdr:to xmlns:xdr="http://schemas.openxmlformats.org/drawingml/2006/spreadsheetDrawing">
      <xdr:col>10</xdr:col>
      <xdr:colOff>114300</xdr:colOff>
      <xdr:row>104</xdr:row>
      <xdr:rowOff>169545</xdr:rowOff>
    </xdr:to>
    <xdr:cxnSp macro="">
      <xdr:nvCxnSpPr>
        <xdr:cNvPr id="330" name="直線コネクタ 329"/>
        <xdr:cNvCxnSpPr/>
      </xdr:nvCxnSpPr>
      <xdr:spPr>
        <a:xfrm>
          <a:off x="1111250" y="1795843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170180</xdr:rowOff>
    </xdr:from>
    <xdr:ext cx="405130" cy="259080"/>
    <xdr:sp macro="" textlink="">
      <xdr:nvSpPr>
        <xdr:cNvPr id="331" name="n_1aveValue【市民会館】&#10;有形固定資産減価償却率"/>
        <xdr:cNvSpPr txBox="1"/>
      </xdr:nvSpPr>
      <xdr:spPr>
        <a:xfrm>
          <a:off x="3513455" y="1748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151130</xdr:rowOff>
    </xdr:from>
    <xdr:ext cx="403860" cy="259080"/>
    <xdr:sp macro="" textlink="">
      <xdr:nvSpPr>
        <xdr:cNvPr id="332" name="n_2aveValue【市民会館】&#10;有形固定資産減価償却率"/>
        <xdr:cNvSpPr txBox="1"/>
      </xdr:nvSpPr>
      <xdr:spPr>
        <a:xfrm>
          <a:off x="2652395" y="1746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147320</xdr:rowOff>
    </xdr:from>
    <xdr:ext cx="403860" cy="259080"/>
    <xdr:sp macro="" textlink="">
      <xdr:nvSpPr>
        <xdr:cNvPr id="333" name="n_3aveValue【市民会館】&#10;有形固定資産減価償却率"/>
        <xdr:cNvSpPr txBox="1"/>
      </xdr:nvSpPr>
      <xdr:spPr>
        <a:xfrm>
          <a:off x="1782445" y="17463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113030</xdr:rowOff>
    </xdr:from>
    <xdr:ext cx="403860" cy="259080"/>
    <xdr:sp macro="" textlink="">
      <xdr:nvSpPr>
        <xdr:cNvPr id="334" name="n_4aveValue【市民会館】&#10;有形固定資産減価償却率"/>
        <xdr:cNvSpPr txBox="1"/>
      </xdr:nvSpPr>
      <xdr:spPr>
        <a:xfrm>
          <a:off x="912495" y="17429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121920</xdr:rowOff>
    </xdr:from>
    <xdr:ext cx="405130" cy="257810"/>
    <xdr:sp macro="" textlink="">
      <xdr:nvSpPr>
        <xdr:cNvPr id="335" name="n_1mainValue【市民会館】&#10;有形固定資産減価償却率"/>
        <xdr:cNvSpPr txBox="1"/>
      </xdr:nvSpPr>
      <xdr:spPr>
        <a:xfrm>
          <a:off x="3513455" y="18124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81915</xdr:rowOff>
    </xdr:from>
    <xdr:ext cx="403860" cy="259080"/>
    <xdr:sp macro="" textlink="">
      <xdr:nvSpPr>
        <xdr:cNvPr id="336" name="n_2mainValue【市民会館】&#10;有形固定資産減価償却率"/>
        <xdr:cNvSpPr txBox="1"/>
      </xdr:nvSpPr>
      <xdr:spPr>
        <a:xfrm>
          <a:off x="2652395" y="18084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40640</xdr:rowOff>
    </xdr:from>
    <xdr:ext cx="403860" cy="257810"/>
    <xdr:sp macro="" textlink="">
      <xdr:nvSpPr>
        <xdr:cNvPr id="337" name="n_3mainValue【市民会館】&#10;有形固定資産減価償却率"/>
        <xdr:cNvSpPr txBox="1"/>
      </xdr:nvSpPr>
      <xdr:spPr>
        <a:xfrm>
          <a:off x="1782445" y="18042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169545</xdr:rowOff>
    </xdr:from>
    <xdr:ext cx="403860" cy="257810"/>
    <xdr:sp macro="" textlink="">
      <xdr:nvSpPr>
        <xdr:cNvPr id="338" name="n_4mainValue【市民会館】&#10;有形固定資産減価償却率"/>
        <xdr:cNvSpPr txBox="1"/>
      </xdr:nvSpPr>
      <xdr:spPr>
        <a:xfrm>
          <a:off x="912495" y="1800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9" name="正方形/長方形 338"/>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0" name="正方形/長方形 339"/>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1" name="正方形/長方形 340"/>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2" name="正方形/長方形 341"/>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3" name="正方形/長方形 342"/>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4" name="正方形/長方形 343"/>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5" name="正方形/長方形 344"/>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正方形/長方形 345"/>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47" name="テキスト ボックス 346"/>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8" name="直線コネクタ 347"/>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9" name="直線コネクタ 348"/>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350" name="テキスト ボックス 349"/>
        <xdr:cNvSpPr txBox="1"/>
      </xdr:nvSpPr>
      <xdr:spPr>
        <a:xfrm>
          <a:off x="60147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1" name="直線コネクタ 350"/>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macro="" textlink="">
      <xdr:nvSpPr>
        <xdr:cNvPr id="352" name="テキスト ボックス 351"/>
        <xdr:cNvSpPr txBox="1"/>
      </xdr:nvSpPr>
      <xdr:spPr>
        <a:xfrm>
          <a:off x="601472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3" name="直線コネクタ 352"/>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354" name="テキスト ボックス 353"/>
        <xdr:cNvSpPr txBox="1"/>
      </xdr:nvSpPr>
      <xdr:spPr>
        <a:xfrm>
          <a:off x="601472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5" name="直線コネクタ 354"/>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356" name="テキスト ボックス 355"/>
        <xdr:cNvSpPr txBox="1"/>
      </xdr:nvSpPr>
      <xdr:spPr>
        <a:xfrm>
          <a:off x="601472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7" name="直線コネクタ 356"/>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macro="" textlink="">
      <xdr:nvSpPr>
        <xdr:cNvPr id="358" name="テキスト ボックス 357"/>
        <xdr:cNvSpPr txBox="1"/>
      </xdr:nvSpPr>
      <xdr:spPr>
        <a:xfrm>
          <a:off x="601472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9" name="直線コネクタ 358"/>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360" name="テキスト ボックス 359"/>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11430</xdr:rowOff>
    </xdr:from>
    <xdr:to xmlns:xdr="http://schemas.openxmlformats.org/drawingml/2006/spreadsheetDrawing">
      <xdr:col>54</xdr:col>
      <xdr:colOff>186690</xdr:colOff>
      <xdr:row>108</xdr:row>
      <xdr:rowOff>38100</xdr:rowOff>
    </xdr:to>
    <xdr:cxnSp macro="">
      <xdr:nvCxnSpPr>
        <xdr:cNvPr id="362" name="直線コネクタ 361"/>
        <xdr:cNvCxnSpPr/>
      </xdr:nvCxnSpPr>
      <xdr:spPr>
        <a:xfrm flipV="1">
          <a:off x="10267950"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7810"/>
    <xdr:sp macro="" textlink="">
      <xdr:nvSpPr>
        <xdr:cNvPr id="363" name="【市民会館】&#10;一人当たり面積最小値テキスト"/>
        <xdr:cNvSpPr txBox="1"/>
      </xdr:nvSpPr>
      <xdr:spPr>
        <a:xfrm>
          <a:off x="10306050" y="1855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364" name="直線コネクタ 363"/>
        <xdr:cNvCxnSpPr/>
      </xdr:nvCxnSpPr>
      <xdr:spPr>
        <a:xfrm>
          <a:off x="10182860" y="18554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900" cy="259080"/>
    <xdr:sp macro="" textlink="">
      <xdr:nvSpPr>
        <xdr:cNvPr id="365" name="【市民会館】&#10;一人当たり面積最大値テキスト"/>
        <xdr:cNvSpPr txBox="1"/>
      </xdr:nvSpPr>
      <xdr:spPr>
        <a:xfrm>
          <a:off x="1030605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366" name="直線コネクタ 365"/>
        <xdr:cNvCxnSpPr/>
      </xdr:nvCxnSpPr>
      <xdr:spPr>
        <a:xfrm>
          <a:off x="10182860" y="17156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41910</xdr:rowOff>
    </xdr:from>
    <xdr:ext cx="469900" cy="257810"/>
    <xdr:sp macro="" textlink="">
      <xdr:nvSpPr>
        <xdr:cNvPr id="367" name="【市民会館】&#10;一人当たり面積平均値テキスト"/>
        <xdr:cNvSpPr txBox="1"/>
      </xdr:nvSpPr>
      <xdr:spPr>
        <a:xfrm>
          <a:off x="10306050" y="180441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63500</xdr:rowOff>
    </xdr:from>
    <xdr:to xmlns:xdr="http://schemas.openxmlformats.org/drawingml/2006/spreadsheetDrawing">
      <xdr:col>55</xdr:col>
      <xdr:colOff>50800</xdr:colOff>
      <xdr:row>105</xdr:row>
      <xdr:rowOff>165100</xdr:rowOff>
    </xdr:to>
    <xdr:sp macro="" textlink="">
      <xdr:nvSpPr>
        <xdr:cNvPr id="368" name="フローチャート: 判断 367"/>
        <xdr:cNvSpPr/>
      </xdr:nvSpPr>
      <xdr:spPr>
        <a:xfrm>
          <a:off x="10220960" y="18065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86360</xdr:rowOff>
    </xdr:from>
    <xdr:to xmlns:xdr="http://schemas.openxmlformats.org/drawingml/2006/spreadsheetDrawing">
      <xdr:col>50</xdr:col>
      <xdr:colOff>165100</xdr:colOff>
      <xdr:row>106</xdr:row>
      <xdr:rowOff>16510</xdr:rowOff>
    </xdr:to>
    <xdr:sp macro="" textlink="">
      <xdr:nvSpPr>
        <xdr:cNvPr id="369" name="フローチャート: 判断 368"/>
        <xdr:cNvSpPr/>
      </xdr:nvSpPr>
      <xdr:spPr>
        <a:xfrm>
          <a:off x="93980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82550</xdr:rowOff>
    </xdr:from>
    <xdr:to xmlns:xdr="http://schemas.openxmlformats.org/drawingml/2006/spreadsheetDrawing">
      <xdr:col>46</xdr:col>
      <xdr:colOff>38100</xdr:colOff>
      <xdr:row>106</xdr:row>
      <xdr:rowOff>12700</xdr:rowOff>
    </xdr:to>
    <xdr:sp macro="" textlink="">
      <xdr:nvSpPr>
        <xdr:cNvPr id="370" name="フローチャート: 判断 369"/>
        <xdr:cNvSpPr/>
      </xdr:nvSpPr>
      <xdr:spPr>
        <a:xfrm>
          <a:off x="8528050" y="18084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371" name="フローチャート: 判断 370"/>
        <xdr:cNvSpPr/>
      </xdr:nvSpPr>
      <xdr:spPr>
        <a:xfrm>
          <a:off x="765429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372" name="フローチャート: 判断 371"/>
        <xdr:cNvSpPr/>
      </xdr:nvSpPr>
      <xdr:spPr>
        <a:xfrm>
          <a:off x="678434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3" name="テキスト ボックス 372"/>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0730" cy="259080"/>
    <xdr:sp macro="" textlink="">
      <xdr:nvSpPr>
        <xdr:cNvPr id="374" name="テキスト ボックス 373"/>
        <xdr:cNvSpPr txBox="1"/>
      </xdr:nvSpPr>
      <xdr:spPr>
        <a:xfrm>
          <a:off x="92621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0730" cy="259080"/>
    <xdr:sp macro="" textlink="">
      <xdr:nvSpPr>
        <xdr:cNvPr id="375" name="テキスト ボックス 374"/>
        <xdr:cNvSpPr txBox="1"/>
      </xdr:nvSpPr>
      <xdr:spPr>
        <a:xfrm>
          <a:off x="8392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376" name="テキスト ボックス 375"/>
        <xdr:cNvSpPr txBox="1"/>
      </xdr:nvSpPr>
      <xdr:spPr>
        <a:xfrm>
          <a:off x="7518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0730" cy="259080"/>
    <xdr:sp macro="" textlink="">
      <xdr:nvSpPr>
        <xdr:cNvPr id="377" name="テキスト ボックス 376"/>
        <xdr:cNvSpPr txBox="1"/>
      </xdr:nvSpPr>
      <xdr:spPr>
        <a:xfrm>
          <a:off x="66484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135890</xdr:rowOff>
    </xdr:from>
    <xdr:to xmlns:xdr="http://schemas.openxmlformats.org/drawingml/2006/spreadsheetDrawing">
      <xdr:col>55</xdr:col>
      <xdr:colOff>50800</xdr:colOff>
      <xdr:row>105</xdr:row>
      <xdr:rowOff>66040</xdr:rowOff>
    </xdr:to>
    <xdr:sp macro="" textlink="">
      <xdr:nvSpPr>
        <xdr:cNvPr id="378" name="楕円 377"/>
        <xdr:cNvSpPr/>
      </xdr:nvSpPr>
      <xdr:spPr>
        <a:xfrm>
          <a:off x="10220960" y="17966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158750</xdr:rowOff>
    </xdr:from>
    <xdr:ext cx="469900" cy="259080"/>
    <xdr:sp macro="" textlink="">
      <xdr:nvSpPr>
        <xdr:cNvPr id="379" name="【市民会館】&#10;一人当たり面積該当値テキスト"/>
        <xdr:cNvSpPr txBox="1"/>
      </xdr:nvSpPr>
      <xdr:spPr>
        <a:xfrm>
          <a:off x="10306050" y="1781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147320</xdr:rowOff>
    </xdr:from>
    <xdr:to xmlns:xdr="http://schemas.openxmlformats.org/drawingml/2006/spreadsheetDrawing">
      <xdr:col>50</xdr:col>
      <xdr:colOff>165100</xdr:colOff>
      <xdr:row>105</xdr:row>
      <xdr:rowOff>77470</xdr:rowOff>
    </xdr:to>
    <xdr:sp macro="" textlink="">
      <xdr:nvSpPr>
        <xdr:cNvPr id="380" name="楕円 379"/>
        <xdr:cNvSpPr/>
      </xdr:nvSpPr>
      <xdr:spPr>
        <a:xfrm>
          <a:off x="93980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15240</xdr:rowOff>
    </xdr:from>
    <xdr:to xmlns:xdr="http://schemas.openxmlformats.org/drawingml/2006/spreadsheetDrawing">
      <xdr:col>55</xdr:col>
      <xdr:colOff>0</xdr:colOff>
      <xdr:row>105</xdr:row>
      <xdr:rowOff>26670</xdr:rowOff>
    </xdr:to>
    <xdr:cxnSp macro="">
      <xdr:nvCxnSpPr>
        <xdr:cNvPr id="381" name="直線コネクタ 380"/>
        <xdr:cNvCxnSpPr/>
      </xdr:nvCxnSpPr>
      <xdr:spPr>
        <a:xfrm flipV="1">
          <a:off x="9448800" y="18017490"/>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151130</xdr:rowOff>
    </xdr:from>
    <xdr:to xmlns:xdr="http://schemas.openxmlformats.org/drawingml/2006/spreadsheetDrawing">
      <xdr:col>46</xdr:col>
      <xdr:colOff>38100</xdr:colOff>
      <xdr:row>105</xdr:row>
      <xdr:rowOff>81280</xdr:rowOff>
    </xdr:to>
    <xdr:sp macro="" textlink="">
      <xdr:nvSpPr>
        <xdr:cNvPr id="382" name="楕円 381"/>
        <xdr:cNvSpPr/>
      </xdr:nvSpPr>
      <xdr:spPr>
        <a:xfrm>
          <a:off x="8528050" y="17981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26670</xdr:rowOff>
    </xdr:from>
    <xdr:to xmlns:xdr="http://schemas.openxmlformats.org/drawingml/2006/spreadsheetDrawing">
      <xdr:col>50</xdr:col>
      <xdr:colOff>114300</xdr:colOff>
      <xdr:row>105</xdr:row>
      <xdr:rowOff>30480</xdr:rowOff>
    </xdr:to>
    <xdr:cxnSp macro="">
      <xdr:nvCxnSpPr>
        <xdr:cNvPr id="383" name="直線コネクタ 382"/>
        <xdr:cNvCxnSpPr/>
      </xdr:nvCxnSpPr>
      <xdr:spPr>
        <a:xfrm flipV="1">
          <a:off x="8578850" y="1802892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158750</xdr:rowOff>
    </xdr:from>
    <xdr:to xmlns:xdr="http://schemas.openxmlformats.org/drawingml/2006/spreadsheetDrawing">
      <xdr:col>41</xdr:col>
      <xdr:colOff>101600</xdr:colOff>
      <xdr:row>105</xdr:row>
      <xdr:rowOff>88900</xdr:rowOff>
    </xdr:to>
    <xdr:sp macro="" textlink="">
      <xdr:nvSpPr>
        <xdr:cNvPr id="384" name="楕円 383"/>
        <xdr:cNvSpPr/>
      </xdr:nvSpPr>
      <xdr:spPr>
        <a:xfrm>
          <a:off x="765429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30480</xdr:rowOff>
    </xdr:from>
    <xdr:to xmlns:xdr="http://schemas.openxmlformats.org/drawingml/2006/spreadsheetDrawing">
      <xdr:col>45</xdr:col>
      <xdr:colOff>177800</xdr:colOff>
      <xdr:row>105</xdr:row>
      <xdr:rowOff>38100</xdr:rowOff>
    </xdr:to>
    <xdr:cxnSp macro="">
      <xdr:nvCxnSpPr>
        <xdr:cNvPr id="385" name="直線コネクタ 384"/>
        <xdr:cNvCxnSpPr/>
      </xdr:nvCxnSpPr>
      <xdr:spPr>
        <a:xfrm flipV="1">
          <a:off x="7705090" y="1803273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162560</xdr:rowOff>
    </xdr:from>
    <xdr:to xmlns:xdr="http://schemas.openxmlformats.org/drawingml/2006/spreadsheetDrawing">
      <xdr:col>36</xdr:col>
      <xdr:colOff>165100</xdr:colOff>
      <xdr:row>105</xdr:row>
      <xdr:rowOff>92710</xdr:rowOff>
    </xdr:to>
    <xdr:sp macro="" textlink="">
      <xdr:nvSpPr>
        <xdr:cNvPr id="386" name="楕円 385"/>
        <xdr:cNvSpPr/>
      </xdr:nvSpPr>
      <xdr:spPr>
        <a:xfrm>
          <a:off x="678434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38100</xdr:rowOff>
    </xdr:from>
    <xdr:to xmlns:xdr="http://schemas.openxmlformats.org/drawingml/2006/spreadsheetDrawing">
      <xdr:col>41</xdr:col>
      <xdr:colOff>50800</xdr:colOff>
      <xdr:row>105</xdr:row>
      <xdr:rowOff>41910</xdr:rowOff>
    </xdr:to>
    <xdr:cxnSp macro="">
      <xdr:nvCxnSpPr>
        <xdr:cNvPr id="387" name="直線コネクタ 386"/>
        <xdr:cNvCxnSpPr/>
      </xdr:nvCxnSpPr>
      <xdr:spPr>
        <a:xfrm flipV="1">
          <a:off x="6835140" y="1804035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7620</xdr:rowOff>
    </xdr:from>
    <xdr:ext cx="468630" cy="257810"/>
    <xdr:sp macro="" textlink="">
      <xdr:nvSpPr>
        <xdr:cNvPr id="388" name="n_1aveValue【市民会館】&#10;一人当たり面積"/>
        <xdr:cNvSpPr txBox="1"/>
      </xdr:nvSpPr>
      <xdr:spPr>
        <a:xfrm>
          <a:off x="9204960" y="18181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3810</xdr:rowOff>
    </xdr:from>
    <xdr:ext cx="469900" cy="259080"/>
    <xdr:sp macro="" textlink="">
      <xdr:nvSpPr>
        <xdr:cNvPr id="389" name="n_2aveValue【市民会館】&#10;一人当たり面積"/>
        <xdr:cNvSpPr txBox="1"/>
      </xdr:nvSpPr>
      <xdr:spPr>
        <a:xfrm>
          <a:off x="834771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15240</xdr:rowOff>
    </xdr:from>
    <xdr:ext cx="469900" cy="259080"/>
    <xdr:sp macro="" textlink="">
      <xdr:nvSpPr>
        <xdr:cNvPr id="390" name="n_3aveValue【市民会館】&#10;一人当たり面積"/>
        <xdr:cNvSpPr txBox="1"/>
      </xdr:nvSpPr>
      <xdr:spPr>
        <a:xfrm>
          <a:off x="747395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15240</xdr:rowOff>
    </xdr:from>
    <xdr:ext cx="469900" cy="259080"/>
    <xdr:sp macro="" textlink="">
      <xdr:nvSpPr>
        <xdr:cNvPr id="391" name="n_4aveValue【市民会館】&#10;一人当たり面積"/>
        <xdr:cNvSpPr txBox="1"/>
      </xdr:nvSpPr>
      <xdr:spPr>
        <a:xfrm>
          <a:off x="660400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93980</xdr:rowOff>
    </xdr:from>
    <xdr:ext cx="468630" cy="259080"/>
    <xdr:sp macro="" textlink="">
      <xdr:nvSpPr>
        <xdr:cNvPr id="392" name="n_1mainValue【市民会館】&#10;一人当たり面積"/>
        <xdr:cNvSpPr txBox="1"/>
      </xdr:nvSpPr>
      <xdr:spPr>
        <a:xfrm>
          <a:off x="9204960" y="17753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97790</xdr:rowOff>
    </xdr:from>
    <xdr:ext cx="469900" cy="257810"/>
    <xdr:sp macro="" textlink="">
      <xdr:nvSpPr>
        <xdr:cNvPr id="393" name="n_2mainValue【市民会館】&#10;一人当たり面積"/>
        <xdr:cNvSpPr txBox="1"/>
      </xdr:nvSpPr>
      <xdr:spPr>
        <a:xfrm>
          <a:off x="8347710" y="17757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105410</xdr:rowOff>
    </xdr:from>
    <xdr:ext cx="469900" cy="259080"/>
    <xdr:sp macro="" textlink="">
      <xdr:nvSpPr>
        <xdr:cNvPr id="394" name="n_3mainValue【市民会館】&#10;一人当たり面積"/>
        <xdr:cNvSpPr txBox="1"/>
      </xdr:nvSpPr>
      <xdr:spPr>
        <a:xfrm>
          <a:off x="7473950" y="1776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109220</xdr:rowOff>
    </xdr:from>
    <xdr:ext cx="469900" cy="257810"/>
    <xdr:sp macro="" textlink="">
      <xdr:nvSpPr>
        <xdr:cNvPr id="395" name="n_4mainValue【市民会館】&#10;一人当たり面積"/>
        <xdr:cNvSpPr txBox="1"/>
      </xdr:nvSpPr>
      <xdr:spPr>
        <a:xfrm>
          <a:off x="6604000" y="17768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24130</xdr:rowOff>
    </xdr:to>
    <xdr:sp macro="" textlink="">
      <xdr:nvSpPr>
        <xdr:cNvPr id="396" name="正方形/長方形 395"/>
        <xdr:cNvSpPr/>
      </xdr:nvSpPr>
      <xdr:spPr>
        <a:xfrm>
          <a:off x="12198350" y="4191000"/>
          <a:ext cx="462915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49530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3215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163830</xdr:rowOff>
    </xdr:to>
    <xdr:sp macro="" textlink="">
      <xdr:nvSpPr>
        <xdr:cNvPr id="398" name="正方形/長方形 397"/>
        <xdr:cNvSpPr/>
      </xdr:nvSpPr>
      <xdr:spPr>
        <a:xfrm>
          <a:off x="123215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49530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31849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163830</xdr:rowOff>
    </xdr:to>
    <xdr:sp macro="" textlink="">
      <xdr:nvSpPr>
        <xdr:cNvPr id="400" name="正方形/長方形 399"/>
        <xdr:cNvSpPr/>
      </xdr:nvSpPr>
      <xdr:spPr>
        <a:xfrm>
          <a:off x="1331849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49530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43863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163830</xdr:rowOff>
    </xdr:to>
    <xdr:sp macro="" textlink="">
      <xdr:nvSpPr>
        <xdr:cNvPr id="402" name="正方形/長方形 401"/>
        <xdr:cNvSpPr/>
      </xdr:nvSpPr>
      <xdr:spPr>
        <a:xfrm>
          <a:off x="1443863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198350" y="533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4" name="テキスト ボックス 403"/>
        <xdr:cNvSpPr txBox="1"/>
      </xdr:nvSpPr>
      <xdr:spPr>
        <a:xfrm>
          <a:off x="121602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9080"/>
    <xdr:sp macro="" textlink="">
      <xdr:nvSpPr>
        <xdr:cNvPr id="406" name="テキスト ボックス 405"/>
        <xdr:cNvSpPr txBox="1"/>
      </xdr:nvSpPr>
      <xdr:spPr>
        <a:xfrm>
          <a:off x="1174242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91440</xdr:rowOff>
    </xdr:from>
    <xdr:to xmlns:xdr="http://schemas.openxmlformats.org/drawingml/2006/spreadsheetDrawing">
      <xdr:col>89</xdr:col>
      <xdr:colOff>177800</xdr:colOff>
      <xdr:row>42</xdr:row>
      <xdr:rowOff>91440</xdr:rowOff>
    </xdr:to>
    <xdr:cxnSp macro="">
      <xdr:nvCxnSpPr>
        <xdr:cNvPr id="407" name="直線コネクタ 406"/>
        <xdr:cNvCxnSpPr/>
      </xdr:nvCxnSpPr>
      <xdr:spPr>
        <a:xfrm>
          <a:off x="12198350" y="72923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7360" cy="257175"/>
    <xdr:sp macro="" textlink="">
      <xdr:nvSpPr>
        <xdr:cNvPr id="408" name="テキスト ボックス 407"/>
        <xdr:cNvSpPr txBox="1"/>
      </xdr:nvSpPr>
      <xdr:spPr>
        <a:xfrm>
          <a:off x="1174242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107315</xdr:rowOff>
    </xdr:from>
    <xdr:to xmlns:xdr="http://schemas.openxmlformats.org/drawingml/2006/spreadsheetDrawing">
      <xdr:col>89</xdr:col>
      <xdr:colOff>177800</xdr:colOff>
      <xdr:row>40</xdr:row>
      <xdr:rowOff>107315</xdr:rowOff>
    </xdr:to>
    <xdr:cxnSp macro="">
      <xdr:nvCxnSpPr>
        <xdr:cNvPr id="409" name="直線コネクタ 408"/>
        <xdr:cNvCxnSpPr/>
      </xdr:nvCxnSpPr>
      <xdr:spPr>
        <a:xfrm>
          <a:off x="12198350" y="69653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1955" cy="259080"/>
    <xdr:sp macro="" textlink="">
      <xdr:nvSpPr>
        <xdr:cNvPr id="410" name="テキスト ボックス 409"/>
        <xdr:cNvSpPr txBox="1"/>
      </xdr:nvSpPr>
      <xdr:spPr>
        <a:xfrm>
          <a:off x="11802745" y="682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123825</xdr:rowOff>
    </xdr:from>
    <xdr:to xmlns:xdr="http://schemas.openxmlformats.org/drawingml/2006/spreadsheetDrawing">
      <xdr:col>89</xdr:col>
      <xdr:colOff>177800</xdr:colOff>
      <xdr:row>38</xdr:row>
      <xdr:rowOff>123825</xdr:rowOff>
    </xdr:to>
    <xdr:cxnSp macro="">
      <xdr:nvCxnSpPr>
        <xdr:cNvPr id="411" name="直線コネクタ 410"/>
        <xdr:cNvCxnSpPr/>
      </xdr:nvCxnSpPr>
      <xdr:spPr>
        <a:xfrm>
          <a:off x="12198350" y="66389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153035</xdr:rowOff>
    </xdr:from>
    <xdr:ext cx="401955" cy="259080"/>
    <xdr:sp macro="" textlink="">
      <xdr:nvSpPr>
        <xdr:cNvPr id="412" name="テキスト ボックス 411"/>
        <xdr:cNvSpPr txBox="1"/>
      </xdr:nvSpPr>
      <xdr:spPr>
        <a:xfrm>
          <a:off x="11802745" y="6496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140335</xdr:rowOff>
    </xdr:from>
    <xdr:to xmlns:xdr="http://schemas.openxmlformats.org/drawingml/2006/spreadsheetDrawing">
      <xdr:col>89</xdr:col>
      <xdr:colOff>177800</xdr:colOff>
      <xdr:row>36</xdr:row>
      <xdr:rowOff>140335</xdr:rowOff>
    </xdr:to>
    <xdr:cxnSp macro="">
      <xdr:nvCxnSpPr>
        <xdr:cNvPr id="413" name="直線コネクタ 412"/>
        <xdr:cNvCxnSpPr/>
      </xdr:nvCxnSpPr>
      <xdr:spPr>
        <a:xfrm>
          <a:off x="12198350" y="63125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163830</xdr:rowOff>
    </xdr:from>
    <xdr:ext cx="401955" cy="258445"/>
    <xdr:sp macro="" textlink="">
      <xdr:nvSpPr>
        <xdr:cNvPr id="414" name="テキスト ボックス 413"/>
        <xdr:cNvSpPr txBox="1"/>
      </xdr:nvSpPr>
      <xdr:spPr>
        <a:xfrm>
          <a:off x="11802745" y="616458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177800</xdr:colOff>
      <xdr:row>34</xdr:row>
      <xdr:rowOff>157480</xdr:rowOff>
    </xdr:to>
    <xdr:cxnSp macro="">
      <xdr:nvCxnSpPr>
        <xdr:cNvPr id="415" name="直線コネクタ 414"/>
        <xdr:cNvCxnSpPr/>
      </xdr:nvCxnSpPr>
      <xdr:spPr>
        <a:xfrm>
          <a:off x="1219835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955" cy="259080"/>
    <xdr:sp macro="" textlink="">
      <xdr:nvSpPr>
        <xdr:cNvPr id="416" name="テキスト ボックス 415"/>
        <xdr:cNvSpPr txBox="1"/>
      </xdr:nvSpPr>
      <xdr:spPr>
        <a:xfrm>
          <a:off x="11802745" y="584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1270</xdr:rowOff>
    </xdr:from>
    <xdr:to xmlns:xdr="http://schemas.openxmlformats.org/drawingml/2006/spreadsheetDrawing">
      <xdr:col>89</xdr:col>
      <xdr:colOff>177800</xdr:colOff>
      <xdr:row>33</xdr:row>
      <xdr:rowOff>1270</xdr:rowOff>
    </xdr:to>
    <xdr:cxnSp macro="">
      <xdr:nvCxnSpPr>
        <xdr:cNvPr id="417" name="直線コネクタ 416"/>
        <xdr:cNvCxnSpPr/>
      </xdr:nvCxnSpPr>
      <xdr:spPr>
        <a:xfrm>
          <a:off x="12198350" y="56591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6540"/>
    <xdr:sp macro="" textlink="">
      <xdr:nvSpPr>
        <xdr:cNvPr id="418" name="テキスト ボックス 417"/>
        <xdr:cNvSpPr txBox="1"/>
      </xdr:nvSpPr>
      <xdr:spPr>
        <a:xfrm>
          <a:off x="11866880" y="55181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177800</xdr:colOff>
      <xdr:row>31</xdr:row>
      <xdr:rowOff>17780</xdr:rowOff>
    </xdr:to>
    <xdr:cxnSp macro="">
      <xdr:nvCxnSpPr>
        <xdr:cNvPr id="419" name="直線コネクタ 418"/>
        <xdr:cNvCxnSpPr/>
      </xdr:nvCxnSpPr>
      <xdr:spPr>
        <a:xfrm>
          <a:off x="12198350" y="533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76200</xdr:rowOff>
    </xdr:to>
    <xdr:sp macro="" textlink="">
      <xdr:nvSpPr>
        <xdr:cNvPr id="420" name="【一般廃棄物処理施設】&#10;有形固定資産減価償却率グラフ枠"/>
        <xdr:cNvSpPr/>
      </xdr:nvSpPr>
      <xdr:spPr>
        <a:xfrm>
          <a:off x="12198350" y="533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38735</xdr:rowOff>
    </xdr:from>
    <xdr:to xmlns:xdr="http://schemas.openxmlformats.org/drawingml/2006/spreadsheetDrawing">
      <xdr:col>85</xdr:col>
      <xdr:colOff>126365</xdr:colOff>
      <xdr:row>41</xdr:row>
      <xdr:rowOff>163830</xdr:rowOff>
    </xdr:to>
    <xdr:cxnSp macro="">
      <xdr:nvCxnSpPr>
        <xdr:cNvPr id="421" name="直線コネクタ 420"/>
        <xdr:cNvCxnSpPr/>
      </xdr:nvCxnSpPr>
      <xdr:spPr>
        <a:xfrm flipV="1">
          <a:off x="15995015" y="5868035"/>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422" name="【一般廃棄物処理施設】&#10;有形固定資産減価償却率最小値テキスト"/>
        <xdr:cNvSpPr txBox="1"/>
      </xdr:nvSpPr>
      <xdr:spPr>
        <a:xfrm>
          <a:off x="1603375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163830</xdr:rowOff>
    </xdr:from>
    <xdr:to xmlns:xdr="http://schemas.openxmlformats.org/drawingml/2006/spreadsheetDrawing">
      <xdr:col>86</xdr:col>
      <xdr:colOff>25400</xdr:colOff>
      <xdr:row>41</xdr:row>
      <xdr:rowOff>163830</xdr:rowOff>
    </xdr:to>
    <xdr:cxnSp macro="">
      <xdr:nvCxnSpPr>
        <xdr:cNvPr id="423" name="直線コネクタ 422"/>
        <xdr:cNvCxnSpPr/>
      </xdr:nvCxnSpPr>
      <xdr:spPr>
        <a:xfrm>
          <a:off x="15906750" y="7193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157480</xdr:rowOff>
    </xdr:from>
    <xdr:ext cx="405130" cy="256540"/>
    <xdr:sp macro="" textlink="">
      <xdr:nvSpPr>
        <xdr:cNvPr id="424" name="【一般廃棄物処理施設】&#10;有形固定資産減価償却率最大値テキスト"/>
        <xdr:cNvSpPr txBox="1"/>
      </xdr:nvSpPr>
      <xdr:spPr>
        <a:xfrm>
          <a:off x="16033750" y="5643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38735</xdr:rowOff>
    </xdr:from>
    <xdr:to xmlns:xdr="http://schemas.openxmlformats.org/drawingml/2006/spreadsheetDrawing">
      <xdr:col>86</xdr:col>
      <xdr:colOff>25400</xdr:colOff>
      <xdr:row>34</xdr:row>
      <xdr:rowOff>38735</xdr:rowOff>
    </xdr:to>
    <xdr:cxnSp macro="">
      <xdr:nvCxnSpPr>
        <xdr:cNvPr id="425" name="直線コネクタ 424"/>
        <xdr:cNvCxnSpPr/>
      </xdr:nvCxnSpPr>
      <xdr:spPr>
        <a:xfrm>
          <a:off x="15906750" y="5868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92075</xdr:rowOff>
    </xdr:from>
    <xdr:ext cx="405130" cy="257810"/>
    <xdr:sp macro="" textlink="">
      <xdr:nvSpPr>
        <xdr:cNvPr id="426" name="【一般廃棄物処理施設】&#10;有形固定資産減価償却率平均値テキスト"/>
        <xdr:cNvSpPr txBox="1"/>
      </xdr:nvSpPr>
      <xdr:spPr>
        <a:xfrm>
          <a:off x="16033750" y="66071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427" name="フローチャート: 判断 426"/>
        <xdr:cNvSpPr/>
      </xdr:nvSpPr>
      <xdr:spPr>
        <a:xfrm>
          <a:off x="1594485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115570</xdr:rowOff>
    </xdr:from>
    <xdr:to xmlns:xdr="http://schemas.openxmlformats.org/drawingml/2006/spreadsheetDrawing">
      <xdr:col>81</xdr:col>
      <xdr:colOff>101600</xdr:colOff>
      <xdr:row>39</xdr:row>
      <xdr:rowOff>46990</xdr:rowOff>
    </xdr:to>
    <xdr:sp macro="" textlink="">
      <xdr:nvSpPr>
        <xdr:cNvPr id="428" name="フローチャート: 判断 427"/>
        <xdr:cNvSpPr/>
      </xdr:nvSpPr>
      <xdr:spPr>
        <a:xfrm>
          <a:off x="15121890" y="66306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24130</xdr:rowOff>
    </xdr:from>
    <xdr:to xmlns:xdr="http://schemas.openxmlformats.org/drawingml/2006/spreadsheetDrawing">
      <xdr:col>76</xdr:col>
      <xdr:colOff>165100</xdr:colOff>
      <xdr:row>39</xdr:row>
      <xdr:rowOff>125730</xdr:rowOff>
    </xdr:to>
    <xdr:sp macro="" textlink="">
      <xdr:nvSpPr>
        <xdr:cNvPr id="429" name="フローチャート: 判断 428"/>
        <xdr:cNvSpPr/>
      </xdr:nvSpPr>
      <xdr:spPr>
        <a:xfrm>
          <a:off x="1425194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430" name="フローチャート: 判断 429"/>
        <xdr:cNvSpPr/>
      </xdr:nvSpPr>
      <xdr:spPr>
        <a:xfrm>
          <a:off x="13381990" y="66725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13970</xdr:rowOff>
    </xdr:from>
    <xdr:to xmlns:xdr="http://schemas.openxmlformats.org/drawingml/2006/spreadsheetDrawing">
      <xdr:col>67</xdr:col>
      <xdr:colOff>101600</xdr:colOff>
      <xdr:row>39</xdr:row>
      <xdr:rowOff>115570</xdr:rowOff>
    </xdr:to>
    <xdr:sp macro="" textlink="">
      <xdr:nvSpPr>
        <xdr:cNvPr id="431" name="フローチャート: 判断 430"/>
        <xdr:cNvSpPr/>
      </xdr:nvSpPr>
      <xdr:spPr>
        <a:xfrm>
          <a:off x="1250823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9080"/>
    <xdr:sp macro="" textlink="">
      <xdr:nvSpPr>
        <xdr:cNvPr id="432" name="テキスト ボックス 431"/>
        <xdr:cNvSpPr txBox="1"/>
      </xdr:nvSpPr>
      <xdr:spPr>
        <a:xfrm>
          <a:off x="1580896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730" cy="259080"/>
    <xdr:sp macro="" textlink="">
      <xdr:nvSpPr>
        <xdr:cNvPr id="433" name="テキスト ボックス 432"/>
        <xdr:cNvSpPr txBox="1"/>
      </xdr:nvSpPr>
      <xdr:spPr>
        <a:xfrm>
          <a:off x="149860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0730" cy="259080"/>
    <xdr:sp macro="" textlink="">
      <xdr:nvSpPr>
        <xdr:cNvPr id="434" name="テキスト ボックス 433"/>
        <xdr:cNvSpPr txBox="1"/>
      </xdr:nvSpPr>
      <xdr:spPr>
        <a:xfrm>
          <a:off x="1411605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72390</xdr:rowOff>
    </xdr:from>
    <xdr:ext cx="760730" cy="259080"/>
    <xdr:sp macro="" textlink="">
      <xdr:nvSpPr>
        <xdr:cNvPr id="435" name="テキスト ボックス 434"/>
        <xdr:cNvSpPr txBox="1"/>
      </xdr:nvSpPr>
      <xdr:spPr>
        <a:xfrm>
          <a:off x="132461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730" cy="259080"/>
    <xdr:sp macro="" textlink="">
      <xdr:nvSpPr>
        <xdr:cNvPr id="436" name="テキスト ボックス 435"/>
        <xdr:cNvSpPr txBox="1"/>
      </xdr:nvSpPr>
      <xdr:spPr>
        <a:xfrm>
          <a:off x="1237234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49530</xdr:rowOff>
    </xdr:from>
    <xdr:to xmlns:xdr="http://schemas.openxmlformats.org/drawingml/2006/spreadsheetDrawing">
      <xdr:col>85</xdr:col>
      <xdr:colOff>177800</xdr:colOff>
      <xdr:row>37</xdr:row>
      <xdr:rowOff>150495</xdr:rowOff>
    </xdr:to>
    <xdr:sp macro="" textlink="">
      <xdr:nvSpPr>
        <xdr:cNvPr id="437" name="楕円 436"/>
        <xdr:cNvSpPr/>
      </xdr:nvSpPr>
      <xdr:spPr>
        <a:xfrm>
          <a:off x="15944850" y="639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71755</xdr:rowOff>
    </xdr:from>
    <xdr:ext cx="405130" cy="259080"/>
    <xdr:sp macro="" textlink="">
      <xdr:nvSpPr>
        <xdr:cNvPr id="438" name="【一般廃棄物処理施設】&#10;有形固定資産減価償却率該当値テキスト"/>
        <xdr:cNvSpPr txBox="1"/>
      </xdr:nvSpPr>
      <xdr:spPr>
        <a:xfrm>
          <a:off x="16033750" y="6243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148590</xdr:rowOff>
    </xdr:from>
    <xdr:to xmlns:xdr="http://schemas.openxmlformats.org/drawingml/2006/spreadsheetDrawing">
      <xdr:col>81</xdr:col>
      <xdr:colOff>101600</xdr:colOff>
      <xdr:row>38</xdr:row>
      <xdr:rowOff>79375</xdr:rowOff>
    </xdr:to>
    <xdr:sp macro="" textlink="">
      <xdr:nvSpPr>
        <xdr:cNvPr id="439" name="楕円 438"/>
        <xdr:cNvSpPr/>
      </xdr:nvSpPr>
      <xdr:spPr>
        <a:xfrm>
          <a:off x="15121890" y="64922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100965</xdr:rowOff>
    </xdr:from>
    <xdr:to xmlns:xdr="http://schemas.openxmlformats.org/drawingml/2006/spreadsheetDrawing">
      <xdr:col>85</xdr:col>
      <xdr:colOff>127000</xdr:colOff>
      <xdr:row>38</xdr:row>
      <xdr:rowOff>27305</xdr:rowOff>
    </xdr:to>
    <xdr:cxnSp macro="">
      <xdr:nvCxnSpPr>
        <xdr:cNvPr id="440" name="直線コネクタ 439"/>
        <xdr:cNvCxnSpPr/>
      </xdr:nvCxnSpPr>
      <xdr:spPr>
        <a:xfrm flipV="1">
          <a:off x="15172690" y="6444615"/>
          <a:ext cx="8229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94615</xdr:rowOff>
    </xdr:from>
    <xdr:to xmlns:xdr="http://schemas.openxmlformats.org/drawingml/2006/spreadsheetDrawing">
      <xdr:col>76</xdr:col>
      <xdr:colOff>165100</xdr:colOff>
      <xdr:row>38</xdr:row>
      <xdr:rowOff>24765</xdr:rowOff>
    </xdr:to>
    <xdr:sp macro="" textlink="">
      <xdr:nvSpPr>
        <xdr:cNvPr id="441" name="楕円 440"/>
        <xdr:cNvSpPr/>
      </xdr:nvSpPr>
      <xdr:spPr>
        <a:xfrm>
          <a:off x="1425194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146685</xdr:rowOff>
    </xdr:from>
    <xdr:to xmlns:xdr="http://schemas.openxmlformats.org/drawingml/2006/spreadsheetDrawing">
      <xdr:col>81</xdr:col>
      <xdr:colOff>50800</xdr:colOff>
      <xdr:row>38</xdr:row>
      <xdr:rowOff>27305</xdr:rowOff>
    </xdr:to>
    <xdr:cxnSp macro="">
      <xdr:nvCxnSpPr>
        <xdr:cNvPr id="442" name="直線コネクタ 441"/>
        <xdr:cNvCxnSpPr/>
      </xdr:nvCxnSpPr>
      <xdr:spPr>
        <a:xfrm>
          <a:off x="14302740" y="6490335"/>
          <a:ext cx="869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53340</xdr:rowOff>
    </xdr:from>
    <xdr:to xmlns:xdr="http://schemas.openxmlformats.org/drawingml/2006/spreadsheetDrawing">
      <xdr:col>72</xdr:col>
      <xdr:colOff>38100</xdr:colOff>
      <xdr:row>37</xdr:row>
      <xdr:rowOff>156210</xdr:rowOff>
    </xdr:to>
    <xdr:sp macro="" textlink="">
      <xdr:nvSpPr>
        <xdr:cNvPr id="443" name="楕円 442"/>
        <xdr:cNvSpPr/>
      </xdr:nvSpPr>
      <xdr:spPr>
        <a:xfrm>
          <a:off x="13381990" y="639699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104775</xdr:rowOff>
    </xdr:from>
    <xdr:to xmlns:xdr="http://schemas.openxmlformats.org/drawingml/2006/spreadsheetDrawing">
      <xdr:col>76</xdr:col>
      <xdr:colOff>114300</xdr:colOff>
      <xdr:row>37</xdr:row>
      <xdr:rowOff>146685</xdr:rowOff>
    </xdr:to>
    <xdr:cxnSp macro="">
      <xdr:nvCxnSpPr>
        <xdr:cNvPr id="444" name="直線コネクタ 443"/>
        <xdr:cNvCxnSpPr/>
      </xdr:nvCxnSpPr>
      <xdr:spPr>
        <a:xfrm>
          <a:off x="13432790" y="644842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163830</xdr:rowOff>
    </xdr:from>
    <xdr:to xmlns:xdr="http://schemas.openxmlformats.org/drawingml/2006/spreadsheetDrawing">
      <xdr:col>67</xdr:col>
      <xdr:colOff>101600</xdr:colOff>
      <xdr:row>37</xdr:row>
      <xdr:rowOff>97790</xdr:rowOff>
    </xdr:to>
    <xdr:sp macro="" textlink="">
      <xdr:nvSpPr>
        <xdr:cNvPr id="445" name="楕円 444"/>
        <xdr:cNvSpPr/>
      </xdr:nvSpPr>
      <xdr:spPr>
        <a:xfrm>
          <a:off x="12508230" y="63360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46990</xdr:rowOff>
    </xdr:from>
    <xdr:to xmlns:xdr="http://schemas.openxmlformats.org/drawingml/2006/spreadsheetDrawing">
      <xdr:col>71</xdr:col>
      <xdr:colOff>177800</xdr:colOff>
      <xdr:row>37</xdr:row>
      <xdr:rowOff>104775</xdr:rowOff>
    </xdr:to>
    <xdr:cxnSp macro="">
      <xdr:nvCxnSpPr>
        <xdr:cNvPr id="446" name="直線コネクタ 445"/>
        <xdr:cNvCxnSpPr/>
      </xdr:nvCxnSpPr>
      <xdr:spPr>
        <a:xfrm>
          <a:off x="12559030" y="6390640"/>
          <a:ext cx="8737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36830</xdr:rowOff>
    </xdr:from>
    <xdr:ext cx="405130" cy="259080"/>
    <xdr:sp macro="" textlink="">
      <xdr:nvSpPr>
        <xdr:cNvPr id="447" name="n_1aveValue【一般廃棄物処理施設】&#10;有形固定資産減価償却率"/>
        <xdr:cNvSpPr txBox="1"/>
      </xdr:nvSpPr>
      <xdr:spPr>
        <a:xfrm>
          <a:off x="14961235" y="6723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116840</xdr:rowOff>
    </xdr:from>
    <xdr:ext cx="403860" cy="259080"/>
    <xdr:sp macro="" textlink="">
      <xdr:nvSpPr>
        <xdr:cNvPr id="448" name="n_2aveValue【一般廃棄物処理施設】&#10;有形固定資産減価償却率"/>
        <xdr:cNvSpPr txBox="1"/>
      </xdr:nvSpPr>
      <xdr:spPr>
        <a:xfrm>
          <a:off x="14103985" y="6803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78740</xdr:rowOff>
    </xdr:from>
    <xdr:ext cx="403860" cy="259080"/>
    <xdr:sp macro="" textlink="">
      <xdr:nvSpPr>
        <xdr:cNvPr id="449" name="n_3aveValue【一般廃棄物処理施設】&#10;有形固定資産減価償却率"/>
        <xdr:cNvSpPr txBox="1"/>
      </xdr:nvSpPr>
      <xdr:spPr>
        <a:xfrm>
          <a:off x="13234035" y="6765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105410</xdr:rowOff>
    </xdr:from>
    <xdr:ext cx="403860" cy="259080"/>
    <xdr:sp macro="" textlink="">
      <xdr:nvSpPr>
        <xdr:cNvPr id="450" name="n_4aveValue【一般廃棄物処理施設】&#10;有形固定資産減価償却率"/>
        <xdr:cNvSpPr txBox="1"/>
      </xdr:nvSpPr>
      <xdr:spPr>
        <a:xfrm>
          <a:off x="12360275" y="6791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94615</xdr:rowOff>
    </xdr:from>
    <xdr:ext cx="405130" cy="257810"/>
    <xdr:sp macro="" textlink="">
      <xdr:nvSpPr>
        <xdr:cNvPr id="451" name="n_1mainValue【一般廃棄物処理施設】&#10;有形固定資産減価償却率"/>
        <xdr:cNvSpPr txBox="1"/>
      </xdr:nvSpPr>
      <xdr:spPr>
        <a:xfrm>
          <a:off x="14961235" y="6266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42545</xdr:rowOff>
    </xdr:from>
    <xdr:ext cx="403860" cy="257810"/>
    <xdr:sp macro="" textlink="">
      <xdr:nvSpPr>
        <xdr:cNvPr id="452" name="n_2mainValue【一般廃棄物処理施設】&#10;有形固定資産減価償却率"/>
        <xdr:cNvSpPr txBox="1"/>
      </xdr:nvSpPr>
      <xdr:spPr>
        <a:xfrm>
          <a:off x="14103985" y="621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0</xdr:rowOff>
    </xdr:from>
    <xdr:ext cx="403860" cy="259080"/>
    <xdr:sp macro="" textlink="">
      <xdr:nvSpPr>
        <xdr:cNvPr id="453" name="n_3mainValue【一般廃棄物処理施設】&#10;有形固定資産減価償却率"/>
        <xdr:cNvSpPr txBox="1"/>
      </xdr:nvSpPr>
      <xdr:spPr>
        <a:xfrm>
          <a:off x="13234035" y="6172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114300</xdr:rowOff>
    </xdr:from>
    <xdr:ext cx="403860" cy="259080"/>
    <xdr:sp macro="" textlink="">
      <xdr:nvSpPr>
        <xdr:cNvPr id="454" name="n_4mainValue【一般廃棄物処理施設】&#10;有形固定資産減価償却率"/>
        <xdr:cNvSpPr txBox="1"/>
      </xdr:nvSpPr>
      <xdr:spPr>
        <a:xfrm>
          <a:off x="12360275" y="6115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24130</xdr:rowOff>
    </xdr:to>
    <xdr:sp macro="" textlink="">
      <xdr:nvSpPr>
        <xdr:cNvPr id="455" name="正方形/長方形 454"/>
        <xdr:cNvSpPr/>
      </xdr:nvSpPr>
      <xdr:spPr>
        <a:xfrm>
          <a:off x="17922240" y="4191000"/>
          <a:ext cx="463296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49530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04924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163830</xdr:rowOff>
    </xdr:to>
    <xdr:sp macro="" textlink="">
      <xdr:nvSpPr>
        <xdr:cNvPr id="457" name="正方形/長方形 456"/>
        <xdr:cNvSpPr/>
      </xdr:nvSpPr>
      <xdr:spPr>
        <a:xfrm>
          <a:off x="1804924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49530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04238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163830</xdr:rowOff>
    </xdr:to>
    <xdr:sp macro="" textlink="">
      <xdr:nvSpPr>
        <xdr:cNvPr id="459" name="正方形/長方形 458"/>
        <xdr:cNvSpPr/>
      </xdr:nvSpPr>
      <xdr:spPr>
        <a:xfrm>
          <a:off x="1904238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49530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162520" y="485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163830</xdr:rowOff>
    </xdr:to>
    <xdr:sp macro="" textlink="">
      <xdr:nvSpPr>
        <xdr:cNvPr id="461" name="正方形/長方形 460"/>
        <xdr:cNvSpPr/>
      </xdr:nvSpPr>
      <xdr:spPr>
        <a:xfrm>
          <a:off x="20162520" y="5054600"/>
          <a:ext cx="149352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7922240" y="533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3" name="テキスト ボックス 462"/>
        <xdr:cNvSpPr txBox="1"/>
      </xdr:nvSpPr>
      <xdr:spPr>
        <a:xfrm>
          <a:off x="178879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7922240" y="716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161290</xdr:rowOff>
    </xdr:from>
    <xdr:ext cx="248920" cy="257810"/>
    <xdr:sp macro="" textlink="">
      <xdr:nvSpPr>
        <xdr:cNvPr id="466" name="テキスト ボックス 465"/>
        <xdr:cNvSpPr txBox="1"/>
      </xdr:nvSpPr>
      <xdr:spPr>
        <a:xfrm>
          <a:off x="17680940" y="701929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17780</xdr:rowOff>
    </xdr:from>
    <xdr:to xmlns:xdr="http://schemas.openxmlformats.org/drawingml/2006/spreadsheetDrawing">
      <xdr:col>120</xdr:col>
      <xdr:colOff>114300</xdr:colOff>
      <xdr:row>39</xdr:row>
      <xdr:rowOff>17780</xdr:rowOff>
    </xdr:to>
    <xdr:cxnSp macro="">
      <xdr:nvCxnSpPr>
        <xdr:cNvPr id="467" name="直線コネクタ 466"/>
        <xdr:cNvCxnSpPr/>
      </xdr:nvCxnSpPr>
      <xdr:spPr>
        <a:xfrm>
          <a:off x="17922240" y="6704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5630" cy="259080"/>
    <xdr:sp macro="" textlink="">
      <xdr:nvSpPr>
        <xdr:cNvPr id="468" name="テキスト ボックス 467"/>
        <xdr:cNvSpPr txBox="1"/>
      </xdr:nvSpPr>
      <xdr:spPr>
        <a:xfrm>
          <a:off x="1734185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792224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104775</xdr:rowOff>
    </xdr:from>
    <xdr:ext cx="595630" cy="259080"/>
    <xdr:sp macro="" textlink="">
      <xdr:nvSpPr>
        <xdr:cNvPr id="470" name="テキスト ボックス 469"/>
        <xdr:cNvSpPr txBox="1"/>
      </xdr:nvSpPr>
      <xdr:spPr>
        <a:xfrm>
          <a:off x="17341850" y="61055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7922240" y="579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161290</xdr:rowOff>
    </xdr:from>
    <xdr:ext cx="595630" cy="257810"/>
    <xdr:sp macro="" textlink="">
      <xdr:nvSpPr>
        <xdr:cNvPr id="472" name="テキスト ボックス 471"/>
        <xdr:cNvSpPr txBox="1"/>
      </xdr:nvSpPr>
      <xdr:spPr>
        <a:xfrm>
          <a:off x="17341850" y="56476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473" name="直線コネクタ 472"/>
        <xdr:cNvCxnSpPr/>
      </xdr:nvCxnSpPr>
      <xdr:spPr>
        <a:xfrm>
          <a:off x="17922240" y="533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9080"/>
    <xdr:sp macro="" textlink="">
      <xdr:nvSpPr>
        <xdr:cNvPr id="474" name="テキスト ボックス 473"/>
        <xdr:cNvSpPr txBox="1"/>
      </xdr:nvSpPr>
      <xdr:spPr>
        <a:xfrm>
          <a:off x="1734185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76200</xdr:rowOff>
    </xdr:to>
    <xdr:sp macro="" textlink="">
      <xdr:nvSpPr>
        <xdr:cNvPr id="475" name="【一般廃棄物処理施設】&#10;一人当たり有形固定資産（償却資産）額グラフ枠"/>
        <xdr:cNvSpPr/>
      </xdr:nvSpPr>
      <xdr:spPr>
        <a:xfrm>
          <a:off x="17922240" y="533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82550</xdr:rowOff>
    </xdr:from>
    <xdr:to xmlns:xdr="http://schemas.openxmlformats.org/drawingml/2006/spreadsheetDrawing">
      <xdr:col>116</xdr:col>
      <xdr:colOff>62865</xdr:colOff>
      <xdr:row>41</xdr:row>
      <xdr:rowOff>130175</xdr:rowOff>
    </xdr:to>
    <xdr:cxnSp macro="">
      <xdr:nvCxnSpPr>
        <xdr:cNvPr id="476" name="直線コネクタ 475"/>
        <xdr:cNvCxnSpPr/>
      </xdr:nvCxnSpPr>
      <xdr:spPr>
        <a:xfrm flipV="1">
          <a:off x="21718905" y="591185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378460" cy="257810"/>
    <xdr:sp macro="" textlink="">
      <xdr:nvSpPr>
        <xdr:cNvPr id="477" name="【一般廃棄物処理施設】&#10;一人当たり有形固定資産（償却資産）額最小値テキスト"/>
        <xdr:cNvSpPr txBox="1"/>
      </xdr:nvSpPr>
      <xdr:spPr>
        <a:xfrm>
          <a:off x="21757640" y="71647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130175</xdr:rowOff>
    </xdr:from>
    <xdr:to xmlns:xdr="http://schemas.openxmlformats.org/drawingml/2006/spreadsheetDrawing">
      <xdr:col>116</xdr:col>
      <xdr:colOff>152400</xdr:colOff>
      <xdr:row>41</xdr:row>
      <xdr:rowOff>130175</xdr:rowOff>
    </xdr:to>
    <xdr:cxnSp macro="">
      <xdr:nvCxnSpPr>
        <xdr:cNvPr id="478" name="直線コネクタ 477"/>
        <xdr:cNvCxnSpPr/>
      </xdr:nvCxnSpPr>
      <xdr:spPr>
        <a:xfrm>
          <a:off x="21634450" y="7159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29845</xdr:rowOff>
    </xdr:from>
    <xdr:ext cx="598805" cy="256540"/>
    <xdr:sp macro="" textlink="">
      <xdr:nvSpPr>
        <xdr:cNvPr id="479" name="【一般廃棄物処理施設】&#10;一人当たり有形固定資産（償却資産）額最大値テキスト"/>
        <xdr:cNvSpPr txBox="1"/>
      </xdr:nvSpPr>
      <xdr:spPr>
        <a:xfrm>
          <a:off x="21757640" y="56876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82550</xdr:rowOff>
    </xdr:from>
    <xdr:to xmlns:xdr="http://schemas.openxmlformats.org/drawingml/2006/spreadsheetDrawing">
      <xdr:col>116</xdr:col>
      <xdr:colOff>152400</xdr:colOff>
      <xdr:row>34</xdr:row>
      <xdr:rowOff>82550</xdr:rowOff>
    </xdr:to>
    <xdr:cxnSp macro="">
      <xdr:nvCxnSpPr>
        <xdr:cNvPr id="480" name="直線コネクタ 479"/>
        <xdr:cNvCxnSpPr/>
      </xdr:nvCxnSpPr>
      <xdr:spPr>
        <a:xfrm>
          <a:off x="21634450" y="591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xdr:rowOff>
    </xdr:from>
    <xdr:ext cx="534670" cy="257810"/>
    <xdr:sp macro="" textlink="">
      <xdr:nvSpPr>
        <xdr:cNvPr id="481" name="【一般廃棄物処理施設】&#10;一人当たり有形固定資産（償却資産）額平均値テキスト"/>
        <xdr:cNvSpPr txBox="1"/>
      </xdr:nvSpPr>
      <xdr:spPr>
        <a:xfrm>
          <a:off x="21757640" y="66960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31115</xdr:rowOff>
    </xdr:from>
    <xdr:to xmlns:xdr="http://schemas.openxmlformats.org/drawingml/2006/spreadsheetDrawing">
      <xdr:col>116</xdr:col>
      <xdr:colOff>114300</xdr:colOff>
      <xdr:row>39</xdr:row>
      <xdr:rowOff>132715</xdr:rowOff>
    </xdr:to>
    <xdr:sp macro="" textlink="">
      <xdr:nvSpPr>
        <xdr:cNvPr id="482" name="フローチャート: 判断 481"/>
        <xdr:cNvSpPr/>
      </xdr:nvSpPr>
      <xdr:spPr>
        <a:xfrm>
          <a:off x="2166874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6985</xdr:rowOff>
    </xdr:from>
    <xdr:to xmlns:xdr="http://schemas.openxmlformats.org/drawingml/2006/spreadsheetDrawing">
      <xdr:col>112</xdr:col>
      <xdr:colOff>38100</xdr:colOff>
      <xdr:row>39</xdr:row>
      <xdr:rowOff>107315</xdr:rowOff>
    </xdr:to>
    <xdr:sp macro="" textlink="">
      <xdr:nvSpPr>
        <xdr:cNvPr id="483" name="フローチャート: 判断 482"/>
        <xdr:cNvSpPr/>
      </xdr:nvSpPr>
      <xdr:spPr>
        <a:xfrm>
          <a:off x="20849590" y="6693535"/>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104775</xdr:rowOff>
    </xdr:to>
    <xdr:sp macro="" textlink="">
      <xdr:nvSpPr>
        <xdr:cNvPr id="484" name="フローチャート: 判断 483"/>
        <xdr:cNvSpPr/>
      </xdr:nvSpPr>
      <xdr:spPr>
        <a:xfrm>
          <a:off x="19975830" y="6689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0</xdr:rowOff>
    </xdr:from>
    <xdr:to xmlns:xdr="http://schemas.openxmlformats.org/drawingml/2006/spreadsheetDrawing">
      <xdr:col>102</xdr:col>
      <xdr:colOff>165100</xdr:colOff>
      <xdr:row>39</xdr:row>
      <xdr:rowOff>102870</xdr:rowOff>
    </xdr:to>
    <xdr:sp macro="" textlink="">
      <xdr:nvSpPr>
        <xdr:cNvPr id="485" name="フローチャート: 判断 484"/>
        <xdr:cNvSpPr/>
      </xdr:nvSpPr>
      <xdr:spPr>
        <a:xfrm>
          <a:off x="19105880" y="66865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23495</xdr:rowOff>
    </xdr:from>
    <xdr:to xmlns:xdr="http://schemas.openxmlformats.org/drawingml/2006/spreadsheetDrawing">
      <xdr:col>98</xdr:col>
      <xdr:colOff>38100</xdr:colOff>
      <xdr:row>39</xdr:row>
      <xdr:rowOff>125095</xdr:rowOff>
    </xdr:to>
    <xdr:sp macro="" textlink="">
      <xdr:nvSpPr>
        <xdr:cNvPr id="486" name="フローチャート: 判断 485"/>
        <xdr:cNvSpPr/>
      </xdr:nvSpPr>
      <xdr:spPr>
        <a:xfrm>
          <a:off x="18235930" y="6710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9080"/>
    <xdr:sp macro="" textlink="">
      <xdr:nvSpPr>
        <xdr:cNvPr id="487" name="テキスト ボックス 486"/>
        <xdr:cNvSpPr txBox="1"/>
      </xdr:nvSpPr>
      <xdr:spPr>
        <a:xfrm>
          <a:off x="21532850" y="761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72390</xdr:rowOff>
    </xdr:from>
    <xdr:ext cx="760730" cy="259080"/>
    <xdr:sp macro="" textlink="">
      <xdr:nvSpPr>
        <xdr:cNvPr id="488" name="テキスト ボックス 487"/>
        <xdr:cNvSpPr txBox="1"/>
      </xdr:nvSpPr>
      <xdr:spPr>
        <a:xfrm>
          <a:off x="2071370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730" cy="259080"/>
    <xdr:sp macro="" textlink="">
      <xdr:nvSpPr>
        <xdr:cNvPr id="489" name="テキスト ボックス 488"/>
        <xdr:cNvSpPr txBox="1"/>
      </xdr:nvSpPr>
      <xdr:spPr>
        <a:xfrm>
          <a:off x="1983994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0730" cy="259080"/>
    <xdr:sp macro="" textlink="">
      <xdr:nvSpPr>
        <xdr:cNvPr id="490" name="テキスト ボックス 489"/>
        <xdr:cNvSpPr txBox="1"/>
      </xdr:nvSpPr>
      <xdr:spPr>
        <a:xfrm>
          <a:off x="1896999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72390</xdr:rowOff>
    </xdr:from>
    <xdr:ext cx="760730" cy="259080"/>
    <xdr:sp macro="" textlink="">
      <xdr:nvSpPr>
        <xdr:cNvPr id="491" name="テキスト ボックス 490"/>
        <xdr:cNvSpPr txBox="1"/>
      </xdr:nvSpPr>
      <xdr:spPr>
        <a:xfrm>
          <a:off x="18100040" y="7616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149860</xdr:rowOff>
    </xdr:from>
    <xdr:to xmlns:xdr="http://schemas.openxmlformats.org/drawingml/2006/spreadsheetDrawing">
      <xdr:col>116</xdr:col>
      <xdr:colOff>114300</xdr:colOff>
      <xdr:row>38</xdr:row>
      <xdr:rowOff>81280</xdr:rowOff>
    </xdr:to>
    <xdr:sp macro="" textlink="">
      <xdr:nvSpPr>
        <xdr:cNvPr id="492" name="楕円 491"/>
        <xdr:cNvSpPr/>
      </xdr:nvSpPr>
      <xdr:spPr>
        <a:xfrm>
          <a:off x="21668740" y="64935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1270</xdr:rowOff>
    </xdr:from>
    <xdr:ext cx="598805" cy="259080"/>
    <xdr:sp macro="" textlink="">
      <xdr:nvSpPr>
        <xdr:cNvPr id="493" name="【一般廃棄物処理施設】&#10;一人当たり有形固定資産（償却資産）額該当値テキスト"/>
        <xdr:cNvSpPr txBox="1"/>
      </xdr:nvSpPr>
      <xdr:spPr>
        <a:xfrm>
          <a:off x="21757640" y="634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494" name="楕円 493"/>
        <xdr:cNvSpPr/>
      </xdr:nvSpPr>
      <xdr:spPr>
        <a:xfrm>
          <a:off x="20849590" y="6597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30480</xdr:rowOff>
    </xdr:from>
    <xdr:to xmlns:xdr="http://schemas.openxmlformats.org/drawingml/2006/spreadsheetDrawing">
      <xdr:col>116</xdr:col>
      <xdr:colOff>63500</xdr:colOff>
      <xdr:row>38</xdr:row>
      <xdr:rowOff>133350</xdr:rowOff>
    </xdr:to>
    <xdr:cxnSp macro="">
      <xdr:nvCxnSpPr>
        <xdr:cNvPr id="495" name="直線コネクタ 494"/>
        <xdr:cNvCxnSpPr/>
      </xdr:nvCxnSpPr>
      <xdr:spPr>
        <a:xfrm flipV="1">
          <a:off x="20900390" y="6545580"/>
          <a:ext cx="8191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87630</xdr:rowOff>
    </xdr:from>
    <xdr:to xmlns:xdr="http://schemas.openxmlformats.org/drawingml/2006/spreadsheetDrawing">
      <xdr:col>107</xdr:col>
      <xdr:colOff>101600</xdr:colOff>
      <xdr:row>39</xdr:row>
      <xdr:rowOff>17780</xdr:rowOff>
    </xdr:to>
    <xdr:sp macro="" textlink="">
      <xdr:nvSpPr>
        <xdr:cNvPr id="496" name="楕円 495"/>
        <xdr:cNvSpPr/>
      </xdr:nvSpPr>
      <xdr:spPr>
        <a:xfrm>
          <a:off x="1997583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133350</xdr:rowOff>
    </xdr:from>
    <xdr:to xmlns:xdr="http://schemas.openxmlformats.org/drawingml/2006/spreadsheetDrawing">
      <xdr:col>111</xdr:col>
      <xdr:colOff>177800</xdr:colOff>
      <xdr:row>38</xdr:row>
      <xdr:rowOff>139700</xdr:rowOff>
    </xdr:to>
    <xdr:cxnSp macro="">
      <xdr:nvCxnSpPr>
        <xdr:cNvPr id="497" name="直線コネクタ 496"/>
        <xdr:cNvCxnSpPr/>
      </xdr:nvCxnSpPr>
      <xdr:spPr>
        <a:xfrm flipV="1">
          <a:off x="20026630" y="664845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71755</xdr:rowOff>
    </xdr:from>
    <xdr:to xmlns:xdr="http://schemas.openxmlformats.org/drawingml/2006/spreadsheetDrawing">
      <xdr:col>102</xdr:col>
      <xdr:colOff>165100</xdr:colOff>
      <xdr:row>39</xdr:row>
      <xdr:rowOff>1905</xdr:rowOff>
    </xdr:to>
    <xdr:sp macro="" textlink="">
      <xdr:nvSpPr>
        <xdr:cNvPr id="498" name="楕円 497"/>
        <xdr:cNvSpPr/>
      </xdr:nvSpPr>
      <xdr:spPr>
        <a:xfrm>
          <a:off x="1910588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122555</xdr:rowOff>
    </xdr:from>
    <xdr:to xmlns:xdr="http://schemas.openxmlformats.org/drawingml/2006/spreadsheetDrawing">
      <xdr:col>107</xdr:col>
      <xdr:colOff>50800</xdr:colOff>
      <xdr:row>38</xdr:row>
      <xdr:rowOff>139700</xdr:rowOff>
    </xdr:to>
    <xdr:cxnSp macro="">
      <xdr:nvCxnSpPr>
        <xdr:cNvPr id="499" name="直線コネクタ 498"/>
        <xdr:cNvCxnSpPr/>
      </xdr:nvCxnSpPr>
      <xdr:spPr>
        <a:xfrm>
          <a:off x="19156680" y="663765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93345</xdr:rowOff>
    </xdr:from>
    <xdr:to xmlns:xdr="http://schemas.openxmlformats.org/drawingml/2006/spreadsheetDrawing">
      <xdr:col>98</xdr:col>
      <xdr:colOff>38100</xdr:colOff>
      <xdr:row>39</xdr:row>
      <xdr:rowOff>23495</xdr:rowOff>
    </xdr:to>
    <xdr:sp macro="" textlink="">
      <xdr:nvSpPr>
        <xdr:cNvPr id="500" name="楕円 499"/>
        <xdr:cNvSpPr/>
      </xdr:nvSpPr>
      <xdr:spPr>
        <a:xfrm>
          <a:off x="18235930" y="66084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122555</xdr:rowOff>
    </xdr:from>
    <xdr:to xmlns:xdr="http://schemas.openxmlformats.org/drawingml/2006/spreadsheetDrawing">
      <xdr:col>102</xdr:col>
      <xdr:colOff>114300</xdr:colOff>
      <xdr:row>38</xdr:row>
      <xdr:rowOff>145415</xdr:rowOff>
    </xdr:to>
    <xdr:cxnSp macro="">
      <xdr:nvCxnSpPr>
        <xdr:cNvPr id="501" name="直線コネクタ 500"/>
        <xdr:cNvCxnSpPr/>
      </xdr:nvCxnSpPr>
      <xdr:spPr>
        <a:xfrm flipV="1">
          <a:off x="18286730" y="663765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99695</xdr:rowOff>
    </xdr:from>
    <xdr:ext cx="534670" cy="257810"/>
    <xdr:sp macro="" textlink="">
      <xdr:nvSpPr>
        <xdr:cNvPr id="502" name="n_1aveValue【一般廃棄物処理施設】&#10;一人当たり有形固定資産（償却資産）額"/>
        <xdr:cNvSpPr txBox="1"/>
      </xdr:nvSpPr>
      <xdr:spPr>
        <a:xfrm>
          <a:off x="20624165" y="6786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95250</xdr:rowOff>
    </xdr:from>
    <xdr:ext cx="533400" cy="257810"/>
    <xdr:sp macro="" textlink="">
      <xdr:nvSpPr>
        <xdr:cNvPr id="503" name="n_2aveValue【一般廃棄物処理施設】&#10;一人当たり有形固定資産（償却資産）額"/>
        <xdr:cNvSpPr txBox="1"/>
      </xdr:nvSpPr>
      <xdr:spPr>
        <a:xfrm>
          <a:off x="19766915" y="6781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92710</xdr:rowOff>
    </xdr:from>
    <xdr:ext cx="533400" cy="257810"/>
    <xdr:sp macro="" textlink="">
      <xdr:nvSpPr>
        <xdr:cNvPr id="504" name="n_3aveValue【一般廃棄物処理施設】&#10;一人当たり有形固定資産（償却資産）額"/>
        <xdr:cNvSpPr txBox="1"/>
      </xdr:nvSpPr>
      <xdr:spPr>
        <a:xfrm>
          <a:off x="18893155" y="6779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116205</xdr:rowOff>
    </xdr:from>
    <xdr:ext cx="533400" cy="259080"/>
    <xdr:sp macro="" textlink="">
      <xdr:nvSpPr>
        <xdr:cNvPr id="505" name="n_4aveValue【一般廃棄物処理施設】&#10;一人当たり有形固定資産（償却資産）額"/>
        <xdr:cNvSpPr txBox="1"/>
      </xdr:nvSpPr>
      <xdr:spPr>
        <a:xfrm>
          <a:off x="18023205" y="6802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29210</xdr:rowOff>
    </xdr:from>
    <xdr:ext cx="597535" cy="256540"/>
    <xdr:sp macro="" textlink="">
      <xdr:nvSpPr>
        <xdr:cNvPr id="506" name="n_1mainValue【一般廃棄物処理施設】&#10;一人当たり有形固定資産（償却資産）額"/>
        <xdr:cNvSpPr txBox="1"/>
      </xdr:nvSpPr>
      <xdr:spPr>
        <a:xfrm>
          <a:off x="20591780" y="6372860"/>
          <a:ext cx="597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34925</xdr:rowOff>
    </xdr:from>
    <xdr:ext cx="598805" cy="259080"/>
    <xdr:sp macro="" textlink="">
      <xdr:nvSpPr>
        <xdr:cNvPr id="507" name="n_2mainValue【一般廃棄物処理施設】&#10;一人当たり有形固定資産（償却資産）額"/>
        <xdr:cNvSpPr txBox="1"/>
      </xdr:nvSpPr>
      <xdr:spPr>
        <a:xfrm>
          <a:off x="19734530" y="6378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18415</xdr:rowOff>
    </xdr:from>
    <xdr:ext cx="598805" cy="257810"/>
    <xdr:sp macro="" textlink="">
      <xdr:nvSpPr>
        <xdr:cNvPr id="508" name="n_3mainValue【一般廃棄物処理施設】&#10;一人当たり有形固定資産（償却資産）額"/>
        <xdr:cNvSpPr txBox="1"/>
      </xdr:nvSpPr>
      <xdr:spPr>
        <a:xfrm>
          <a:off x="18860770" y="6362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41275</xdr:rowOff>
    </xdr:from>
    <xdr:ext cx="598805" cy="257810"/>
    <xdr:sp macro="" textlink="">
      <xdr:nvSpPr>
        <xdr:cNvPr id="509" name="n_4mainValue【一般廃棄物処理施設】&#10;一人当たり有形固定資産（償却資産）額"/>
        <xdr:cNvSpPr txBox="1"/>
      </xdr:nvSpPr>
      <xdr:spPr>
        <a:xfrm>
          <a:off x="17990820" y="63849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87630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3215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87630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31849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87630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43863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198350" y="9142730"/>
          <a:ext cx="462915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7180" cy="225425"/>
    <xdr:sp macro="" textlink="">
      <xdr:nvSpPr>
        <xdr:cNvPr id="518" name="テキスト ボックス 517"/>
        <xdr:cNvSpPr txBox="1"/>
      </xdr:nvSpPr>
      <xdr:spPr>
        <a:xfrm>
          <a:off x="12160250" y="895223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520" name="テキスト ボックス 519"/>
        <xdr:cNvSpPr txBox="1"/>
      </xdr:nvSpPr>
      <xdr:spPr>
        <a:xfrm>
          <a:off x="1174242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129540</xdr:rowOff>
    </xdr:from>
    <xdr:to xmlns:xdr="http://schemas.openxmlformats.org/drawingml/2006/spreadsheetDrawing">
      <xdr:col>89</xdr:col>
      <xdr:colOff>177800</xdr:colOff>
      <xdr:row>64</xdr:row>
      <xdr:rowOff>129540</xdr:rowOff>
    </xdr:to>
    <xdr:cxnSp macro="">
      <xdr:nvCxnSpPr>
        <xdr:cNvPr id="521" name="直線コネクタ 520"/>
        <xdr:cNvCxnSpPr/>
      </xdr:nvCxnSpPr>
      <xdr:spPr>
        <a:xfrm>
          <a:off x="12198350" y="111023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158750</xdr:rowOff>
    </xdr:from>
    <xdr:ext cx="467360" cy="257175"/>
    <xdr:sp macro="" textlink="">
      <xdr:nvSpPr>
        <xdr:cNvPr id="522" name="テキスト ボックス 521"/>
        <xdr:cNvSpPr txBox="1"/>
      </xdr:nvSpPr>
      <xdr:spPr>
        <a:xfrm>
          <a:off x="11742420" y="109601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19835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3175</xdr:rowOff>
    </xdr:from>
    <xdr:ext cx="401955" cy="259080"/>
    <xdr:sp macro="" textlink="">
      <xdr:nvSpPr>
        <xdr:cNvPr id="524" name="テキスト ボックス 523"/>
        <xdr:cNvSpPr txBox="1"/>
      </xdr:nvSpPr>
      <xdr:spPr>
        <a:xfrm>
          <a:off x="11802745" y="10633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161925</xdr:rowOff>
    </xdr:from>
    <xdr:to xmlns:xdr="http://schemas.openxmlformats.org/drawingml/2006/spreadsheetDrawing">
      <xdr:col>89</xdr:col>
      <xdr:colOff>177800</xdr:colOff>
      <xdr:row>60</xdr:row>
      <xdr:rowOff>161925</xdr:rowOff>
    </xdr:to>
    <xdr:cxnSp macro="">
      <xdr:nvCxnSpPr>
        <xdr:cNvPr id="525" name="直線コネクタ 524"/>
        <xdr:cNvCxnSpPr/>
      </xdr:nvCxnSpPr>
      <xdr:spPr>
        <a:xfrm>
          <a:off x="12198350" y="104489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19685</xdr:rowOff>
    </xdr:from>
    <xdr:ext cx="401955" cy="257810"/>
    <xdr:sp macro="" textlink="">
      <xdr:nvSpPr>
        <xdr:cNvPr id="526" name="テキスト ボックス 525"/>
        <xdr:cNvSpPr txBox="1"/>
      </xdr:nvSpPr>
      <xdr:spPr>
        <a:xfrm>
          <a:off x="11802745" y="1030668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19835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1955" cy="259080"/>
    <xdr:sp macro="" textlink="">
      <xdr:nvSpPr>
        <xdr:cNvPr id="528" name="テキスト ボックス 527"/>
        <xdr:cNvSpPr txBox="1"/>
      </xdr:nvSpPr>
      <xdr:spPr>
        <a:xfrm>
          <a:off x="11802745" y="9980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23495</xdr:rowOff>
    </xdr:from>
    <xdr:to xmlns:xdr="http://schemas.openxmlformats.org/drawingml/2006/spreadsheetDrawing">
      <xdr:col>89</xdr:col>
      <xdr:colOff>177800</xdr:colOff>
      <xdr:row>57</xdr:row>
      <xdr:rowOff>23495</xdr:rowOff>
    </xdr:to>
    <xdr:cxnSp macro="">
      <xdr:nvCxnSpPr>
        <xdr:cNvPr id="529" name="直線コネクタ 528"/>
        <xdr:cNvCxnSpPr/>
      </xdr:nvCxnSpPr>
      <xdr:spPr>
        <a:xfrm>
          <a:off x="12198350" y="97961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1955" cy="257810"/>
    <xdr:sp macro="" textlink="">
      <xdr:nvSpPr>
        <xdr:cNvPr id="530" name="テキスト ボックス 529"/>
        <xdr:cNvSpPr txBox="1"/>
      </xdr:nvSpPr>
      <xdr:spPr>
        <a:xfrm>
          <a:off x="11802745" y="96539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19835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9080"/>
    <xdr:sp macro="" textlink="">
      <xdr:nvSpPr>
        <xdr:cNvPr id="532" name="テキスト ボックス 531"/>
        <xdr:cNvSpPr txBox="1"/>
      </xdr:nvSpPr>
      <xdr:spPr>
        <a:xfrm>
          <a:off x="1186688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177800</xdr:colOff>
      <xdr:row>53</xdr:row>
      <xdr:rowOff>55880</xdr:rowOff>
    </xdr:to>
    <xdr:cxnSp macro="">
      <xdr:nvCxnSpPr>
        <xdr:cNvPr id="533" name="直線コネクタ 532"/>
        <xdr:cNvCxnSpPr/>
      </xdr:nvCxnSpPr>
      <xdr:spPr>
        <a:xfrm>
          <a:off x="12198350" y="914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114300</xdr:rowOff>
    </xdr:to>
    <xdr:sp macro="" textlink="">
      <xdr:nvSpPr>
        <xdr:cNvPr id="534" name="【保健センター・保健所】&#10;有形固定資産減価償却率グラフ枠"/>
        <xdr:cNvSpPr/>
      </xdr:nvSpPr>
      <xdr:spPr>
        <a:xfrm>
          <a:off x="12198350" y="9142730"/>
          <a:ext cx="462915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156845</xdr:rowOff>
    </xdr:from>
    <xdr:to xmlns:xdr="http://schemas.openxmlformats.org/drawingml/2006/spreadsheetDrawing">
      <xdr:col>85</xdr:col>
      <xdr:colOff>126365</xdr:colOff>
      <xdr:row>64</xdr:row>
      <xdr:rowOff>129540</xdr:rowOff>
    </xdr:to>
    <xdr:cxnSp macro="">
      <xdr:nvCxnSpPr>
        <xdr:cNvPr id="535" name="直線コネクタ 534"/>
        <xdr:cNvCxnSpPr/>
      </xdr:nvCxnSpPr>
      <xdr:spPr>
        <a:xfrm flipV="1">
          <a:off x="15995015" y="958659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810"/>
    <xdr:sp macro="" textlink="">
      <xdr:nvSpPr>
        <xdr:cNvPr id="536" name="【保健センター・保健所】&#10;有形固定資産減価償却率最小値テキスト"/>
        <xdr:cNvSpPr txBox="1"/>
      </xdr:nvSpPr>
      <xdr:spPr>
        <a:xfrm>
          <a:off x="1603375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129540</xdr:rowOff>
    </xdr:from>
    <xdr:to xmlns:xdr="http://schemas.openxmlformats.org/drawingml/2006/spreadsheetDrawing">
      <xdr:col>86</xdr:col>
      <xdr:colOff>25400</xdr:colOff>
      <xdr:row>64</xdr:row>
      <xdr:rowOff>129540</xdr:rowOff>
    </xdr:to>
    <xdr:cxnSp macro="">
      <xdr:nvCxnSpPr>
        <xdr:cNvPr id="537" name="直線コネクタ 536"/>
        <xdr:cNvCxnSpPr/>
      </xdr:nvCxnSpPr>
      <xdr:spPr>
        <a:xfrm>
          <a:off x="15906750" y="11102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103505</xdr:rowOff>
    </xdr:from>
    <xdr:ext cx="340360" cy="259080"/>
    <xdr:sp macro="" textlink="">
      <xdr:nvSpPr>
        <xdr:cNvPr id="538" name="【保健センター・保健所】&#10;有形固定資産減価償却率最大値テキスト"/>
        <xdr:cNvSpPr txBox="1"/>
      </xdr:nvSpPr>
      <xdr:spPr>
        <a:xfrm>
          <a:off x="1603375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156845</xdr:rowOff>
    </xdr:from>
    <xdr:to xmlns:xdr="http://schemas.openxmlformats.org/drawingml/2006/spreadsheetDrawing">
      <xdr:col>86</xdr:col>
      <xdr:colOff>25400</xdr:colOff>
      <xdr:row>55</xdr:row>
      <xdr:rowOff>156845</xdr:rowOff>
    </xdr:to>
    <xdr:cxnSp macro="">
      <xdr:nvCxnSpPr>
        <xdr:cNvPr id="539" name="直線コネクタ 538"/>
        <xdr:cNvCxnSpPr/>
      </xdr:nvCxnSpPr>
      <xdr:spPr>
        <a:xfrm>
          <a:off x="15906750" y="9586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161290</xdr:rowOff>
    </xdr:from>
    <xdr:ext cx="405130" cy="257810"/>
    <xdr:sp macro="" textlink="">
      <xdr:nvSpPr>
        <xdr:cNvPr id="540" name="【保健センター・保健所】&#10;有形固定資産減価償却率平均値テキスト"/>
        <xdr:cNvSpPr txBox="1"/>
      </xdr:nvSpPr>
      <xdr:spPr>
        <a:xfrm>
          <a:off x="16033750" y="102768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12700</xdr:rowOff>
    </xdr:from>
    <xdr:to xmlns:xdr="http://schemas.openxmlformats.org/drawingml/2006/spreadsheetDrawing">
      <xdr:col>85</xdr:col>
      <xdr:colOff>177800</xdr:colOff>
      <xdr:row>60</xdr:row>
      <xdr:rowOff>114300</xdr:rowOff>
    </xdr:to>
    <xdr:sp macro="" textlink="">
      <xdr:nvSpPr>
        <xdr:cNvPr id="541" name="フローチャート: 判断 540"/>
        <xdr:cNvSpPr/>
      </xdr:nvSpPr>
      <xdr:spPr>
        <a:xfrm>
          <a:off x="1594485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0</xdr:rowOff>
    </xdr:from>
    <xdr:to xmlns:xdr="http://schemas.openxmlformats.org/drawingml/2006/spreadsheetDrawing">
      <xdr:col>81</xdr:col>
      <xdr:colOff>101600</xdr:colOff>
      <xdr:row>60</xdr:row>
      <xdr:rowOff>102870</xdr:rowOff>
    </xdr:to>
    <xdr:sp macro="" textlink="">
      <xdr:nvSpPr>
        <xdr:cNvPr id="542" name="フローチャート: 判断 541"/>
        <xdr:cNvSpPr/>
      </xdr:nvSpPr>
      <xdr:spPr>
        <a:xfrm>
          <a:off x="15121890" y="102870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543" name="フローチャート: 判断 542"/>
        <xdr:cNvSpPr/>
      </xdr:nvSpPr>
      <xdr:spPr>
        <a:xfrm>
          <a:off x="1425194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117475</xdr:rowOff>
    </xdr:from>
    <xdr:to xmlns:xdr="http://schemas.openxmlformats.org/drawingml/2006/spreadsheetDrawing">
      <xdr:col>72</xdr:col>
      <xdr:colOff>38100</xdr:colOff>
      <xdr:row>60</xdr:row>
      <xdr:rowOff>48895</xdr:rowOff>
    </xdr:to>
    <xdr:sp macro="" textlink="">
      <xdr:nvSpPr>
        <xdr:cNvPr id="544" name="フローチャート: 判断 543"/>
        <xdr:cNvSpPr/>
      </xdr:nvSpPr>
      <xdr:spPr>
        <a:xfrm>
          <a:off x="13381990" y="1023302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545" name="フローチャート: 判断 544"/>
        <xdr:cNvSpPr/>
      </xdr:nvSpPr>
      <xdr:spPr>
        <a:xfrm>
          <a:off x="1250823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6" name="テキスト ボックス 545"/>
        <xdr:cNvSpPr txBox="1"/>
      </xdr:nvSpPr>
      <xdr:spPr>
        <a:xfrm>
          <a:off x="158089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547" name="テキスト ボックス 546"/>
        <xdr:cNvSpPr txBox="1"/>
      </xdr:nvSpPr>
      <xdr:spPr>
        <a:xfrm>
          <a:off x="14986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0730" cy="257810"/>
    <xdr:sp macro="" textlink="">
      <xdr:nvSpPr>
        <xdr:cNvPr id="548" name="テキスト ボックス 547"/>
        <xdr:cNvSpPr txBox="1"/>
      </xdr:nvSpPr>
      <xdr:spPr>
        <a:xfrm>
          <a:off x="1411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0730" cy="257810"/>
    <xdr:sp macro="" textlink="">
      <xdr:nvSpPr>
        <xdr:cNvPr id="549" name="テキスト ボックス 548"/>
        <xdr:cNvSpPr txBox="1"/>
      </xdr:nvSpPr>
      <xdr:spPr>
        <a:xfrm>
          <a:off x="132461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550" name="テキスト ボックス 549"/>
        <xdr:cNvSpPr txBox="1"/>
      </xdr:nvSpPr>
      <xdr:spPr>
        <a:xfrm>
          <a:off x="123723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68580</xdr:rowOff>
    </xdr:from>
    <xdr:to xmlns:xdr="http://schemas.openxmlformats.org/drawingml/2006/spreadsheetDrawing">
      <xdr:col>85</xdr:col>
      <xdr:colOff>177800</xdr:colOff>
      <xdr:row>59</xdr:row>
      <xdr:rowOff>163830</xdr:rowOff>
    </xdr:to>
    <xdr:sp macro="" textlink="">
      <xdr:nvSpPr>
        <xdr:cNvPr id="551" name="楕円 550"/>
        <xdr:cNvSpPr/>
      </xdr:nvSpPr>
      <xdr:spPr>
        <a:xfrm>
          <a:off x="15944850" y="1018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90170</xdr:rowOff>
    </xdr:from>
    <xdr:ext cx="405130" cy="257175"/>
    <xdr:sp macro="" textlink="">
      <xdr:nvSpPr>
        <xdr:cNvPr id="552" name="【保健センター・保健所】&#10;有形固定資産減価償却率該当値テキスト"/>
        <xdr:cNvSpPr txBox="1"/>
      </xdr:nvSpPr>
      <xdr:spPr>
        <a:xfrm>
          <a:off x="16033750" y="10034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26035</xdr:rowOff>
    </xdr:from>
    <xdr:to xmlns:xdr="http://schemas.openxmlformats.org/drawingml/2006/spreadsheetDrawing">
      <xdr:col>81</xdr:col>
      <xdr:colOff>101600</xdr:colOff>
      <xdr:row>59</xdr:row>
      <xdr:rowOff>127635</xdr:rowOff>
    </xdr:to>
    <xdr:sp macro="" textlink="">
      <xdr:nvSpPr>
        <xdr:cNvPr id="553" name="楕円 552"/>
        <xdr:cNvSpPr/>
      </xdr:nvSpPr>
      <xdr:spPr>
        <a:xfrm>
          <a:off x="1512189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78105</xdr:rowOff>
    </xdr:from>
    <xdr:to xmlns:xdr="http://schemas.openxmlformats.org/drawingml/2006/spreadsheetDrawing">
      <xdr:col>85</xdr:col>
      <xdr:colOff>127000</xdr:colOff>
      <xdr:row>59</xdr:row>
      <xdr:rowOff>118110</xdr:rowOff>
    </xdr:to>
    <xdr:cxnSp macro="">
      <xdr:nvCxnSpPr>
        <xdr:cNvPr id="554" name="直線コネクタ 553"/>
        <xdr:cNvCxnSpPr/>
      </xdr:nvCxnSpPr>
      <xdr:spPr>
        <a:xfrm>
          <a:off x="15172690" y="10193655"/>
          <a:ext cx="8229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157480</xdr:rowOff>
    </xdr:from>
    <xdr:to xmlns:xdr="http://schemas.openxmlformats.org/drawingml/2006/spreadsheetDrawing">
      <xdr:col>76</xdr:col>
      <xdr:colOff>165100</xdr:colOff>
      <xdr:row>59</xdr:row>
      <xdr:rowOff>87630</xdr:rowOff>
    </xdr:to>
    <xdr:sp macro="" textlink="">
      <xdr:nvSpPr>
        <xdr:cNvPr id="555" name="楕円 554"/>
        <xdr:cNvSpPr/>
      </xdr:nvSpPr>
      <xdr:spPr>
        <a:xfrm>
          <a:off x="1425194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36195</xdr:rowOff>
    </xdr:from>
    <xdr:to xmlns:xdr="http://schemas.openxmlformats.org/drawingml/2006/spreadsheetDrawing">
      <xdr:col>81</xdr:col>
      <xdr:colOff>50800</xdr:colOff>
      <xdr:row>59</xdr:row>
      <xdr:rowOff>78105</xdr:rowOff>
    </xdr:to>
    <xdr:cxnSp macro="">
      <xdr:nvCxnSpPr>
        <xdr:cNvPr id="556" name="直線コネクタ 555"/>
        <xdr:cNvCxnSpPr/>
      </xdr:nvCxnSpPr>
      <xdr:spPr>
        <a:xfrm>
          <a:off x="14302740" y="1015174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3175</xdr:rowOff>
    </xdr:from>
    <xdr:to xmlns:xdr="http://schemas.openxmlformats.org/drawingml/2006/spreadsheetDrawing">
      <xdr:col>72</xdr:col>
      <xdr:colOff>38100</xdr:colOff>
      <xdr:row>59</xdr:row>
      <xdr:rowOff>104775</xdr:rowOff>
    </xdr:to>
    <xdr:sp macro="" textlink="">
      <xdr:nvSpPr>
        <xdr:cNvPr id="557" name="楕円 556"/>
        <xdr:cNvSpPr/>
      </xdr:nvSpPr>
      <xdr:spPr>
        <a:xfrm>
          <a:off x="13381990" y="10118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36195</xdr:rowOff>
    </xdr:from>
    <xdr:to xmlns:xdr="http://schemas.openxmlformats.org/drawingml/2006/spreadsheetDrawing">
      <xdr:col>76</xdr:col>
      <xdr:colOff>114300</xdr:colOff>
      <xdr:row>59</xdr:row>
      <xdr:rowOff>53975</xdr:rowOff>
    </xdr:to>
    <xdr:cxnSp macro="">
      <xdr:nvCxnSpPr>
        <xdr:cNvPr id="558" name="直線コネクタ 557"/>
        <xdr:cNvCxnSpPr/>
      </xdr:nvCxnSpPr>
      <xdr:spPr>
        <a:xfrm flipV="1">
          <a:off x="13432790" y="1015174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12700</xdr:rowOff>
    </xdr:from>
    <xdr:to xmlns:xdr="http://schemas.openxmlformats.org/drawingml/2006/spreadsheetDrawing">
      <xdr:col>67</xdr:col>
      <xdr:colOff>101600</xdr:colOff>
      <xdr:row>59</xdr:row>
      <xdr:rowOff>114300</xdr:rowOff>
    </xdr:to>
    <xdr:sp macro="" textlink="">
      <xdr:nvSpPr>
        <xdr:cNvPr id="559" name="楕円 558"/>
        <xdr:cNvSpPr/>
      </xdr:nvSpPr>
      <xdr:spPr>
        <a:xfrm>
          <a:off x="1250823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53975</xdr:rowOff>
    </xdr:from>
    <xdr:to xmlns:xdr="http://schemas.openxmlformats.org/drawingml/2006/spreadsheetDrawing">
      <xdr:col>71</xdr:col>
      <xdr:colOff>177800</xdr:colOff>
      <xdr:row>59</xdr:row>
      <xdr:rowOff>63500</xdr:rowOff>
    </xdr:to>
    <xdr:cxnSp macro="">
      <xdr:nvCxnSpPr>
        <xdr:cNvPr id="560" name="直線コネクタ 559"/>
        <xdr:cNvCxnSpPr/>
      </xdr:nvCxnSpPr>
      <xdr:spPr>
        <a:xfrm flipV="1">
          <a:off x="12559030" y="1016952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92710</xdr:rowOff>
    </xdr:from>
    <xdr:ext cx="405130" cy="257810"/>
    <xdr:sp macro="" textlink="">
      <xdr:nvSpPr>
        <xdr:cNvPr id="561" name="n_1aveValue【保健センター・保健所】&#10;有形固定資産減価償却率"/>
        <xdr:cNvSpPr txBox="1"/>
      </xdr:nvSpPr>
      <xdr:spPr>
        <a:xfrm>
          <a:off x="14961235" y="10379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69850</xdr:rowOff>
    </xdr:from>
    <xdr:ext cx="403860" cy="259080"/>
    <xdr:sp macro="" textlink="">
      <xdr:nvSpPr>
        <xdr:cNvPr id="562" name="n_2aveValue【保健センター・保健所】&#10;有形固定資産減価償却率"/>
        <xdr:cNvSpPr txBox="1"/>
      </xdr:nvSpPr>
      <xdr:spPr>
        <a:xfrm>
          <a:off x="14103985" y="10356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38735</xdr:rowOff>
    </xdr:from>
    <xdr:ext cx="403860" cy="259080"/>
    <xdr:sp macro="" textlink="">
      <xdr:nvSpPr>
        <xdr:cNvPr id="563" name="n_3aveValue【保健センター・保健所】&#10;有形固定資産減価償却率"/>
        <xdr:cNvSpPr txBox="1"/>
      </xdr:nvSpPr>
      <xdr:spPr>
        <a:xfrm>
          <a:off x="13234035" y="10325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7620</xdr:rowOff>
    </xdr:from>
    <xdr:ext cx="403860" cy="257810"/>
    <xdr:sp macro="" textlink="">
      <xdr:nvSpPr>
        <xdr:cNvPr id="564" name="n_4aveValue【保健センター・保健所】&#10;有形固定資産減価償却率"/>
        <xdr:cNvSpPr txBox="1"/>
      </xdr:nvSpPr>
      <xdr:spPr>
        <a:xfrm>
          <a:off x="12360275" y="10294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145415</xdr:rowOff>
    </xdr:from>
    <xdr:ext cx="405130" cy="257810"/>
    <xdr:sp macro="" textlink="">
      <xdr:nvSpPr>
        <xdr:cNvPr id="565" name="n_1mainValue【保健センター・保健所】&#10;有形固定資産減価償却率"/>
        <xdr:cNvSpPr txBox="1"/>
      </xdr:nvSpPr>
      <xdr:spPr>
        <a:xfrm>
          <a:off x="14961235" y="9918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104775</xdr:rowOff>
    </xdr:from>
    <xdr:ext cx="403860" cy="259080"/>
    <xdr:sp macro="" textlink="">
      <xdr:nvSpPr>
        <xdr:cNvPr id="566" name="n_2mainValue【保健センター・保健所】&#10;有形固定資産減価償却率"/>
        <xdr:cNvSpPr txBox="1"/>
      </xdr:nvSpPr>
      <xdr:spPr>
        <a:xfrm>
          <a:off x="14103985" y="987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122555</xdr:rowOff>
    </xdr:from>
    <xdr:ext cx="403860" cy="257175"/>
    <xdr:sp macro="" textlink="">
      <xdr:nvSpPr>
        <xdr:cNvPr id="567" name="n_3mainValue【保健センター・保健所】&#10;有形固定資産減価償却率"/>
        <xdr:cNvSpPr txBox="1"/>
      </xdr:nvSpPr>
      <xdr:spPr>
        <a:xfrm>
          <a:off x="13234035" y="989520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129540</xdr:rowOff>
    </xdr:from>
    <xdr:ext cx="403860" cy="257810"/>
    <xdr:sp macro="" textlink="">
      <xdr:nvSpPr>
        <xdr:cNvPr id="568" name="n_4mainValue【保健センター・保健所】&#10;有形固定資産減価償却率"/>
        <xdr:cNvSpPr txBox="1"/>
      </xdr:nvSpPr>
      <xdr:spPr>
        <a:xfrm>
          <a:off x="12360275" y="9902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87630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04924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87630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04238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87630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162520" y="8660130"/>
          <a:ext cx="149352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7922240" y="9142730"/>
          <a:ext cx="463296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8615" cy="225425"/>
    <xdr:sp macro="" textlink="">
      <xdr:nvSpPr>
        <xdr:cNvPr id="577" name="テキスト ボックス 576"/>
        <xdr:cNvSpPr txBox="1"/>
      </xdr:nvSpPr>
      <xdr:spPr>
        <a:xfrm>
          <a:off x="17887950" y="895223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129540</xdr:rowOff>
    </xdr:from>
    <xdr:to xmlns:xdr="http://schemas.openxmlformats.org/drawingml/2006/spreadsheetDrawing">
      <xdr:col>120</xdr:col>
      <xdr:colOff>114300</xdr:colOff>
      <xdr:row>64</xdr:row>
      <xdr:rowOff>129540</xdr:rowOff>
    </xdr:to>
    <xdr:cxnSp macro="">
      <xdr:nvCxnSpPr>
        <xdr:cNvPr id="579" name="直線コネクタ 578"/>
        <xdr:cNvCxnSpPr/>
      </xdr:nvCxnSpPr>
      <xdr:spPr>
        <a:xfrm>
          <a:off x="17922240" y="111023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158750</xdr:rowOff>
    </xdr:from>
    <xdr:ext cx="467360" cy="257175"/>
    <xdr:sp macro="" textlink="">
      <xdr:nvSpPr>
        <xdr:cNvPr id="580" name="テキスト ボックス 579"/>
        <xdr:cNvSpPr txBox="1"/>
      </xdr:nvSpPr>
      <xdr:spPr>
        <a:xfrm>
          <a:off x="17466310" y="1096010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792224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3175</xdr:rowOff>
    </xdr:from>
    <xdr:ext cx="467360" cy="259080"/>
    <xdr:sp macro="" textlink="">
      <xdr:nvSpPr>
        <xdr:cNvPr id="582" name="テキスト ボックス 581"/>
        <xdr:cNvSpPr txBox="1"/>
      </xdr:nvSpPr>
      <xdr:spPr>
        <a:xfrm>
          <a:off x="17466310" y="10633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161925</xdr:rowOff>
    </xdr:from>
    <xdr:to xmlns:xdr="http://schemas.openxmlformats.org/drawingml/2006/spreadsheetDrawing">
      <xdr:col>120</xdr:col>
      <xdr:colOff>114300</xdr:colOff>
      <xdr:row>60</xdr:row>
      <xdr:rowOff>161925</xdr:rowOff>
    </xdr:to>
    <xdr:cxnSp macro="">
      <xdr:nvCxnSpPr>
        <xdr:cNvPr id="583" name="直線コネクタ 582"/>
        <xdr:cNvCxnSpPr/>
      </xdr:nvCxnSpPr>
      <xdr:spPr>
        <a:xfrm>
          <a:off x="17922240" y="104489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19685</xdr:rowOff>
    </xdr:from>
    <xdr:ext cx="467360" cy="257810"/>
    <xdr:sp macro="" textlink="">
      <xdr:nvSpPr>
        <xdr:cNvPr id="584" name="テキスト ボックス 583"/>
        <xdr:cNvSpPr txBox="1"/>
      </xdr:nvSpPr>
      <xdr:spPr>
        <a:xfrm>
          <a:off x="17466310" y="1030668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792224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7360" cy="259080"/>
    <xdr:sp macro="" textlink="">
      <xdr:nvSpPr>
        <xdr:cNvPr id="586" name="テキスト ボックス 585"/>
        <xdr:cNvSpPr txBox="1"/>
      </xdr:nvSpPr>
      <xdr:spPr>
        <a:xfrm>
          <a:off x="17466310" y="9980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23495</xdr:rowOff>
    </xdr:from>
    <xdr:to xmlns:xdr="http://schemas.openxmlformats.org/drawingml/2006/spreadsheetDrawing">
      <xdr:col>120</xdr:col>
      <xdr:colOff>114300</xdr:colOff>
      <xdr:row>57</xdr:row>
      <xdr:rowOff>23495</xdr:rowOff>
    </xdr:to>
    <xdr:cxnSp macro="">
      <xdr:nvCxnSpPr>
        <xdr:cNvPr id="587" name="直線コネクタ 586"/>
        <xdr:cNvCxnSpPr/>
      </xdr:nvCxnSpPr>
      <xdr:spPr>
        <a:xfrm>
          <a:off x="17922240" y="97961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52705</xdr:rowOff>
    </xdr:from>
    <xdr:ext cx="467360" cy="257810"/>
    <xdr:sp macro="" textlink="">
      <xdr:nvSpPr>
        <xdr:cNvPr id="588" name="テキスト ボックス 587"/>
        <xdr:cNvSpPr txBox="1"/>
      </xdr:nvSpPr>
      <xdr:spPr>
        <a:xfrm>
          <a:off x="17466310" y="965390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792224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9080"/>
    <xdr:sp macro="" textlink="">
      <xdr:nvSpPr>
        <xdr:cNvPr id="590" name="テキスト ボックス 589"/>
        <xdr:cNvSpPr txBox="1"/>
      </xdr:nvSpPr>
      <xdr:spPr>
        <a:xfrm>
          <a:off x="1746631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91" name="直線コネクタ 590"/>
        <xdr:cNvCxnSpPr/>
      </xdr:nvCxnSpPr>
      <xdr:spPr>
        <a:xfrm>
          <a:off x="17922240" y="9142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592" name="テキスト ボックス 591"/>
        <xdr:cNvSpPr txBox="1"/>
      </xdr:nvSpPr>
      <xdr:spPr>
        <a:xfrm>
          <a:off x="1746631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114300</xdr:rowOff>
    </xdr:to>
    <xdr:sp macro="" textlink="">
      <xdr:nvSpPr>
        <xdr:cNvPr id="593" name="【保健センター・保健所】&#10;一人当たり面積グラフ枠"/>
        <xdr:cNvSpPr/>
      </xdr:nvSpPr>
      <xdr:spPr>
        <a:xfrm>
          <a:off x="17922240" y="9142730"/>
          <a:ext cx="463296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65405</xdr:rowOff>
    </xdr:from>
    <xdr:to xmlns:xdr="http://schemas.openxmlformats.org/drawingml/2006/spreadsheetDrawing">
      <xdr:col>116</xdr:col>
      <xdr:colOff>62865</xdr:colOff>
      <xdr:row>64</xdr:row>
      <xdr:rowOff>107315</xdr:rowOff>
    </xdr:to>
    <xdr:cxnSp macro="">
      <xdr:nvCxnSpPr>
        <xdr:cNvPr id="594" name="直線コネクタ 593"/>
        <xdr:cNvCxnSpPr/>
      </xdr:nvCxnSpPr>
      <xdr:spPr>
        <a:xfrm flipV="1">
          <a:off x="21718905" y="9666605"/>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7810"/>
    <xdr:sp macro="" textlink="">
      <xdr:nvSpPr>
        <xdr:cNvPr id="595" name="【保健センター・保健所】&#10;一人当たり面積最小値テキスト"/>
        <xdr:cNvSpPr txBox="1"/>
      </xdr:nvSpPr>
      <xdr:spPr>
        <a:xfrm>
          <a:off x="21757640" y="11085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107315</xdr:rowOff>
    </xdr:from>
    <xdr:to xmlns:xdr="http://schemas.openxmlformats.org/drawingml/2006/spreadsheetDrawing">
      <xdr:col>116</xdr:col>
      <xdr:colOff>152400</xdr:colOff>
      <xdr:row>64</xdr:row>
      <xdr:rowOff>107315</xdr:rowOff>
    </xdr:to>
    <xdr:cxnSp macro="">
      <xdr:nvCxnSpPr>
        <xdr:cNvPr id="596" name="直線コネクタ 595"/>
        <xdr:cNvCxnSpPr/>
      </xdr:nvCxnSpPr>
      <xdr:spPr>
        <a:xfrm>
          <a:off x="21634450" y="11080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xdr:rowOff>
    </xdr:from>
    <xdr:ext cx="469900" cy="259080"/>
    <xdr:sp macro="" textlink="">
      <xdr:nvSpPr>
        <xdr:cNvPr id="597" name="【保健センター・保健所】&#10;一人当たり面積最大値テキスト"/>
        <xdr:cNvSpPr txBox="1"/>
      </xdr:nvSpPr>
      <xdr:spPr>
        <a:xfrm>
          <a:off x="2175764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65405</xdr:rowOff>
    </xdr:from>
    <xdr:to xmlns:xdr="http://schemas.openxmlformats.org/drawingml/2006/spreadsheetDrawing">
      <xdr:col>116</xdr:col>
      <xdr:colOff>152400</xdr:colOff>
      <xdr:row>56</xdr:row>
      <xdr:rowOff>65405</xdr:rowOff>
    </xdr:to>
    <xdr:cxnSp macro="">
      <xdr:nvCxnSpPr>
        <xdr:cNvPr id="598" name="直線コネクタ 597"/>
        <xdr:cNvCxnSpPr/>
      </xdr:nvCxnSpPr>
      <xdr:spPr>
        <a:xfrm>
          <a:off x="21634450" y="9666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137160</xdr:rowOff>
    </xdr:from>
    <xdr:ext cx="469900" cy="259080"/>
    <xdr:sp macro="" textlink="">
      <xdr:nvSpPr>
        <xdr:cNvPr id="599" name="【保健センター・保健所】&#10;一人当たり面積平均値テキスト"/>
        <xdr:cNvSpPr txBox="1"/>
      </xdr:nvSpPr>
      <xdr:spPr>
        <a:xfrm>
          <a:off x="21757640" y="1059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157480</xdr:rowOff>
    </xdr:from>
    <xdr:to xmlns:xdr="http://schemas.openxmlformats.org/drawingml/2006/spreadsheetDrawing">
      <xdr:col>116</xdr:col>
      <xdr:colOff>114300</xdr:colOff>
      <xdr:row>62</xdr:row>
      <xdr:rowOff>87630</xdr:rowOff>
    </xdr:to>
    <xdr:sp macro="" textlink="">
      <xdr:nvSpPr>
        <xdr:cNvPr id="600" name="フローチャート: 判断 599"/>
        <xdr:cNvSpPr/>
      </xdr:nvSpPr>
      <xdr:spPr>
        <a:xfrm>
          <a:off x="2166874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601" name="フローチャート: 判断 600"/>
        <xdr:cNvSpPr/>
      </xdr:nvSpPr>
      <xdr:spPr>
        <a:xfrm>
          <a:off x="20849590" y="10595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602" name="フローチャート: 判断 601"/>
        <xdr:cNvSpPr/>
      </xdr:nvSpPr>
      <xdr:spPr>
        <a:xfrm>
          <a:off x="1997583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603" name="フローチャート: 判断 602"/>
        <xdr:cNvSpPr/>
      </xdr:nvSpPr>
      <xdr:spPr>
        <a:xfrm>
          <a:off x="1910588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147955</xdr:rowOff>
    </xdr:from>
    <xdr:to xmlns:xdr="http://schemas.openxmlformats.org/drawingml/2006/spreadsheetDrawing">
      <xdr:col>98</xdr:col>
      <xdr:colOff>38100</xdr:colOff>
      <xdr:row>62</xdr:row>
      <xdr:rowOff>78105</xdr:rowOff>
    </xdr:to>
    <xdr:sp macro="" textlink="">
      <xdr:nvSpPr>
        <xdr:cNvPr id="604" name="フローチャート: 判断 603"/>
        <xdr:cNvSpPr/>
      </xdr:nvSpPr>
      <xdr:spPr>
        <a:xfrm>
          <a:off x="18235930" y="10606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05" name="テキスト ボックス 604"/>
        <xdr:cNvSpPr txBox="1"/>
      </xdr:nvSpPr>
      <xdr:spPr>
        <a:xfrm>
          <a:off x="21532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0730" cy="257810"/>
    <xdr:sp macro="" textlink="">
      <xdr:nvSpPr>
        <xdr:cNvPr id="606" name="テキスト ボックス 605"/>
        <xdr:cNvSpPr txBox="1"/>
      </xdr:nvSpPr>
      <xdr:spPr>
        <a:xfrm>
          <a:off x="207137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607" name="テキスト ボックス 606"/>
        <xdr:cNvSpPr txBox="1"/>
      </xdr:nvSpPr>
      <xdr:spPr>
        <a:xfrm>
          <a:off x="19839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0730" cy="257810"/>
    <xdr:sp macro="" textlink="">
      <xdr:nvSpPr>
        <xdr:cNvPr id="608" name="テキスト ボックス 607"/>
        <xdr:cNvSpPr txBox="1"/>
      </xdr:nvSpPr>
      <xdr:spPr>
        <a:xfrm>
          <a:off x="1896999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0730" cy="257810"/>
    <xdr:sp macro="" textlink="">
      <xdr:nvSpPr>
        <xdr:cNvPr id="609" name="テキスト ボックス 608"/>
        <xdr:cNvSpPr txBox="1"/>
      </xdr:nvSpPr>
      <xdr:spPr>
        <a:xfrm>
          <a:off x="181000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0</xdr:rowOff>
    </xdr:from>
    <xdr:to xmlns:xdr="http://schemas.openxmlformats.org/drawingml/2006/spreadsheetDrawing">
      <xdr:col>116</xdr:col>
      <xdr:colOff>114300</xdr:colOff>
      <xdr:row>59</xdr:row>
      <xdr:rowOff>102235</xdr:rowOff>
    </xdr:to>
    <xdr:sp macro="" textlink="">
      <xdr:nvSpPr>
        <xdr:cNvPr id="610" name="楕円 609"/>
        <xdr:cNvSpPr/>
      </xdr:nvSpPr>
      <xdr:spPr>
        <a:xfrm>
          <a:off x="21668740" y="10115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22225</xdr:rowOff>
    </xdr:from>
    <xdr:ext cx="469900" cy="258445"/>
    <xdr:sp macro="" textlink="">
      <xdr:nvSpPr>
        <xdr:cNvPr id="611" name="【保健センター・保健所】&#10;一人当たり面積該当値テキスト"/>
        <xdr:cNvSpPr txBox="1"/>
      </xdr:nvSpPr>
      <xdr:spPr>
        <a:xfrm>
          <a:off x="21757640" y="9966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12065</xdr:rowOff>
    </xdr:from>
    <xdr:to xmlns:xdr="http://schemas.openxmlformats.org/drawingml/2006/spreadsheetDrawing">
      <xdr:col>112</xdr:col>
      <xdr:colOff>38100</xdr:colOff>
      <xdr:row>59</xdr:row>
      <xdr:rowOff>113665</xdr:rowOff>
    </xdr:to>
    <xdr:sp macro="" textlink="">
      <xdr:nvSpPr>
        <xdr:cNvPr id="612" name="楕円 611"/>
        <xdr:cNvSpPr/>
      </xdr:nvSpPr>
      <xdr:spPr>
        <a:xfrm>
          <a:off x="20849590" y="10127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50165</xdr:rowOff>
    </xdr:from>
    <xdr:to xmlns:xdr="http://schemas.openxmlformats.org/drawingml/2006/spreadsheetDrawing">
      <xdr:col>116</xdr:col>
      <xdr:colOff>63500</xdr:colOff>
      <xdr:row>59</xdr:row>
      <xdr:rowOff>61595</xdr:rowOff>
    </xdr:to>
    <xdr:cxnSp macro="">
      <xdr:nvCxnSpPr>
        <xdr:cNvPr id="613" name="直線コネクタ 612"/>
        <xdr:cNvCxnSpPr/>
      </xdr:nvCxnSpPr>
      <xdr:spPr>
        <a:xfrm flipV="1">
          <a:off x="20900390" y="10165715"/>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12065</xdr:rowOff>
    </xdr:from>
    <xdr:to xmlns:xdr="http://schemas.openxmlformats.org/drawingml/2006/spreadsheetDrawing">
      <xdr:col>107</xdr:col>
      <xdr:colOff>101600</xdr:colOff>
      <xdr:row>59</xdr:row>
      <xdr:rowOff>113665</xdr:rowOff>
    </xdr:to>
    <xdr:sp macro="" textlink="">
      <xdr:nvSpPr>
        <xdr:cNvPr id="614" name="楕円 613"/>
        <xdr:cNvSpPr/>
      </xdr:nvSpPr>
      <xdr:spPr>
        <a:xfrm>
          <a:off x="1997583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61595</xdr:rowOff>
    </xdr:from>
    <xdr:to xmlns:xdr="http://schemas.openxmlformats.org/drawingml/2006/spreadsheetDrawing">
      <xdr:col>111</xdr:col>
      <xdr:colOff>177800</xdr:colOff>
      <xdr:row>59</xdr:row>
      <xdr:rowOff>61595</xdr:rowOff>
    </xdr:to>
    <xdr:cxnSp macro="">
      <xdr:nvCxnSpPr>
        <xdr:cNvPr id="615" name="直線コネクタ 614"/>
        <xdr:cNvCxnSpPr/>
      </xdr:nvCxnSpPr>
      <xdr:spPr>
        <a:xfrm>
          <a:off x="20026630" y="1017714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21590</xdr:rowOff>
    </xdr:from>
    <xdr:to xmlns:xdr="http://schemas.openxmlformats.org/drawingml/2006/spreadsheetDrawing">
      <xdr:col>102</xdr:col>
      <xdr:colOff>165100</xdr:colOff>
      <xdr:row>59</xdr:row>
      <xdr:rowOff>123190</xdr:rowOff>
    </xdr:to>
    <xdr:sp macro="" textlink="">
      <xdr:nvSpPr>
        <xdr:cNvPr id="616" name="楕円 615"/>
        <xdr:cNvSpPr/>
      </xdr:nvSpPr>
      <xdr:spPr>
        <a:xfrm>
          <a:off x="1910588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61595</xdr:rowOff>
    </xdr:from>
    <xdr:to xmlns:xdr="http://schemas.openxmlformats.org/drawingml/2006/spreadsheetDrawing">
      <xdr:col>107</xdr:col>
      <xdr:colOff>50800</xdr:colOff>
      <xdr:row>59</xdr:row>
      <xdr:rowOff>72390</xdr:rowOff>
    </xdr:to>
    <xdr:cxnSp macro="">
      <xdr:nvCxnSpPr>
        <xdr:cNvPr id="617" name="直線コネクタ 616"/>
        <xdr:cNvCxnSpPr/>
      </xdr:nvCxnSpPr>
      <xdr:spPr>
        <a:xfrm flipV="1">
          <a:off x="19156680" y="1017714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33655</xdr:rowOff>
    </xdr:from>
    <xdr:to xmlns:xdr="http://schemas.openxmlformats.org/drawingml/2006/spreadsheetDrawing">
      <xdr:col>98</xdr:col>
      <xdr:colOff>38100</xdr:colOff>
      <xdr:row>59</xdr:row>
      <xdr:rowOff>135255</xdr:rowOff>
    </xdr:to>
    <xdr:sp macro="" textlink="">
      <xdr:nvSpPr>
        <xdr:cNvPr id="618" name="楕円 617"/>
        <xdr:cNvSpPr/>
      </xdr:nvSpPr>
      <xdr:spPr>
        <a:xfrm>
          <a:off x="18235930" y="10149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72390</xdr:rowOff>
    </xdr:from>
    <xdr:to xmlns:xdr="http://schemas.openxmlformats.org/drawingml/2006/spreadsheetDrawing">
      <xdr:col>102</xdr:col>
      <xdr:colOff>114300</xdr:colOff>
      <xdr:row>59</xdr:row>
      <xdr:rowOff>83185</xdr:rowOff>
    </xdr:to>
    <xdr:cxnSp macro="">
      <xdr:nvCxnSpPr>
        <xdr:cNvPr id="619" name="直線コネクタ 618"/>
        <xdr:cNvCxnSpPr/>
      </xdr:nvCxnSpPr>
      <xdr:spPr>
        <a:xfrm flipV="1">
          <a:off x="18286730" y="1018794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57150</xdr:rowOff>
    </xdr:from>
    <xdr:ext cx="468630" cy="257810"/>
    <xdr:sp macro="" textlink="">
      <xdr:nvSpPr>
        <xdr:cNvPr id="620" name="n_1aveValue【保健センター・保健所】&#10;一人当たり面積"/>
        <xdr:cNvSpPr txBox="1"/>
      </xdr:nvSpPr>
      <xdr:spPr>
        <a:xfrm>
          <a:off x="20656550" y="10687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57150</xdr:rowOff>
    </xdr:from>
    <xdr:ext cx="469900" cy="257810"/>
    <xdr:sp macro="" textlink="">
      <xdr:nvSpPr>
        <xdr:cNvPr id="621" name="n_2aveValue【保健センター・保健所】&#10;一人当たり面積"/>
        <xdr:cNvSpPr txBox="1"/>
      </xdr:nvSpPr>
      <xdr:spPr>
        <a:xfrm>
          <a:off x="19795490" y="1068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57150</xdr:rowOff>
    </xdr:from>
    <xdr:ext cx="469900" cy="257810"/>
    <xdr:sp macro="" textlink="">
      <xdr:nvSpPr>
        <xdr:cNvPr id="622" name="n_3aveValue【保健センター・保健所】&#10;一人当たり面積"/>
        <xdr:cNvSpPr txBox="1"/>
      </xdr:nvSpPr>
      <xdr:spPr>
        <a:xfrm>
          <a:off x="18925540" y="1068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69215</xdr:rowOff>
    </xdr:from>
    <xdr:ext cx="469900" cy="259080"/>
    <xdr:sp macro="" textlink="">
      <xdr:nvSpPr>
        <xdr:cNvPr id="623" name="n_4aveValue【保健センター・保健所】&#10;一人当たり面積"/>
        <xdr:cNvSpPr txBox="1"/>
      </xdr:nvSpPr>
      <xdr:spPr>
        <a:xfrm>
          <a:off x="18055590" y="1069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128905</xdr:rowOff>
    </xdr:from>
    <xdr:ext cx="468630" cy="257810"/>
    <xdr:sp macro="" textlink="">
      <xdr:nvSpPr>
        <xdr:cNvPr id="624" name="n_1mainValue【保健センター・保健所】&#10;一人当たり面積"/>
        <xdr:cNvSpPr txBox="1"/>
      </xdr:nvSpPr>
      <xdr:spPr>
        <a:xfrm>
          <a:off x="20656550" y="9901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128905</xdr:rowOff>
    </xdr:from>
    <xdr:ext cx="469900" cy="257810"/>
    <xdr:sp macro="" textlink="">
      <xdr:nvSpPr>
        <xdr:cNvPr id="625" name="n_2mainValue【保健センター・保健所】&#10;一人当たり面積"/>
        <xdr:cNvSpPr txBox="1"/>
      </xdr:nvSpPr>
      <xdr:spPr>
        <a:xfrm>
          <a:off x="19795490" y="9901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139700</xdr:rowOff>
    </xdr:from>
    <xdr:ext cx="469900" cy="259080"/>
    <xdr:sp macro="" textlink="">
      <xdr:nvSpPr>
        <xdr:cNvPr id="626" name="n_3mainValue【保健センター・保健所】&#10;一人当たり面積"/>
        <xdr:cNvSpPr txBox="1"/>
      </xdr:nvSpPr>
      <xdr:spPr>
        <a:xfrm>
          <a:off x="18925540" y="991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150495</xdr:rowOff>
    </xdr:from>
    <xdr:ext cx="469900" cy="259080"/>
    <xdr:sp macro="" textlink="">
      <xdr:nvSpPr>
        <xdr:cNvPr id="627" name="n_4mainValue【保健センター・保健所】&#10;一人当たり面積"/>
        <xdr:cNvSpPr txBox="1"/>
      </xdr:nvSpPr>
      <xdr:spPr>
        <a:xfrm>
          <a:off x="18055590" y="9923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151130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198350" y="11809730"/>
          <a:ext cx="462915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125730</xdr:rowOff>
    </xdr:from>
    <xdr:to xmlns:xdr="http://schemas.openxmlformats.org/drawingml/2006/spreadsheetDrawing">
      <xdr:col>74</xdr:col>
      <xdr:colOff>0</xdr:colOff>
      <xdr:row>74</xdr:row>
      <xdr:rowOff>36830</xdr:rowOff>
    </xdr:to>
    <xdr:sp macro="" textlink="">
      <xdr:nvSpPr>
        <xdr:cNvPr id="629" name="正方形/長方形 628"/>
        <xdr:cNvSpPr/>
      </xdr:nvSpPr>
      <xdr:spPr>
        <a:xfrm>
          <a:off x="123215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157480</xdr:rowOff>
    </xdr:from>
    <xdr:to xmlns:xdr="http://schemas.openxmlformats.org/drawingml/2006/spreadsheetDrawing">
      <xdr:col>74</xdr:col>
      <xdr:colOff>0</xdr:colOff>
      <xdr:row>75</xdr:row>
      <xdr:rowOff>72390</xdr:rowOff>
    </xdr:to>
    <xdr:sp macro="" textlink="">
      <xdr:nvSpPr>
        <xdr:cNvPr id="630" name="正方形/長方形 629"/>
        <xdr:cNvSpPr/>
      </xdr:nvSpPr>
      <xdr:spPr>
        <a:xfrm>
          <a:off x="1232154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125730</xdr:rowOff>
    </xdr:from>
    <xdr:to xmlns:xdr="http://schemas.openxmlformats.org/drawingml/2006/spreadsheetDrawing">
      <xdr:col>79</xdr:col>
      <xdr:colOff>63500</xdr:colOff>
      <xdr:row>74</xdr:row>
      <xdr:rowOff>36830</xdr:rowOff>
    </xdr:to>
    <xdr:sp macro="" textlink="">
      <xdr:nvSpPr>
        <xdr:cNvPr id="631" name="正方形/長方形 630"/>
        <xdr:cNvSpPr/>
      </xdr:nvSpPr>
      <xdr:spPr>
        <a:xfrm>
          <a:off x="1331849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157480</xdr:rowOff>
    </xdr:from>
    <xdr:to xmlns:xdr="http://schemas.openxmlformats.org/drawingml/2006/spreadsheetDrawing">
      <xdr:col>79</xdr:col>
      <xdr:colOff>63500</xdr:colOff>
      <xdr:row>75</xdr:row>
      <xdr:rowOff>72390</xdr:rowOff>
    </xdr:to>
    <xdr:sp macro="" textlink="">
      <xdr:nvSpPr>
        <xdr:cNvPr id="632" name="正方形/長方形 631"/>
        <xdr:cNvSpPr/>
      </xdr:nvSpPr>
      <xdr:spPr>
        <a:xfrm>
          <a:off x="1331849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125730</xdr:rowOff>
    </xdr:from>
    <xdr:to xmlns:xdr="http://schemas.openxmlformats.org/drawingml/2006/spreadsheetDrawing">
      <xdr:col>85</xdr:col>
      <xdr:colOff>63500</xdr:colOff>
      <xdr:row>74</xdr:row>
      <xdr:rowOff>36830</xdr:rowOff>
    </xdr:to>
    <xdr:sp macro="" textlink="">
      <xdr:nvSpPr>
        <xdr:cNvPr id="633" name="正方形/長方形 632"/>
        <xdr:cNvSpPr/>
      </xdr:nvSpPr>
      <xdr:spPr>
        <a:xfrm>
          <a:off x="1443863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157480</xdr:rowOff>
    </xdr:from>
    <xdr:to xmlns:xdr="http://schemas.openxmlformats.org/drawingml/2006/spreadsheetDrawing">
      <xdr:col>85</xdr:col>
      <xdr:colOff>63500</xdr:colOff>
      <xdr:row>75</xdr:row>
      <xdr:rowOff>72390</xdr:rowOff>
    </xdr:to>
    <xdr:sp macro="" textlink="">
      <xdr:nvSpPr>
        <xdr:cNvPr id="634" name="正方形/長方形 633"/>
        <xdr:cNvSpPr/>
      </xdr:nvSpPr>
      <xdr:spPr>
        <a:xfrm>
          <a:off x="1443863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98425</xdr:rowOff>
    </xdr:from>
    <xdr:to xmlns:xdr="http://schemas.openxmlformats.org/drawingml/2006/spreadsheetDrawing">
      <xdr:col>90</xdr:col>
      <xdr:colOff>25400</xdr:colOff>
      <xdr:row>88</xdr:row>
      <xdr:rowOff>157480</xdr:rowOff>
    </xdr:to>
    <xdr:sp macro="" textlink="">
      <xdr:nvSpPr>
        <xdr:cNvPr id="635" name="正方形/長方形 634"/>
        <xdr:cNvSpPr/>
      </xdr:nvSpPr>
      <xdr:spPr>
        <a:xfrm>
          <a:off x="12198350" y="12957175"/>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9235"/>
    <xdr:sp macro="" textlink="">
      <xdr:nvSpPr>
        <xdr:cNvPr id="636" name="テキスト ボックス 635"/>
        <xdr:cNvSpPr txBox="1"/>
      </xdr:nvSpPr>
      <xdr:spPr>
        <a:xfrm>
          <a:off x="12160250" y="12763500"/>
          <a:ext cx="29718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157480</xdr:rowOff>
    </xdr:from>
    <xdr:to xmlns:xdr="http://schemas.openxmlformats.org/drawingml/2006/spreadsheetDrawing">
      <xdr:col>89</xdr:col>
      <xdr:colOff>177800</xdr:colOff>
      <xdr:row>88</xdr:row>
      <xdr:rowOff>157480</xdr:rowOff>
    </xdr:to>
    <xdr:cxnSp macro="">
      <xdr:nvCxnSpPr>
        <xdr:cNvPr id="637" name="直線コネクタ 636"/>
        <xdr:cNvCxnSpPr/>
      </xdr:nvCxnSpPr>
      <xdr:spPr>
        <a:xfrm>
          <a:off x="12198350" y="15245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8605"/>
    <xdr:sp macro="" textlink="">
      <xdr:nvSpPr>
        <xdr:cNvPr id="638" name="テキスト ボックス 637"/>
        <xdr:cNvSpPr txBox="1"/>
      </xdr:nvSpPr>
      <xdr:spPr>
        <a:xfrm>
          <a:off x="11742420" y="150983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170815</xdr:rowOff>
    </xdr:from>
    <xdr:to xmlns:xdr="http://schemas.openxmlformats.org/drawingml/2006/spreadsheetDrawing">
      <xdr:col>89</xdr:col>
      <xdr:colOff>177800</xdr:colOff>
      <xdr:row>86</xdr:row>
      <xdr:rowOff>170815</xdr:rowOff>
    </xdr:to>
    <xdr:cxnSp macro="">
      <xdr:nvCxnSpPr>
        <xdr:cNvPr id="639" name="直線コネクタ 638"/>
        <xdr:cNvCxnSpPr/>
      </xdr:nvCxnSpPr>
      <xdr:spPr>
        <a:xfrm>
          <a:off x="12198350" y="14915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7360" cy="267970"/>
    <xdr:sp macro="" textlink="">
      <xdr:nvSpPr>
        <xdr:cNvPr id="640" name="テキスト ボックス 639"/>
        <xdr:cNvSpPr txBox="1"/>
      </xdr:nvSpPr>
      <xdr:spPr>
        <a:xfrm>
          <a:off x="11742420" y="1477137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13970</xdr:rowOff>
    </xdr:from>
    <xdr:to xmlns:xdr="http://schemas.openxmlformats.org/drawingml/2006/spreadsheetDrawing">
      <xdr:col>89</xdr:col>
      <xdr:colOff>177800</xdr:colOff>
      <xdr:row>85</xdr:row>
      <xdr:rowOff>13970</xdr:rowOff>
    </xdr:to>
    <xdr:cxnSp macro="">
      <xdr:nvCxnSpPr>
        <xdr:cNvPr id="641" name="直線コネクタ 640"/>
        <xdr:cNvCxnSpPr/>
      </xdr:nvCxnSpPr>
      <xdr:spPr>
        <a:xfrm>
          <a:off x="12198350" y="1458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44450</xdr:rowOff>
    </xdr:from>
    <xdr:ext cx="401955" cy="267970"/>
    <xdr:sp macro="" textlink="">
      <xdr:nvSpPr>
        <xdr:cNvPr id="642" name="テキスト ボックス 641"/>
        <xdr:cNvSpPr txBox="1"/>
      </xdr:nvSpPr>
      <xdr:spPr>
        <a:xfrm>
          <a:off x="11802745" y="1444625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31115</xdr:rowOff>
    </xdr:from>
    <xdr:to xmlns:xdr="http://schemas.openxmlformats.org/drawingml/2006/spreadsheetDrawing">
      <xdr:col>89</xdr:col>
      <xdr:colOff>177800</xdr:colOff>
      <xdr:row>83</xdr:row>
      <xdr:rowOff>31115</xdr:rowOff>
    </xdr:to>
    <xdr:cxnSp macro="">
      <xdr:nvCxnSpPr>
        <xdr:cNvPr id="643" name="直線コネクタ 642"/>
        <xdr:cNvCxnSpPr/>
      </xdr:nvCxnSpPr>
      <xdr:spPr>
        <a:xfrm>
          <a:off x="12198350" y="14261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1955" cy="267970"/>
    <xdr:sp macro="" textlink="">
      <xdr:nvSpPr>
        <xdr:cNvPr id="644" name="テキスト ボックス 643"/>
        <xdr:cNvSpPr txBox="1"/>
      </xdr:nvSpPr>
      <xdr:spPr>
        <a:xfrm>
          <a:off x="11802745" y="1411922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48260</xdr:rowOff>
    </xdr:from>
    <xdr:to xmlns:xdr="http://schemas.openxmlformats.org/drawingml/2006/spreadsheetDrawing">
      <xdr:col>89</xdr:col>
      <xdr:colOff>177800</xdr:colOff>
      <xdr:row>81</xdr:row>
      <xdr:rowOff>48260</xdr:rowOff>
    </xdr:to>
    <xdr:cxnSp macro="">
      <xdr:nvCxnSpPr>
        <xdr:cNvPr id="645" name="直線コネクタ 644"/>
        <xdr:cNvCxnSpPr/>
      </xdr:nvCxnSpPr>
      <xdr:spPr>
        <a:xfrm>
          <a:off x="12198350" y="139357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78740</xdr:rowOff>
    </xdr:from>
    <xdr:ext cx="401955" cy="267970"/>
    <xdr:sp macro="" textlink="">
      <xdr:nvSpPr>
        <xdr:cNvPr id="646" name="テキスト ボックス 645"/>
        <xdr:cNvSpPr txBox="1"/>
      </xdr:nvSpPr>
      <xdr:spPr>
        <a:xfrm>
          <a:off x="11802745" y="13794740"/>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64770</xdr:rowOff>
    </xdr:from>
    <xdr:to xmlns:xdr="http://schemas.openxmlformats.org/drawingml/2006/spreadsheetDrawing">
      <xdr:col>89</xdr:col>
      <xdr:colOff>177800</xdr:colOff>
      <xdr:row>79</xdr:row>
      <xdr:rowOff>64770</xdr:rowOff>
    </xdr:to>
    <xdr:cxnSp macro="">
      <xdr:nvCxnSpPr>
        <xdr:cNvPr id="647" name="直線コネクタ 646"/>
        <xdr:cNvCxnSpPr/>
      </xdr:nvCxnSpPr>
      <xdr:spPr>
        <a:xfrm>
          <a:off x="12198350" y="136093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94615</xdr:rowOff>
    </xdr:from>
    <xdr:ext cx="401955" cy="267970"/>
    <xdr:sp macro="" textlink="">
      <xdr:nvSpPr>
        <xdr:cNvPr id="648" name="テキスト ボックス 647"/>
        <xdr:cNvSpPr txBox="1"/>
      </xdr:nvSpPr>
      <xdr:spPr>
        <a:xfrm>
          <a:off x="11802745" y="13467715"/>
          <a:ext cx="401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81915</xdr:rowOff>
    </xdr:from>
    <xdr:to xmlns:xdr="http://schemas.openxmlformats.org/drawingml/2006/spreadsheetDrawing">
      <xdr:col>89</xdr:col>
      <xdr:colOff>177800</xdr:colOff>
      <xdr:row>77</xdr:row>
      <xdr:rowOff>81915</xdr:rowOff>
    </xdr:to>
    <xdr:cxnSp macro="">
      <xdr:nvCxnSpPr>
        <xdr:cNvPr id="649" name="直線コネクタ 648"/>
        <xdr:cNvCxnSpPr/>
      </xdr:nvCxnSpPr>
      <xdr:spPr>
        <a:xfrm>
          <a:off x="12198350" y="13283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111760</xdr:rowOff>
    </xdr:from>
    <xdr:ext cx="339090" cy="268605"/>
    <xdr:sp macro="" textlink="">
      <xdr:nvSpPr>
        <xdr:cNvPr id="650" name="テキスト ボックス 649"/>
        <xdr:cNvSpPr txBox="1"/>
      </xdr:nvSpPr>
      <xdr:spPr>
        <a:xfrm>
          <a:off x="11866880" y="13141960"/>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98425</xdr:rowOff>
    </xdr:from>
    <xdr:to xmlns:xdr="http://schemas.openxmlformats.org/drawingml/2006/spreadsheetDrawing">
      <xdr:col>89</xdr:col>
      <xdr:colOff>177800</xdr:colOff>
      <xdr:row>75</xdr:row>
      <xdr:rowOff>98425</xdr:rowOff>
    </xdr:to>
    <xdr:cxnSp macro="">
      <xdr:nvCxnSpPr>
        <xdr:cNvPr id="651" name="直線コネクタ 650"/>
        <xdr:cNvCxnSpPr/>
      </xdr:nvCxnSpPr>
      <xdr:spPr>
        <a:xfrm>
          <a:off x="12198350" y="12957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98425</xdr:rowOff>
    </xdr:from>
    <xdr:to xmlns:xdr="http://schemas.openxmlformats.org/drawingml/2006/spreadsheetDrawing">
      <xdr:col>90</xdr:col>
      <xdr:colOff>25400</xdr:colOff>
      <xdr:row>88</xdr:row>
      <xdr:rowOff>157480</xdr:rowOff>
    </xdr:to>
    <xdr:sp macro="" textlink="">
      <xdr:nvSpPr>
        <xdr:cNvPr id="652" name="【消防施設】&#10;有形固定資産減価償却率グラフ枠"/>
        <xdr:cNvSpPr/>
      </xdr:nvSpPr>
      <xdr:spPr>
        <a:xfrm>
          <a:off x="12198350" y="12957175"/>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46355</xdr:rowOff>
    </xdr:from>
    <xdr:to xmlns:xdr="http://schemas.openxmlformats.org/drawingml/2006/spreadsheetDrawing">
      <xdr:col>85</xdr:col>
      <xdr:colOff>126365</xdr:colOff>
      <xdr:row>86</xdr:row>
      <xdr:rowOff>139700</xdr:rowOff>
    </xdr:to>
    <xdr:cxnSp macro="">
      <xdr:nvCxnSpPr>
        <xdr:cNvPr id="653" name="直線コネクタ 652"/>
        <xdr:cNvCxnSpPr/>
      </xdr:nvCxnSpPr>
      <xdr:spPr>
        <a:xfrm flipV="1">
          <a:off x="15995015" y="1341945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144145</xdr:rowOff>
    </xdr:from>
    <xdr:ext cx="405130" cy="268605"/>
    <xdr:sp macro="" textlink="">
      <xdr:nvSpPr>
        <xdr:cNvPr id="654" name="【消防施設】&#10;有形固定資産減価償却率最小値テキスト"/>
        <xdr:cNvSpPr txBox="1"/>
      </xdr:nvSpPr>
      <xdr:spPr>
        <a:xfrm>
          <a:off x="16033750" y="1488884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139700</xdr:rowOff>
    </xdr:from>
    <xdr:to xmlns:xdr="http://schemas.openxmlformats.org/drawingml/2006/spreadsheetDrawing">
      <xdr:col>86</xdr:col>
      <xdr:colOff>25400</xdr:colOff>
      <xdr:row>86</xdr:row>
      <xdr:rowOff>139700</xdr:rowOff>
    </xdr:to>
    <xdr:cxnSp macro="">
      <xdr:nvCxnSpPr>
        <xdr:cNvPr id="655" name="直線コネクタ 654"/>
        <xdr:cNvCxnSpPr/>
      </xdr:nvCxnSpPr>
      <xdr:spPr>
        <a:xfrm>
          <a:off x="15906750" y="14884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168275</xdr:rowOff>
    </xdr:from>
    <xdr:ext cx="340360" cy="267335"/>
    <xdr:sp macro="" textlink="">
      <xdr:nvSpPr>
        <xdr:cNvPr id="656" name="【消防施設】&#10;有形固定資産減価償却率最大値テキスト"/>
        <xdr:cNvSpPr txBox="1"/>
      </xdr:nvSpPr>
      <xdr:spPr>
        <a:xfrm>
          <a:off x="16033750" y="13198475"/>
          <a:ext cx="340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46355</xdr:rowOff>
    </xdr:from>
    <xdr:to xmlns:xdr="http://schemas.openxmlformats.org/drawingml/2006/spreadsheetDrawing">
      <xdr:col>86</xdr:col>
      <xdr:colOff>25400</xdr:colOff>
      <xdr:row>78</xdr:row>
      <xdr:rowOff>46355</xdr:rowOff>
    </xdr:to>
    <xdr:cxnSp macro="">
      <xdr:nvCxnSpPr>
        <xdr:cNvPr id="657" name="直線コネクタ 656"/>
        <xdr:cNvCxnSpPr/>
      </xdr:nvCxnSpPr>
      <xdr:spPr>
        <a:xfrm>
          <a:off x="15906750" y="13419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125095</xdr:rowOff>
    </xdr:from>
    <xdr:ext cx="405130" cy="267970"/>
    <xdr:sp macro="" textlink="">
      <xdr:nvSpPr>
        <xdr:cNvPr id="658" name="【消防施設】&#10;有形固定資産減価償却率平均値テキスト"/>
        <xdr:cNvSpPr txBox="1"/>
      </xdr:nvSpPr>
      <xdr:spPr>
        <a:xfrm>
          <a:off x="16033750" y="1418399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74930</xdr:rowOff>
    </xdr:to>
    <xdr:sp macro="" textlink="">
      <xdr:nvSpPr>
        <xdr:cNvPr id="659" name="フローチャート: 判断 658"/>
        <xdr:cNvSpPr/>
      </xdr:nvSpPr>
      <xdr:spPr>
        <a:xfrm>
          <a:off x="15944850" y="14206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123190</xdr:rowOff>
    </xdr:from>
    <xdr:to xmlns:xdr="http://schemas.openxmlformats.org/drawingml/2006/spreadsheetDrawing">
      <xdr:col>81</xdr:col>
      <xdr:colOff>101600</xdr:colOff>
      <xdr:row>83</xdr:row>
      <xdr:rowOff>52070</xdr:rowOff>
    </xdr:to>
    <xdr:sp macro="" textlink="">
      <xdr:nvSpPr>
        <xdr:cNvPr id="660" name="フローチャート: 判断 659"/>
        <xdr:cNvSpPr/>
      </xdr:nvSpPr>
      <xdr:spPr>
        <a:xfrm>
          <a:off x="15121890" y="14182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157480</xdr:rowOff>
    </xdr:from>
    <xdr:to xmlns:xdr="http://schemas.openxmlformats.org/drawingml/2006/spreadsheetDrawing">
      <xdr:col>76</xdr:col>
      <xdr:colOff>165100</xdr:colOff>
      <xdr:row>83</xdr:row>
      <xdr:rowOff>86360</xdr:rowOff>
    </xdr:to>
    <xdr:sp macro="" textlink="">
      <xdr:nvSpPr>
        <xdr:cNvPr id="661" name="フローチャート: 判断 660"/>
        <xdr:cNvSpPr/>
      </xdr:nvSpPr>
      <xdr:spPr>
        <a:xfrm>
          <a:off x="14251940" y="14216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149860</xdr:rowOff>
    </xdr:from>
    <xdr:to xmlns:xdr="http://schemas.openxmlformats.org/drawingml/2006/spreadsheetDrawing">
      <xdr:col>72</xdr:col>
      <xdr:colOff>38100</xdr:colOff>
      <xdr:row>83</xdr:row>
      <xdr:rowOff>76835</xdr:rowOff>
    </xdr:to>
    <xdr:sp macro="" textlink="">
      <xdr:nvSpPr>
        <xdr:cNvPr id="662" name="フローチャート: 判断 661"/>
        <xdr:cNvSpPr/>
      </xdr:nvSpPr>
      <xdr:spPr>
        <a:xfrm>
          <a:off x="13381990" y="1420876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128270</xdr:rowOff>
    </xdr:from>
    <xdr:to xmlns:xdr="http://schemas.openxmlformats.org/drawingml/2006/spreadsheetDrawing">
      <xdr:col>67</xdr:col>
      <xdr:colOff>101600</xdr:colOff>
      <xdr:row>83</xdr:row>
      <xdr:rowOff>55880</xdr:rowOff>
    </xdr:to>
    <xdr:sp macro="" textlink="">
      <xdr:nvSpPr>
        <xdr:cNvPr id="663" name="フローチャート: 判断 662"/>
        <xdr:cNvSpPr/>
      </xdr:nvSpPr>
      <xdr:spPr>
        <a:xfrm>
          <a:off x="12508230" y="14187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154940</xdr:rowOff>
    </xdr:from>
    <xdr:ext cx="762000" cy="268605"/>
    <xdr:sp macro="" textlink="">
      <xdr:nvSpPr>
        <xdr:cNvPr id="664" name="テキスト ボックス 663"/>
        <xdr:cNvSpPr txBox="1"/>
      </xdr:nvSpPr>
      <xdr:spPr>
        <a:xfrm>
          <a:off x="15808960" y="152425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154940</xdr:rowOff>
    </xdr:from>
    <xdr:ext cx="760730" cy="268605"/>
    <xdr:sp macro="" textlink="">
      <xdr:nvSpPr>
        <xdr:cNvPr id="665" name="テキスト ボックス 664"/>
        <xdr:cNvSpPr txBox="1"/>
      </xdr:nvSpPr>
      <xdr:spPr>
        <a:xfrm>
          <a:off x="1498600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154940</xdr:rowOff>
    </xdr:from>
    <xdr:ext cx="760730" cy="268605"/>
    <xdr:sp macro="" textlink="">
      <xdr:nvSpPr>
        <xdr:cNvPr id="666" name="テキスト ボックス 665"/>
        <xdr:cNvSpPr txBox="1"/>
      </xdr:nvSpPr>
      <xdr:spPr>
        <a:xfrm>
          <a:off x="1411605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154940</xdr:rowOff>
    </xdr:from>
    <xdr:ext cx="760730" cy="268605"/>
    <xdr:sp macro="" textlink="">
      <xdr:nvSpPr>
        <xdr:cNvPr id="667" name="テキスト ボックス 666"/>
        <xdr:cNvSpPr txBox="1"/>
      </xdr:nvSpPr>
      <xdr:spPr>
        <a:xfrm>
          <a:off x="1324610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154940</xdr:rowOff>
    </xdr:from>
    <xdr:ext cx="760730" cy="268605"/>
    <xdr:sp macro="" textlink="">
      <xdr:nvSpPr>
        <xdr:cNvPr id="668" name="テキスト ボックス 667"/>
        <xdr:cNvSpPr txBox="1"/>
      </xdr:nvSpPr>
      <xdr:spPr>
        <a:xfrm>
          <a:off x="1237234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157480</xdr:rowOff>
    </xdr:from>
    <xdr:to xmlns:xdr="http://schemas.openxmlformats.org/drawingml/2006/spreadsheetDrawing">
      <xdr:col>85</xdr:col>
      <xdr:colOff>177800</xdr:colOff>
      <xdr:row>81</xdr:row>
      <xdr:rowOff>86360</xdr:rowOff>
    </xdr:to>
    <xdr:sp macro="" textlink="">
      <xdr:nvSpPr>
        <xdr:cNvPr id="669" name="楕円 668"/>
        <xdr:cNvSpPr/>
      </xdr:nvSpPr>
      <xdr:spPr>
        <a:xfrm>
          <a:off x="15944850" y="13873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3175</xdr:rowOff>
    </xdr:from>
    <xdr:ext cx="405130" cy="269240"/>
    <xdr:sp macro="" textlink="">
      <xdr:nvSpPr>
        <xdr:cNvPr id="670" name="【消防施設】&#10;有形固定資産減価償却率該当値テキスト"/>
        <xdr:cNvSpPr txBox="1"/>
      </xdr:nvSpPr>
      <xdr:spPr>
        <a:xfrm>
          <a:off x="16033750" y="137191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119380</xdr:rowOff>
    </xdr:from>
    <xdr:to xmlns:xdr="http://schemas.openxmlformats.org/drawingml/2006/spreadsheetDrawing">
      <xdr:col>81</xdr:col>
      <xdr:colOff>101600</xdr:colOff>
      <xdr:row>81</xdr:row>
      <xdr:rowOff>46990</xdr:rowOff>
    </xdr:to>
    <xdr:sp macro="" textlink="">
      <xdr:nvSpPr>
        <xdr:cNvPr id="671" name="楕円 670"/>
        <xdr:cNvSpPr/>
      </xdr:nvSpPr>
      <xdr:spPr>
        <a:xfrm>
          <a:off x="15121890" y="13835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170815</xdr:rowOff>
    </xdr:from>
    <xdr:to xmlns:xdr="http://schemas.openxmlformats.org/drawingml/2006/spreadsheetDrawing">
      <xdr:col>85</xdr:col>
      <xdr:colOff>127000</xdr:colOff>
      <xdr:row>81</xdr:row>
      <xdr:rowOff>33020</xdr:rowOff>
    </xdr:to>
    <xdr:cxnSp macro="">
      <xdr:nvCxnSpPr>
        <xdr:cNvPr id="672" name="直線コネクタ 671"/>
        <xdr:cNvCxnSpPr/>
      </xdr:nvCxnSpPr>
      <xdr:spPr>
        <a:xfrm>
          <a:off x="15172690" y="13886815"/>
          <a:ext cx="8229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78740</xdr:rowOff>
    </xdr:from>
    <xdr:to xmlns:xdr="http://schemas.openxmlformats.org/drawingml/2006/spreadsheetDrawing">
      <xdr:col>76</xdr:col>
      <xdr:colOff>165100</xdr:colOff>
      <xdr:row>81</xdr:row>
      <xdr:rowOff>5080</xdr:rowOff>
    </xdr:to>
    <xdr:sp macro="" textlink="">
      <xdr:nvSpPr>
        <xdr:cNvPr id="673" name="楕円 672"/>
        <xdr:cNvSpPr/>
      </xdr:nvSpPr>
      <xdr:spPr>
        <a:xfrm>
          <a:off x="14251940" y="1379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130175</xdr:rowOff>
    </xdr:from>
    <xdr:to xmlns:xdr="http://schemas.openxmlformats.org/drawingml/2006/spreadsheetDrawing">
      <xdr:col>81</xdr:col>
      <xdr:colOff>50800</xdr:colOff>
      <xdr:row>80</xdr:row>
      <xdr:rowOff>170815</xdr:rowOff>
    </xdr:to>
    <xdr:cxnSp macro="">
      <xdr:nvCxnSpPr>
        <xdr:cNvPr id="674" name="直線コネクタ 673"/>
        <xdr:cNvCxnSpPr/>
      </xdr:nvCxnSpPr>
      <xdr:spPr>
        <a:xfrm>
          <a:off x="14302740" y="13846175"/>
          <a:ext cx="869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98425</xdr:rowOff>
    </xdr:from>
    <xdr:to xmlns:xdr="http://schemas.openxmlformats.org/drawingml/2006/spreadsheetDrawing">
      <xdr:col>72</xdr:col>
      <xdr:colOff>38100</xdr:colOff>
      <xdr:row>81</xdr:row>
      <xdr:rowOff>25400</xdr:rowOff>
    </xdr:to>
    <xdr:sp macro="" textlink="">
      <xdr:nvSpPr>
        <xdr:cNvPr id="675" name="楕円 674"/>
        <xdr:cNvSpPr/>
      </xdr:nvSpPr>
      <xdr:spPr>
        <a:xfrm>
          <a:off x="13381990" y="1381442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130175</xdr:rowOff>
    </xdr:from>
    <xdr:to xmlns:xdr="http://schemas.openxmlformats.org/drawingml/2006/spreadsheetDrawing">
      <xdr:col>76</xdr:col>
      <xdr:colOff>114300</xdr:colOff>
      <xdr:row>80</xdr:row>
      <xdr:rowOff>151765</xdr:rowOff>
    </xdr:to>
    <xdr:cxnSp macro="">
      <xdr:nvCxnSpPr>
        <xdr:cNvPr id="676" name="直線コネクタ 675"/>
        <xdr:cNvCxnSpPr/>
      </xdr:nvCxnSpPr>
      <xdr:spPr>
        <a:xfrm flipV="1">
          <a:off x="13432790" y="1384617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62230</xdr:rowOff>
    </xdr:from>
    <xdr:to xmlns:xdr="http://schemas.openxmlformats.org/drawingml/2006/spreadsheetDrawing">
      <xdr:col>67</xdr:col>
      <xdr:colOff>101600</xdr:colOff>
      <xdr:row>80</xdr:row>
      <xdr:rowOff>168275</xdr:rowOff>
    </xdr:to>
    <xdr:sp macro="" textlink="">
      <xdr:nvSpPr>
        <xdr:cNvPr id="677" name="楕円 676"/>
        <xdr:cNvSpPr/>
      </xdr:nvSpPr>
      <xdr:spPr>
        <a:xfrm>
          <a:off x="12508230" y="137782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116205</xdr:rowOff>
    </xdr:from>
    <xdr:to xmlns:xdr="http://schemas.openxmlformats.org/drawingml/2006/spreadsheetDrawing">
      <xdr:col>71</xdr:col>
      <xdr:colOff>177800</xdr:colOff>
      <xdr:row>80</xdr:row>
      <xdr:rowOff>151765</xdr:rowOff>
    </xdr:to>
    <xdr:cxnSp macro="">
      <xdr:nvCxnSpPr>
        <xdr:cNvPr id="678" name="直線コネクタ 677"/>
        <xdr:cNvCxnSpPr/>
      </xdr:nvCxnSpPr>
      <xdr:spPr>
        <a:xfrm>
          <a:off x="12559030" y="1383220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42545</xdr:rowOff>
    </xdr:from>
    <xdr:ext cx="405130" cy="267970"/>
    <xdr:sp macro="" textlink="">
      <xdr:nvSpPr>
        <xdr:cNvPr id="679" name="n_1aveValue【消防施設】&#10;有形固定資産減価償却率"/>
        <xdr:cNvSpPr txBox="1"/>
      </xdr:nvSpPr>
      <xdr:spPr>
        <a:xfrm>
          <a:off x="14961235" y="1427289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76200</xdr:rowOff>
    </xdr:from>
    <xdr:ext cx="403860" cy="268605"/>
    <xdr:sp macro="" textlink="">
      <xdr:nvSpPr>
        <xdr:cNvPr id="680" name="n_2aveValue【消防施設】&#10;有形固定資産減価償却率"/>
        <xdr:cNvSpPr txBox="1"/>
      </xdr:nvSpPr>
      <xdr:spPr>
        <a:xfrm>
          <a:off x="14103985" y="1430655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67945</xdr:rowOff>
    </xdr:from>
    <xdr:ext cx="403860" cy="266700"/>
    <xdr:sp macro="" textlink="">
      <xdr:nvSpPr>
        <xdr:cNvPr id="681" name="n_3aveValue【消防施設】&#10;有形固定資産減価償却率"/>
        <xdr:cNvSpPr txBox="1"/>
      </xdr:nvSpPr>
      <xdr:spPr>
        <a:xfrm>
          <a:off x="13234035" y="14298295"/>
          <a:ext cx="4038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47625</xdr:rowOff>
    </xdr:from>
    <xdr:ext cx="403860" cy="269240"/>
    <xdr:sp macro="" textlink="">
      <xdr:nvSpPr>
        <xdr:cNvPr id="682" name="n_4aveValue【消防施設】&#10;有形固定資産減価償却率"/>
        <xdr:cNvSpPr txBox="1"/>
      </xdr:nvSpPr>
      <xdr:spPr>
        <a:xfrm>
          <a:off x="12360275" y="1427797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63500</xdr:rowOff>
    </xdr:from>
    <xdr:ext cx="405130" cy="267335"/>
    <xdr:sp macro="" textlink="">
      <xdr:nvSpPr>
        <xdr:cNvPr id="683" name="n_1mainValue【消防施設】&#10;有形固定資産減価償却率"/>
        <xdr:cNvSpPr txBox="1"/>
      </xdr:nvSpPr>
      <xdr:spPr>
        <a:xfrm>
          <a:off x="14961235" y="13608050"/>
          <a:ext cx="405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22225</xdr:rowOff>
    </xdr:from>
    <xdr:ext cx="403860" cy="268605"/>
    <xdr:sp macro="" textlink="">
      <xdr:nvSpPr>
        <xdr:cNvPr id="684" name="n_2mainValue【消防施設】&#10;有形固定資産減価償却率"/>
        <xdr:cNvSpPr txBox="1"/>
      </xdr:nvSpPr>
      <xdr:spPr>
        <a:xfrm>
          <a:off x="14103985" y="13566775"/>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43815</xdr:rowOff>
    </xdr:from>
    <xdr:ext cx="403860" cy="267970"/>
    <xdr:sp macro="" textlink="">
      <xdr:nvSpPr>
        <xdr:cNvPr id="685" name="n_3mainValue【消防施設】&#10;有形固定資産減価償却率"/>
        <xdr:cNvSpPr txBox="1"/>
      </xdr:nvSpPr>
      <xdr:spPr>
        <a:xfrm>
          <a:off x="13234035" y="1358836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8255</xdr:rowOff>
    </xdr:from>
    <xdr:ext cx="403860" cy="267970"/>
    <xdr:sp macro="" textlink="">
      <xdr:nvSpPr>
        <xdr:cNvPr id="686" name="n_4mainValue【消防施設】&#10;有形固定資産減価償却率"/>
        <xdr:cNvSpPr txBox="1"/>
      </xdr:nvSpPr>
      <xdr:spPr>
        <a:xfrm>
          <a:off x="12360275" y="1355280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151130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7922240" y="11809730"/>
          <a:ext cx="4632960" cy="636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125730</xdr:rowOff>
    </xdr:from>
    <xdr:to xmlns:xdr="http://schemas.openxmlformats.org/drawingml/2006/spreadsheetDrawing">
      <xdr:col>104</xdr:col>
      <xdr:colOff>127000</xdr:colOff>
      <xdr:row>74</xdr:row>
      <xdr:rowOff>36830</xdr:rowOff>
    </xdr:to>
    <xdr:sp macro="" textlink="">
      <xdr:nvSpPr>
        <xdr:cNvPr id="688" name="正方形/長方形 687"/>
        <xdr:cNvSpPr/>
      </xdr:nvSpPr>
      <xdr:spPr>
        <a:xfrm>
          <a:off x="1804924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157480</xdr:rowOff>
    </xdr:from>
    <xdr:to xmlns:xdr="http://schemas.openxmlformats.org/drawingml/2006/spreadsheetDrawing">
      <xdr:col>104</xdr:col>
      <xdr:colOff>127000</xdr:colOff>
      <xdr:row>75</xdr:row>
      <xdr:rowOff>72390</xdr:rowOff>
    </xdr:to>
    <xdr:sp macro="" textlink="">
      <xdr:nvSpPr>
        <xdr:cNvPr id="689" name="正方形/長方形 688"/>
        <xdr:cNvSpPr/>
      </xdr:nvSpPr>
      <xdr:spPr>
        <a:xfrm>
          <a:off x="1804924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125730</xdr:rowOff>
    </xdr:from>
    <xdr:to xmlns:xdr="http://schemas.openxmlformats.org/drawingml/2006/spreadsheetDrawing">
      <xdr:col>110</xdr:col>
      <xdr:colOff>0</xdr:colOff>
      <xdr:row>74</xdr:row>
      <xdr:rowOff>36830</xdr:rowOff>
    </xdr:to>
    <xdr:sp macro="" textlink="">
      <xdr:nvSpPr>
        <xdr:cNvPr id="690" name="正方形/長方形 689"/>
        <xdr:cNvSpPr/>
      </xdr:nvSpPr>
      <xdr:spPr>
        <a:xfrm>
          <a:off x="1904238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157480</xdr:rowOff>
    </xdr:from>
    <xdr:to xmlns:xdr="http://schemas.openxmlformats.org/drawingml/2006/spreadsheetDrawing">
      <xdr:col>110</xdr:col>
      <xdr:colOff>0</xdr:colOff>
      <xdr:row>75</xdr:row>
      <xdr:rowOff>72390</xdr:rowOff>
    </xdr:to>
    <xdr:sp macro="" textlink="">
      <xdr:nvSpPr>
        <xdr:cNvPr id="691" name="正方形/長方形 690"/>
        <xdr:cNvSpPr/>
      </xdr:nvSpPr>
      <xdr:spPr>
        <a:xfrm>
          <a:off x="1904238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125730</xdr:rowOff>
    </xdr:from>
    <xdr:to xmlns:xdr="http://schemas.openxmlformats.org/drawingml/2006/spreadsheetDrawing">
      <xdr:col>116</xdr:col>
      <xdr:colOff>0</xdr:colOff>
      <xdr:row>74</xdr:row>
      <xdr:rowOff>36830</xdr:rowOff>
    </xdr:to>
    <xdr:sp macro="" textlink="">
      <xdr:nvSpPr>
        <xdr:cNvPr id="692" name="正方形/長方形 691"/>
        <xdr:cNvSpPr/>
      </xdr:nvSpPr>
      <xdr:spPr>
        <a:xfrm>
          <a:off x="20162520" y="1247013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157480</xdr:rowOff>
    </xdr:from>
    <xdr:to xmlns:xdr="http://schemas.openxmlformats.org/drawingml/2006/spreadsheetDrawing">
      <xdr:col>116</xdr:col>
      <xdr:colOff>0</xdr:colOff>
      <xdr:row>75</xdr:row>
      <xdr:rowOff>72390</xdr:rowOff>
    </xdr:to>
    <xdr:sp macro="" textlink="">
      <xdr:nvSpPr>
        <xdr:cNvPr id="693" name="正方形/長方形 692"/>
        <xdr:cNvSpPr/>
      </xdr:nvSpPr>
      <xdr:spPr>
        <a:xfrm>
          <a:off x="20162520" y="12673330"/>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98425</xdr:rowOff>
    </xdr:from>
    <xdr:to xmlns:xdr="http://schemas.openxmlformats.org/drawingml/2006/spreadsheetDrawing">
      <xdr:col>120</xdr:col>
      <xdr:colOff>152400</xdr:colOff>
      <xdr:row>88</xdr:row>
      <xdr:rowOff>157480</xdr:rowOff>
    </xdr:to>
    <xdr:sp macro="" textlink="">
      <xdr:nvSpPr>
        <xdr:cNvPr id="694" name="正方形/長方形 693"/>
        <xdr:cNvSpPr/>
      </xdr:nvSpPr>
      <xdr:spPr>
        <a:xfrm>
          <a:off x="17922240" y="12957175"/>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9235"/>
    <xdr:sp macro="" textlink="">
      <xdr:nvSpPr>
        <xdr:cNvPr id="695" name="テキスト ボックス 694"/>
        <xdr:cNvSpPr txBox="1"/>
      </xdr:nvSpPr>
      <xdr:spPr>
        <a:xfrm>
          <a:off x="17887950" y="12763500"/>
          <a:ext cx="34861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157480</xdr:rowOff>
    </xdr:from>
    <xdr:to xmlns:xdr="http://schemas.openxmlformats.org/drawingml/2006/spreadsheetDrawing">
      <xdr:col>120</xdr:col>
      <xdr:colOff>114300</xdr:colOff>
      <xdr:row>88</xdr:row>
      <xdr:rowOff>157480</xdr:rowOff>
    </xdr:to>
    <xdr:cxnSp macro="">
      <xdr:nvCxnSpPr>
        <xdr:cNvPr id="696" name="直線コネクタ 695"/>
        <xdr:cNvCxnSpPr/>
      </xdr:nvCxnSpPr>
      <xdr:spPr>
        <a:xfrm>
          <a:off x="17922240" y="15245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38735</xdr:rowOff>
    </xdr:from>
    <xdr:to xmlns:xdr="http://schemas.openxmlformats.org/drawingml/2006/spreadsheetDrawing">
      <xdr:col>120</xdr:col>
      <xdr:colOff>114300</xdr:colOff>
      <xdr:row>86</xdr:row>
      <xdr:rowOff>38735</xdr:rowOff>
    </xdr:to>
    <xdr:cxnSp macro="">
      <xdr:nvCxnSpPr>
        <xdr:cNvPr id="697" name="直線コネクタ 696"/>
        <xdr:cNvCxnSpPr/>
      </xdr:nvCxnSpPr>
      <xdr:spPr>
        <a:xfrm>
          <a:off x="17922240" y="147834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69850</xdr:rowOff>
    </xdr:from>
    <xdr:ext cx="467360" cy="269240"/>
    <xdr:sp macro="" textlink="">
      <xdr:nvSpPr>
        <xdr:cNvPr id="698" name="テキスト ボックス 697"/>
        <xdr:cNvSpPr txBox="1"/>
      </xdr:nvSpPr>
      <xdr:spPr>
        <a:xfrm>
          <a:off x="1746631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98425</xdr:rowOff>
    </xdr:from>
    <xdr:to xmlns:xdr="http://schemas.openxmlformats.org/drawingml/2006/spreadsheetDrawing">
      <xdr:col>120</xdr:col>
      <xdr:colOff>114300</xdr:colOff>
      <xdr:row>83</xdr:row>
      <xdr:rowOff>98425</xdr:rowOff>
    </xdr:to>
    <xdr:cxnSp macro="">
      <xdr:nvCxnSpPr>
        <xdr:cNvPr id="699" name="直線コネクタ 698"/>
        <xdr:cNvCxnSpPr/>
      </xdr:nvCxnSpPr>
      <xdr:spPr>
        <a:xfrm>
          <a:off x="17922240" y="143287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128270</xdr:rowOff>
    </xdr:from>
    <xdr:ext cx="467360" cy="267335"/>
    <xdr:sp macro="" textlink="">
      <xdr:nvSpPr>
        <xdr:cNvPr id="700" name="テキスト ボックス 699"/>
        <xdr:cNvSpPr txBox="1"/>
      </xdr:nvSpPr>
      <xdr:spPr>
        <a:xfrm>
          <a:off x="17466310" y="1418717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157480</xdr:rowOff>
    </xdr:from>
    <xdr:to xmlns:xdr="http://schemas.openxmlformats.org/drawingml/2006/spreadsheetDrawing">
      <xdr:col>120</xdr:col>
      <xdr:colOff>114300</xdr:colOff>
      <xdr:row>80</xdr:row>
      <xdr:rowOff>157480</xdr:rowOff>
    </xdr:to>
    <xdr:cxnSp macro="">
      <xdr:nvCxnSpPr>
        <xdr:cNvPr id="701" name="直線コネクタ 700"/>
        <xdr:cNvCxnSpPr/>
      </xdr:nvCxnSpPr>
      <xdr:spPr>
        <a:xfrm>
          <a:off x="17922240" y="138734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10795</xdr:rowOff>
    </xdr:from>
    <xdr:ext cx="467360" cy="268605"/>
    <xdr:sp macro="" textlink="">
      <xdr:nvSpPr>
        <xdr:cNvPr id="702" name="テキスト ボックス 701"/>
        <xdr:cNvSpPr txBox="1"/>
      </xdr:nvSpPr>
      <xdr:spPr>
        <a:xfrm>
          <a:off x="17466310" y="137267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38735</xdr:rowOff>
    </xdr:from>
    <xdr:to xmlns:xdr="http://schemas.openxmlformats.org/drawingml/2006/spreadsheetDrawing">
      <xdr:col>120</xdr:col>
      <xdr:colOff>114300</xdr:colOff>
      <xdr:row>78</xdr:row>
      <xdr:rowOff>38735</xdr:rowOff>
    </xdr:to>
    <xdr:cxnSp macro="">
      <xdr:nvCxnSpPr>
        <xdr:cNvPr id="703" name="直線コネクタ 702"/>
        <xdr:cNvCxnSpPr/>
      </xdr:nvCxnSpPr>
      <xdr:spPr>
        <a:xfrm>
          <a:off x="17922240" y="1341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69850</xdr:rowOff>
    </xdr:from>
    <xdr:ext cx="467360" cy="269240"/>
    <xdr:sp macro="" textlink="">
      <xdr:nvSpPr>
        <xdr:cNvPr id="704" name="テキスト ボックス 703"/>
        <xdr:cNvSpPr txBox="1"/>
      </xdr:nvSpPr>
      <xdr:spPr>
        <a:xfrm>
          <a:off x="17466310" y="13271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98425</xdr:rowOff>
    </xdr:from>
    <xdr:to xmlns:xdr="http://schemas.openxmlformats.org/drawingml/2006/spreadsheetDrawing">
      <xdr:col>120</xdr:col>
      <xdr:colOff>114300</xdr:colOff>
      <xdr:row>75</xdr:row>
      <xdr:rowOff>98425</xdr:rowOff>
    </xdr:to>
    <xdr:cxnSp macro="">
      <xdr:nvCxnSpPr>
        <xdr:cNvPr id="705" name="直線コネクタ 704"/>
        <xdr:cNvCxnSpPr/>
      </xdr:nvCxnSpPr>
      <xdr:spPr>
        <a:xfrm>
          <a:off x="17922240" y="12957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123190</xdr:rowOff>
    </xdr:from>
    <xdr:ext cx="467360" cy="264795"/>
    <xdr:sp macro="" textlink="">
      <xdr:nvSpPr>
        <xdr:cNvPr id="706" name="テキスト ボックス 705"/>
        <xdr:cNvSpPr txBox="1"/>
      </xdr:nvSpPr>
      <xdr:spPr>
        <a:xfrm>
          <a:off x="17466310" y="1281049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98425</xdr:rowOff>
    </xdr:from>
    <xdr:to xmlns:xdr="http://schemas.openxmlformats.org/drawingml/2006/spreadsheetDrawing">
      <xdr:col>120</xdr:col>
      <xdr:colOff>152400</xdr:colOff>
      <xdr:row>88</xdr:row>
      <xdr:rowOff>157480</xdr:rowOff>
    </xdr:to>
    <xdr:sp macro="" textlink="">
      <xdr:nvSpPr>
        <xdr:cNvPr id="707" name="【消防施設】&#10;一人当たり面積グラフ枠"/>
        <xdr:cNvSpPr/>
      </xdr:nvSpPr>
      <xdr:spPr>
        <a:xfrm>
          <a:off x="17922240" y="12957175"/>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52070</xdr:rowOff>
    </xdr:from>
    <xdr:to xmlns:xdr="http://schemas.openxmlformats.org/drawingml/2006/spreadsheetDrawing">
      <xdr:col>116</xdr:col>
      <xdr:colOff>62865</xdr:colOff>
      <xdr:row>86</xdr:row>
      <xdr:rowOff>6985</xdr:rowOff>
    </xdr:to>
    <xdr:cxnSp macro="">
      <xdr:nvCxnSpPr>
        <xdr:cNvPr id="708" name="直線コネクタ 707"/>
        <xdr:cNvCxnSpPr/>
      </xdr:nvCxnSpPr>
      <xdr:spPr>
        <a:xfrm flipV="1">
          <a:off x="21718905" y="1359662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10795</xdr:rowOff>
    </xdr:from>
    <xdr:ext cx="469900" cy="268605"/>
    <xdr:sp macro="" textlink="">
      <xdr:nvSpPr>
        <xdr:cNvPr id="709" name="【消防施設】&#10;一人当たり面積最小値テキスト"/>
        <xdr:cNvSpPr txBox="1"/>
      </xdr:nvSpPr>
      <xdr:spPr>
        <a:xfrm>
          <a:off x="21757640" y="147554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6985</xdr:rowOff>
    </xdr:from>
    <xdr:to xmlns:xdr="http://schemas.openxmlformats.org/drawingml/2006/spreadsheetDrawing">
      <xdr:col>116</xdr:col>
      <xdr:colOff>152400</xdr:colOff>
      <xdr:row>86</xdr:row>
      <xdr:rowOff>6985</xdr:rowOff>
    </xdr:to>
    <xdr:cxnSp macro="">
      <xdr:nvCxnSpPr>
        <xdr:cNvPr id="710" name="直線コネクタ 709"/>
        <xdr:cNvCxnSpPr/>
      </xdr:nvCxnSpPr>
      <xdr:spPr>
        <a:xfrm>
          <a:off x="21634450" y="14751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170815</xdr:rowOff>
    </xdr:from>
    <xdr:ext cx="469900" cy="267970"/>
    <xdr:sp macro="" textlink="">
      <xdr:nvSpPr>
        <xdr:cNvPr id="711" name="【消防施設】&#10;一人当たり面積最大値テキスト"/>
        <xdr:cNvSpPr txBox="1"/>
      </xdr:nvSpPr>
      <xdr:spPr>
        <a:xfrm>
          <a:off x="21757640" y="1337246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52070</xdr:rowOff>
    </xdr:from>
    <xdr:to xmlns:xdr="http://schemas.openxmlformats.org/drawingml/2006/spreadsheetDrawing">
      <xdr:col>116</xdr:col>
      <xdr:colOff>152400</xdr:colOff>
      <xdr:row>79</xdr:row>
      <xdr:rowOff>52070</xdr:rowOff>
    </xdr:to>
    <xdr:cxnSp macro="">
      <xdr:nvCxnSpPr>
        <xdr:cNvPr id="712" name="直線コネクタ 711"/>
        <xdr:cNvCxnSpPr/>
      </xdr:nvCxnSpPr>
      <xdr:spPr>
        <a:xfrm>
          <a:off x="21634450" y="13596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66675</xdr:rowOff>
    </xdr:from>
    <xdr:ext cx="469900" cy="266700"/>
    <xdr:sp macro="" textlink="">
      <xdr:nvSpPr>
        <xdr:cNvPr id="713" name="【消防施設】&#10;一人当たり面積平均値テキスト"/>
        <xdr:cNvSpPr txBox="1"/>
      </xdr:nvSpPr>
      <xdr:spPr>
        <a:xfrm>
          <a:off x="21757640" y="14297025"/>
          <a:ext cx="4699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88265</xdr:rowOff>
    </xdr:from>
    <xdr:to xmlns:xdr="http://schemas.openxmlformats.org/drawingml/2006/spreadsheetDrawing">
      <xdr:col>116</xdr:col>
      <xdr:colOff>114300</xdr:colOff>
      <xdr:row>84</xdr:row>
      <xdr:rowOff>16510</xdr:rowOff>
    </xdr:to>
    <xdr:sp macro="" textlink="">
      <xdr:nvSpPr>
        <xdr:cNvPr id="714" name="フローチャート: 判断 713"/>
        <xdr:cNvSpPr/>
      </xdr:nvSpPr>
      <xdr:spPr>
        <a:xfrm>
          <a:off x="21668740" y="143186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130810</xdr:rowOff>
    </xdr:from>
    <xdr:to xmlns:xdr="http://schemas.openxmlformats.org/drawingml/2006/spreadsheetDrawing">
      <xdr:col>112</xdr:col>
      <xdr:colOff>38100</xdr:colOff>
      <xdr:row>84</xdr:row>
      <xdr:rowOff>58420</xdr:rowOff>
    </xdr:to>
    <xdr:sp macro="" textlink="">
      <xdr:nvSpPr>
        <xdr:cNvPr id="715" name="フローチャート: 判断 714"/>
        <xdr:cNvSpPr/>
      </xdr:nvSpPr>
      <xdr:spPr>
        <a:xfrm>
          <a:off x="20849590" y="143611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92710</xdr:rowOff>
    </xdr:from>
    <xdr:to xmlns:xdr="http://schemas.openxmlformats.org/drawingml/2006/spreadsheetDrawing">
      <xdr:col>107</xdr:col>
      <xdr:colOff>101600</xdr:colOff>
      <xdr:row>84</xdr:row>
      <xdr:rowOff>20320</xdr:rowOff>
    </xdr:to>
    <xdr:sp macro="" textlink="">
      <xdr:nvSpPr>
        <xdr:cNvPr id="716" name="フローチャート: 判断 715"/>
        <xdr:cNvSpPr/>
      </xdr:nvSpPr>
      <xdr:spPr>
        <a:xfrm>
          <a:off x="19975830" y="14323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73660</xdr:rowOff>
    </xdr:from>
    <xdr:to xmlns:xdr="http://schemas.openxmlformats.org/drawingml/2006/spreadsheetDrawing">
      <xdr:col>102</xdr:col>
      <xdr:colOff>165100</xdr:colOff>
      <xdr:row>84</xdr:row>
      <xdr:rowOff>1270</xdr:rowOff>
    </xdr:to>
    <xdr:sp macro="" textlink="">
      <xdr:nvSpPr>
        <xdr:cNvPr id="717" name="フローチャート: 判断 716"/>
        <xdr:cNvSpPr/>
      </xdr:nvSpPr>
      <xdr:spPr>
        <a:xfrm>
          <a:off x="19105880" y="14304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92710</xdr:rowOff>
    </xdr:from>
    <xdr:to xmlns:xdr="http://schemas.openxmlformats.org/drawingml/2006/spreadsheetDrawing">
      <xdr:col>98</xdr:col>
      <xdr:colOff>38100</xdr:colOff>
      <xdr:row>84</xdr:row>
      <xdr:rowOff>20320</xdr:rowOff>
    </xdr:to>
    <xdr:sp macro="" textlink="">
      <xdr:nvSpPr>
        <xdr:cNvPr id="718" name="フローチャート: 判断 717"/>
        <xdr:cNvSpPr/>
      </xdr:nvSpPr>
      <xdr:spPr>
        <a:xfrm>
          <a:off x="18235930" y="143230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154940</xdr:rowOff>
    </xdr:from>
    <xdr:ext cx="762000" cy="268605"/>
    <xdr:sp macro="" textlink="">
      <xdr:nvSpPr>
        <xdr:cNvPr id="719" name="テキスト ボックス 718"/>
        <xdr:cNvSpPr txBox="1"/>
      </xdr:nvSpPr>
      <xdr:spPr>
        <a:xfrm>
          <a:off x="21532850" y="152425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154940</xdr:rowOff>
    </xdr:from>
    <xdr:ext cx="760730" cy="268605"/>
    <xdr:sp macro="" textlink="">
      <xdr:nvSpPr>
        <xdr:cNvPr id="720" name="テキスト ボックス 719"/>
        <xdr:cNvSpPr txBox="1"/>
      </xdr:nvSpPr>
      <xdr:spPr>
        <a:xfrm>
          <a:off x="2071370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154940</xdr:rowOff>
    </xdr:from>
    <xdr:ext cx="760730" cy="268605"/>
    <xdr:sp macro="" textlink="">
      <xdr:nvSpPr>
        <xdr:cNvPr id="721" name="テキスト ボックス 720"/>
        <xdr:cNvSpPr txBox="1"/>
      </xdr:nvSpPr>
      <xdr:spPr>
        <a:xfrm>
          <a:off x="1983994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154940</xdr:rowOff>
    </xdr:from>
    <xdr:ext cx="760730" cy="268605"/>
    <xdr:sp macro="" textlink="">
      <xdr:nvSpPr>
        <xdr:cNvPr id="722" name="テキスト ボックス 721"/>
        <xdr:cNvSpPr txBox="1"/>
      </xdr:nvSpPr>
      <xdr:spPr>
        <a:xfrm>
          <a:off x="1896999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154940</xdr:rowOff>
    </xdr:from>
    <xdr:ext cx="760730" cy="268605"/>
    <xdr:sp macro="" textlink="">
      <xdr:nvSpPr>
        <xdr:cNvPr id="723" name="テキスト ボックス 722"/>
        <xdr:cNvSpPr txBox="1"/>
      </xdr:nvSpPr>
      <xdr:spPr>
        <a:xfrm>
          <a:off x="18100040" y="152425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167005</xdr:rowOff>
    </xdr:from>
    <xdr:to xmlns:xdr="http://schemas.openxmlformats.org/drawingml/2006/spreadsheetDrawing">
      <xdr:col>116</xdr:col>
      <xdr:colOff>114300</xdr:colOff>
      <xdr:row>83</xdr:row>
      <xdr:rowOff>93980</xdr:rowOff>
    </xdr:to>
    <xdr:sp macro="" textlink="">
      <xdr:nvSpPr>
        <xdr:cNvPr id="724" name="楕円 723"/>
        <xdr:cNvSpPr/>
      </xdr:nvSpPr>
      <xdr:spPr>
        <a:xfrm>
          <a:off x="21668740" y="142259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13335</xdr:rowOff>
    </xdr:from>
    <xdr:ext cx="469900" cy="269240"/>
    <xdr:sp macro="" textlink="">
      <xdr:nvSpPr>
        <xdr:cNvPr id="725" name="【消防施設】&#10;一人当たり面積該当値テキスト"/>
        <xdr:cNvSpPr txBox="1"/>
      </xdr:nvSpPr>
      <xdr:spPr>
        <a:xfrm>
          <a:off x="21757640" y="140722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170815</xdr:rowOff>
    </xdr:from>
    <xdr:to xmlns:xdr="http://schemas.openxmlformats.org/drawingml/2006/spreadsheetDrawing">
      <xdr:col>112</xdr:col>
      <xdr:colOff>38100</xdr:colOff>
      <xdr:row>83</xdr:row>
      <xdr:rowOff>99060</xdr:rowOff>
    </xdr:to>
    <xdr:sp macro="" textlink="">
      <xdr:nvSpPr>
        <xdr:cNvPr id="726" name="楕円 725"/>
        <xdr:cNvSpPr/>
      </xdr:nvSpPr>
      <xdr:spPr>
        <a:xfrm>
          <a:off x="20849590" y="14229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42545</xdr:rowOff>
    </xdr:from>
    <xdr:to xmlns:xdr="http://schemas.openxmlformats.org/drawingml/2006/spreadsheetDrawing">
      <xdr:col>116</xdr:col>
      <xdr:colOff>63500</xdr:colOff>
      <xdr:row>83</xdr:row>
      <xdr:rowOff>46990</xdr:rowOff>
    </xdr:to>
    <xdr:cxnSp macro="">
      <xdr:nvCxnSpPr>
        <xdr:cNvPr id="727" name="直線コネクタ 726"/>
        <xdr:cNvCxnSpPr/>
      </xdr:nvCxnSpPr>
      <xdr:spPr>
        <a:xfrm flipV="1">
          <a:off x="20900390" y="1427289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2540</xdr:rowOff>
    </xdr:from>
    <xdr:to xmlns:xdr="http://schemas.openxmlformats.org/drawingml/2006/spreadsheetDrawing">
      <xdr:col>107</xdr:col>
      <xdr:colOff>101600</xdr:colOff>
      <xdr:row>83</xdr:row>
      <xdr:rowOff>109220</xdr:rowOff>
    </xdr:to>
    <xdr:sp macro="" textlink="">
      <xdr:nvSpPr>
        <xdr:cNvPr id="728" name="楕円 727"/>
        <xdr:cNvSpPr/>
      </xdr:nvSpPr>
      <xdr:spPr>
        <a:xfrm>
          <a:off x="19975830" y="1423289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46990</xdr:rowOff>
    </xdr:from>
    <xdr:to xmlns:xdr="http://schemas.openxmlformats.org/drawingml/2006/spreadsheetDrawing">
      <xdr:col>111</xdr:col>
      <xdr:colOff>177800</xdr:colOff>
      <xdr:row>83</xdr:row>
      <xdr:rowOff>55245</xdr:rowOff>
    </xdr:to>
    <xdr:cxnSp macro="">
      <xdr:nvCxnSpPr>
        <xdr:cNvPr id="729" name="直線コネクタ 728"/>
        <xdr:cNvCxnSpPr/>
      </xdr:nvCxnSpPr>
      <xdr:spPr>
        <a:xfrm flipV="1">
          <a:off x="20026630" y="1427734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26035</xdr:rowOff>
    </xdr:from>
    <xdr:to xmlns:xdr="http://schemas.openxmlformats.org/drawingml/2006/spreadsheetDrawing">
      <xdr:col>102</xdr:col>
      <xdr:colOff>165100</xdr:colOff>
      <xdr:row>83</xdr:row>
      <xdr:rowOff>132080</xdr:rowOff>
    </xdr:to>
    <xdr:sp macro="" textlink="">
      <xdr:nvSpPr>
        <xdr:cNvPr id="730" name="楕円 729"/>
        <xdr:cNvSpPr/>
      </xdr:nvSpPr>
      <xdr:spPr>
        <a:xfrm>
          <a:off x="19105880" y="142563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55245</xdr:rowOff>
    </xdr:from>
    <xdr:to xmlns:xdr="http://schemas.openxmlformats.org/drawingml/2006/spreadsheetDrawing">
      <xdr:col>107</xdr:col>
      <xdr:colOff>50800</xdr:colOff>
      <xdr:row>83</xdr:row>
      <xdr:rowOff>80010</xdr:rowOff>
    </xdr:to>
    <xdr:cxnSp macro="">
      <xdr:nvCxnSpPr>
        <xdr:cNvPr id="731" name="直線コネクタ 730"/>
        <xdr:cNvCxnSpPr/>
      </xdr:nvCxnSpPr>
      <xdr:spPr>
        <a:xfrm flipV="1">
          <a:off x="19156680" y="14285595"/>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31750</xdr:rowOff>
    </xdr:from>
    <xdr:to xmlns:xdr="http://schemas.openxmlformats.org/drawingml/2006/spreadsheetDrawing">
      <xdr:col>98</xdr:col>
      <xdr:colOff>38100</xdr:colOff>
      <xdr:row>83</xdr:row>
      <xdr:rowOff>137160</xdr:rowOff>
    </xdr:to>
    <xdr:sp macro="" textlink="">
      <xdr:nvSpPr>
        <xdr:cNvPr id="732" name="楕円 731"/>
        <xdr:cNvSpPr/>
      </xdr:nvSpPr>
      <xdr:spPr>
        <a:xfrm>
          <a:off x="18235930" y="142621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80010</xdr:rowOff>
    </xdr:from>
    <xdr:to xmlns:xdr="http://schemas.openxmlformats.org/drawingml/2006/spreadsheetDrawing">
      <xdr:col>102</xdr:col>
      <xdr:colOff>114300</xdr:colOff>
      <xdr:row>83</xdr:row>
      <xdr:rowOff>84455</xdr:rowOff>
    </xdr:to>
    <xdr:cxnSp macro="">
      <xdr:nvCxnSpPr>
        <xdr:cNvPr id="733" name="直線コネクタ 732"/>
        <xdr:cNvCxnSpPr/>
      </xdr:nvCxnSpPr>
      <xdr:spPr>
        <a:xfrm flipV="1">
          <a:off x="18286730" y="1431036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50165</xdr:rowOff>
    </xdr:from>
    <xdr:ext cx="468630" cy="269240"/>
    <xdr:sp macro="" textlink="">
      <xdr:nvSpPr>
        <xdr:cNvPr id="734" name="n_1aveValue【消防施設】&#10;一人当たり面積"/>
        <xdr:cNvSpPr txBox="1"/>
      </xdr:nvSpPr>
      <xdr:spPr>
        <a:xfrm>
          <a:off x="20656550" y="1445196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12065</xdr:rowOff>
    </xdr:from>
    <xdr:ext cx="469900" cy="269240"/>
    <xdr:sp macro="" textlink="">
      <xdr:nvSpPr>
        <xdr:cNvPr id="735" name="n_2aveValue【消防施設】&#10;一人当たり面積"/>
        <xdr:cNvSpPr txBox="1"/>
      </xdr:nvSpPr>
      <xdr:spPr>
        <a:xfrm>
          <a:off x="19795490" y="144138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170180</xdr:rowOff>
    </xdr:from>
    <xdr:ext cx="469900" cy="267335"/>
    <xdr:sp macro="" textlink="">
      <xdr:nvSpPr>
        <xdr:cNvPr id="736" name="n_3aveValue【消防施設】&#10;一人当たり面積"/>
        <xdr:cNvSpPr txBox="1"/>
      </xdr:nvSpPr>
      <xdr:spPr>
        <a:xfrm>
          <a:off x="18925540" y="1440053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12065</xdr:rowOff>
    </xdr:from>
    <xdr:ext cx="469900" cy="269240"/>
    <xdr:sp macro="" textlink="">
      <xdr:nvSpPr>
        <xdr:cNvPr id="737" name="n_4aveValue【消防施設】&#10;一人当たり面積"/>
        <xdr:cNvSpPr txBox="1"/>
      </xdr:nvSpPr>
      <xdr:spPr>
        <a:xfrm>
          <a:off x="18055590" y="144138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116840</xdr:rowOff>
    </xdr:from>
    <xdr:ext cx="468630" cy="268605"/>
    <xdr:sp macro="" textlink="">
      <xdr:nvSpPr>
        <xdr:cNvPr id="738" name="n_1mainValue【消防施設】&#10;一人当たり面積"/>
        <xdr:cNvSpPr txBox="1"/>
      </xdr:nvSpPr>
      <xdr:spPr>
        <a:xfrm>
          <a:off x="20656550" y="1400429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125730</xdr:rowOff>
    </xdr:from>
    <xdr:ext cx="469900" cy="267970"/>
    <xdr:sp macro="" textlink="">
      <xdr:nvSpPr>
        <xdr:cNvPr id="739" name="n_2mainValue【消防施設】&#10;一人当たり面積"/>
        <xdr:cNvSpPr txBox="1"/>
      </xdr:nvSpPr>
      <xdr:spPr>
        <a:xfrm>
          <a:off x="19795490" y="1401318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149860</xdr:rowOff>
    </xdr:from>
    <xdr:ext cx="469900" cy="268605"/>
    <xdr:sp macro="" textlink="">
      <xdr:nvSpPr>
        <xdr:cNvPr id="740" name="n_3mainValue【消防施設】&#10;一人当たり面積"/>
        <xdr:cNvSpPr txBox="1"/>
      </xdr:nvSpPr>
      <xdr:spPr>
        <a:xfrm>
          <a:off x="18925540" y="140373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154940</xdr:rowOff>
    </xdr:from>
    <xdr:ext cx="469900" cy="268605"/>
    <xdr:sp macro="" textlink="">
      <xdr:nvSpPr>
        <xdr:cNvPr id="741" name="n_4mainValue【消防施設】&#10;一人当たり面積"/>
        <xdr:cNvSpPr txBox="1"/>
      </xdr:nvSpPr>
      <xdr:spPr>
        <a:xfrm>
          <a:off x="18055590" y="140423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0" name="テキスト ボックス 749"/>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52" name="テキスト ボックス 751"/>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3" name="直線コネクタ 752"/>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macro="" textlink="">
      <xdr:nvSpPr>
        <xdr:cNvPr id="754" name="テキスト ボックス 753"/>
        <xdr:cNvSpPr txBox="1"/>
      </xdr:nvSpPr>
      <xdr:spPr>
        <a:xfrm>
          <a:off x="117424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5" name="直線コネクタ 754"/>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756" name="テキスト ボックス 755"/>
        <xdr:cNvSpPr txBox="1"/>
      </xdr:nvSpPr>
      <xdr:spPr>
        <a:xfrm>
          <a:off x="1180274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7" name="直線コネクタ 756"/>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758" name="テキスト ボックス 757"/>
        <xdr:cNvSpPr txBox="1"/>
      </xdr:nvSpPr>
      <xdr:spPr>
        <a:xfrm>
          <a:off x="1180274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9" name="直線コネクタ 758"/>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760" name="テキスト ボックス 759"/>
        <xdr:cNvSpPr txBox="1"/>
      </xdr:nvSpPr>
      <xdr:spPr>
        <a:xfrm>
          <a:off x="1180274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1" name="直線コネクタ 760"/>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762" name="テキスト ボックス 761"/>
        <xdr:cNvSpPr txBox="1"/>
      </xdr:nvSpPr>
      <xdr:spPr>
        <a:xfrm>
          <a:off x="1180274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3" name="直線コネクタ 762"/>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764" name="テキスト ボックス 763"/>
        <xdr:cNvSpPr txBox="1"/>
      </xdr:nvSpPr>
      <xdr:spPr>
        <a:xfrm>
          <a:off x="1186688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5" name="直線コネクタ 764"/>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6"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53340</xdr:rowOff>
    </xdr:from>
    <xdr:to xmlns:xdr="http://schemas.openxmlformats.org/drawingml/2006/spreadsheetDrawing">
      <xdr:col>85</xdr:col>
      <xdr:colOff>126365</xdr:colOff>
      <xdr:row>109</xdr:row>
      <xdr:rowOff>33655</xdr:rowOff>
    </xdr:to>
    <xdr:cxnSp macro="">
      <xdr:nvCxnSpPr>
        <xdr:cNvPr id="767" name="直線コネクタ 766"/>
        <xdr:cNvCxnSpPr/>
      </xdr:nvCxnSpPr>
      <xdr:spPr>
        <a:xfrm flipV="1">
          <a:off x="1599501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8" name="【庁舎】&#10;有形固定資産減価償却率最小値テキスト"/>
        <xdr:cNvSpPr txBox="1"/>
      </xdr:nvSpPr>
      <xdr:spPr>
        <a:xfrm>
          <a:off x="1603375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9" name="直線コネクタ 768"/>
        <xdr:cNvCxnSpPr/>
      </xdr:nvCxnSpPr>
      <xdr:spPr>
        <a:xfrm>
          <a:off x="15906750" y="18721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0</xdr:rowOff>
    </xdr:from>
    <xdr:ext cx="340360" cy="259080"/>
    <xdr:sp macro="" textlink="">
      <xdr:nvSpPr>
        <xdr:cNvPr id="770" name="【庁舎】&#10;有形固定資産減価償却率最大値テキスト"/>
        <xdr:cNvSpPr txBox="1"/>
      </xdr:nvSpPr>
      <xdr:spPr>
        <a:xfrm>
          <a:off x="1603375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53340</xdr:rowOff>
    </xdr:from>
    <xdr:to xmlns:xdr="http://schemas.openxmlformats.org/drawingml/2006/spreadsheetDrawing">
      <xdr:col>86</xdr:col>
      <xdr:colOff>25400</xdr:colOff>
      <xdr:row>100</xdr:row>
      <xdr:rowOff>53340</xdr:rowOff>
    </xdr:to>
    <xdr:cxnSp macro="">
      <xdr:nvCxnSpPr>
        <xdr:cNvPr id="771" name="直線コネクタ 770"/>
        <xdr:cNvCxnSpPr/>
      </xdr:nvCxnSpPr>
      <xdr:spPr>
        <a:xfrm>
          <a:off x="15906750" y="17198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53340</xdr:rowOff>
    </xdr:from>
    <xdr:ext cx="405130" cy="257810"/>
    <xdr:sp macro="" textlink="">
      <xdr:nvSpPr>
        <xdr:cNvPr id="772" name="【庁舎】&#10;有形固定資産減価償却率平均値テキスト"/>
        <xdr:cNvSpPr txBox="1"/>
      </xdr:nvSpPr>
      <xdr:spPr>
        <a:xfrm>
          <a:off x="16033750" y="177126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30480</xdr:rowOff>
    </xdr:from>
    <xdr:to xmlns:xdr="http://schemas.openxmlformats.org/drawingml/2006/spreadsheetDrawing">
      <xdr:col>85</xdr:col>
      <xdr:colOff>177800</xdr:colOff>
      <xdr:row>104</xdr:row>
      <xdr:rowOff>132080</xdr:rowOff>
    </xdr:to>
    <xdr:sp macro="" textlink="">
      <xdr:nvSpPr>
        <xdr:cNvPr id="773" name="フローチャート: 判断 772"/>
        <xdr:cNvSpPr/>
      </xdr:nvSpPr>
      <xdr:spPr>
        <a:xfrm>
          <a:off x="1594485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38735</xdr:rowOff>
    </xdr:from>
    <xdr:to xmlns:xdr="http://schemas.openxmlformats.org/drawingml/2006/spreadsheetDrawing">
      <xdr:col>81</xdr:col>
      <xdr:colOff>101600</xdr:colOff>
      <xdr:row>104</xdr:row>
      <xdr:rowOff>140335</xdr:rowOff>
    </xdr:to>
    <xdr:sp macro="" textlink="">
      <xdr:nvSpPr>
        <xdr:cNvPr id="774" name="フローチャート: 判断 773"/>
        <xdr:cNvSpPr/>
      </xdr:nvSpPr>
      <xdr:spPr>
        <a:xfrm>
          <a:off x="1512189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75" name="フローチャート: 判断 774"/>
        <xdr:cNvSpPr/>
      </xdr:nvSpPr>
      <xdr:spPr>
        <a:xfrm>
          <a:off x="1425194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149225</xdr:rowOff>
    </xdr:from>
    <xdr:to xmlns:xdr="http://schemas.openxmlformats.org/drawingml/2006/spreadsheetDrawing">
      <xdr:col>72</xdr:col>
      <xdr:colOff>38100</xdr:colOff>
      <xdr:row>105</xdr:row>
      <xdr:rowOff>79375</xdr:rowOff>
    </xdr:to>
    <xdr:sp macro="" textlink="">
      <xdr:nvSpPr>
        <xdr:cNvPr id="776" name="フローチャート: 判断 775"/>
        <xdr:cNvSpPr/>
      </xdr:nvSpPr>
      <xdr:spPr>
        <a:xfrm>
          <a:off x="13381990" y="17980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777" name="フローチャート: 判断 776"/>
        <xdr:cNvSpPr/>
      </xdr:nvSpPr>
      <xdr:spPr>
        <a:xfrm>
          <a:off x="1250823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8" name="テキスト ボックス 777"/>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79" name="テキスト ボックス 778"/>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780" name="テキスト ボックス 779"/>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781" name="テキスト ボックス 780"/>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82" name="テキスト ボックス 781"/>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80645</xdr:rowOff>
    </xdr:from>
    <xdr:to xmlns:xdr="http://schemas.openxmlformats.org/drawingml/2006/spreadsheetDrawing">
      <xdr:col>85</xdr:col>
      <xdr:colOff>177800</xdr:colOff>
      <xdr:row>105</xdr:row>
      <xdr:rowOff>10795</xdr:rowOff>
    </xdr:to>
    <xdr:sp macro="" textlink="">
      <xdr:nvSpPr>
        <xdr:cNvPr id="783" name="楕円 782"/>
        <xdr:cNvSpPr/>
      </xdr:nvSpPr>
      <xdr:spPr>
        <a:xfrm>
          <a:off x="1594485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59055</xdr:rowOff>
    </xdr:from>
    <xdr:ext cx="405130" cy="259080"/>
    <xdr:sp macro="" textlink="">
      <xdr:nvSpPr>
        <xdr:cNvPr id="784" name="【庁舎】&#10;有形固定資産減価償却率該当値テキスト"/>
        <xdr:cNvSpPr txBox="1"/>
      </xdr:nvSpPr>
      <xdr:spPr>
        <a:xfrm>
          <a:off x="16033750" y="17889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43180</xdr:rowOff>
    </xdr:from>
    <xdr:to xmlns:xdr="http://schemas.openxmlformats.org/drawingml/2006/spreadsheetDrawing">
      <xdr:col>81</xdr:col>
      <xdr:colOff>101600</xdr:colOff>
      <xdr:row>104</xdr:row>
      <xdr:rowOff>144780</xdr:rowOff>
    </xdr:to>
    <xdr:sp macro="" textlink="">
      <xdr:nvSpPr>
        <xdr:cNvPr id="785" name="楕円 784"/>
        <xdr:cNvSpPr/>
      </xdr:nvSpPr>
      <xdr:spPr>
        <a:xfrm>
          <a:off x="1512189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93980</xdr:rowOff>
    </xdr:from>
    <xdr:to xmlns:xdr="http://schemas.openxmlformats.org/drawingml/2006/spreadsheetDrawing">
      <xdr:col>85</xdr:col>
      <xdr:colOff>127000</xdr:colOff>
      <xdr:row>104</xdr:row>
      <xdr:rowOff>132080</xdr:rowOff>
    </xdr:to>
    <xdr:cxnSp macro="">
      <xdr:nvCxnSpPr>
        <xdr:cNvPr id="786" name="直線コネクタ 785"/>
        <xdr:cNvCxnSpPr/>
      </xdr:nvCxnSpPr>
      <xdr:spPr>
        <a:xfrm>
          <a:off x="15172690" y="17924780"/>
          <a:ext cx="8229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87" name="楕円 786"/>
        <xdr:cNvSpPr/>
      </xdr:nvSpPr>
      <xdr:spPr>
        <a:xfrm>
          <a:off x="1425194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90805</xdr:rowOff>
    </xdr:from>
    <xdr:to xmlns:xdr="http://schemas.openxmlformats.org/drawingml/2006/spreadsheetDrawing">
      <xdr:col>81</xdr:col>
      <xdr:colOff>50800</xdr:colOff>
      <xdr:row>104</xdr:row>
      <xdr:rowOff>93980</xdr:rowOff>
    </xdr:to>
    <xdr:cxnSp macro="">
      <xdr:nvCxnSpPr>
        <xdr:cNvPr id="788" name="直線コネクタ 787"/>
        <xdr:cNvCxnSpPr/>
      </xdr:nvCxnSpPr>
      <xdr:spPr>
        <a:xfrm>
          <a:off x="14302740" y="179216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168910</xdr:rowOff>
    </xdr:from>
    <xdr:to xmlns:xdr="http://schemas.openxmlformats.org/drawingml/2006/spreadsheetDrawing">
      <xdr:col>72</xdr:col>
      <xdr:colOff>38100</xdr:colOff>
      <xdr:row>104</xdr:row>
      <xdr:rowOff>99060</xdr:rowOff>
    </xdr:to>
    <xdr:sp macro="" textlink="">
      <xdr:nvSpPr>
        <xdr:cNvPr id="789" name="楕円 788"/>
        <xdr:cNvSpPr/>
      </xdr:nvSpPr>
      <xdr:spPr>
        <a:xfrm>
          <a:off x="13381990" y="17828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48260</xdr:rowOff>
    </xdr:from>
    <xdr:to xmlns:xdr="http://schemas.openxmlformats.org/drawingml/2006/spreadsheetDrawing">
      <xdr:col>76</xdr:col>
      <xdr:colOff>114300</xdr:colOff>
      <xdr:row>104</xdr:row>
      <xdr:rowOff>90805</xdr:rowOff>
    </xdr:to>
    <xdr:cxnSp macro="">
      <xdr:nvCxnSpPr>
        <xdr:cNvPr id="790" name="直線コネクタ 789"/>
        <xdr:cNvCxnSpPr/>
      </xdr:nvCxnSpPr>
      <xdr:spPr>
        <a:xfrm>
          <a:off x="13432790" y="17879060"/>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159385</xdr:rowOff>
    </xdr:from>
    <xdr:to xmlns:xdr="http://schemas.openxmlformats.org/drawingml/2006/spreadsheetDrawing">
      <xdr:col>67</xdr:col>
      <xdr:colOff>101600</xdr:colOff>
      <xdr:row>104</xdr:row>
      <xdr:rowOff>89535</xdr:rowOff>
    </xdr:to>
    <xdr:sp macro="" textlink="">
      <xdr:nvSpPr>
        <xdr:cNvPr id="791" name="楕円 790"/>
        <xdr:cNvSpPr/>
      </xdr:nvSpPr>
      <xdr:spPr>
        <a:xfrm>
          <a:off x="1250823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38735</xdr:rowOff>
    </xdr:from>
    <xdr:to xmlns:xdr="http://schemas.openxmlformats.org/drawingml/2006/spreadsheetDrawing">
      <xdr:col>71</xdr:col>
      <xdr:colOff>177800</xdr:colOff>
      <xdr:row>104</xdr:row>
      <xdr:rowOff>48260</xdr:rowOff>
    </xdr:to>
    <xdr:cxnSp macro="">
      <xdr:nvCxnSpPr>
        <xdr:cNvPr id="792" name="直線コネクタ 791"/>
        <xdr:cNvCxnSpPr/>
      </xdr:nvCxnSpPr>
      <xdr:spPr>
        <a:xfrm>
          <a:off x="12559030" y="17869535"/>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156845</xdr:rowOff>
    </xdr:from>
    <xdr:ext cx="405130" cy="257810"/>
    <xdr:sp macro="" textlink="">
      <xdr:nvSpPr>
        <xdr:cNvPr id="793" name="n_1aveValue【庁舎】&#10;有形固定資産減価償却率"/>
        <xdr:cNvSpPr txBox="1"/>
      </xdr:nvSpPr>
      <xdr:spPr>
        <a:xfrm>
          <a:off x="14961235" y="17644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3860" cy="259080"/>
    <xdr:sp macro="" textlink="">
      <xdr:nvSpPr>
        <xdr:cNvPr id="794" name="n_2aveValue【庁舎】&#10;有形固定資産減価償却率"/>
        <xdr:cNvSpPr txBox="1"/>
      </xdr:nvSpPr>
      <xdr:spPr>
        <a:xfrm>
          <a:off x="1410398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70485</xdr:rowOff>
    </xdr:from>
    <xdr:ext cx="403860" cy="259080"/>
    <xdr:sp macro="" textlink="">
      <xdr:nvSpPr>
        <xdr:cNvPr id="795" name="n_3aveValue【庁舎】&#10;有形固定資産減価償却率"/>
        <xdr:cNvSpPr txBox="1"/>
      </xdr:nvSpPr>
      <xdr:spPr>
        <a:xfrm>
          <a:off x="13234035" y="1807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77470</xdr:rowOff>
    </xdr:from>
    <xdr:ext cx="403860" cy="257810"/>
    <xdr:sp macro="" textlink="">
      <xdr:nvSpPr>
        <xdr:cNvPr id="796" name="n_4aveValue【庁舎】&#10;有形固定資産減価償却率"/>
        <xdr:cNvSpPr txBox="1"/>
      </xdr:nvSpPr>
      <xdr:spPr>
        <a:xfrm>
          <a:off x="12360275" y="18079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135890</xdr:rowOff>
    </xdr:from>
    <xdr:ext cx="405130" cy="259080"/>
    <xdr:sp macro="" textlink="">
      <xdr:nvSpPr>
        <xdr:cNvPr id="797" name="n_1mainValue【庁舎】&#10;有形固定資産減価償却率"/>
        <xdr:cNvSpPr txBox="1"/>
      </xdr:nvSpPr>
      <xdr:spPr>
        <a:xfrm>
          <a:off x="14961235"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158115</xdr:rowOff>
    </xdr:from>
    <xdr:ext cx="403860" cy="257810"/>
    <xdr:sp macro="" textlink="">
      <xdr:nvSpPr>
        <xdr:cNvPr id="798" name="n_2mainValue【庁舎】&#10;有形固定資産減価償却率"/>
        <xdr:cNvSpPr txBox="1"/>
      </xdr:nvSpPr>
      <xdr:spPr>
        <a:xfrm>
          <a:off x="1410398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115570</xdr:rowOff>
    </xdr:from>
    <xdr:ext cx="403860" cy="259080"/>
    <xdr:sp macro="" textlink="">
      <xdr:nvSpPr>
        <xdr:cNvPr id="799" name="n_3mainValue【庁舎】&#10;有形固定資産減価償却率"/>
        <xdr:cNvSpPr txBox="1"/>
      </xdr:nvSpPr>
      <xdr:spPr>
        <a:xfrm>
          <a:off x="13234035" y="17603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106045</xdr:rowOff>
    </xdr:from>
    <xdr:ext cx="403860" cy="259080"/>
    <xdr:sp macro="" textlink="">
      <xdr:nvSpPr>
        <xdr:cNvPr id="800" name="n_4mainValue【庁舎】&#10;有形固定資産減価償却率"/>
        <xdr:cNvSpPr txBox="1"/>
      </xdr:nvSpPr>
      <xdr:spPr>
        <a:xfrm>
          <a:off x="12360275" y="17593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1" name="正方形/長方形 800"/>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2" name="正方形/長方形 801"/>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3" name="正方形/長方形 802"/>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4" name="正方形/長方形 803"/>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5" name="正方形/長方形 804"/>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6" name="正方形/長方形 805"/>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7" name="正方形/長方形 806"/>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正方形/長方形 807"/>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9" name="テキスト ボックス 808"/>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0" name="直線コネクタ 809"/>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11" name="直線コネクタ 810"/>
        <xdr:cNvCxnSpPr/>
      </xdr:nvCxnSpPr>
      <xdr:spPr>
        <a:xfrm>
          <a:off x="17922240" y="18764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7360" cy="259080"/>
    <xdr:sp macro="" textlink="">
      <xdr:nvSpPr>
        <xdr:cNvPr id="812" name="テキスト ボックス 811"/>
        <xdr:cNvSpPr txBox="1"/>
      </xdr:nvSpPr>
      <xdr:spPr>
        <a:xfrm>
          <a:off x="17466310" y="1862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13" name="直線コネクタ 812"/>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7360" cy="259080"/>
    <xdr:sp macro="" textlink="">
      <xdr:nvSpPr>
        <xdr:cNvPr id="814" name="テキスト ボックス 813"/>
        <xdr:cNvSpPr txBox="1"/>
      </xdr:nvSpPr>
      <xdr:spPr>
        <a:xfrm>
          <a:off x="1746631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5" name="直線コネクタ 814"/>
        <xdr:cNvCxnSpPr/>
      </xdr:nvCxnSpPr>
      <xdr:spPr>
        <a:xfrm>
          <a:off x="17922240" y="1819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7360" cy="259080"/>
    <xdr:sp macro="" textlink="">
      <xdr:nvSpPr>
        <xdr:cNvPr id="816" name="テキスト ボックス 815"/>
        <xdr:cNvSpPr txBox="1"/>
      </xdr:nvSpPr>
      <xdr:spPr>
        <a:xfrm>
          <a:off x="1746631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7" name="直線コネクタ 816"/>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18" name="テキスト ボックス 817"/>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9" name="直線コネクタ 818"/>
        <xdr:cNvCxnSpPr/>
      </xdr:nvCxnSpPr>
      <xdr:spPr>
        <a:xfrm>
          <a:off x="17922240" y="17621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7360" cy="259080"/>
    <xdr:sp macro="" textlink="">
      <xdr:nvSpPr>
        <xdr:cNvPr id="820" name="テキスト ボックス 819"/>
        <xdr:cNvSpPr txBox="1"/>
      </xdr:nvSpPr>
      <xdr:spPr>
        <a:xfrm>
          <a:off x="17466310" y="1747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21" name="直線コネクタ 820"/>
        <xdr:cNvCxnSpPr/>
      </xdr:nvCxnSpPr>
      <xdr:spPr>
        <a:xfrm>
          <a:off x="17922240" y="1733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7360" cy="259080"/>
    <xdr:sp macro="" textlink="">
      <xdr:nvSpPr>
        <xdr:cNvPr id="822" name="テキスト ボックス 821"/>
        <xdr:cNvSpPr txBox="1"/>
      </xdr:nvSpPr>
      <xdr:spPr>
        <a:xfrm>
          <a:off x="1746631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23" name="直線コネクタ 822"/>
        <xdr:cNvCxnSpPr/>
      </xdr:nvCxnSpPr>
      <xdr:spPr>
        <a:xfrm>
          <a:off x="17922240" y="1704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7360" cy="259080"/>
    <xdr:sp macro="" textlink="">
      <xdr:nvSpPr>
        <xdr:cNvPr id="824" name="テキスト ボックス 823"/>
        <xdr:cNvSpPr txBox="1"/>
      </xdr:nvSpPr>
      <xdr:spPr>
        <a:xfrm>
          <a:off x="17466310" y="1690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5" name="直線コネクタ 824"/>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26" name="テキスト ボックス 825"/>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7"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56515</xdr:rowOff>
    </xdr:to>
    <xdr:cxnSp macro="">
      <xdr:nvCxnSpPr>
        <xdr:cNvPr id="828" name="直線コネクタ 827"/>
        <xdr:cNvCxnSpPr/>
      </xdr:nvCxnSpPr>
      <xdr:spPr>
        <a:xfrm flipV="1">
          <a:off x="2171890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829" name="【庁舎】&#10;一人当たり面積最小値テキスト"/>
        <xdr:cNvSpPr txBox="1"/>
      </xdr:nvSpPr>
      <xdr:spPr>
        <a:xfrm>
          <a:off x="2175764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830" name="直線コネクタ 829"/>
        <xdr:cNvCxnSpPr/>
      </xdr:nvCxnSpPr>
      <xdr:spPr>
        <a:xfrm>
          <a:off x="21634450" y="18573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31" name="【庁舎】&#10;一人当たり面積最大値テキスト"/>
        <xdr:cNvSpPr txBox="1"/>
      </xdr:nvSpPr>
      <xdr:spPr>
        <a:xfrm>
          <a:off x="2175764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32" name="直線コネクタ 831"/>
        <xdr:cNvCxnSpPr/>
      </xdr:nvCxnSpPr>
      <xdr:spPr>
        <a:xfrm>
          <a:off x="21634450" y="17164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88265</xdr:rowOff>
    </xdr:from>
    <xdr:ext cx="469900" cy="257810"/>
    <xdr:sp macro="" textlink="">
      <xdr:nvSpPr>
        <xdr:cNvPr id="833" name="【庁舎】&#10;一人当たり面積平均値テキスト"/>
        <xdr:cNvSpPr txBox="1"/>
      </xdr:nvSpPr>
      <xdr:spPr>
        <a:xfrm>
          <a:off x="21757640" y="179190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65405</xdr:rowOff>
    </xdr:from>
    <xdr:to xmlns:xdr="http://schemas.openxmlformats.org/drawingml/2006/spreadsheetDrawing">
      <xdr:col>116</xdr:col>
      <xdr:colOff>114300</xdr:colOff>
      <xdr:row>105</xdr:row>
      <xdr:rowOff>167005</xdr:rowOff>
    </xdr:to>
    <xdr:sp macro="" textlink="">
      <xdr:nvSpPr>
        <xdr:cNvPr id="834" name="フローチャート: 判断 833"/>
        <xdr:cNvSpPr/>
      </xdr:nvSpPr>
      <xdr:spPr>
        <a:xfrm>
          <a:off x="2166874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835" name="フローチャート: 判断 834"/>
        <xdr:cNvSpPr/>
      </xdr:nvSpPr>
      <xdr:spPr>
        <a:xfrm>
          <a:off x="20849590" y="18096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65405</xdr:rowOff>
    </xdr:from>
    <xdr:to xmlns:xdr="http://schemas.openxmlformats.org/drawingml/2006/spreadsheetDrawing">
      <xdr:col>107</xdr:col>
      <xdr:colOff>101600</xdr:colOff>
      <xdr:row>105</xdr:row>
      <xdr:rowOff>167005</xdr:rowOff>
    </xdr:to>
    <xdr:sp macro="" textlink="">
      <xdr:nvSpPr>
        <xdr:cNvPr id="836" name="フローチャート: 判断 835"/>
        <xdr:cNvSpPr/>
      </xdr:nvSpPr>
      <xdr:spPr>
        <a:xfrm>
          <a:off x="1997583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102235</xdr:rowOff>
    </xdr:from>
    <xdr:to xmlns:xdr="http://schemas.openxmlformats.org/drawingml/2006/spreadsheetDrawing">
      <xdr:col>102</xdr:col>
      <xdr:colOff>165100</xdr:colOff>
      <xdr:row>106</xdr:row>
      <xdr:rowOff>32385</xdr:rowOff>
    </xdr:to>
    <xdr:sp macro="" textlink="">
      <xdr:nvSpPr>
        <xdr:cNvPr id="837" name="フローチャート: 判断 836"/>
        <xdr:cNvSpPr/>
      </xdr:nvSpPr>
      <xdr:spPr>
        <a:xfrm>
          <a:off x="1910588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113665</xdr:rowOff>
    </xdr:from>
    <xdr:to xmlns:xdr="http://schemas.openxmlformats.org/drawingml/2006/spreadsheetDrawing">
      <xdr:col>98</xdr:col>
      <xdr:colOff>38100</xdr:colOff>
      <xdr:row>106</xdr:row>
      <xdr:rowOff>43815</xdr:rowOff>
    </xdr:to>
    <xdr:sp macro="" textlink="">
      <xdr:nvSpPr>
        <xdr:cNvPr id="838" name="フローチャート: 判断 837"/>
        <xdr:cNvSpPr/>
      </xdr:nvSpPr>
      <xdr:spPr>
        <a:xfrm>
          <a:off x="18235930" y="181159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9" name="テキスト ボックス 838"/>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840" name="テキスト ボックス 839"/>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41" name="テキスト ボックス 840"/>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842" name="テキスト ボックス 841"/>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843" name="テキスト ボックス 842"/>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82550</xdr:rowOff>
    </xdr:from>
    <xdr:to xmlns:xdr="http://schemas.openxmlformats.org/drawingml/2006/spreadsheetDrawing">
      <xdr:col>116</xdr:col>
      <xdr:colOff>114300</xdr:colOff>
      <xdr:row>107</xdr:row>
      <xdr:rowOff>12700</xdr:rowOff>
    </xdr:to>
    <xdr:sp macro="" textlink="">
      <xdr:nvSpPr>
        <xdr:cNvPr id="844" name="楕円 843"/>
        <xdr:cNvSpPr/>
      </xdr:nvSpPr>
      <xdr:spPr>
        <a:xfrm>
          <a:off x="2166874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60960</xdr:rowOff>
    </xdr:from>
    <xdr:ext cx="469900" cy="259080"/>
    <xdr:sp macro="" textlink="">
      <xdr:nvSpPr>
        <xdr:cNvPr id="845" name="【庁舎】&#10;一人当たり面積該当値テキスト"/>
        <xdr:cNvSpPr txBox="1"/>
      </xdr:nvSpPr>
      <xdr:spPr>
        <a:xfrm>
          <a:off x="21757640" y="182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88265</xdr:rowOff>
    </xdr:from>
    <xdr:to xmlns:xdr="http://schemas.openxmlformats.org/drawingml/2006/spreadsheetDrawing">
      <xdr:col>112</xdr:col>
      <xdr:colOff>38100</xdr:colOff>
      <xdr:row>107</xdr:row>
      <xdr:rowOff>18415</xdr:rowOff>
    </xdr:to>
    <xdr:sp macro="" textlink="">
      <xdr:nvSpPr>
        <xdr:cNvPr id="846" name="楕円 845"/>
        <xdr:cNvSpPr/>
      </xdr:nvSpPr>
      <xdr:spPr>
        <a:xfrm>
          <a:off x="20849590" y="18261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133350</xdr:rowOff>
    </xdr:from>
    <xdr:to xmlns:xdr="http://schemas.openxmlformats.org/drawingml/2006/spreadsheetDrawing">
      <xdr:col>116</xdr:col>
      <xdr:colOff>63500</xdr:colOff>
      <xdr:row>106</xdr:row>
      <xdr:rowOff>139065</xdr:rowOff>
    </xdr:to>
    <xdr:cxnSp macro="">
      <xdr:nvCxnSpPr>
        <xdr:cNvPr id="847" name="直線コネクタ 846"/>
        <xdr:cNvCxnSpPr/>
      </xdr:nvCxnSpPr>
      <xdr:spPr>
        <a:xfrm flipV="1">
          <a:off x="20900390" y="18307050"/>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91440</xdr:rowOff>
    </xdr:from>
    <xdr:to xmlns:xdr="http://schemas.openxmlformats.org/drawingml/2006/spreadsheetDrawing">
      <xdr:col>107</xdr:col>
      <xdr:colOff>101600</xdr:colOff>
      <xdr:row>107</xdr:row>
      <xdr:rowOff>21590</xdr:rowOff>
    </xdr:to>
    <xdr:sp macro="" textlink="">
      <xdr:nvSpPr>
        <xdr:cNvPr id="848" name="楕円 847"/>
        <xdr:cNvSpPr/>
      </xdr:nvSpPr>
      <xdr:spPr>
        <a:xfrm>
          <a:off x="19975830" y="182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139065</xdr:rowOff>
    </xdr:from>
    <xdr:to xmlns:xdr="http://schemas.openxmlformats.org/drawingml/2006/spreadsheetDrawing">
      <xdr:col>111</xdr:col>
      <xdr:colOff>177800</xdr:colOff>
      <xdr:row>106</xdr:row>
      <xdr:rowOff>142240</xdr:rowOff>
    </xdr:to>
    <xdr:cxnSp macro="">
      <xdr:nvCxnSpPr>
        <xdr:cNvPr id="849" name="直線コネクタ 848"/>
        <xdr:cNvCxnSpPr/>
      </xdr:nvCxnSpPr>
      <xdr:spPr>
        <a:xfrm flipV="1">
          <a:off x="20026630" y="18312765"/>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97790</xdr:rowOff>
    </xdr:from>
    <xdr:to xmlns:xdr="http://schemas.openxmlformats.org/drawingml/2006/spreadsheetDrawing">
      <xdr:col>102</xdr:col>
      <xdr:colOff>165100</xdr:colOff>
      <xdr:row>107</xdr:row>
      <xdr:rowOff>27305</xdr:rowOff>
    </xdr:to>
    <xdr:sp macro="" textlink="">
      <xdr:nvSpPr>
        <xdr:cNvPr id="850" name="楕円 849"/>
        <xdr:cNvSpPr/>
      </xdr:nvSpPr>
      <xdr:spPr>
        <a:xfrm>
          <a:off x="1910588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142240</xdr:rowOff>
    </xdr:from>
    <xdr:to xmlns:xdr="http://schemas.openxmlformats.org/drawingml/2006/spreadsheetDrawing">
      <xdr:col>107</xdr:col>
      <xdr:colOff>50800</xdr:colOff>
      <xdr:row>106</xdr:row>
      <xdr:rowOff>147955</xdr:rowOff>
    </xdr:to>
    <xdr:cxnSp macro="">
      <xdr:nvCxnSpPr>
        <xdr:cNvPr id="851" name="直線コネクタ 850"/>
        <xdr:cNvCxnSpPr/>
      </xdr:nvCxnSpPr>
      <xdr:spPr>
        <a:xfrm flipV="1">
          <a:off x="19156680" y="1831594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99695</xdr:rowOff>
    </xdr:from>
    <xdr:to xmlns:xdr="http://schemas.openxmlformats.org/drawingml/2006/spreadsheetDrawing">
      <xdr:col>98</xdr:col>
      <xdr:colOff>38100</xdr:colOff>
      <xdr:row>107</xdr:row>
      <xdr:rowOff>29845</xdr:rowOff>
    </xdr:to>
    <xdr:sp macro="" textlink="">
      <xdr:nvSpPr>
        <xdr:cNvPr id="852" name="楕円 851"/>
        <xdr:cNvSpPr/>
      </xdr:nvSpPr>
      <xdr:spPr>
        <a:xfrm>
          <a:off x="18235930" y="182733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147955</xdr:rowOff>
    </xdr:from>
    <xdr:to xmlns:xdr="http://schemas.openxmlformats.org/drawingml/2006/spreadsheetDrawing">
      <xdr:col>102</xdr:col>
      <xdr:colOff>114300</xdr:colOff>
      <xdr:row>106</xdr:row>
      <xdr:rowOff>150495</xdr:rowOff>
    </xdr:to>
    <xdr:cxnSp macro="">
      <xdr:nvCxnSpPr>
        <xdr:cNvPr id="853" name="直線コネクタ 852"/>
        <xdr:cNvCxnSpPr/>
      </xdr:nvCxnSpPr>
      <xdr:spPr>
        <a:xfrm flipV="1">
          <a:off x="18286730" y="1832165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40640</xdr:rowOff>
    </xdr:from>
    <xdr:ext cx="468630" cy="257810"/>
    <xdr:sp macro="" textlink="">
      <xdr:nvSpPr>
        <xdr:cNvPr id="854" name="n_1aveValue【庁舎】&#10;一人当たり面積"/>
        <xdr:cNvSpPr txBox="1"/>
      </xdr:nvSpPr>
      <xdr:spPr>
        <a:xfrm>
          <a:off x="20656550" y="1787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12065</xdr:rowOff>
    </xdr:from>
    <xdr:ext cx="469900" cy="259080"/>
    <xdr:sp macro="" textlink="">
      <xdr:nvSpPr>
        <xdr:cNvPr id="855" name="n_2aveValue【庁舎】&#10;一人当たり面積"/>
        <xdr:cNvSpPr txBox="1"/>
      </xdr:nvSpPr>
      <xdr:spPr>
        <a:xfrm>
          <a:off x="19795490" y="1784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49530</xdr:rowOff>
    </xdr:from>
    <xdr:ext cx="469900" cy="259080"/>
    <xdr:sp macro="" textlink="">
      <xdr:nvSpPr>
        <xdr:cNvPr id="856" name="n_3aveValue【庁舎】&#10;一人当たり面積"/>
        <xdr:cNvSpPr txBox="1"/>
      </xdr:nvSpPr>
      <xdr:spPr>
        <a:xfrm>
          <a:off x="1892554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60960</xdr:rowOff>
    </xdr:from>
    <xdr:ext cx="469900" cy="259080"/>
    <xdr:sp macro="" textlink="">
      <xdr:nvSpPr>
        <xdr:cNvPr id="857" name="n_4aveValue【庁舎】&#10;一人当たり面積"/>
        <xdr:cNvSpPr txBox="1"/>
      </xdr:nvSpPr>
      <xdr:spPr>
        <a:xfrm>
          <a:off x="18055590" y="178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9525</xdr:rowOff>
    </xdr:from>
    <xdr:ext cx="468630" cy="257810"/>
    <xdr:sp macro="" textlink="">
      <xdr:nvSpPr>
        <xdr:cNvPr id="858" name="n_1mainValue【庁舎】&#10;一人当たり面積"/>
        <xdr:cNvSpPr txBox="1"/>
      </xdr:nvSpPr>
      <xdr:spPr>
        <a:xfrm>
          <a:off x="20656550" y="18354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12700</xdr:rowOff>
    </xdr:from>
    <xdr:ext cx="469900" cy="259080"/>
    <xdr:sp macro="" textlink="">
      <xdr:nvSpPr>
        <xdr:cNvPr id="859" name="n_2mainValue【庁舎】&#10;一人当たり面積"/>
        <xdr:cNvSpPr txBox="1"/>
      </xdr:nvSpPr>
      <xdr:spPr>
        <a:xfrm>
          <a:off x="19795490" y="183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18415</xdr:rowOff>
    </xdr:from>
    <xdr:ext cx="469900" cy="257810"/>
    <xdr:sp macro="" textlink="">
      <xdr:nvSpPr>
        <xdr:cNvPr id="860" name="n_3mainValue【庁舎】&#10;一人当たり面積"/>
        <xdr:cNvSpPr txBox="1"/>
      </xdr:nvSpPr>
      <xdr:spPr>
        <a:xfrm>
          <a:off x="18925540" y="18363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20955</xdr:rowOff>
    </xdr:from>
    <xdr:ext cx="469900" cy="257810"/>
    <xdr:sp macro="" textlink="">
      <xdr:nvSpPr>
        <xdr:cNvPr id="861" name="n_4mainValue【庁舎】&#10;一人当たり面積"/>
        <xdr:cNvSpPr txBox="1"/>
      </xdr:nvSpPr>
      <xdr:spPr>
        <a:xfrm>
          <a:off x="18055590" y="18366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2" name="正方形/長方形 861"/>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3" name="正方形/長方形 862"/>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4" name="テキスト ボックス 863"/>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図書館</a:t>
          </a:r>
          <a:r>
            <a:rPr kumimoji="1" lang="ja-JP" altLang="en-US" sz="1000">
              <a:solidFill>
                <a:schemeClr val="dk1"/>
              </a:solidFill>
              <a:effectLst/>
              <a:latin typeface="ＭＳ Ｐゴシック"/>
              <a:ea typeface="ＭＳ Ｐゴシック"/>
              <a:cs typeface="+mn-cs"/>
            </a:rPr>
            <a:t>は</a:t>
          </a:r>
          <a:r>
            <a:rPr kumimoji="1" lang="ja-JP" altLang="ja-JP" sz="1000">
              <a:solidFill>
                <a:schemeClr val="dk1"/>
              </a:solidFill>
              <a:effectLst/>
              <a:latin typeface="ＭＳ Ｐゴシック"/>
              <a:ea typeface="ＭＳ Ｐゴシック"/>
              <a:cs typeface="+mn-cs"/>
            </a:rPr>
            <a:t>、建物建設が平成</a:t>
          </a:r>
          <a:r>
            <a:rPr kumimoji="1" lang="ja-JP" altLang="en-US" sz="1000">
              <a:solidFill>
                <a:schemeClr val="dk1"/>
              </a:solidFill>
              <a:effectLst/>
              <a:latin typeface="ＭＳ Ｐゴシック"/>
              <a:ea typeface="ＭＳ Ｐゴシック"/>
              <a:cs typeface="+mn-cs"/>
            </a:rPr>
            <a:t>６</a:t>
          </a:r>
          <a:r>
            <a:rPr kumimoji="1" lang="ja-JP" altLang="ja-JP" sz="1000">
              <a:solidFill>
                <a:schemeClr val="dk1"/>
              </a:solidFill>
              <a:effectLst/>
              <a:latin typeface="ＭＳ Ｐゴシック"/>
              <a:ea typeface="ＭＳ Ｐゴシック"/>
              <a:cs typeface="+mn-cs"/>
            </a:rPr>
            <a:t>年</a:t>
          </a:r>
          <a:r>
            <a:rPr kumimoji="1" lang="ja-JP" altLang="en-US" sz="1000">
              <a:solidFill>
                <a:schemeClr val="dk1"/>
              </a:solidFill>
              <a:effectLst/>
              <a:latin typeface="ＭＳ Ｐゴシック"/>
              <a:ea typeface="ＭＳ Ｐゴシック"/>
              <a:cs typeface="+mn-cs"/>
            </a:rPr>
            <a:t>で</a:t>
          </a:r>
          <a:r>
            <a:rPr kumimoji="1" lang="ja-JP" altLang="ja-JP" sz="1000">
              <a:solidFill>
                <a:schemeClr val="dk1"/>
              </a:solidFill>
              <a:effectLst/>
              <a:latin typeface="ＭＳ Ｐゴシック"/>
              <a:ea typeface="ＭＳ Ｐゴシック"/>
              <a:cs typeface="+mn-cs"/>
            </a:rPr>
            <a:t>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20.9</a:t>
          </a:r>
          <a:r>
            <a:rPr kumimoji="1" lang="ja-JP" altLang="ja-JP" sz="1000">
              <a:solidFill>
                <a:schemeClr val="dk1"/>
              </a:solidFill>
              <a:effectLst/>
              <a:latin typeface="ＭＳ Ｐゴシック"/>
              <a:ea typeface="ＭＳ Ｐゴシック"/>
              <a:cs typeface="+mn-cs"/>
            </a:rPr>
            <a:t>ポイント下回っている。今後、必要に応じ設備の修繕工事を行う</a:t>
          </a:r>
          <a:r>
            <a:rPr kumimoji="1" lang="ja-JP" altLang="en-US" sz="1000">
              <a:solidFill>
                <a:schemeClr val="dk1"/>
              </a:solidFill>
              <a:effectLst/>
              <a:latin typeface="ＭＳ Ｐゴシック"/>
              <a:ea typeface="ＭＳ Ｐゴシック"/>
              <a:cs typeface="+mn-cs"/>
            </a:rPr>
            <a:t>予定</a:t>
          </a:r>
          <a:r>
            <a:rPr kumimoji="1" lang="ja-JP" altLang="ja-JP" sz="1000">
              <a:solidFill>
                <a:schemeClr val="dk1"/>
              </a:solidFill>
              <a:effectLst/>
              <a:latin typeface="ＭＳ Ｐゴシック"/>
              <a:ea typeface="ＭＳ Ｐゴシック"/>
              <a:cs typeface="+mn-cs"/>
            </a:rPr>
            <a:t>である。また、一人当たり面積</a:t>
          </a:r>
          <a:r>
            <a:rPr kumimoji="1" lang="ja-JP" altLang="en-US" sz="1000">
              <a:solidFill>
                <a:schemeClr val="dk1"/>
              </a:solidFill>
              <a:effectLst/>
              <a:latin typeface="ＭＳ Ｐゴシック"/>
              <a:ea typeface="ＭＳ Ｐゴシック"/>
              <a:cs typeface="+mn-cs"/>
            </a:rPr>
            <a:t>の減少は用途変更によるものである。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一般廃棄物処理施設は令和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14.5</a:t>
          </a:r>
          <a:r>
            <a:rPr kumimoji="1" lang="ja-JP" altLang="ja-JP" sz="1000">
              <a:solidFill>
                <a:schemeClr val="dk1"/>
              </a:solidFill>
              <a:effectLst/>
              <a:latin typeface="ＭＳ Ｐゴシック"/>
              <a:ea typeface="ＭＳ Ｐゴシック"/>
              <a:cs typeface="+mn-cs"/>
            </a:rPr>
            <a:t>ポイント下回っている。</a:t>
          </a:r>
          <a:r>
            <a:rPr kumimoji="1" lang="ja-JP" altLang="en-US" sz="1000">
              <a:solidFill>
                <a:schemeClr val="dk1"/>
              </a:solidFill>
              <a:effectLst/>
              <a:latin typeface="ＭＳ Ｐゴシック"/>
              <a:ea typeface="ＭＳ Ｐゴシック"/>
              <a:cs typeface="+mn-cs"/>
            </a:rPr>
            <a:t>施設自体は古いが</a:t>
          </a:r>
          <a:r>
            <a:rPr kumimoji="1" lang="ja-JP" altLang="ja-JP" sz="1000">
              <a:solidFill>
                <a:schemeClr val="dk1"/>
              </a:solidFill>
              <a:effectLst/>
              <a:latin typeface="ＭＳ Ｐゴシック"/>
              <a:ea typeface="ＭＳ Ｐゴシック"/>
              <a:cs typeface="+mn-cs"/>
            </a:rPr>
            <a:t>定期的に修繕を行っていることによるものである</a:t>
          </a:r>
          <a:r>
            <a:rPr kumimoji="1" lang="ja-JP" altLang="en-US"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R3</a:t>
          </a:r>
          <a:r>
            <a:rPr kumimoji="1" lang="ja-JP" altLang="en-US" sz="1000">
              <a:solidFill>
                <a:schemeClr val="dk1"/>
              </a:solidFill>
              <a:effectLst/>
              <a:latin typeface="ＭＳ Ｐゴシック"/>
              <a:ea typeface="ＭＳ Ｐゴシック"/>
              <a:cs typeface="+mn-cs"/>
            </a:rPr>
            <a:t>年度</a:t>
          </a:r>
          <a:r>
            <a:rPr kumimoji="1" lang="en-US" altLang="ja-JP" sz="1000">
              <a:solidFill>
                <a:schemeClr val="dk1"/>
              </a:solidFill>
              <a:effectLst/>
              <a:latin typeface="ＭＳ Ｐゴシック"/>
              <a:ea typeface="ＭＳ Ｐゴシック"/>
              <a:cs typeface="+mn-cs"/>
            </a:rPr>
            <a:t>6.1</a:t>
          </a:r>
          <a:r>
            <a:rPr kumimoji="1" lang="ja-JP" altLang="en-US" sz="1000">
              <a:solidFill>
                <a:schemeClr val="dk1"/>
              </a:solidFill>
              <a:effectLst/>
              <a:latin typeface="ＭＳ Ｐゴシック"/>
              <a:ea typeface="ＭＳ Ｐゴシック"/>
              <a:cs typeface="+mn-cs"/>
            </a:rPr>
            <a:t>ポイント低下しているのは、老朽化した機器の除却によるものである。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体育館・プールは令和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5.9</a:t>
          </a:r>
          <a:r>
            <a:rPr kumimoji="1" lang="ja-JP" altLang="ja-JP" sz="1000">
              <a:solidFill>
                <a:schemeClr val="dk1"/>
              </a:solidFill>
              <a:effectLst/>
              <a:latin typeface="ＭＳ Ｐゴシック"/>
              <a:ea typeface="ＭＳ Ｐゴシック"/>
              <a:cs typeface="+mn-cs"/>
            </a:rPr>
            <a:t>ポイント下回っている。これは平成</a:t>
          </a:r>
          <a:r>
            <a:rPr kumimoji="1" lang="en-US" altLang="ja-JP" sz="1000">
              <a:solidFill>
                <a:schemeClr val="dk1"/>
              </a:solidFill>
              <a:effectLst/>
              <a:latin typeface="ＭＳ Ｐゴシック"/>
              <a:ea typeface="ＭＳ Ｐゴシック"/>
              <a:cs typeface="+mn-cs"/>
            </a:rPr>
            <a:t>27</a:t>
          </a:r>
          <a:r>
            <a:rPr kumimoji="1" lang="ja-JP" altLang="ja-JP" sz="1000">
              <a:solidFill>
                <a:schemeClr val="dk1"/>
              </a:solidFill>
              <a:effectLst/>
              <a:latin typeface="ＭＳ Ｐゴシック"/>
              <a:ea typeface="ＭＳ Ｐゴシック"/>
              <a:cs typeface="+mn-cs"/>
            </a:rPr>
            <a:t>～</a:t>
          </a:r>
          <a:r>
            <a:rPr kumimoji="1" lang="en-US" altLang="ja-JP" sz="1000">
              <a:solidFill>
                <a:schemeClr val="dk1"/>
              </a:solidFill>
              <a:effectLst/>
              <a:latin typeface="ＭＳ Ｐゴシック"/>
              <a:ea typeface="ＭＳ Ｐゴシック"/>
              <a:cs typeface="+mn-cs"/>
            </a:rPr>
            <a:t>28</a:t>
          </a:r>
          <a:r>
            <a:rPr kumimoji="1" lang="ja-JP" altLang="ja-JP" sz="1000">
              <a:solidFill>
                <a:schemeClr val="dk1"/>
              </a:solidFill>
              <a:effectLst/>
              <a:latin typeface="ＭＳ Ｐゴシック"/>
              <a:ea typeface="ＭＳ Ｐゴシック"/>
              <a:cs typeface="+mn-cs"/>
            </a:rPr>
            <a:t>年にかけて大規模な修繕を行ったことによるものである。</a:t>
          </a:r>
          <a:endParaRPr lang="ja-JP" altLang="ja-JP" sz="10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保健センター・保健所は令和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7.1</a:t>
          </a:r>
          <a:r>
            <a:rPr kumimoji="1" lang="ja-JP" altLang="ja-JP" sz="1000">
              <a:solidFill>
                <a:schemeClr val="dk1"/>
              </a:solidFill>
              <a:effectLst/>
              <a:latin typeface="ＭＳ Ｐゴシック"/>
              <a:ea typeface="ＭＳ Ｐゴシック"/>
              <a:cs typeface="+mn-cs"/>
            </a:rPr>
            <a:t>ポイント下回っている。平成</a:t>
          </a:r>
          <a:r>
            <a:rPr kumimoji="1" lang="en-US" altLang="ja-JP" sz="1000">
              <a:solidFill>
                <a:schemeClr val="dk1"/>
              </a:solidFill>
              <a:effectLst/>
              <a:latin typeface="ＭＳ Ｐゴシック"/>
              <a:ea typeface="ＭＳ Ｐゴシック"/>
              <a:cs typeface="+mn-cs"/>
            </a:rPr>
            <a:t>29</a:t>
          </a:r>
          <a:r>
            <a:rPr kumimoji="1" lang="ja-JP" altLang="ja-JP" sz="1000">
              <a:solidFill>
                <a:schemeClr val="dk1"/>
              </a:solidFill>
              <a:effectLst/>
              <a:latin typeface="ＭＳ Ｐゴシック"/>
              <a:ea typeface="ＭＳ Ｐゴシック"/>
              <a:cs typeface="+mn-cs"/>
            </a:rPr>
            <a:t>年度から</a:t>
          </a:r>
          <a:r>
            <a:rPr kumimoji="1" lang="en-US" altLang="ja-JP" sz="1000">
              <a:solidFill>
                <a:schemeClr val="dk1"/>
              </a:solidFill>
              <a:effectLst/>
              <a:latin typeface="ＭＳ Ｐゴシック"/>
              <a:ea typeface="ＭＳ Ｐゴシック"/>
              <a:cs typeface="+mn-cs"/>
            </a:rPr>
            <a:t>3</a:t>
          </a:r>
          <a:r>
            <a:rPr kumimoji="1" lang="ja-JP" altLang="ja-JP" sz="1000">
              <a:solidFill>
                <a:schemeClr val="dk1"/>
              </a:solidFill>
              <a:effectLst/>
              <a:latin typeface="ＭＳ Ｐゴシック"/>
              <a:ea typeface="ＭＳ Ｐゴシック"/>
              <a:cs typeface="+mn-cs"/>
            </a:rPr>
            <a:t>年間大規模修繕工事を行ったことによるものである。また、一人当たり面積が類似団体平均を大幅に上回っているが、これは複合施設であることが影響している。</a:t>
          </a:r>
          <a:endParaRPr lang="ja-JP" altLang="ja-JP" sz="10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消防施設は令和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20.4</a:t>
          </a:r>
          <a:r>
            <a:rPr kumimoji="1" lang="ja-JP" altLang="ja-JP" sz="1000">
              <a:solidFill>
                <a:schemeClr val="dk1"/>
              </a:solidFill>
              <a:effectLst/>
              <a:latin typeface="ＭＳ Ｐゴシック"/>
              <a:ea typeface="ＭＳ Ｐゴシック"/>
              <a:cs typeface="+mn-cs"/>
            </a:rPr>
            <a:t>ポイント下回っているが、平成</a:t>
          </a:r>
          <a:r>
            <a:rPr kumimoji="1" lang="en-US" altLang="ja-JP" sz="1000">
              <a:solidFill>
                <a:schemeClr val="dk1"/>
              </a:solidFill>
              <a:effectLst/>
              <a:latin typeface="ＭＳ Ｐゴシック"/>
              <a:ea typeface="ＭＳ Ｐゴシック"/>
              <a:cs typeface="+mn-cs"/>
            </a:rPr>
            <a:t>14</a:t>
          </a:r>
          <a:r>
            <a:rPr kumimoji="1" lang="ja-JP" altLang="ja-JP" sz="1000">
              <a:solidFill>
                <a:schemeClr val="dk1"/>
              </a:solidFill>
              <a:effectLst/>
              <a:latin typeface="ＭＳ Ｐゴシック"/>
              <a:ea typeface="ＭＳ Ｐゴシック"/>
              <a:cs typeface="+mn-cs"/>
            </a:rPr>
            <a:t>年度に建築した消防本部・消防署の耐用年数が</a:t>
          </a:r>
          <a:r>
            <a:rPr kumimoji="1" lang="en-US" altLang="ja-JP" sz="1000">
              <a:solidFill>
                <a:schemeClr val="dk1"/>
              </a:solidFill>
              <a:effectLst/>
              <a:latin typeface="ＭＳ Ｐゴシック"/>
              <a:ea typeface="ＭＳ Ｐゴシック"/>
              <a:cs typeface="+mn-cs"/>
            </a:rPr>
            <a:t>30</a:t>
          </a:r>
          <a:r>
            <a:rPr kumimoji="1" lang="ja-JP" altLang="ja-JP" sz="1000">
              <a:solidFill>
                <a:schemeClr val="dk1"/>
              </a:solidFill>
              <a:effectLst/>
              <a:latin typeface="ＭＳ Ｐゴシック"/>
              <a:ea typeface="ＭＳ Ｐゴシック"/>
              <a:cs typeface="+mn-cs"/>
            </a:rPr>
            <a:t>年以上残存している影響が大きい。消防業務は近隣市町と一部事務組合を設立しているため、組合の計画に合わせ施設の適正化に取り組んでいく。</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市民会館は令和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17.4</a:t>
          </a:r>
          <a:r>
            <a:rPr kumimoji="1" lang="ja-JP" altLang="ja-JP" sz="1000">
              <a:solidFill>
                <a:schemeClr val="dk1"/>
              </a:solidFill>
              <a:effectLst/>
              <a:latin typeface="ＭＳ Ｐゴシック"/>
              <a:ea typeface="ＭＳ Ｐゴシック"/>
              <a:cs typeface="+mn-cs"/>
            </a:rPr>
            <a:t>ポイント上回っているが、平成</a:t>
          </a:r>
          <a:r>
            <a:rPr kumimoji="1" lang="en-US" altLang="ja-JP" sz="1000">
              <a:solidFill>
                <a:schemeClr val="dk1"/>
              </a:solidFill>
              <a:effectLst/>
              <a:latin typeface="ＭＳ Ｐゴシック"/>
              <a:ea typeface="ＭＳ Ｐゴシック"/>
              <a:cs typeface="+mn-cs"/>
            </a:rPr>
            <a:t>30</a:t>
          </a:r>
          <a:r>
            <a:rPr kumimoji="1" lang="ja-JP" altLang="ja-JP" sz="1000">
              <a:solidFill>
                <a:schemeClr val="dk1"/>
              </a:solidFill>
              <a:effectLst/>
              <a:latin typeface="ＭＳ Ｐゴシック"/>
              <a:ea typeface="ＭＳ Ｐゴシック"/>
              <a:cs typeface="+mn-cs"/>
            </a:rPr>
            <a:t>年度から大規模改修工事に着手しているため有形固定資産減価償却率の上昇は抑制される見込みである</a:t>
          </a:r>
          <a:r>
            <a:rPr kumimoji="1" lang="ja-JP" altLang="en-US" sz="1000">
              <a:solidFill>
                <a:schemeClr val="dk1"/>
              </a:solidFill>
              <a:effectLst/>
              <a:latin typeface="ＭＳ Ｐゴシック"/>
              <a:ea typeface="ＭＳ Ｐゴシック"/>
              <a:cs typeface="+mn-cs"/>
            </a:rPr>
            <a:t>。</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庁舎は令和</a:t>
          </a:r>
          <a:r>
            <a:rPr kumimoji="1" lang="ja-JP" altLang="en-US" sz="1000">
              <a:solidFill>
                <a:schemeClr val="dk1"/>
              </a:solidFill>
              <a:effectLst/>
              <a:latin typeface="ＭＳ Ｐゴシック"/>
              <a:ea typeface="ＭＳ Ｐゴシック"/>
              <a:cs typeface="+mn-cs"/>
            </a:rPr>
            <a:t>３</a:t>
          </a:r>
          <a:r>
            <a:rPr kumimoji="1" lang="ja-JP" altLang="ja-JP" sz="1000">
              <a:solidFill>
                <a:schemeClr val="dk1"/>
              </a:solidFill>
              <a:effectLst/>
              <a:latin typeface="ＭＳ Ｐゴシック"/>
              <a:ea typeface="ＭＳ Ｐゴシック"/>
              <a:cs typeface="+mn-cs"/>
            </a:rPr>
            <a:t>年度有形固定資産減価償却率が類似団体平均を</a:t>
          </a:r>
          <a:r>
            <a:rPr kumimoji="1" lang="en-US" altLang="ja-JP" sz="1000">
              <a:solidFill>
                <a:schemeClr val="dk1"/>
              </a:solidFill>
              <a:effectLst/>
              <a:latin typeface="ＭＳ Ｐゴシック"/>
              <a:ea typeface="ＭＳ Ｐゴシック"/>
              <a:cs typeface="+mn-cs"/>
            </a:rPr>
            <a:t>3.1</a:t>
          </a:r>
          <a:r>
            <a:rPr kumimoji="1" lang="ja-JP" altLang="ja-JP" sz="1000">
              <a:solidFill>
                <a:schemeClr val="dk1"/>
              </a:solidFill>
              <a:effectLst/>
              <a:latin typeface="ＭＳ Ｐゴシック"/>
              <a:ea typeface="ＭＳ Ｐゴシック"/>
              <a:cs typeface="+mn-cs"/>
            </a:rPr>
            <a:t>ポイント</a:t>
          </a:r>
          <a:r>
            <a:rPr kumimoji="1" lang="ja-JP" altLang="en-US" sz="1000">
              <a:solidFill>
                <a:schemeClr val="dk1"/>
              </a:solidFill>
              <a:effectLst/>
              <a:latin typeface="ＭＳ Ｐゴシック"/>
              <a:ea typeface="ＭＳ Ｐゴシック"/>
              <a:cs typeface="+mn-cs"/>
            </a:rPr>
            <a:t>下</a:t>
          </a:r>
          <a:r>
            <a:rPr kumimoji="1" lang="ja-JP" altLang="ja-JP" sz="1000">
              <a:solidFill>
                <a:schemeClr val="dk1"/>
              </a:solidFill>
              <a:effectLst/>
              <a:latin typeface="ＭＳ Ｐゴシック"/>
              <a:ea typeface="ＭＳ Ｐゴシック"/>
              <a:cs typeface="+mn-cs"/>
            </a:rPr>
            <a:t>回っている</a:t>
          </a:r>
          <a:r>
            <a:rPr kumimoji="1" lang="ja-JP" altLang="en-US" sz="1000">
              <a:solidFill>
                <a:schemeClr val="dk1"/>
              </a:solidFill>
              <a:effectLst/>
              <a:latin typeface="ＭＳ Ｐゴシック"/>
              <a:ea typeface="ＭＳ Ｐゴシック"/>
              <a:cs typeface="+mn-cs"/>
            </a:rPr>
            <a:t>。年々減価償却率が上がっており、計画に基づき改修工事を行う予定である。</a:t>
          </a:r>
          <a:endParaRPr kumimoji="1" lang="en-US" altLang="ja-JP" sz="10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25" zeroHeight="1"/>
  <cols>
    <col min="1" max="11" width="2.08984375" style="1" customWidth="1"/>
    <col min="12" max="17" width="2.26953125" style="1" customWidth="1"/>
    <col min="18" max="119" width="2.08984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12</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24682192</v>
      </c>
      <c r="BO4" s="216"/>
      <c r="BP4" s="216"/>
      <c r="BQ4" s="216"/>
      <c r="BR4" s="216"/>
      <c r="BS4" s="216"/>
      <c r="BT4" s="216"/>
      <c r="BU4" s="219"/>
      <c r="BV4" s="213">
        <v>28270174</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6.4</v>
      </c>
      <c r="CU4" s="237"/>
      <c r="CV4" s="237"/>
      <c r="CW4" s="237"/>
      <c r="CX4" s="237"/>
      <c r="CY4" s="237"/>
      <c r="CZ4" s="237"/>
      <c r="DA4" s="245"/>
      <c r="DB4" s="229">
        <v>5.0999999999999996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23109753</v>
      </c>
      <c r="BO5" s="217"/>
      <c r="BP5" s="217"/>
      <c r="BQ5" s="217"/>
      <c r="BR5" s="217"/>
      <c r="BS5" s="217"/>
      <c r="BT5" s="217"/>
      <c r="BU5" s="220"/>
      <c r="BV5" s="214">
        <v>27532369</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93.4</v>
      </c>
      <c r="CU5" s="238"/>
      <c r="CV5" s="238"/>
      <c r="CW5" s="238"/>
      <c r="CX5" s="238"/>
      <c r="CY5" s="238"/>
      <c r="CZ5" s="238"/>
      <c r="DA5" s="246"/>
      <c r="DB5" s="230">
        <v>94.4</v>
      </c>
      <c r="DC5" s="238"/>
      <c r="DD5" s="238"/>
      <c r="DE5" s="238"/>
      <c r="DF5" s="238"/>
      <c r="DG5" s="238"/>
      <c r="DH5" s="238"/>
      <c r="DI5" s="246"/>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169</v>
      </c>
      <c r="AZ6" s="198"/>
      <c r="BA6" s="198"/>
      <c r="BB6" s="198"/>
      <c r="BC6" s="198"/>
      <c r="BD6" s="198"/>
      <c r="BE6" s="198"/>
      <c r="BF6" s="198"/>
      <c r="BG6" s="198"/>
      <c r="BH6" s="198"/>
      <c r="BI6" s="198"/>
      <c r="BJ6" s="198"/>
      <c r="BK6" s="198"/>
      <c r="BL6" s="198"/>
      <c r="BM6" s="209"/>
      <c r="BN6" s="214">
        <v>1572439</v>
      </c>
      <c r="BO6" s="217"/>
      <c r="BP6" s="217"/>
      <c r="BQ6" s="217"/>
      <c r="BR6" s="217"/>
      <c r="BS6" s="217"/>
      <c r="BT6" s="217"/>
      <c r="BU6" s="220"/>
      <c r="BV6" s="214">
        <v>737805</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98</v>
      </c>
      <c r="CU6" s="239"/>
      <c r="CV6" s="239"/>
      <c r="CW6" s="239"/>
      <c r="CX6" s="239"/>
      <c r="CY6" s="239"/>
      <c r="CZ6" s="239"/>
      <c r="DA6" s="247"/>
      <c r="DB6" s="231">
        <v>95.8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75</v>
      </c>
      <c r="AV7" s="139"/>
      <c r="AW7" s="139"/>
      <c r="AX7" s="139"/>
      <c r="AY7" s="190" t="s">
        <v>175</v>
      </c>
      <c r="AZ7" s="198"/>
      <c r="BA7" s="198"/>
      <c r="BB7" s="198"/>
      <c r="BC7" s="198"/>
      <c r="BD7" s="198"/>
      <c r="BE7" s="198"/>
      <c r="BF7" s="198"/>
      <c r="BG7" s="198"/>
      <c r="BH7" s="198"/>
      <c r="BI7" s="198"/>
      <c r="BJ7" s="198"/>
      <c r="BK7" s="198"/>
      <c r="BL7" s="198"/>
      <c r="BM7" s="209"/>
      <c r="BN7" s="214">
        <v>790823</v>
      </c>
      <c r="BO7" s="217"/>
      <c r="BP7" s="217"/>
      <c r="BQ7" s="217"/>
      <c r="BR7" s="217"/>
      <c r="BS7" s="217"/>
      <c r="BT7" s="217"/>
      <c r="BU7" s="220"/>
      <c r="BV7" s="214">
        <v>123601</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12238829</v>
      </c>
      <c r="CU7" s="217"/>
      <c r="CV7" s="217"/>
      <c r="CW7" s="217"/>
      <c r="CX7" s="217"/>
      <c r="CY7" s="217"/>
      <c r="CZ7" s="217"/>
      <c r="DA7" s="220"/>
      <c r="DB7" s="214">
        <v>12012560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75</v>
      </c>
      <c r="AV8" s="139"/>
      <c r="AW8" s="139"/>
      <c r="AX8" s="139"/>
      <c r="AY8" s="190" t="s">
        <v>180</v>
      </c>
      <c r="AZ8" s="198"/>
      <c r="BA8" s="198"/>
      <c r="BB8" s="198"/>
      <c r="BC8" s="198"/>
      <c r="BD8" s="198"/>
      <c r="BE8" s="198"/>
      <c r="BF8" s="198"/>
      <c r="BG8" s="198"/>
      <c r="BH8" s="198"/>
      <c r="BI8" s="198"/>
      <c r="BJ8" s="198"/>
      <c r="BK8" s="198"/>
      <c r="BL8" s="198"/>
      <c r="BM8" s="209"/>
      <c r="BN8" s="214">
        <v>781616</v>
      </c>
      <c r="BO8" s="217"/>
      <c r="BP8" s="217"/>
      <c r="BQ8" s="217"/>
      <c r="BR8" s="217"/>
      <c r="BS8" s="217"/>
      <c r="BT8" s="217"/>
      <c r="BU8" s="220"/>
      <c r="BV8" s="214">
        <v>614204</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1</v>
      </c>
      <c r="CU8" s="240"/>
      <c r="CV8" s="240"/>
      <c r="CW8" s="240"/>
      <c r="CX8" s="240"/>
      <c r="CY8" s="240"/>
      <c r="CZ8" s="240"/>
      <c r="DA8" s="248"/>
      <c r="DB8" s="232">
        <v>1.01</v>
      </c>
      <c r="DC8" s="240"/>
      <c r="DD8" s="240"/>
      <c r="DE8" s="240"/>
      <c r="DF8" s="240"/>
      <c r="DG8" s="240"/>
      <c r="DH8" s="240"/>
      <c r="DI8" s="248"/>
    </row>
    <row r="9" spans="1:119" ht="18.75" customHeight="1">
      <c r="A9" s="2"/>
      <c r="B9" s="10" t="s">
        <v>22</v>
      </c>
      <c r="C9" s="27"/>
      <c r="D9" s="27"/>
      <c r="E9" s="27"/>
      <c r="F9" s="27"/>
      <c r="G9" s="27"/>
      <c r="H9" s="27"/>
      <c r="I9" s="27"/>
      <c r="J9" s="27"/>
      <c r="K9" s="31"/>
      <c r="L9" s="65" t="s">
        <v>13</v>
      </c>
      <c r="M9" s="74"/>
      <c r="N9" s="74"/>
      <c r="O9" s="74"/>
      <c r="P9" s="74"/>
      <c r="Q9" s="86"/>
      <c r="R9" s="97">
        <v>50911</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186</v>
      </c>
      <c r="AV9" s="139"/>
      <c r="AW9" s="139"/>
      <c r="AX9" s="139"/>
      <c r="AY9" s="190" t="s">
        <v>77</v>
      </c>
      <c r="AZ9" s="198"/>
      <c r="BA9" s="198"/>
      <c r="BB9" s="198"/>
      <c r="BC9" s="198"/>
      <c r="BD9" s="198"/>
      <c r="BE9" s="198"/>
      <c r="BF9" s="198"/>
      <c r="BG9" s="198"/>
      <c r="BH9" s="198"/>
      <c r="BI9" s="198"/>
      <c r="BJ9" s="198"/>
      <c r="BK9" s="198"/>
      <c r="BL9" s="198"/>
      <c r="BM9" s="209"/>
      <c r="BN9" s="214">
        <v>167412</v>
      </c>
      <c r="BO9" s="217"/>
      <c r="BP9" s="217"/>
      <c r="BQ9" s="217"/>
      <c r="BR9" s="217"/>
      <c r="BS9" s="217"/>
      <c r="BT9" s="217"/>
      <c r="BU9" s="220"/>
      <c r="BV9" s="214">
        <v>258636</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15.8</v>
      </c>
      <c r="CU9" s="238"/>
      <c r="CV9" s="238"/>
      <c r="CW9" s="238"/>
      <c r="CX9" s="238"/>
      <c r="CY9" s="238"/>
      <c r="CZ9" s="238"/>
      <c r="DA9" s="246"/>
      <c r="DB9" s="230">
        <v>15.6</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52737</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75</v>
      </c>
      <c r="AV10" s="139"/>
      <c r="AW10" s="139"/>
      <c r="AX10" s="139"/>
      <c r="AY10" s="190" t="s">
        <v>192</v>
      </c>
      <c r="AZ10" s="198"/>
      <c r="BA10" s="198"/>
      <c r="BB10" s="198"/>
      <c r="BC10" s="198"/>
      <c r="BD10" s="198"/>
      <c r="BE10" s="198"/>
      <c r="BF10" s="198"/>
      <c r="BG10" s="198"/>
      <c r="BH10" s="198"/>
      <c r="BI10" s="198"/>
      <c r="BJ10" s="198"/>
      <c r="BK10" s="198"/>
      <c r="BL10" s="198"/>
      <c r="BM10" s="209"/>
      <c r="BN10" s="214">
        <v>80</v>
      </c>
      <c r="BO10" s="217"/>
      <c r="BP10" s="217"/>
      <c r="BQ10" s="217"/>
      <c r="BR10" s="217"/>
      <c r="BS10" s="217"/>
      <c r="BT10" s="217"/>
      <c r="BU10" s="220"/>
      <c r="BV10" s="214">
        <v>87</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75</v>
      </c>
      <c r="AV11" s="139"/>
      <c r="AW11" s="139"/>
      <c r="AX11" s="139"/>
      <c r="AY11" s="190" t="s">
        <v>200</v>
      </c>
      <c r="AZ11" s="198"/>
      <c r="BA11" s="198"/>
      <c r="BB11" s="198"/>
      <c r="BC11" s="198"/>
      <c r="BD11" s="198"/>
      <c r="BE11" s="198"/>
      <c r="BF11" s="198"/>
      <c r="BG11" s="198"/>
      <c r="BH11" s="198"/>
      <c r="BI11" s="198"/>
      <c r="BJ11" s="198"/>
      <c r="BK11" s="198"/>
      <c r="BL11" s="198"/>
      <c r="BM11" s="209"/>
      <c r="BN11" s="214">
        <v>145092</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142</v>
      </c>
      <c r="CU11" s="240"/>
      <c r="CV11" s="240"/>
      <c r="CW11" s="240"/>
      <c r="CX11" s="240"/>
      <c r="CY11" s="240"/>
      <c r="CZ11" s="240"/>
      <c r="DA11" s="248"/>
      <c r="DB11" s="232" t="s">
        <v>142</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204</v>
      </c>
      <c r="M12" s="75"/>
      <c r="N12" s="75"/>
      <c r="O12" s="75"/>
      <c r="P12" s="75"/>
      <c r="Q12" s="87"/>
      <c r="R12" s="99">
        <v>50425</v>
      </c>
      <c r="S12" s="108"/>
      <c r="T12" s="108"/>
      <c r="U12" s="108"/>
      <c r="V12" s="120"/>
      <c r="W12" s="132" t="s">
        <v>7</v>
      </c>
      <c r="X12" s="139"/>
      <c r="Y12" s="139"/>
      <c r="Z12" s="139"/>
      <c r="AA12" s="139"/>
      <c r="AB12" s="144"/>
      <c r="AC12" s="148" t="s">
        <v>121</v>
      </c>
      <c r="AD12" s="155"/>
      <c r="AE12" s="155"/>
      <c r="AF12" s="155"/>
      <c r="AG12" s="158"/>
      <c r="AH12" s="148" t="s">
        <v>206</v>
      </c>
      <c r="AI12" s="155"/>
      <c r="AJ12" s="155"/>
      <c r="AK12" s="155"/>
      <c r="AL12" s="170"/>
      <c r="AM12" s="175" t="s">
        <v>208</v>
      </c>
      <c r="AN12" s="58"/>
      <c r="AO12" s="58"/>
      <c r="AP12" s="58"/>
      <c r="AQ12" s="58"/>
      <c r="AR12" s="58"/>
      <c r="AS12" s="58"/>
      <c r="AT12" s="63"/>
      <c r="AU12" s="182" t="s">
        <v>75</v>
      </c>
      <c r="AV12" s="139"/>
      <c r="AW12" s="139"/>
      <c r="AX12" s="139"/>
      <c r="AY12" s="190" t="s">
        <v>210</v>
      </c>
      <c r="AZ12" s="198"/>
      <c r="BA12" s="198"/>
      <c r="BB12" s="198"/>
      <c r="BC12" s="198"/>
      <c r="BD12" s="198"/>
      <c r="BE12" s="198"/>
      <c r="BF12" s="198"/>
      <c r="BG12" s="198"/>
      <c r="BH12" s="198"/>
      <c r="BI12" s="198"/>
      <c r="BJ12" s="198"/>
      <c r="BK12" s="198"/>
      <c r="BL12" s="198"/>
      <c r="BM12" s="209"/>
      <c r="BN12" s="214">
        <v>461626</v>
      </c>
      <c r="BO12" s="217"/>
      <c r="BP12" s="217"/>
      <c r="BQ12" s="217"/>
      <c r="BR12" s="217"/>
      <c r="BS12" s="217"/>
      <c r="BT12" s="217"/>
      <c r="BU12" s="220"/>
      <c r="BV12" s="214">
        <v>548376</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142</v>
      </c>
      <c r="CU12" s="240"/>
      <c r="CV12" s="240"/>
      <c r="CW12" s="240"/>
      <c r="CX12" s="240"/>
      <c r="CY12" s="240"/>
      <c r="CZ12" s="240"/>
      <c r="DA12" s="248"/>
      <c r="DB12" s="232" t="s">
        <v>142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49743</v>
      </c>
      <c r="S13" s="109"/>
      <c r="T13" s="109"/>
      <c r="U13" s="109"/>
      <c r="V13" s="121"/>
      <c r="W13" s="130" t="s">
        <v>215</v>
      </c>
      <c r="X13" s="56"/>
      <c r="Y13" s="56"/>
      <c r="Z13" s="56"/>
      <c r="AA13" s="56"/>
      <c r="AB13" s="25"/>
      <c r="AC13" s="72">
        <v>505</v>
      </c>
      <c r="AD13" s="80"/>
      <c r="AE13" s="80"/>
      <c r="AF13" s="80"/>
      <c r="AG13" s="84"/>
      <c r="AH13" s="72">
        <v>570</v>
      </c>
      <c r="AI13" s="80"/>
      <c r="AJ13" s="80"/>
      <c r="AK13" s="80"/>
      <c r="AL13" s="118"/>
      <c r="AM13" s="175" t="s">
        <v>216</v>
      </c>
      <c r="AN13" s="58"/>
      <c r="AO13" s="58"/>
      <c r="AP13" s="58"/>
      <c r="AQ13" s="58"/>
      <c r="AR13" s="58"/>
      <c r="AS13" s="58"/>
      <c r="AT13" s="63"/>
      <c r="AU13" s="182" t="s">
        <v>186</v>
      </c>
      <c r="AV13" s="139"/>
      <c r="AW13" s="139"/>
      <c r="AX13" s="139"/>
      <c r="AY13" s="190" t="s">
        <v>218</v>
      </c>
      <c r="AZ13" s="198"/>
      <c r="BA13" s="198"/>
      <c r="BB13" s="198"/>
      <c r="BC13" s="198"/>
      <c r="BD13" s="198"/>
      <c r="BE13" s="198"/>
      <c r="BF13" s="198"/>
      <c r="BG13" s="198"/>
      <c r="BH13" s="198"/>
      <c r="BI13" s="198"/>
      <c r="BJ13" s="198"/>
      <c r="BK13" s="198"/>
      <c r="BL13" s="198"/>
      <c r="BM13" s="209"/>
      <c r="BN13" s="214">
        <v>-149042</v>
      </c>
      <c r="BO13" s="217"/>
      <c r="BP13" s="217"/>
      <c r="BQ13" s="217"/>
      <c r="BR13" s="217"/>
      <c r="BS13" s="217"/>
      <c r="BT13" s="217"/>
      <c r="BU13" s="220"/>
      <c r="BV13" s="214">
        <v>-289653</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11.2</v>
      </c>
      <c r="CU13" s="238"/>
      <c r="CV13" s="238"/>
      <c r="CW13" s="238"/>
      <c r="CX13" s="238"/>
      <c r="CY13" s="238"/>
      <c r="CZ13" s="238"/>
      <c r="DA13" s="246"/>
      <c r="DB13" s="230">
        <v>9.9</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51085</v>
      </c>
      <c r="S14" s="109"/>
      <c r="T14" s="109"/>
      <c r="U14" s="109"/>
      <c r="V14" s="121"/>
      <c r="W14" s="129"/>
      <c r="X14" s="57"/>
      <c r="Y14" s="57"/>
      <c r="Z14" s="57"/>
      <c r="AA14" s="57"/>
      <c r="AB14" s="24"/>
      <c r="AC14" s="149">
        <v>2</v>
      </c>
      <c r="AD14" s="156"/>
      <c r="AE14" s="156"/>
      <c r="AF14" s="156"/>
      <c r="AG14" s="159"/>
      <c r="AH14" s="149">
        <v>2.2000000000000002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47.8</v>
      </c>
      <c r="CU14" s="242"/>
      <c r="CV14" s="242"/>
      <c r="CW14" s="242"/>
      <c r="CX14" s="242"/>
      <c r="CY14" s="242"/>
      <c r="CZ14" s="242"/>
      <c r="DA14" s="250"/>
      <c r="DB14" s="234">
        <v>51.4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50327</v>
      </c>
      <c r="S15" s="109"/>
      <c r="T15" s="109"/>
      <c r="U15" s="109"/>
      <c r="V15" s="121"/>
      <c r="W15" s="130" t="s">
        <v>9</v>
      </c>
      <c r="X15" s="56"/>
      <c r="Y15" s="56"/>
      <c r="Z15" s="56"/>
      <c r="AA15" s="56"/>
      <c r="AB15" s="25"/>
      <c r="AC15" s="72">
        <v>9549</v>
      </c>
      <c r="AD15" s="80"/>
      <c r="AE15" s="80"/>
      <c r="AF15" s="80"/>
      <c r="AG15" s="84"/>
      <c r="AH15" s="72">
        <v>10556</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8795676</v>
      </c>
      <c r="BO15" s="216"/>
      <c r="BP15" s="216"/>
      <c r="BQ15" s="216"/>
      <c r="BR15" s="216"/>
      <c r="BS15" s="216"/>
      <c r="BT15" s="216"/>
      <c r="BU15" s="219"/>
      <c r="BV15" s="213">
        <v>9166693</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230</v>
      </c>
      <c r="S16" s="110"/>
      <c r="T16" s="110"/>
      <c r="U16" s="110"/>
      <c r="V16" s="122"/>
      <c r="W16" s="129"/>
      <c r="X16" s="57"/>
      <c r="Y16" s="57"/>
      <c r="Z16" s="57"/>
      <c r="AA16" s="57"/>
      <c r="AB16" s="24"/>
      <c r="AC16" s="149">
        <v>37.6</v>
      </c>
      <c r="AD16" s="156"/>
      <c r="AE16" s="156"/>
      <c r="AF16" s="156"/>
      <c r="AG16" s="159"/>
      <c r="AH16" s="149">
        <v>40.200000000000003</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9192637</v>
      </c>
      <c r="BO16" s="217"/>
      <c r="BP16" s="217"/>
      <c r="BQ16" s="217"/>
      <c r="BR16" s="217"/>
      <c r="BS16" s="217"/>
      <c r="BT16" s="217"/>
      <c r="BU16" s="220"/>
      <c r="BV16" s="214">
        <v>9255865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233</v>
      </c>
      <c r="S17" s="110"/>
      <c r="T17" s="110"/>
      <c r="U17" s="110"/>
      <c r="V17" s="122"/>
      <c r="W17" s="130" t="s">
        <v>102</v>
      </c>
      <c r="X17" s="56"/>
      <c r="Y17" s="56"/>
      <c r="Z17" s="56"/>
      <c r="AA17" s="56"/>
      <c r="AB17" s="25"/>
      <c r="AC17" s="72">
        <v>15366</v>
      </c>
      <c r="AD17" s="80"/>
      <c r="AE17" s="80"/>
      <c r="AF17" s="80"/>
      <c r="AG17" s="84"/>
      <c r="AH17" s="72">
        <v>15128</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11253783</v>
      </c>
      <c r="BO17" s="217"/>
      <c r="BP17" s="217"/>
      <c r="BQ17" s="217"/>
      <c r="BR17" s="217"/>
      <c r="BS17" s="217"/>
      <c r="BT17" s="217"/>
      <c r="BU17" s="220"/>
      <c r="BV17" s="214">
        <v>11750988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138.12</v>
      </c>
      <c r="M18" s="70"/>
      <c r="N18" s="70"/>
      <c r="O18" s="70"/>
      <c r="P18" s="70"/>
      <c r="Q18" s="70"/>
      <c r="R18" s="102"/>
      <c r="S18" s="102"/>
      <c r="T18" s="102"/>
      <c r="U18" s="102"/>
      <c r="V18" s="123"/>
      <c r="W18" s="131"/>
      <c r="X18" s="138"/>
      <c r="Y18" s="138"/>
      <c r="Z18" s="138"/>
      <c r="AA18" s="138"/>
      <c r="AB18" s="26"/>
      <c r="AC18" s="150">
        <v>60.4</v>
      </c>
      <c r="AD18" s="157"/>
      <c r="AE18" s="157"/>
      <c r="AF18" s="157"/>
      <c r="AG18" s="160"/>
      <c r="AH18" s="150">
        <v>57.6</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11527821</v>
      </c>
      <c r="BO18" s="217"/>
      <c r="BP18" s="217"/>
      <c r="BQ18" s="217"/>
      <c r="BR18" s="217"/>
      <c r="BS18" s="217"/>
      <c r="BT18" s="217"/>
      <c r="BU18" s="220"/>
      <c r="BV18" s="214">
        <v>11370679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369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222</v>
      </c>
      <c r="AZ19" s="198"/>
      <c r="BA19" s="198"/>
      <c r="BB19" s="198"/>
      <c r="BC19" s="198"/>
      <c r="BD19" s="198"/>
      <c r="BE19" s="198"/>
      <c r="BF19" s="198"/>
      <c r="BG19" s="198"/>
      <c r="BH19" s="198"/>
      <c r="BI19" s="198"/>
      <c r="BJ19" s="198"/>
      <c r="BK19" s="198"/>
      <c r="BL19" s="198"/>
      <c r="BM19" s="209"/>
      <c r="BN19" s="214">
        <v>15609059</v>
      </c>
      <c r="BO19" s="217"/>
      <c r="BP19" s="217"/>
      <c r="BQ19" s="217"/>
      <c r="BR19" s="217"/>
      <c r="BS19" s="217"/>
      <c r="BT19" s="217"/>
      <c r="BU19" s="220"/>
      <c r="BV19" s="214">
        <v>14431462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20717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7</v>
      </c>
      <c r="F22" s="56"/>
      <c r="G22" s="56"/>
      <c r="H22" s="56"/>
      <c r="I22" s="56"/>
      <c r="J22" s="56"/>
      <c r="K22" s="25"/>
      <c r="L22" s="50" t="s">
        <v>246</v>
      </c>
      <c r="M22" s="56"/>
      <c r="N22" s="56"/>
      <c r="O22" s="56"/>
      <c r="P22" s="25"/>
      <c r="Q22" s="92" t="s">
        <v>247</v>
      </c>
      <c r="R22" s="104"/>
      <c r="S22" s="104"/>
      <c r="T22" s="104"/>
      <c r="U22" s="104"/>
      <c r="V22" s="125"/>
      <c r="W22" s="133" t="s">
        <v>250</v>
      </c>
      <c r="X22" s="33"/>
      <c r="Y22" s="41"/>
      <c r="Z22" s="50" t="s">
        <v>7</v>
      </c>
      <c r="AA22" s="56"/>
      <c r="AB22" s="56"/>
      <c r="AC22" s="56"/>
      <c r="AD22" s="56"/>
      <c r="AE22" s="56"/>
      <c r="AF22" s="56"/>
      <c r="AG22" s="25"/>
      <c r="AH22" s="163" t="s">
        <v>185</v>
      </c>
      <c r="AI22" s="56"/>
      <c r="AJ22" s="56"/>
      <c r="AK22" s="56"/>
      <c r="AL22" s="25"/>
      <c r="AM22" s="163" t="s">
        <v>251</v>
      </c>
      <c r="AN22" s="178"/>
      <c r="AO22" s="178"/>
      <c r="AP22" s="178"/>
      <c r="AQ22" s="178"/>
      <c r="AR22" s="180"/>
      <c r="AS22" s="92" t="s">
        <v>247</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18664173</v>
      </c>
      <c r="BO22" s="216"/>
      <c r="BP22" s="216"/>
      <c r="BQ22" s="216"/>
      <c r="BR22" s="216"/>
      <c r="BS22" s="216"/>
      <c r="BT22" s="216"/>
      <c r="BU22" s="219"/>
      <c r="BV22" s="213">
        <v>19498806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10210289</v>
      </c>
      <c r="BO23" s="217"/>
      <c r="BP23" s="217"/>
      <c r="BQ23" s="217"/>
      <c r="BR23" s="217"/>
      <c r="BS23" s="217"/>
      <c r="BT23" s="217"/>
      <c r="BU23" s="220"/>
      <c r="BV23" s="214">
        <v>10261734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8200</v>
      </c>
      <c r="R24" s="80"/>
      <c r="S24" s="80"/>
      <c r="T24" s="80"/>
      <c r="U24" s="80"/>
      <c r="V24" s="84"/>
      <c r="W24" s="134"/>
      <c r="X24" s="34"/>
      <c r="Y24" s="42"/>
      <c r="Z24" s="52" t="s">
        <v>258</v>
      </c>
      <c r="AA24" s="58"/>
      <c r="AB24" s="58"/>
      <c r="AC24" s="58"/>
      <c r="AD24" s="58"/>
      <c r="AE24" s="58"/>
      <c r="AF24" s="58"/>
      <c r="AG24" s="63"/>
      <c r="AH24" s="72">
        <v>296</v>
      </c>
      <c r="AI24" s="80"/>
      <c r="AJ24" s="80"/>
      <c r="AK24" s="80"/>
      <c r="AL24" s="84"/>
      <c r="AM24" s="72">
        <v>945720</v>
      </c>
      <c r="AN24" s="80"/>
      <c r="AO24" s="80"/>
      <c r="AP24" s="80"/>
      <c r="AQ24" s="80"/>
      <c r="AR24" s="84"/>
      <c r="AS24" s="72">
        <v>3195</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15370405</v>
      </c>
      <c r="BO24" s="217"/>
      <c r="BP24" s="217"/>
      <c r="BQ24" s="217"/>
      <c r="BR24" s="217"/>
      <c r="BS24" s="217"/>
      <c r="BT24" s="217"/>
      <c r="BU24" s="220"/>
      <c r="BV24" s="214">
        <v>16394251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2</v>
      </c>
      <c r="M25" s="80"/>
      <c r="N25" s="80"/>
      <c r="O25" s="80"/>
      <c r="P25" s="84"/>
      <c r="Q25" s="72">
        <v>6600</v>
      </c>
      <c r="R25" s="80"/>
      <c r="S25" s="80"/>
      <c r="T25" s="80"/>
      <c r="U25" s="80"/>
      <c r="V25" s="84"/>
      <c r="W25" s="134"/>
      <c r="X25" s="34"/>
      <c r="Y25" s="42"/>
      <c r="Z25" s="52" t="s">
        <v>264</v>
      </c>
      <c r="AA25" s="58"/>
      <c r="AB25" s="58"/>
      <c r="AC25" s="58"/>
      <c r="AD25" s="58"/>
      <c r="AE25" s="58"/>
      <c r="AF25" s="58"/>
      <c r="AG25" s="63"/>
      <c r="AH25" s="72" t="s">
        <v>142</v>
      </c>
      <c r="AI25" s="80"/>
      <c r="AJ25" s="80"/>
      <c r="AK25" s="80"/>
      <c r="AL25" s="84"/>
      <c r="AM25" s="72" t="s">
        <v>142</v>
      </c>
      <c r="AN25" s="80"/>
      <c r="AO25" s="80"/>
      <c r="AP25" s="80"/>
      <c r="AQ25" s="80"/>
      <c r="AR25" s="84"/>
      <c r="AS25" s="72" t="s">
        <v>142</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2095635</v>
      </c>
      <c r="BO25" s="216"/>
      <c r="BP25" s="216"/>
      <c r="BQ25" s="216"/>
      <c r="BR25" s="216"/>
      <c r="BS25" s="216"/>
      <c r="BT25" s="216"/>
      <c r="BU25" s="219"/>
      <c r="BV25" s="213">
        <v>4736202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265</v>
      </c>
      <c r="F26" s="58"/>
      <c r="G26" s="58"/>
      <c r="H26" s="58"/>
      <c r="I26" s="58"/>
      <c r="J26" s="58"/>
      <c r="K26" s="63"/>
      <c r="L26" s="72">
        <v>1</v>
      </c>
      <c r="M26" s="80"/>
      <c r="N26" s="80"/>
      <c r="O26" s="80"/>
      <c r="P26" s="84"/>
      <c r="Q26" s="72">
        <v>6300</v>
      </c>
      <c r="R26" s="80"/>
      <c r="S26" s="80"/>
      <c r="T26" s="80"/>
      <c r="U26" s="80"/>
      <c r="V26" s="84"/>
      <c r="W26" s="134"/>
      <c r="X26" s="34"/>
      <c r="Y26" s="42"/>
      <c r="Z26" s="52" t="s">
        <v>266</v>
      </c>
      <c r="AA26" s="143"/>
      <c r="AB26" s="143"/>
      <c r="AC26" s="143"/>
      <c r="AD26" s="143"/>
      <c r="AE26" s="143"/>
      <c r="AF26" s="143"/>
      <c r="AG26" s="161"/>
      <c r="AH26" s="72">
        <v>13</v>
      </c>
      <c r="AI26" s="80"/>
      <c r="AJ26" s="80"/>
      <c r="AK26" s="80"/>
      <c r="AL26" s="84"/>
      <c r="AM26" s="72">
        <v>48750</v>
      </c>
      <c r="AN26" s="80"/>
      <c r="AO26" s="80"/>
      <c r="AP26" s="80"/>
      <c r="AQ26" s="80"/>
      <c r="AR26" s="84"/>
      <c r="AS26" s="72">
        <v>3750</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142</v>
      </c>
      <c r="BO26" s="217"/>
      <c r="BP26" s="217"/>
      <c r="BQ26" s="217"/>
      <c r="BR26" s="217"/>
      <c r="BS26" s="217"/>
      <c r="BT26" s="217"/>
      <c r="BU26" s="220"/>
      <c r="BV26" s="214" t="s">
        <v>142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3850</v>
      </c>
      <c r="R27" s="80"/>
      <c r="S27" s="80"/>
      <c r="T27" s="80"/>
      <c r="U27" s="80"/>
      <c r="V27" s="84"/>
      <c r="W27" s="134"/>
      <c r="X27" s="34"/>
      <c r="Y27" s="42"/>
      <c r="Z27" s="52" t="s">
        <v>269</v>
      </c>
      <c r="AA27" s="58"/>
      <c r="AB27" s="58"/>
      <c r="AC27" s="58"/>
      <c r="AD27" s="58"/>
      <c r="AE27" s="58"/>
      <c r="AF27" s="58"/>
      <c r="AG27" s="63"/>
      <c r="AH27" s="72">
        <v>32</v>
      </c>
      <c r="AI27" s="80"/>
      <c r="AJ27" s="80"/>
      <c r="AK27" s="80"/>
      <c r="AL27" s="84"/>
      <c r="AM27" s="72">
        <v>97085</v>
      </c>
      <c r="AN27" s="80"/>
      <c r="AO27" s="80"/>
      <c r="AP27" s="80"/>
      <c r="AQ27" s="80"/>
      <c r="AR27" s="84"/>
      <c r="AS27" s="72">
        <v>3034</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t="s">
        <v>142</v>
      </c>
      <c r="BO27" s="218"/>
      <c r="BP27" s="218"/>
      <c r="BQ27" s="218"/>
      <c r="BR27" s="218"/>
      <c r="BS27" s="218"/>
      <c r="BT27" s="218"/>
      <c r="BU27" s="221"/>
      <c r="BV27" s="215">
        <v>438918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3450</v>
      </c>
      <c r="R28" s="80"/>
      <c r="S28" s="80"/>
      <c r="T28" s="80"/>
      <c r="U28" s="80"/>
      <c r="V28" s="84"/>
      <c r="W28" s="134"/>
      <c r="X28" s="34"/>
      <c r="Y28" s="42"/>
      <c r="Z28" s="52" t="s">
        <v>36</v>
      </c>
      <c r="AA28" s="58"/>
      <c r="AB28" s="58"/>
      <c r="AC28" s="58"/>
      <c r="AD28" s="58"/>
      <c r="AE28" s="58"/>
      <c r="AF28" s="58"/>
      <c r="AG28" s="63"/>
      <c r="AH28" s="72" t="s">
        <v>142</v>
      </c>
      <c r="AI28" s="80"/>
      <c r="AJ28" s="80"/>
      <c r="AK28" s="80"/>
      <c r="AL28" s="84"/>
      <c r="AM28" s="72" t="s">
        <v>142</v>
      </c>
      <c r="AN28" s="80"/>
      <c r="AO28" s="80"/>
      <c r="AP28" s="80"/>
      <c r="AQ28" s="80"/>
      <c r="AR28" s="84"/>
      <c r="AS28" s="72" t="s">
        <v>142</v>
      </c>
      <c r="AT28" s="80"/>
      <c r="AU28" s="80"/>
      <c r="AV28" s="80"/>
      <c r="AW28" s="80"/>
      <c r="AX28" s="118"/>
      <c r="AY28" s="194" t="s">
        <v>274</v>
      </c>
      <c r="AZ28" s="201"/>
      <c r="BA28" s="201"/>
      <c r="BB28" s="204"/>
      <c r="BC28" s="189" t="s">
        <v>109</v>
      </c>
      <c r="BD28" s="197"/>
      <c r="BE28" s="197"/>
      <c r="BF28" s="197"/>
      <c r="BG28" s="197"/>
      <c r="BH28" s="197"/>
      <c r="BI28" s="197"/>
      <c r="BJ28" s="197"/>
      <c r="BK28" s="197"/>
      <c r="BL28" s="197"/>
      <c r="BM28" s="208"/>
      <c r="BN28" s="213">
        <v>3536669</v>
      </c>
      <c r="BO28" s="216"/>
      <c r="BP28" s="216"/>
      <c r="BQ28" s="216"/>
      <c r="BR28" s="216"/>
      <c r="BS28" s="216"/>
      <c r="BT28" s="216"/>
      <c r="BU28" s="219"/>
      <c r="BV28" s="213">
        <v>3688215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17</v>
      </c>
      <c r="M29" s="80"/>
      <c r="N29" s="80"/>
      <c r="O29" s="80"/>
      <c r="P29" s="84"/>
      <c r="Q29" s="72">
        <v>3250</v>
      </c>
      <c r="R29" s="80"/>
      <c r="S29" s="80"/>
      <c r="T29" s="80"/>
      <c r="U29" s="80"/>
      <c r="V29" s="84"/>
      <c r="W29" s="135"/>
      <c r="X29" s="140"/>
      <c r="Y29" s="142"/>
      <c r="Z29" s="52" t="s">
        <v>279</v>
      </c>
      <c r="AA29" s="58"/>
      <c r="AB29" s="58"/>
      <c r="AC29" s="58"/>
      <c r="AD29" s="58"/>
      <c r="AE29" s="58"/>
      <c r="AF29" s="58"/>
      <c r="AG29" s="63"/>
      <c r="AH29" s="72">
        <v>328</v>
      </c>
      <c r="AI29" s="80"/>
      <c r="AJ29" s="80"/>
      <c r="AK29" s="80"/>
      <c r="AL29" s="84"/>
      <c r="AM29" s="72">
        <v>1042805</v>
      </c>
      <c r="AN29" s="80"/>
      <c r="AO29" s="80"/>
      <c r="AP29" s="80"/>
      <c r="AQ29" s="80"/>
      <c r="AR29" s="84"/>
      <c r="AS29" s="72">
        <v>3179</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93277</v>
      </c>
      <c r="BO29" s="217"/>
      <c r="BP29" s="217"/>
      <c r="BQ29" s="217"/>
      <c r="BR29" s="217"/>
      <c r="BS29" s="217"/>
      <c r="BT29" s="217"/>
      <c r="BU29" s="220"/>
      <c r="BV29" s="214">
        <v>238156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3489823</v>
      </c>
      <c r="BO30" s="218"/>
      <c r="BP30" s="218"/>
      <c r="BQ30" s="218"/>
      <c r="BR30" s="218"/>
      <c r="BS30" s="218"/>
      <c r="BT30" s="218"/>
      <c r="BU30" s="221"/>
      <c r="BV30" s="215">
        <v>2049175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289</v>
      </c>
      <c r="F33" s="54"/>
      <c r="G33" s="54"/>
      <c r="H33" s="54"/>
      <c r="I33" s="54"/>
      <c r="J33" s="54"/>
      <c r="K33" s="54"/>
      <c r="L33" s="54"/>
      <c r="M33" s="54"/>
      <c r="N33" s="54"/>
      <c r="O33" s="54"/>
      <c r="P33" s="54"/>
      <c r="Q33" s="54"/>
      <c r="R33" s="54"/>
      <c r="S33" s="54"/>
      <c r="T33" s="54"/>
      <c r="U33" s="37" t="s">
        <v>63</v>
      </c>
      <c r="V33" s="37"/>
      <c r="W33" s="54" t="s">
        <v>289</v>
      </c>
      <c r="X33" s="54"/>
      <c r="Y33" s="54"/>
      <c r="Z33" s="54"/>
      <c r="AA33" s="54"/>
      <c r="AB33" s="54"/>
      <c r="AC33" s="54"/>
      <c r="AD33" s="54"/>
      <c r="AE33" s="54"/>
      <c r="AF33" s="54"/>
      <c r="AG33" s="54"/>
      <c r="AH33" s="54"/>
      <c r="AI33" s="54"/>
      <c r="AJ33" s="54"/>
      <c r="AK33" s="54"/>
      <c r="AL33" s="54"/>
      <c r="AM33" s="37" t="s">
        <v>63</v>
      </c>
      <c r="AN33" s="37"/>
      <c r="AO33" s="54" t="s">
        <v>289</v>
      </c>
      <c r="AP33" s="54"/>
      <c r="AQ33" s="54"/>
      <c r="AR33" s="54"/>
      <c r="AS33" s="54"/>
      <c r="AT33" s="54"/>
      <c r="AU33" s="54"/>
      <c r="AV33" s="54"/>
      <c r="AW33" s="54"/>
      <c r="AX33" s="54"/>
      <c r="AY33" s="54"/>
      <c r="AZ33" s="54"/>
      <c r="BA33" s="54"/>
      <c r="BB33" s="54"/>
      <c r="BC33" s="54"/>
      <c r="BD33" s="37"/>
      <c r="BE33" s="54" t="s">
        <v>290</v>
      </c>
      <c r="BF33" s="54"/>
      <c r="BG33" s="54" t="s">
        <v>171</v>
      </c>
      <c r="BH33" s="54"/>
      <c r="BI33" s="54"/>
      <c r="BJ33" s="54"/>
      <c r="BK33" s="54"/>
      <c r="BL33" s="54"/>
      <c r="BM33" s="54"/>
      <c r="BN33" s="54"/>
      <c r="BO33" s="54"/>
      <c r="BP33" s="54"/>
      <c r="BQ33" s="54"/>
      <c r="BR33" s="54"/>
      <c r="BS33" s="54"/>
      <c r="BT33" s="54"/>
      <c r="BU33" s="54"/>
      <c r="BV33" s="37"/>
      <c r="BW33" s="37" t="s">
        <v>290</v>
      </c>
      <c r="BX33" s="37"/>
      <c r="BY33" s="54" t="s">
        <v>119</v>
      </c>
      <c r="BZ33" s="54"/>
      <c r="CA33" s="54"/>
      <c r="CB33" s="54"/>
      <c r="CC33" s="54"/>
      <c r="CD33" s="54"/>
      <c r="CE33" s="54"/>
      <c r="CF33" s="54"/>
      <c r="CG33" s="54"/>
      <c r="CH33" s="54"/>
      <c r="CI33" s="54"/>
      <c r="CJ33" s="54"/>
      <c r="CK33" s="54"/>
      <c r="CL33" s="54"/>
      <c r="CM33" s="54"/>
      <c r="CN33" s="54"/>
      <c r="CO33" s="37" t="s">
        <v>63</v>
      </c>
      <c r="CP33" s="37"/>
      <c r="CQ33" s="54" t="s">
        <v>292</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裾野市土地開発公社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裾野市長泉町衛生施設組合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裾野市振興公社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墓地事業特別会計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IF('各会計、関係団体の財政状況及び健全化判断比率'!B33="","",'各会計、関係団体の財政状況及び健全化判断比率'!B33)</f>
        <v>簡易水道事業会計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静岡県芦湖水利組合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企業版ふるさと納税地方創生特別会計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駿豆学園管理組合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静岡県後期高齢者医療広域連合（事業会計分）</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静岡地方税滞納整理機構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富士山南東消防組合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19</v>
      </c>
      <c r="BX42" s="38"/>
      <c r="BY42" s="55" t="str">
        <f>IF('各会計、関係団体の財政状況及び健全化判断比率'!B76="","",'各会計、関係団体の財政状況及び健全化判断比率'!B76)</f>
        <v>三島市外五ヶ市町箱根山組合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20</v>
      </c>
      <c r="BX43" s="38"/>
      <c r="BY43" s="55" t="str">
        <f>IF('各会計、関係団体の財政状況及び健全化判断比率'!B77="","",'各会計、関係団体の財政状況及び健全化判断比率'!B77)</f>
        <v>三島市外三ヶ市町箱根山林組合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G0AnZmdyVcTshAhxXspN4r6sxNlIKBj2jkn6N1CmrSorpfpgJOzC9kl6sX1ZMqlwFoG8mVyBt9Feay06yiqa2Q==" saltValue="Htxi/cuOuZDZdboH/nZmW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zoomScale="80" zoomScaleNormal="80" workbookViewId="0"/>
  </sheetViews>
  <sheetFormatPr defaultColWidth="0" defaultRowHeight="11.25" customHeight="1" zeroHeight="1"/>
  <cols>
    <col min="1" max="1" width="1.7265625" style="1" customWidth="1"/>
    <col min="2" max="2" width="2.26953125" style="1" customWidth="1"/>
    <col min="3" max="16" width="2.7265625" style="1" customWidth="1"/>
    <col min="17" max="17" width="2.26953125" style="1" customWidth="1"/>
    <col min="18" max="95" width="1.7265625" style="1" customWidth="1"/>
    <col min="96" max="133" width="1.7265625" style="257" customWidth="1"/>
    <col min="134" max="143" width="1.7265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308</v>
      </c>
      <c r="DI1" s="343"/>
      <c r="DJ1" s="343"/>
      <c r="DK1" s="343"/>
      <c r="DL1" s="343"/>
      <c r="DM1" s="343"/>
      <c r="DN1" s="350"/>
      <c r="DO1" s="1"/>
      <c r="DP1" s="342" t="s">
        <v>309</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312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319</v>
      </c>
      <c r="S4" s="139"/>
      <c r="T4" s="139"/>
      <c r="U4" s="139"/>
      <c r="V4" s="139"/>
      <c r="W4" s="139"/>
      <c r="X4" s="139"/>
      <c r="Y4" s="144"/>
      <c r="Z4" s="182" t="s">
        <v>321</v>
      </c>
      <c r="AA4" s="139"/>
      <c r="AB4" s="139"/>
      <c r="AC4" s="144"/>
      <c r="AD4" s="182" t="s">
        <v>263</v>
      </c>
      <c r="AE4" s="139"/>
      <c r="AF4" s="139"/>
      <c r="AG4" s="139"/>
      <c r="AH4" s="139"/>
      <c r="AI4" s="139"/>
      <c r="AJ4" s="139"/>
      <c r="AK4" s="144"/>
      <c r="AL4" s="182" t="s">
        <v>321</v>
      </c>
      <c r="AM4" s="139"/>
      <c r="AN4" s="139"/>
      <c r="AO4" s="144"/>
      <c r="AP4" s="298" t="s">
        <v>323</v>
      </c>
      <c r="AQ4" s="298"/>
      <c r="AR4" s="298"/>
      <c r="AS4" s="298"/>
      <c r="AT4" s="298"/>
      <c r="AU4" s="298"/>
      <c r="AV4" s="298"/>
      <c r="AW4" s="298"/>
      <c r="AX4" s="298"/>
      <c r="AY4" s="298"/>
      <c r="AZ4" s="298"/>
      <c r="BA4" s="298"/>
      <c r="BB4" s="298"/>
      <c r="BC4" s="298"/>
      <c r="BD4" s="298"/>
      <c r="BE4" s="298"/>
      <c r="BF4" s="298"/>
      <c r="BG4" s="298" t="s">
        <v>298</v>
      </c>
      <c r="BH4" s="298"/>
      <c r="BI4" s="298"/>
      <c r="BJ4" s="298"/>
      <c r="BK4" s="298"/>
      <c r="BL4" s="298"/>
      <c r="BM4" s="298"/>
      <c r="BN4" s="298"/>
      <c r="BO4" s="298" t="s">
        <v>321</v>
      </c>
      <c r="BP4" s="298"/>
      <c r="BQ4" s="298"/>
      <c r="BR4" s="298"/>
      <c r="BS4" s="298" t="s">
        <v>325</v>
      </c>
      <c r="BT4" s="298"/>
      <c r="BU4" s="298"/>
      <c r="BV4" s="298"/>
      <c r="BW4" s="298"/>
      <c r="BX4" s="298"/>
      <c r="BY4" s="298"/>
      <c r="BZ4" s="298"/>
      <c r="CA4" s="298"/>
      <c r="CB4" s="298"/>
      <c r="CD4" s="182"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9530480</v>
      </c>
      <c r="S5" s="276"/>
      <c r="T5" s="276"/>
      <c r="U5" s="276"/>
      <c r="V5" s="276"/>
      <c r="W5" s="276"/>
      <c r="X5" s="276"/>
      <c r="Y5" s="278"/>
      <c r="Z5" s="281">
        <v>38.6</v>
      </c>
      <c r="AA5" s="281"/>
      <c r="AB5" s="281"/>
      <c r="AC5" s="281"/>
      <c r="AD5" s="286">
        <v>9122800</v>
      </c>
      <c r="AE5" s="286"/>
      <c r="AF5" s="286"/>
      <c r="AG5" s="286"/>
      <c r="AH5" s="286"/>
      <c r="AI5" s="286"/>
      <c r="AJ5" s="286"/>
      <c r="AK5" s="286"/>
      <c r="AL5" s="291">
        <v>77.599999999999994</v>
      </c>
      <c r="AM5" s="293"/>
      <c r="AN5" s="293"/>
      <c r="AO5" s="295"/>
      <c r="AP5" s="260" t="s">
        <v>327</v>
      </c>
      <c r="AQ5" s="265"/>
      <c r="AR5" s="265"/>
      <c r="AS5" s="265"/>
      <c r="AT5" s="265"/>
      <c r="AU5" s="265"/>
      <c r="AV5" s="265"/>
      <c r="AW5" s="265"/>
      <c r="AX5" s="265"/>
      <c r="AY5" s="265"/>
      <c r="AZ5" s="265"/>
      <c r="BA5" s="265"/>
      <c r="BB5" s="265"/>
      <c r="BC5" s="265"/>
      <c r="BD5" s="265"/>
      <c r="BE5" s="265"/>
      <c r="BF5" s="268"/>
      <c r="BG5" s="274">
        <v>9122800</v>
      </c>
      <c r="BH5" s="217"/>
      <c r="BI5" s="217"/>
      <c r="BJ5" s="217"/>
      <c r="BK5" s="217"/>
      <c r="BL5" s="217"/>
      <c r="BM5" s="217"/>
      <c r="BN5" s="279"/>
      <c r="BO5" s="282">
        <v>95.7</v>
      </c>
      <c r="BP5" s="282"/>
      <c r="BQ5" s="282"/>
      <c r="BR5" s="282"/>
      <c r="BS5" s="287" t="s">
        <v>142</v>
      </c>
      <c r="BT5" s="287"/>
      <c r="BU5" s="287"/>
      <c r="BV5" s="287"/>
      <c r="BW5" s="287"/>
      <c r="BX5" s="287"/>
      <c r="BY5" s="287"/>
      <c r="BZ5" s="287"/>
      <c r="CA5" s="287"/>
      <c r="CB5" s="325"/>
      <c r="CD5" s="182" t="s">
        <v>323</v>
      </c>
      <c r="CE5" s="139"/>
      <c r="CF5" s="139"/>
      <c r="CG5" s="139"/>
      <c r="CH5" s="139"/>
      <c r="CI5" s="139"/>
      <c r="CJ5" s="139"/>
      <c r="CK5" s="139"/>
      <c r="CL5" s="139"/>
      <c r="CM5" s="139"/>
      <c r="CN5" s="139"/>
      <c r="CO5" s="139"/>
      <c r="CP5" s="139"/>
      <c r="CQ5" s="144"/>
      <c r="CR5" s="182" t="s">
        <v>329</v>
      </c>
      <c r="CS5" s="139"/>
      <c r="CT5" s="139"/>
      <c r="CU5" s="139"/>
      <c r="CV5" s="139"/>
      <c r="CW5" s="139"/>
      <c r="CX5" s="139"/>
      <c r="CY5" s="144"/>
      <c r="CZ5" s="182" t="s">
        <v>321</v>
      </c>
      <c r="DA5" s="139"/>
      <c r="DB5" s="139"/>
      <c r="DC5" s="144"/>
      <c r="DD5" s="182" t="s">
        <v>331</v>
      </c>
      <c r="DE5" s="139"/>
      <c r="DF5" s="139"/>
      <c r="DG5" s="139"/>
      <c r="DH5" s="139"/>
      <c r="DI5" s="139"/>
      <c r="DJ5" s="139"/>
      <c r="DK5" s="139"/>
      <c r="DL5" s="139"/>
      <c r="DM5" s="139"/>
      <c r="DN5" s="139"/>
      <c r="DO5" s="139"/>
      <c r="DP5" s="144"/>
      <c r="DQ5" s="182" t="s">
        <v>333</v>
      </c>
      <c r="DR5" s="139"/>
      <c r="DS5" s="139"/>
      <c r="DT5" s="139"/>
      <c r="DU5" s="139"/>
      <c r="DV5" s="139"/>
      <c r="DW5" s="139"/>
      <c r="DX5" s="139"/>
      <c r="DY5" s="139"/>
      <c r="DZ5" s="139"/>
      <c r="EA5" s="139"/>
      <c r="EB5" s="139"/>
      <c r="EC5" s="144"/>
    </row>
    <row r="6" spans="2:143" ht="11.25" customHeight="1">
      <c r="B6" s="261" t="s">
        <v>334</v>
      </c>
      <c r="C6" s="1"/>
      <c r="D6" s="1"/>
      <c r="E6" s="1"/>
      <c r="F6" s="1"/>
      <c r="G6" s="1"/>
      <c r="H6" s="1"/>
      <c r="I6" s="1"/>
      <c r="J6" s="1"/>
      <c r="K6" s="1"/>
      <c r="L6" s="1"/>
      <c r="M6" s="1"/>
      <c r="N6" s="1"/>
      <c r="O6" s="1"/>
      <c r="P6" s="1"/>
      <c r="Q6" s="269"/>
      <c r="R6" s="274">
        <v>194584</v>
      </c>
      <c r="S6" s="217"/>
      <c r="T6" s="217"/>
      <c r="U6" s="217"/>
      <c r="V6" s="217"/>
      <c r="W6" s="217"/>
      <c r="X6" s="217"/>
      <c r="Y6" s="279"/>
      <c r="Z6" s="282">
        <v>0.8</v>
      </c>
      <c r="AA6" s="282"/>
      <c r="AB6" s="282"/>
      <c r="AC6" s="282"/>
      <c r="AD6" s="287">
        <v>194584</v>
      </c>
      <c r="AE6" s="287"/>
      <c r="AF6" s="287"/>
      <c r="AG6" s="287"/>
      <c r="AH6" s="287"/>
      <c r="AI6" s="287"/>
      <c r="AJ6" s="287"/>
      <c r="AK6" s="287"/>
      <c r="AL6" s="283">
        <v>1.7</v>
      </c>
      <c r="AM6" s="238"/>
      <c r="AN6" s="238"/>
      <c r="AO6" s="296"/>
      <c r="AP6" s="261" t="s">
        <v>113</v>
      </c>
      <c r="AQ6" s="1"/>
      <c r="AR6" s="1"/>
      <c r="AS6" s="1"/>
      <c r="AT6" s="1"/>
      <c r="AU6" s="1"/>
      <c r="AV6" s="1"/>
      <c r="AW6" s="1"/>
      <c r="AX6" s="1"/>
      <c r="AY6" s="1"/>
      <c r="AZ6" s="1"/>
      <c r="BA6" s="1"/>
      <c r="BB6" s="1"/>
      <c r="BC6" s="1"/>
      <c r="BD6" s="1"/>
      <c r="BE6" s="1"/>
      <c r="BF6" s="269"/>
      <c r="BG6" s="274">
        <v>9122800</v>
      </c>
      <c r="BH6" s="217"/>
      <c r="BI6" s="217"/>
      <c r="BJ6" s="217"/>
      <c r="BK6" s="217"/>
      <c r="BL6" s="217"/>
      <c r="BM6" s="217"/>
      <c r="BN6" s="279"/>
      <c r="BO6" s="282">
        <v>95.7</v>
      </c>
      <c r="BP6" s="282"/>
      <c r="BQ6" s="282"/>
      <c r="BR6" s="282"/>
      <c r="BS6" s="287" t="s">
        <v>142</v>
      </c>
      <c r="BT6" s="287"/>
      <c r="BU6" s="287"/>
      <c r="BV6" s="287"/>
      <c r="BW6" s="287"/>
      <c r="BX6" s="287"/>
      <c r="BY6" s="287"/>
      <c r="BZ6" s="287"/>
      <c r="CA6" s="287"/>
      <c r="CB6" s="325"/>
      <c r="CD6" s="260" t="s">
        <v>335</v>
      </c>
      <c r="CE6" s="265"/>
      <c r="CF6" s="265"/>
      <c r="CG6" s="265"/>
      <c r="CH6" s="265"/>
      <c r="CI6" s="265"/>
      <c r="CJ6" s="265"/>
      <c r="CK6" s="265"/>
      <c r="CL6" s="265"/>
      <c r="CM6" s="265"/>
      <c r="CN6" s="265"/>
      <c r="CO6" s="265"/>
      <c r="CP6" s="265"/>
      <c r="CQ6" s="268"/>
      <c r="CR6" s="274">
        <v>174326</v>
      </c>
      <c r="CS6" s="217"/>
      <c r="CT6" s="217"/>
      <c r="CU6" s="217"/>
      <c r="CV6" s="217"/>
      <c r="CW6" s="217"/>
      <c r="CX6" s="217"/>
      <c r="CY6" s="279"/>
      <c r="CZ6" s="291">
        <v>0.8</v>
      </c>
      <c r="DA6" s="293"/>
      <c r="DB6" s="293"/>
      <c r="DC6" s="336"/>
      <c r="DD6" s="288" t="s">
        <v>142</v>
      </c>
      <c r="DE6" s="217"/>
      <c r="DF6" s="217"/>
      <c r="DG6" s="217"/>
      <c r="DH6" s="217"/>
      <c r="DI6" s="217"/>
      <c r="DJ6" s="217"/>
      <c r="DK6" s="217"/>
      <c r="DL6" s="217"/>
      <c r="DM6" s="217"/>
      <c r="DN6" s="217"/>
      <c r="DO6" s="217"/>
      <c r="DP6" s="279"/>
      <c r="DQ6" s="288">
        <v>174326</v>
      </c>
      <c r="DR6" s="217"/>
      <c r="DS6" s="217"/>
      <c r="DT6" s="217"/>
      <c r="DU6" s="217"/>
      <c r="DV6" s="217"/>
      <c r="DW6" s="217"/>
      <c r="DX6" s="217"/>
      <c r="DY6" s="217"/>
      <c r="DZ6" s="217"/>
      <c r="EA6" s="217"/>
      <c r="EB6" s="217"/>
      <c r="EC6" s="326"/>
    </row>
    <row r="7" spans="2:143" ht="11.25" customHeight="1">
      <c r="B7" s="261" t="s">
        <v>49</v>
      </c>
      <c r="C7" s="1"/>
      <c r="D7" s="1"/>
      <c r="E7" s="1"/>
      <c r="F7" s="1"/>
      <c r="G7" s="1"/>
      <c r="H7" s="1"/>
      <c r="I7" s="1"/>
      <c r="J7" s="1"/>
      <c r="K7" s="1"/>
      <c r="L7" s="1"/>
      <c r="M7" s="1"/>
      <c r="N7" s="1"/>
      <c r="O7" s="1"/>
      <c r="P7" s="1"/>
      <c r="Q7" s="269"/>
      <c r="R7" s="274">
        <v>5843</v>
      </c>
      <c r="S7" s="217"/>
      <c r="T7" s="217"/>
      <c r="U7" s="217"/>
      <c r="V7" s="217"/>
      <c r="W7" s="217"/>
      <c r="X7" s="217"/>
      <c r="Y7" s="279"/>
      <c r="Z7" s="282">
        <v>0</v>
      </c>
      <c r="AA7" s="282"/>
      <c r="AB7" s="282"/>
      <c r="AC7" s="282"/>
      <c r="AD7" s="287">
        <v>5843</v>
      </c>
      <c r="AE7" s="287"/>
      <c r="AF7" s="287"/>
      <c r="AG7" s="287"/>
      <c r="AH7" s="287"/>
      <c r="AI7" s="287"/>
      <c r="AJ7" s="287"/>
      <c r="AK7" s="287"/>
      <c r="AL7" s="283">
        <v>0</v>
      </c>
      <c r="AM7" s="238"/>
      <c r="AN7" s="238"/>
      <c r="AO7" s="296"/>
      <c r="AP7" s="261" t="s">
        <v>336</v>
      </c>
      <c r="AQ7" s="1"/>
      <c r="AR7" s="1"/>
      <c r="AS7" s="1"/>
      <c r="AT7" s="1"/>
      <c r="AU7" s="1"/>
      <c r="AV7" s="1"/>
      <c r="AW7" s="1"/>
      <c r="AX7" s="1"/>
      <c r="AY7" s="1"/>
      <c r="AZ7" s="1"/>
      <c r="BA7" s="1"/>
      <c r="BB7" s="1"/>
      <c r="BC7" s="1"/>
      <c r="BD7" s="1"/>
      <c r="BE7" s="1"/>
      <c r="BF7" s="269"/>
      <c r="BG7" s="274">
        <v>3631444</v>
      </c>
      <c r="BH7" s="217"/>
      <c r="BI7" s="217"/>
      <c r="BJ7" s="217"/>
      <c r="BK7" s="217"/>
      <c r="BL7" s="217"/>
      <c r="BM7" s="217"/>
      <c r="BN7" s="279"/>
      <c r="BO7" s="282">
        <v>38.1</v>
      </c>
      <c r="BP7" s="282"/>
      <c r="BQ7" s="282"/>
      <c r="BR7" s="282"/>
      <c r="BS7" s="287" t="s">
        <v>142</v>
      </c>
      <c r="BT7" s="287"/>
      <c r="BU7" s="287"/>
      <c r="BV7" s="287"/>
      <c r="BW7" s="287"/>
      <c r="BX7" s="287"/>
      <c r="BY7" s="287"/>
      <c r="BZ7" s="287"/>
      <c r="CA7" s="287"/>
      <c r="CB7" s="325"/>
      <c r="CD7" s="261" t="s">
        <v>339</v>
      </c>
      <c r="CE7" s="1"/>
      <c r="CF7" s="1"/>
      <c r="CG7" s="1"/>
      <c r="CH7" s="1"/>
      <c r="CI7" s="1"/>
      <c r="CJ7" s="1"/>
      <c r="CK7" s="1"/>
      <c r="CL7" s="1"/>
      <c r="CM7" s="1"/>
      <c r="CN7" s="1"/>
      <c r="CO7" s="1"/>
      <c r="CP7" s="1"/>
      <c r="CQ7" s="269"/>
      <c r="CR7" s="274">
        <v>2748115</v>
      </c>
      <c r="CS7" s="217"/>
      <c r="CT7" s="217"/>
      <c r="CU7" s="217"/>
      <c r="CV7" s="217"/>
      <c r="CW7" s="217"/>
      <c r="CX7" s="217"/>
      <c r="CY7" s="279"/>
      <c r="CZ7" s="282">
        <v>11.9</v>
      </c>
      <c r="DA7" s="282"/>
      <c r="DB7" s="282"/>
      <c r="DC7" s="282"/>
      <c r="DD7" s="288">
        <v>139274</v>
      </c>
      <c r="DE7" s="217"/>
      <c r="DF7" s="217"/>
      <c r="DG7" s="217"/>
      <c r="DH7" s="217"/>
      <c r="DI7" s="217"/>
      <c r="DJ7" s="217"/>
      <c r="DK7" s="217"/>
      <c r="DL7" s="217"/>
      <c r="DM7" s="217"/>
      <c r="DN7" s="217"/>
      <c r="DO7" s="217"/>
      <c r="DP7" s="279"/>
      <c r="DQ7" s="288">
        <v>1899734</v>
      </c>
      <c r="DR7" s="217"/>
      <c r="DS7" s="217"/>
      <c r="DT7" s="217"/>
      <c r="DU7" s="217"/>
      <c r="DV7" s="217"/>
      <c r="DW7" s="217"/>
      <c r="DX7" s="217"/>
      <c r="DY7" s="217"/>
      <c r="DZ7" s="217"/>
      <c r="EA7" s="217"/>
      <c r="EB7" s="217"/>
      <c r="EC7" s="326"/>
    </row>
    <row r="8" spans="2:143" ht="11.25" customHeight="1">
      <c r="B8" s="261" t="s">
        <v>340</v>
      </c>
      <c r="C8" s="1"/>
      <c r="D8" s="1"/>
      <c r="E8" s="1"/>
      <c r="F8" s="1"/>
      <c r="G8" s="1"/>
      <c r="H8" s="1"/>
      <c r="I8" s="1"/>
      <c r="J8" s="1"/>
      <c r="K8" s="1"/>
      <c r="L8" s="1"/>
      <c r="M8" s="1"/>
      <c r="N8" s="1"/>
      <c r="O8" s="1"/>
      <c r="P8" s="1"/>
      <c r="Q8" s="269"/>
      <c r="R8" s="274">
        <v>49547</v>
      </c>
      <c r="S8" s="217"/>
      <c r="T8" s="217"/>
      <c r="U8" s="217"/>
      <c r="V8" s="217"/>
      <c r="W8" s="217"/>
      <c r="X8" s="217"/>
      <c r="Y8" s="279"/>
      <c r="Z8" s="282">
        <v>0.2</v>
      </c>
      <c r="AA8" s="282"/>
      <c r="AB8" s="282"/>
      <c r="AC8" s="282"/>
      <c r="AD8" s="287">
        <v>49547</v>
      </c>
      <c r="AE8" s="287"/>
      <c r="AF8" s="287"/>
      <c r="AG8" s="287"/>
      <c r="AH8" s="287"/>
      <c r="AI8" s="287"/>
      <c r="AJ8" s="287"/>
      <c r="AK8" s="287"/>
      <c r="AL8" s="283">
        <v>0.4</v>
      </c>
      <c r="AM8" s="238"/>
      <c r="AN8" s="238"/>
      <c r="AO8" s="296"/>
      <c r="AP8" s="261" t="s">
        <v>115</v>
      </c>
      <c r="AQ8" s="1"/>
      <c r="AR8" s="1"/>
      <c r="AS8" s="1"/>
      <c r="AT8" s="1"/>
      <c r="AU8" s="1"/>
      <c r="AV8" s="1"/>
      <c r="AW8" s="1"/>
      <c r="AX8" s="1"/>
      <c r="AY8" s="1"/>
      <c r="AZ8" s="1"/>
      <c r="BA8" s="1"/>
      <c r="BB8" s="1"/>
      <c r="BC8" s="1"/>
      <c r="BD8" s="1"/>
      <c r="BE8" s="1"/>
      <c r="BF8" s="269"/>
      <c r="BG8" s="274">
        <v>102017</v>
      </c>
      <c r="BH8" s="217"/>
      <c r="BI8" s="217"/>
      <c r="BJ8" s="217"/>
      <c r="BK8" s="217"/>
      <c r="BL8" s="217"/>
      <c r="BM8" s="217"/>
      <c r="BN8" s="279"/>
      <c r="BO8" s="282">
        <v>1.1000000000000001</v>
      </c>
      <c r="BP8" s="282"/>
      <c r="BQ8" s="282"/>
      <c r="BR8" s="282"/>
      <c r="BS8" s="287" t="s">
        <v>142</v>
      </c>
      <c r="BT8" s="287"/>
      <c r="BU8" s="287"/>
      <c r="BV8" s="287"/>
      <c r="BW8" s="287"/>
      <c r="BX8" s="287"/>
      <c r="BY8" s="287"/>
      <c r="BZ8" s="287"/>
      <c r="CA8" s="287"/>
      <c r="CB8" s="325"/>
      <c r="CD8" s="261" t="s">
        <v>342</v>
      </c>
      <c r="CE8" s="1"/>
      <c r="CF8" s="1"/>
      <c r="CG8" s="1"/>
      <c r="CH8" s="1"/>
      <c r="CI8" s="1"/>
      <c r="CJ8" s="1"/>
      <c r="CK8" s="1"/>
      <c r="CL8" s="1"/>
      <c r="CM8" s="1"/>
      <c r="CN8" s="1"/>
      <c r="CO8" s="1"/>
      <c r="CP8" s="1"/>
      <c r="CQ8" s="269"/>
      <c r="CR8" s="274">
        <v>7359940</v>
      </c>
      <c r="CS8" s="217"/>
      <c r="CT8" s="217"/>
      <c r="CU8" s="217"/>
      <c r="CV8" s="217"/>
      <c r="CW8" s="217"/>
      <c r="CX8" s="217"/>
      <c r="CY8" s="279"/>
      <c r="CZ8" s="282">
        <v>31.8</v>
      </c>
      <c r="DA8" s="282"/>
      <c r="DB8" s="282"/>
      <c r="DC8" s="282"/>
      <c r="DD8" s="288">
        <v>20475</v>
      </c>
      <c r="DE8" s="217"/>
      <c r="DF8" s="217"/>
      <c r="DG8" s="217"/>
      <c r="DH8" s="217"/>
      <c r="DI8" s="217"/>
      <c r="DJ8" s="217"/>
      <c r="DK8" s="217"/>
      <c r="DL8" s="217"/>
      <c r="DM8" s="217"/>
      <c r="DN8" s="217"/>
      <c r="DO8" s="217"/>
      <c r="DP8" s="279"/>
      <c r="DQ8" s="288">
        <v>3319973</v>
      </c>
      <c r="DR8" s="217"/>
      <c r="DS8" s="217"/>
      <c r="DT8" s="217"/>
      <c r="DU8" s="217"/>
      <c r="DV8" s="217"/>
      <c r="DW8" s="217"/>
      <c r="DX8" s="217"/>
      <c r="DY8" s="217"/>
      <c r="DZ8" s="217"/>
      <c r="EA8" s="217"/>
      <c r="EB8" s="217"/>
      <c r="EC8" s="326"/>
    </row>
    <row r="9" spans="2:143" ht="11.25" customHeight="1">
      <c r="B9" s="261" t="s">
        <v>343</v>
      </c>
      <c r="C9" s="1"/>
      <c r="D9" s="1"/>
      <c r="E9" s="1"/>
      <c r="F9" s="1"/>
      <c r="G9" s="1"/>
      <c r="H9" s="1"/>
      <c r="I9" s="1"/>
      <c r="J9" s="1"/>
      <c r="K9" s="1"/>
      <c r="L9" s="1"/>
      <c r="M9" s="1"/>
      <c r="N9" s="1"/>
      <c r="O9" s="1"/>
      <c r="P9" s="1"/>
      <c r="Q9" s="269"/>
      <c r="R9" s="274">
        <v>70554</v>
      </c>
      <c r="S9" s="217"/>
      <c r="T9" s="217"/>
      <c r="U9" s="217"/>
      <c r="V9" s="217"/>
      <c r="W9" s="217"/>
      <c r="X9" s="217"/>
      <c r="Y9" s="279"/>
      <c r="Z9" s="282">
        <v>0.3</v>
      </c>
      <c r="AA9" s="282"/>
      <c r="AB9" s="282"/>
      <c r="AC9" s="282"/>
      <c r="AD9" s="287">
        <v>70554</v>
      </c>
      <c r="AE9" s="287"/>
      <c r="AF9" s="287"/>
      <c r="AG9" s="287"/>
      <c r="AH9" s="287"/>
      <c r="AI9" s="287"/>
      <c r="AJ9" s="287"/>
      <c r="AK9" s="287"/>
      <c r="AL9" s="283">
        <v>0.6</v>
      </c>
      <c r="AM9" s="238"/>
      <c r="AN9" s="238"/>
      <c r="AO9" s="296"/>
      <c r="AP9" s="261" t="s">
        <v>345</v>
      </c>
      <c r="AQ9" s="1"/>
      <c r="AR9" s="1"/>
      <c r="AS9" s="1"/>
      <c r="AT9" s="1"/>
      <c r="AU9" s="1"/>
      <c r="AV9" s="1"/>
      <c r="AW9" s="1"/>
      <c r="AX9" s="1"/>
      <c r="AY9" s="1"/>
      <c r="AZ9" s="1"/>
      <c r="BA9" s="1"/>
      <c r="BB9" s="1"/>
      <c r="BC9" s="1"/>
      <c r="BD9" s="1"/>
      <c r="BE9" s="1"/>
      <c r="BF9" s="269"/>
      <c r="BG9" s="274">
        <v>3009304</v>
      </c>
      <c r="BH9" s="217"/>
      <c r="BI9" s="217"/>
      <c r="BJ9" s="217"/>
      <c r="BK9" s="217"/>
      <c r="BL9" s="217"/>
      <c r="BM9" s="217"/>
      <c r="BN9" s="279"/>
      <c r="BO9" s="282">
        <v>31.6</v>
      </c>
      <c r="BP9" s="282"/>
      <c r="BQ9" s="282"/>
      <c r="BR9" s="282"/>
      <c r="BS9" s="287" t="s">
        <v>142</v>
      </c>
      <c r="BT9" s="287"/>
      <c r="BU9" s="287"/>
      <c r="BV9" s="287"/>
      <c r="BW9" s="287"/>
      <c r="BX9" s="287"/>
      <c r="BY9" s="287"/>
      <c r="BZ9" s="287"/>
      <c r="CA9" s="287"/>
      <c r="CB9" s="325"/>
      <c r="CD9" s="261" t="s">
        <v>347</v>
      </c>
      <c r="CE9" s="1"/>
      <c r="CF9" s="1"/>
      <c r="CG9" s="1"/>
      <c r="CH9" s="1"/>
      <c r="CI9" s="1"/>
      <c r="CJ9" s="1"/>
      <c r="CK9" s="1"/>
      <c r="CL9" s="1"/>
      <c r="CM9" s="1"/>
      <c r="CN9" s="1"/>
      <c r="CO9" s="1"/>
      <c r="CP9" s="1"/>
      <c r="CQ9" s="269"/>
      <c r="CR9" s="274">
        <v>2173055</v>
      </c>
      <c r="CS9" s="217"/>
      <c r="CT9" s="217"/>
      <c r="CU9" s="217"/>
      <c r="CV9" s="217"/>
      <c r="CW9" s="217"/>
      <c r="CX9" s="217"/>
      <c r="CY9" s="279"/>
      <c r="CZ9" s="282">
        <v>9.4</v>
      </c>
      <c r="DA9" s="282"/>
      <c r="DB9" s="282"/>
      <c r="DC9" s="282"/>
      <c r="DD9" s="288">
        <v>227270</v>
      </c>
      <c r="DE9" s="217"/>
      <c r="DF9" s="217"/>
      <c r="DG9" s="217"/>
      <c r="DH9" s="217"/>
      <c r="DI9" s="217"/>
      <c r="DJ9" s="217"/>
      <c r="DK9" s="217"/>
      <c r="DL9" s="217"/>
      <c r="DM9" s="217"/>
      <c r="DN9" s="217"/>
      <c r="DO9" s="217"/>
      <c r="DP9" s="279"/>
      <c r="DQ9" s="288">
        <v>1414163</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142</v>
      </c>
      <c r="S10" s="217"/>
      <c r="T10" s="217"/>
      <c r="U10" s="217"/>
      <c r="V10" s="217"/>
      <c r="W10" s="217"/>
      <c r="X10" s="217"/>
      <c r="Y10" s="279"/>
      <c r="Z10" s="282" t="s">
        <v>142</v>
      </c>
      <c r="AA10" s="282"/>
      <c r="AB10" s="282"/>
      <c r="AC10" s="282"/>
      <c r="AD10" s="287" t="s">
        <v>142</v>
      </c>
      <c r="AE10" s="287"/>
      <c r="AF10" s="287"/>
      <c r="AG10" s="287"/>
      <c r="AH10" s="287"/>
      <c r="AI10" s="287"/>
      <c r="AJ10" s="287"/>
      <c r="AK10" s="287"/>
      <c r="AL10" s="283" t="s">
        <v>142</v>
      </c>
      <c r="AM10" s="238"/>
      <c r="AN10" s="238"/>
      <c r="AO10" s="296"/>
      <c r="AP10" s="261" t="s">
        <v>194</v>
      </c>
      <c r="AQ10" s="1"/>
      <c r="AR10" s="1"/>
      <c r="AS10" s="1"/>
      <c r="AT10" s="1"/>
      <c r="AU10" s="1"/>
      <c r="AV10" s="1"/>
      <c r="AW10" s="1"/>
      <c r="AX10" s="1"/>
      <c r="AY10" s="1"/>
      <c r="AZ10" s="1"/>
      <c r="BA10" s="1"/>
      <c r="BB10" s="1"/>
      <c r="BC10" s="1"/>
      <c r="BD10" s="1"/>
      <c r="BE10" s="1"/>
      <c r="BF10" s="269"/>
      <c r="BG10" s="274">
        <v>161575</v>
      </c>
      <c r="BH10" s="217"/>
      <c r="BI10" s="217"/>
      <c r="BJ10" s="217"/>
      <c r="BK10" s="217"/>
      <c r="BL10" s="217"/>
      <c r="BM10" s="217"/>
      <c r="BN10" s="279"/>
      <c r="BO10" s="282">
        <v>1.7</v>
      </c>
      <c r="BP10" s="282"/>
      <c r="BQ10" s="282"/>
      <c r="BR10" s="282"/>
      <c r="BS10" s="287" t="s">
        <v>142</v>
      </c>
      <c r="BT10" s="287"/>
      <c r="BU10" s="287"/>
      <c r="BV10" s="287"/>
      <c r="BW10" s="287"/>
      <c r="BX10" s="287"/>
      <c r="BY10" s="287"/>
      <c r="BZ10" s="287"/>
      <c r="CA10" s="287"/>
      <c r="CB10" s="325"/>
      <c r="CD10" s="261" t="s">
        <v>46</v>
      </c>
      <c r="CE10" s="1"/>
      <c r="CF10" s="1"/>
      <c r="CG10" s="1"/>
      <c r="CH10" s="1"/>
      <c r="CI10" s="1"/>
      <c r="CJ10" s="1"/>
      <c r="CK10" s="1"/>
      <c r="CL10" s="1"/>
      <c r="CM10" s="1"/>
      <c r="CN10" s="1"/>
      <c r="CO10" s="1"/>
      <c r="CP10" s="1"/>
      <c r="CQ10" s="269"/>
      <c r="CR10" s="274">
        <v>288598</v>
      </c>
      <c r="CS10" s="217"/>
      <c r="CT10" s="217"/>
      <c r="CU10" s="217"/>
      <c r="CV10" s="217"/>
      <c r="CW10" s="217"/>
      <c r="CX10" s="217"/>
      <c r="CY10" s="279"/>
      <c r="CZ10" s="282">
        <v>1.2</v>
      </c>
      <c r="DA10" s="282"/>
      <c r="DB10" s="282"/>
      <c r="DC10" s="282"/>
      <c r="DD10" s="288" t="s">
        <v>142</v>
      </c>
      <c r="DE10" s="217"/>
      <c r="DF10" s="217"/>
      <c r="DG10" s="217"/>
      <c r="DH10" s="217"/>
      <c r="DI10" s="217"/>
      <c r="DJ10" s="217"/>
      <c r="DK10" s="217"/>
      <c r="DL10" s="217"/>
      <c r="DM10" s="217"/>
      <c r="DN10" s="217"/>
      <c r="DO10" s="217"/>
      <c r="DP10" s="279"/>
      <c r="DQ10" s="288">
        <v>288598</v>
      </c>
      <c r="DR10" s="217"/>
      <c r="DS10" s="217"/>
      <c r="DT10" s="217"/>
      <c r="DU10" s="217"/>
      <c r="DV10" s="217"/>
      <c r="DW10" s="217"/>
      <c r="DX10" s="217"/>
      <c r="DY10" s="217"/>
      <c r="DZ10" s="217"/>
      <c r="EA10" s="217"/>
      <c r="EB10" s="217"/>
      <c r="EC10" s="326"/>
    </row>
    <row r="11" spans="2:143" ht="11.25" customHeight="1">
      <c r="B11" s="261" t="s">
        <v>111</v>
      </c>
      <c r="C11" s="1"/>
      <c r="D11" s="1"/>
      <c r="E11" s="1"/>
      <c r="F11" s="1"/>
      <c r="G11" s="1"/>
      <c r="H11" s="1"/>
      <c r="I11" s="1"/>
      <c r="J11" s="1"/>
      <c r="K11" s="1"/>
      <c r="L11" s="1"/>
      <c r="M11" s="1"/>
      <c r="N11" s="1"/>
      <c r="O11" s="1"/>
      <c r="P11" s="1"/>
      <c r="Q11" s="269"/>
      <c r="R11" s="274">
        <v>1339156</v>
      </c>
      <c r="S11" s="217"/>
      <c r="T11" s="217"/>
      <c r="U11" s="217"/>
      <c r="V11" s="217"/>
      <c r="W11" s="217"/>
      <c r="X11" s="217"/>
      <c r="Y11" s="279"/>
      <c r="Z11" s="283">
        <v>5.4</v>
      </c>
      <c r="AA11" s="238"/>
      <c r="AB11" s="238"/>
      <c r="AC11" s="285"/>
      <c r="AD11" s="288">
        <v>1339156</v>
      </c>
      <c r="AE11" s="217"/>
      <c r="AF11" s="217"/>
      <c r="AG11" s="217"/>
      <c r="AH11" s="217"/>
      <c r="AI11" s="217"/>
      <c r="AJ11" s="217"/>
      <c r="AK11" s="279"/>
      <c r="AL11" s="283">
        <v>11.4</v>
      </c>
      <c r="AM11" s="238"/>
      <c r="AN11" s="238"/>
      <c r="AO11" s="296"/>
      <c r="AP11" s="261" t="s">
        <v>349</v>
      </c>
      <c r="AQ11" s="1"/>
      <c r="AR11" s="1"/>
      <c r="AS11" s="1"/>
      <c r="AT11" s="1"/>
      <c r="AU11" s="1"/>
      <c r="AV11" s="1"/>
      <c r="AW11" s="1"/>
      <c r="AX11" s="1"/>
      <c r="AY11" s="1"/>
      <c r="AZ11" s="1"/>
      <c r="BA11" s="1"/>
      <c r="BB11" s="1"/>
      <c r="BC11" s="1"/>
      <c r="BD11" s="1"/>
      <c r="BE11" s="1"/>
      <c r="BF11" s="269"/>
      <c r="BG11" s="274">
        <v>358548</v>
      </c>
      <c r="BH11" s="217"/>
      <c r="BI11" s="217"/>
      <c r="BJ11" s="217"/>
      <c r="BK11" s="217"/>
      <c r="BL11" s="217"/>
      <c r="BM11" s="217"/>
      <c r="BN11" s="279"/>
      <c r="BO11" s="282">
        <v>3.8</v>
      </c>
      <c r="BP11" s="282"/>
      <c r="BQ11" s="282"/>
      <c r="BR11" s="282"/>
      <c r="BS11" s="287" t="s">
        <v>142</v>
      </c>
      <c r="BT11" s="287"/>
      <c r="BU11" s="287"/>
      <c r="BV11" s="287"/>
      <c r="BW11" s="287"/>
      <c r="BX11" s="287"/>
      <c r="BY11" s="287"/>
      <c r="BZ11" s="287"/>
      <c r="CA11" s="287"/>
      <c r="CB11" s="325"/>
      <c r="CD11" s="261" t="s">
        <v>352</v>
      </c>
      <c r="CE11" s="1"/>
      <c r="CF11" s="1"/>
      <c r="CG11" s="1"/>
      <c r="CH11" s="1"/>
      <c r="CI11" s="1"/>
      <c r="CJ11" s="1"/>
      <c r="CK11" s="1"/>
      <c r="CL11" s="1"/>
      <c r="CM11" s="1"/>
      <c r="CN11" s="1"/>
      <c r="CO11" s="1"/>
      <c r="CP11" s="1"/>
      <c r="CQ11" s="269"/>
      <c r="CR11" s="274">
        <v>279885</v>
      </c>
      <c r="CS11" s="217"/>
      <c r="CT11" s="217"/>
      <c r="CU11" s="217"/>
      <c r="CV11" s="217"/>
      <c r="CW11" s="217"/>
      <c r="CX11" s="217"/>
      <c r="CY11" s="279"/>
      <c r="CZ11" s="282">
        <v>1.2</v>
      </c>
      <c r="DA11" s="282"/>
      <c r="DB11" s="282"/>
      <c r="DC11" s="282"/>
      <c r="DD11" s="288">
        <v>143482</v>
      </c>
      <c r="DE11" s="217"/>
      <c r="DF11" s="217"/>
      <c r="DG11" s="217"/>
      <c r="DH11" s="217"/>
      <c r="DI11" s="217"/>
      <c r="DJ11" s="217"/>
      <c r="DK11" s="217"/>
      <c r="DL11" s="217"/>
      <c r="DM11" s="217"/>
      <c r="DN11" s="217"/>
      <c r="DO11" s="217"/>
      <c r="DP11" s="279"/>
      <c r="DQ11" s="288">
        <v>198358</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99441</v>
      </c>
      <c r="S12" s="217"/>
      <c r="T12" s="217"/>
      <c r="U12" s="217"/>
      <c r="V12" s="217"/>
      <c r="W12" s="217"/>
      <c r="X12" s="217"/>
      <c r="Y12" s="279"/>
      <c r="Z12" s="282">
        <v>0.4</v>
      </c>
      <c r="AA12" s="282"/>
      <c r="AB12" s="282"/>
      <c r="AC12" s="282"/>
      <c r="AD12" s="287">
        <v>99441</v>
      </c>
      <c r="AE12" s="287"/>
      <c r="AF12" s="287"/>
      <c r="AG12" s="287"/>
      <c r="AH12" s="287"/>
      <c r="AI12" s="287"/>
      <c r="AJ12" s="287"/>
      <c r="AK12" s="287"/>
      <c r="AL12" s="283">
        <v>0.8</v>
      </c>
      <c r="AM12" s="238"/>
      <c r="AN12" s="238"/>
      <c r="AO12" s="296"/>
      <c r="AP12" s="261" t="s">
        <v>353</v>
      </c>
      <c r="AQ12" s="1"/>
      <c r="AR12" s="1"/>
      <c r="AS12" s="1"/>
      <c r="AT12" s="1"/>
      <c r="AU12" s="1"/>
      <c r="AV12" s="1"/>
      <c r="AW12" s="1"/>
      <c r="AX12" s="1"/>
      <c r="AY12" s="1"/>
      <c r="AZ12" s="1"/>
      <c r="BA12" s="1"/>
      <c r="BB12" s="1"/>
      <c r="BC12" s="1"/>
      <c r="BD12" s="1"/>
      <c r="BE12" s="1"/>
      <c r="BF12" s="269"/>
      <c r="BG12" s="274">
        <v>4980945</v>
      </c>
      <c r="BH12" s="217"/>
      <c r="BI12" s="217"/>
      <c r="BJ12" s="217"/>
      <c r="BK12" s="217"/>
      <c r="BL12" s="217"/>
      <c r="BM12" s="217"/>
      <c r="BN12" s="279"/>
      <c r="BO12" s="282">
        <v>52.3</v>
      </c>
      <c r="BP12" s="282"/>
      <c r="BQ12" s="282"/>
      <c r="BR12" s="282"/>
      <c r="BS12" s="287" t="s">
        <v>142</v>
      </c>
      <c r="BT12" s="287"/>
      <c r="BU12" s="287"/>
      <c r="BV12" s="287"/>
      <c r="BW12" s="287"/>
      <c r="BX12" s="287"/>
      <c r="BY12" s="287"/>
      <c r="BZ12" s="287"/>
      <c r="CA12" s="287"/>
      <c r="CB12" s="325"/>
      <c r="CD12" s="261" t="s">
        <v>97</v>
      </c>
      <c r="CE12" s="1"/>
      <c r="CF12" s="1"/>
      <c r="CG12" s="1"/>
      <c r="CH12" s="1"/>
      <c r="CI12" s="1"/>
      <c r="CJ12" s="1"/>
      <c r="CK12" s="1"/>
      <c r="CL12" s="1"/>
      <c r="CM12" s="1"/>
      <c r="CN12" s="1"/>
      <c r="CO12" s="1"/>
      <c r="CP12" s="1"/>
      <c r="CQ12" s="269"/>
      <c r="CR12" s="274">
        <v>292873</v>
      </c>
      <c r="CS12" s="217"/>
      <c r="CT12" s="217"/>
      <c r="CU12" s="217"/>
      <c r="CV12" s="217"/>
      <c r="CW12" s="217"/>
      <c r="CX12" s="217"/>
      <c r="CY12" s="279"/>
      <c r="CZ12" s="282">
        <v>1.3</v>
      </c>
      <c r="DA12" s="282"/>
      <c r="DB12" s="282"/>
      <c r="DC12" s="282"/>
      <c r="DD12" s="288">
        <v>8059</v>
      </c>
      <c r="DE12" s="217"/>
      <c r="DF12" s="217"/>
      <c r="DG12" s="217"/>
      <c r="DH12" s="217"/>
      <c r="DI12" s="217"/>
      <c r="DJ12" s="217"/>
      <c r="DK12" s="217"/>
      <c r="DL12" s="217"/>
      <c r="DM12" s="217"/>
      <c r="DN12" s="217"/>
      <c r="DO12" s="217"/>
      <c r="DP12" s="279"/>
      <c r="DQ12" s="288">
        <v>226374</v>
      </c>
      <c r="DR12" s="217"/>
      <c r="DS12" s="217"/>
      <c r="DT12" s="217"/>
      <c r="DU12" s="217"/>
      <c r="DV12" s="217"/>
      <c r="DW12" s="217"/>
      <c r="DX12" s="217"/>
      <c r="DY12" s="217"/>
      <c r="DZ12" s="217"/>
      <c r="EA12" s="217"/>
      <c r="EB12" s="217"/>
      <c r="EC12" s="326"/>
    </row>
    <row r="13" spans="2:143" ht="11.25" customHeight="1">
      <c r="B13" s="261" t="s">
        <v>354</v>
      </c>
      <c r="C13" s="1"/>
      <c r="D13" s="1"/>
      <c r="E13" s="1"/>
      <c r="F13" s="1"/>
      <c r="G13" s="1"/>
      <c r="H13" s="1"/>
      <c r="I13" s="1"/>
      <c r="J13" s="1"/>
      <c r="K13" s="1"/>
      <c r="L13" s="1"/>
      <c r="M13" s="1"/>
      <c r="N13" s="1"/>
      <c r="O13" s="1"/>
      <c r="P13" s="1"/>
      <c r="Q13" s="269"/>
      <c r="R13" s="274" t="s">
        <v>142</v>
      </c>
      <c r="S13" s="217"/>
      <c r="T13" s="217"/>
      <c r="U13" s="217"/>
      <c r="V13" s="217"/>
      <c r="W13" s="217"/>
      <c r="X13" s="217"/>
      <c r="Y13" s="279"/>
      <c r="Z13" s="282" t="s">
        <v>142</v>
      </c>
      <c r="AA13" s="282"/>
      <c r="AB13" s="282"/>
      <c r="AC13" s="282"/>
      <c r="AD13" s="287" t="s">
        <v>142</v>
      </c>
      <c r="AE13" s="287"/>
      <c r="AF13" s="287"/>
      <c r="AG13" s="287"/>
      <c r="AH13" s="287"/>
      <c r="AI13" s="287"/>
      <c r="AJ13" s="287"/>
      <c r="AK13" s="287"/>
      <c r="AL13" s="283" t="s">
        <v>142</v>
      </c>
      <c r="AM13" s="238"/>
      <c r="AN13" s="238"/>
      <c r="AO13" s="296"/>
      <c r="AP13" s="261" t="s">
        <v>355</v>
      </c>
      <c r="AQ13" s="1"/>
      <c r="AR13" s="1"/>
      <c r="AS13" s="1"/>
      <c r="AT13" s="1"/>
      <c r="AU13" s="1"/>
      <c r="AV13" s="1"/>
      <c r="AW13" s="1"/>
      <c r="AX13" s="1"/>
      <c r="AY13" s="1"/>
      <c r="AZ13" s="1"/>
      <c r="BA13" s="1"/>
      <c r="BB13" s="1"/>
      <c r="BC13" s="1"/>
      <c r="BD13" s="1"/>
      <c r="BE13" s="1"/>
      <c r="BF13" s="269"/>
      <c r="BG13" s="274">
        <v>4963723</v>
      </c>
      <c r="BH13" s="217"/>
      <c r="BI13" s="217"/>
      <c r="BJ13" s="217"/>
      <c r="BK13" s="217"/>
      <c r="BL13" s="217"/>
      <c r="BM13" s="217"/>
      <c r="BN13" s="279"/>
      <c r="BO13" s="282">
        <v>52.1</v>
      </c>
      <c r="BP13" s="282"/>
      <c r="BQ13" s="282"/>
      <c r="BR13" s="282"/>
      <c r="BS13" s="287" t="s">
        <v>142</v>
      </c>
      <c r="BT13" s="287"/>
      <c r="BU13" s="287"/>
      <c r="BV13" s="287"/>
      <c r="BW13" s="287"/>
      <c r="BX13" s="287"/>
      <c r="BY13" s="287"/>
      <c r="BZ13" s="287"/>
      <c r="CA13" s="287"/>
      <c r="CB13" s="325"/>
      <c r="CD13" s="261" t="s">
        <v>357</v>
      </c>
      <c r="CE13" s="1"/>
      <c r="CF13" s="1"/>
      <c r="CG13" s="1"/>
      <c r="CH13" s="1"/>
      <c r="CI13" s="1"/>
      <c r="CJ13" s="1"/>
      <c r="CK13" s="1"/>
      <c r="CL13" s="1"/>
      <c r="CM13" s="1"/>
      <c r="CN13" s="1"/>
      <c r="CO13" s="1"/>
      <c r="CP13" s="1"/>
      <c r="CQ13" s="269"/>
      <c r="CR13" s="274">
        <v>4021695</v>
      </c>
      <c r="CS13" s="217"/>
      <c r="CT13" s="217"/>
      <c r="CU13" s="217"/>
      <c r="CV13" s="217"/>
      <c r="CW13" s="217"/>
      <c r="CX13" s="217"/>
      <c r="CY13" s="279"/>
      <c r="CZ13" s="282">
        <v>17.399999999999999</v>
      </c>
      <c r="DA13" s="282"/>
      <c r="DB13" s="282"/>
      <c r="DC13" s="282"/>
      <c r="DD13" s="288">
        <v>2117282</v>
      </c>
      <c r="DE13" s="217"/>
      <c r="DF13" s="217"/>
      <c r="DG13" s="217"/>
      <c r="DH13" s="217"/>
      <c r="DI13" s="217"/>
      <c r="DJ13" s="217"/>
      <c r="DK13" s="217"/>
      <c r="DL13" s="217"/>
      <c r="DM13" s="217"/>
      <c r="DN13" s="217"/>
      <c r="DO13" s="217"/>
      <c r="DP13" s="279"/>
      <c r="DQ13" s="288">
        <v>1414742</v>
      </c>
      <c r="DR13" s="217"/>
      <c r="DS13" s="217"/>
      <c r="DT13" s="217"/>
      <c r="DU13" s="217"/>
      <c r="DV13" s="217"/>
      <c r="DW13" s="217"/>
      <c r="DX13" s="217"/>
      <c r="DY13" s="217"/>
      <c r="DZ13" s="217"/>
      <c r="EA13" s="217"/>
      <c r="EB13" s="217"/>
      <c r="EC13" s="326"/>
    </row>
    <row r="14" spans="2:143" ht="11.25" customHeight="1">
      <c r="B14" s="261" t="s">
        <v>358</v>
      </c>
      <c r="C14" s="1"/>
      <c r="D14" s="1"/>
      <c r="E14" s="1"/>
      <c r="F14" s="1"/>
      <c r="G14" s="1"/>
      <c r="H14" s="1"/>
      <c r="I14" s="1"/>
      <c r="J14" s="1"/>
      <c r="K14" s="1"/>
      <c r="L14" s="1"/>
      <c r="M14" s="1"/>
      <c r="N14" s="1"/>
      <c r="O14" s="1"/>
      <c r="P14" s="1"/>
      <c r="Q14" s="269"/>
      <c r="R14" s="274" t="s">
        <v>142</v>
      </c>
      <c r="S14" s="217"/>
      <c r="T14" s="217"/>
      <c r="U14" s="217"/>
      <c r="V14" s="217"/>
      <c r="W14" s="217"/>
      <c r="X14" s="217"/>
      <c r="Y14" s="279"/>
      <c r="Z14" s="282" t="s">
        <v>142</v>
      </c>
      <c r="AA14" s="282"/>
      <c r="AB14" s="282"/>
      <c r="AC14" s="282"/>
      <c r="AD14" s="287" t="s">
        <v>142</v>
      </c>
      <c r="AE14" s="287"/>
      <c r="AF14" s="287"/>
      <c r="AG14" s="287"/>
      <c r="AH14" s="287"/>
      <c r="AI14" s="287"/>
      <c r="AJ14" s="287"/>
      <c r="AK14" s="287"/>
      <c r="AL14" s="283" t="s">
        <v>142</v>
      </c>
      <c r="AM14" s="238"/>
      <c r="AN14" s="238"/>
      <c r="AO14" s="296"/>
      <c r="AP14" s="261" t="s">
        <v>219</v>
      </c>
      <c r="AQ14" s="1"/>
      <c r="AR14" s="1"/>
      <c r="AS14" s="1"/>
      <c r="AT14" s="1"/>
      <c r="AU14" s="1"/>
      <c r="AV14" s="1"/>
      <c r="AW14" s="1"/>
      <c r="AX14" s="1"/>
      <c r="AY14" s="1"/>
      <c r="AZ14" s="1"/>
      <c r="BA14" s="1"/>
      <c r="BB14" s="1"/>
      <c r="BC14" s="1"/>
      <c r="BD14" s="1"/>
      <c r="BE14" s="1"/>
      <c r="BF14" s="269"/>
      <c r="BG14" s="274">
        <v>158856</v>
      </c>
      <c r="BH14" s="217"/>
      <c r="BI14" s="217"/>
      <c r="BJ14" s="217"/>
      <c r="BK14" s="217"/>
      <c r="BL14" s="217"/>
      <c r="BM14" s="217"/>
      <c r="BN14" s="279"/>
      <c r="BO14" s="282">
        <v>1.7</v>
      </c>
      <c r="BP14" s="282"/>
      <c r="BQ14" s="282"/>
      <c r="BR14" s="282"/>
      <c r="BS14" s="287" t="s">
        <v>142</v>
      </c>
      <c r="BT14" s="287"/>
      <c r="BU14" s="287"/>
      <c r="BV14" s="287"/>
      <c r="BW14" s="287"/>
      <c r="BX14" s="287"/>
      <c r="BY14" s="287"/>
      <c r="BZ14" s="287"/>
      <c r="CA14" s="287"/>
      <c r="CB14" s="325"/>
      <c r="CD14" s="261" t="s">
        <v>360</v>
      </c>
      <c r="CE14" s="1"/>
      <c r="CF14" s="1"/>
      <c r="CG14" s="1"/>
      <c r="CH14" s="1"/>
      <c r="CI14" s="1"/>
      <c r="CJ14" s="1"/>
      <c r="CK14" s="1"/>
      <c r="CL14" s="1"/>
      <c r="CM14" s="1"/>
      <c r="CN14" s="1"/>
      <c r="CO14" s="1"/>
      <c r="CP14" s="1"/>
      <c r="CQ14" s="269"/>
      <c r="CR14" s="274">
        <v>810214</v>
      </c>
      <c r="CS14" s="217"/>
      <c r="CT14" s="217"/>
      <c r="CU14" s="217"/>
      <c r="CV14" s="217"/>
      <c r="CW14" s="217"/>
      <c r="CX14" s="217"/>
      <c r="CY14" s="279"/>
      <c r="CZ14" s="282">
        <v>3.5</v>
      </c>
      <c r="DA14" s="282"/>
      <c r="DB14" s="282"/>
      <c r="DC14" s="282"/>
      <c r="DD14" s="288">
        <v>34925</v>
      </c>
      <c r="DE14" s="217"/>
      <c r="DF14" s="217"/>
      <c r="DG14" s="217"/>
      <c r="DH14" s="217"/>
      <c r="DI14" s="217"/>
      <c r="DJ14" s="217"/>
      <c r="DK14" s="217"/>
      <c r="DL14" s="217"/>
      <c r="DM14" s="217"/>
      <c r="DN14" s="217"/>
      <c r="DO14" s="217"/>
      <c r="DP14" s="279"/>
      <c r="DQ14" s="288">
        <v>774865</v>
      </c>
      <c r="DR14" s="217"/>
      <c r="DS14" s="217"/>
      <c r="DT14" s="217"/>
      <c r="DU14" s="217"/>
      <c r="DV14" s="217"/>
      <c r="DW14" s="217"/>
      <c r="DX14" s="217"/>
      <c r="DY14" s="217"/>
      <c r="DZ14" s="217"/>
      <c r="EA14" s="217"/>
      <c r="EB14" s="217"/>
      <c r="EC14" s="326"/>
    </row>
    <row r="15" spans="2:143" ht="11.25" customHeight="1">
      <c r="B15" s="261" t="s">
        <v>328</v>
      </c>
      <c r="C15" s="1"/>
      <c r="D15" s="1"/>
      <c r="E15" s="1"/>
      <c r="F15" s="1"/>
      <c r="G15" s="1"/>
      <c r="H15" s="1"/>
      <c r="I15" s="1"/>
      <c r="J15" s="1"/>
      <c r="K15" s="1"/>
      <c r="L15" s="1"/>
      <c r="M15" s="1"/>
      <c r="N15" s="1"/>
      <c r="O15" s="1"/>
      <c r="P15" s="1"/>
      <c r="Q15" s="269"/>
      <c r="R15" s="274" t="s">
        <v>142</v>
      </c>
      <c r="S15" s="217"/>
      <c r="T15" s="217"/>
      <c r="U15" s="217"/>
      <c r="V15" s="217"/>
      <c r="W15" s="217"/>
      <c r="X15" s="217"/>
      <c r="Y15" s="279"/>
      <c r="Z15" s="282" t="s">
        <v>142</v>
      </c>
      <c r="AA15" s="282"/>
      <c r="AB15" s="282"/>
      <c r="AC15" s="282"/>
      <c r="AD15" s="287" t="s">
        <v>142</v>
      </c>
      <c r="AE15" s="287"/>
      <c r="AF15" s="287"/>
      <c r="AG15" s="287"/>
      <c r="AH15" s="287"/>
      <c r="AI15" s="287"/>
      <c r="AJ15" s="287"/>
      <c r="AK15" s="287"/>
      <c r="AL15" s="283" t="s">
        <v>142</v>
      </c>
      <c r="AM15" s="238"/>
      <c r="AN15" s="238"/>
      <c r="AO15" s="296"/>
      <c r="AP15" s="261" t="s">
        <v>361</v>
      </c>
      <c r="AQ15" s="1"/>
      <c r="AR15" s="1"/>
      <c r="AS15" s="1"/>
      <c r="AT15" s="1"/>
      <c r="AU15" s="1"/>
      <c r="AV15" s="1"/>
      <c r="AW15" s="1"/>
      <c r="AX15" s="1"/>
      <c r="AY15" s="1"/>
      <c r="AZ15" s="1"/>
      <c r="BA15" s="1"/>
      <c r="BB15" s="1"/>
      <c r="BC15" s="1"/>
      <c r="BD15" s="1"/>
      <c r="BE15" s="1"/>
      <c r="BF15" s="269"/>
      <c r="BG15" s="274">
        <v>351555</v>
      </c>
      <c r="BH15" s="217"/>
      <c r="BI15" s="217"/>
      <c r="BJ15" s="217"/>
      <c r="BK15" s="217"/>
      <c r="BL15" s="217"/>
      <c r="BM15" s="217"/>
      <c r="BN15" s="279"/>
      <c r="BO15" s="282">
        <v>3.7</v>
      </c>
      <c r="BP15" s="282"/>
      <c r="BQ15" s="282"/>
      <c r="BR15" s="282"/>
      <c r="BS15" s="287" t="s">
        <v>142</v>
      </c>
      <c r="BT15" s="287"/>
      <c r="BU15" s="287"/>
      <c r="BV15" s="287"/>
      <c r="BW15" s="287"/>
      <c r="BX15" s="287"/>
      <c r="BY15" s="287"/>
      <c r="BZ15" s="287"/>
      <c r="CA15" s="287"/>
      <c r="CB15" s="325"/>
      <c r="CD15" s="261" t="s">
        <v>363</v>
      </c>
      <c r="CE15" s="1"/>
      <c r="CF15" s="1"/>
      <c r="CG15" s="1"/>
      <c r="CH15" s="1"/>
      <c r="CI15" s="1"/>
      <c r="CJ15" s="1"/>
      <c r="CK15" s="1"/>
      <c r="CL15" s="1"/>
      <c r="CM15" s="1"/>
      <c r="CN15" s="1"/>
      <c r="CO15" s="1"/>
      <c r="CP15" s="1"/>
      <c r="CQ15" s="269"/>
      <c r="CR15" s="274">
        <v>2334653</v>
      </c>
      <c r="CS15" s="217"/>
      <c r="CT15" s="217"/>
      <c r="CU15" s="217"/>
      <c r="CV15" s="217"/>
      <c r="CW15" s="217"/>
      <c r="CX15" s="217"/>
      <c r="CY15" s="279"/>
      <c r="CZ15" s="282">
        <v>10.1</v>
      </c>
      <c r="DA15" s="282"/>
      <c r="DB15" s="282"/>
      <c r="DC15" s="282"/>
      <c r="DD15" s="288">
        <v>75095</v>
      </c>
      <c r="DE15" s="217"/>
      <c r="DF15" s="217"/>
      <c r="DG15" s="217"/>
      <c r="DH15" s="217"/>
      <c r="DI15" s="217"/>
      <c r="DJ15" s="217"/>
      <c r="DK15" s="217"/>
      <c r="DL15" s="217"/>
      <c r="DM15" s="217"/>
      <c r="DN15" s="217"/>
      <c r="DO15" s="217"/>
      <c r="DP15" s="279"/>
      <c r="DQ15" s="288">
        <v>1855456</v>
      </c>
      <c r="DR15" s="217"/>
      <c r="DS15" s="217"/>
      <c r="DT15" s="217"/>
      <c r="DU15" s="217"/>
      <c r="DV15" s="217"/>
      <c r="DW15" s="217"/>
      <c r="DX15" s="217"/>
      <c r="DY15" s="217"/>
      <c r="DZ15" s="217"/>
      <c r="EA15" s="217"/>
      <c r="EB15" s="217"/>
      <c r="EC15" s="326"/>
    </row>
    <row r="16" spans="2:143" ht="11.25" customHeight="1">
      <c r="B16" s="261" t="s">
        <v>364</v>
      </c>
      <c r="C16" s="1"/>
      <c r="D16" s="1"/>
      <c r="E16" s="1"/>
      <c r="F16" s="1"/>
      <c r="G16" s="1"/>
      <c r="H16" s="1"/>
      <c r="I16" s="1"/>
      <c r="J16" s="1"/>
      <c r="K16" s="1"/>
      <c r="L16" s="1"/>
      <c r="M16" s="1"/>
      <c r="N16" s="1"/>
      <c r="O16" s="1"/>
      <c r="P16" s="1"/>
      <c r="Q16" s="269"/>
      <c r="R16" s="274">
        <v>19952</v>
      </c>
      <c r="S16" s="217"/>
      <c r="T16" s="217"/>
      <c r="U16" s="217"/>
      <c r="V16" s="217"/>
      <c r="W16" s="217"/>
      <c r="X16" s="217"/>
      <c r="Y16" s="279"/>
      <c r="Z16" s="282">
        <v>0.1</v>
      </c>
      <c r="AA16" s="282"/>
      <c r="AB16" s="282"/>
      <c r="AC16" s="282"/>
      <c r="AD16" s="287">
        <v>19952</v>
      </c>
      <c r="AE16" s="287"/>
      <c r="AF16" s="287"/>
      <c r="AG16" s="287"/>
      <c r="AH16" s="287"/>
      <c r="AI16" s="287"/>
      <c r="AJ16" s="287"/>
      <c r="AK16" s="287"/>
      <c r="AL16" s="283">
        <v>0.2</v>
      </c>
      <c r="AM16" s="238"/>
      <c r="AN16" s="238"/>
      <c r="AO16" s="296"/>
      <c r="AP16" s="261" t="s">
        <v>365</v>
      </c>
      <c r="AQ16" s="1"/>
      <c r="AR16" s="1"/>
      <c r="AS16" s="1"/>
      <c r="AT16" s="1"/>
      <c r="AU16" s="1"/>
      <c r="AV16" s="1"/>
      <c r="AW16" s="1"/>
      <c r="AX16" s="1"/>
      <c r="AY16" s="1"/>
      <c r="AZ16" s="1"/>
      <c r="BA16" s="1"/>
      <c r="BB16" s="1"/>
      <c r="BC16" s="1"/>
      <c r="BD16" s="1"/>
      <c r="BE16" s="1"/>
      <c r="BF16" s="269"/>
      <c r="BG16" s="274" t="s">
        <v>142</v>
      </c>
      <c r="BH16" s="217"/>
      <c r="BI16" s="217"/>
      <c r="BJ16" s="217"/>
      <c r="BK16" s="217"/>
      <c r="BL16" s="217"/>
      <c r="BM16" s="217"/>
      <c r="BN16" s="279"/>
      <c r="BO16" s="282" t="s">
        <v>142</v>
      </c>
      <c r="BP16" s="282"/>
      <c r="BQ16" s="282"/>
      <c r="BR16" s="282"/>
      <c r="BS16" s="287" t="s">
        <v>142</v>
      </c>
      <c r="BT16" s="287"/>
      <c r="BU16" s="287"/>
      <c r="BV16" s="287"/>
      <c r="BW16" s="287"/>
      <c r="BX16" s="287"/>
      <c r="BY16" s="287"/>
      <c r="BZ16" s="287"/>
      <c r="CA16" s="287"/>
      <c r="CB16" s="325"/>
      <c r="CD16" s="261" t="s">
        <v>366</v>
      </c>
      <c r="CE16" s="1"/>
      <c r="CF16" s="1"/>
      <c r="CG16" s="1"/>
      <c r="CH16" s="1"/>
      <c r="CI16" s="1"/>
      <c r="CJ16" s="1"/>
      <c r="CK16" s="1"/>
      <c r="CL16" s="1"/>
      <c r="CM16" s="1"/>
      <c r="CN16" s="1"/>
      <c r="CO16" s="1"/>
      <c r="CP16" s="1"/>
      <c r="CQ16" s="269"/>
      <c r="CR16" s="274">
        <v>163347</v>
      </c>
      <c r="CS16" s="217"/>
      <c r="CT16" s="217"/>
      <c r="CU16" s="217"/>
      <c r="CV16" s="217"/>
      <c r="CW16" s="217"/>
      <c r="CX16" s="217"/>
      <c r="CY16" s="279"/>
      <c r="CZ16" s="282">
        <v>0.7</v>
      </c>
      <c r="DA16" s="282"/>
      <c r="DB16" s="282"/>
      <c r="DC16" s="282"/>
      <c r="DD16" s="288" t="s">
        <v>142</v>
      </c>
      <c r="DE16" s="217"/>
      <c r="DF16" s="217"/>
      <c r="DG16" s="217"/>
      <c r="DH16" s="217"/>
      <c r="DI16" s="217"/>
      <c r="DJ16" s="217"/>
      <c r="DK16" s="217"/>
      <c r="DL16" s="217"/>
      <c r="DM16" s="217"/>
      <c r="DN16" s="217"/>
      <c r="DO16" s="217"/>
      <c r="DP16" s="279"/>
      <c r="DQ16" s="288">
        <v>6979</v>
      </c>
      <c r="DR16" s="217"/>
      <c r="DS16" s="217"/>
      <c r="DT16" s="217"/>
      <c r="DU16" s="217"/>
      <c r="DV16" s="217"/>
      <c r="DW16" s="217"/>
      <c r="DX16" s="217"/>
      <c r="DY16" s="217"/>
      <c r="DZ16" s="217"/>
      <c r="EA16" s="217"/>
      <c r="EB16" s="217"/>
      <c r="EC16" s="326"/>
    </row>
    <row r="17" spans="2:133" ht="11.25" customHeight="1">
      <c r="B17" s="261" t="s">
        <v>367</v>
      </c>
      <c r="C17" s="1"/>
      <c r="D17" s="1"/>
      <c r="E17" s="1"/>
      <c r="F17" s="1"/>
      <c r="G17" s="1"/>
      <c r="H17" s="1"/>
      <c r="I17" s="1"/>
      <c r="J17" s="1"/>
      <c r="K17" s="1"/>
      <c r="L17" s="1"/>
      <c r="M17" s="1"/>
      <c r="N17" s="1"/>
      <c r="O17" s="1"/>
      <c r="P17" s="1"/>
      <c r="Q17" s="269"/>
      <c r="R17" s="274">
        <v>212097</v>
      </c>
      <c r="S17" s="217"/>
      <c r="T17" s="217"/>
      <c r="U17" s="217"/>
      <c r="V17" s="217"/>
      <c r="W17" s="217"/>
      <c r="X17" s="217"/>
      <c r="Y17" s="279"/>
      <c r="Z17" s="282">
        <v>0.9</v>
      </c>
      <c r="AA17" s="282"/>
      <c r="AB17" s="282"/>
      <c r="AC17" s="282"/>
      <c r="AD17" s="287">
        <v>212097</v>
      </c>
      <c r="AE17" s="287"/>
      <c r="AF17" s="287"/>
      <c r="AG17" s="287"/>
      <c r="AH17" s="287"/>
      <c r="AI17" s="287"/>
      <c r="AJ17" s="287"/>
      <c r="AK17" s="287"/>
      <c r="AL17" s="283">
        <v>1.8</v>
      </c>
      <c r="AM17" s="238"/>
      <c r="AN17" s="238"/>
      <c r="AO17" s="296"/>
      <c r="AP17" s="261" t="s">
        <v>368</v>
      </c>
      <c r="AQ17" s="1"/>
      <c r="AR17" s="1"/>
      <c r="AS17" s="1"/>
      <c r="AT17" s="1"/>
      <c r="AU17" s="1"/>
      <c r="AV17" s="1"/>
      <c r="AW17" s="1"/>
      <c r="AX17" s="1"/>
      <c r="AY17" s="1"/>
      <c r="AZ17" s="1"/>
      <c r="BA17" s="1"/>
      <c r="BB17" s="1"/>
      <c r="BC17" s="1"/>
      <c r="BD17" s="1"/>
      <c r="BE17" s="1"/>
      <c r="BF17" s="269"/>
      <c r="BG17" s="274" t="s">
        <v>142</v>
      </c>
      <c r="BH17" s="217"/>
      <c r="BI17" s="217"/>
      <c r="BJ17" s="217"/>
      <c r="BK17" s="217"/>
      <c r="BL17" s="217"/>
      <c r="BM17" s="217"/>
      <c r="BN17" s="279"/>
      <c r="BO17" s="282" t="s">
        <v>142</v>
      </c>
      <c r="BP17" s="282"/>
      <c r="BQ17" s="282"/>
      <c r="BR17" s="282"/>
      <c r="BS17" s="287" t="s">
        <v>142</v>
      </c>
      <c r="BT17" s="287"/>
      <c r="BU17" s="287"/>
      <c r="BV17" s="287"/>
      <c r="BW17" s="287"/>
      <c r="BX17" s="287"/>
      <c r="BY17" s="287"/>
      <c r="BZ17" s="287"/>
      <c r="CA17" s="287"/>
      <c r="CB17" s="325"/>
      <c r="CD17" s="261" t="s">
        <v>370</v>
      </c>
      <c r="CE17" s="1"/>
      <c r="CF17" s="1"/>
      <c r="CG17" s="1"/>
      <c r="CH17" s="1"/>
      <c r="CI17" s="1"/>
      <c r="CJ17" s="1"/>
      <c r="CK17" s="1"/>
      <c r="CL17" s="1"/>
      <c r="CM17" s="1"/>
      <c r="CN17" s="1"/>
      <c r="CO17" s="1"/>
      <c r="CP17" s="1"/>
      <c r="CQ17" s="269"/>
      <c r="CR17" s="274">
        <v>2463052</v>
      </c>
      <c r="CS17" s="217"/>
      <c r="CT17" s="217"/>
      <c r="CU17" s="217"/>
      <c r="CV17" s="217"/>
      <c r="CW17" s="217"/>
      <c r="CX17" s="217"/>
      <c r="CY17" s="279"/>
      <c r="CZ17" s="282">
        <v>10.7</v>
      </c>
      <c r="DA17" s="282"/>
      <c r="DB17" s="282"/>
      <c r="DC17" s="282"/>
      <c r="DD17" s="288" t="s">
        <v>142</v>
      </c>
      <c r="DE17" s="217"/>
      <c r="DF17" s="217"/>
      <c r="DG17" s="217"/>
      <c r="DH17" s="217"/>
      <c r="DI17" s="217"/>
      <c r="DJ17" s="217"/>
      <c r="DK17" s="217"/>
      <c r="DL17" s="217"/>
      <c r="DM17" s="217"/>
      <c r="DN17" s="217"/>
      <c r="DO17" s="217"/>
      <c r="DP17" s="279"/>
      <c r="DQ17" s="288">
        <v>2463052</v>
      </c>
      <c r="DR17" s="217"/>
      <c r="DS17" s="217"/>
      <c r="DT17" s="217"/>
      <c r="DU17" s="217"/>
      <c r="DV17" s="217"/>
      <c r="DW17" s="217"/>
      <c r="DX17" s="217"/>
      <c r="DY17" s="217"/>
      <c r="DZ17" s="217"/>
      <c r="EA17" s="217"/>
      <c r="EB17" s="217"/>
      <c r="EC17" s="326"/>
    </row>
    <row r="18" spans="2:133" ht="11.25" customHeight="1">
      <c r="B18" s="261" t="s">
        <v>371</v>
      </c>
      <c r="C18" s="1"/>
      <c r="D18" s="1"/>
      <c r="E18" s="1"/>
      <c r="F18" s="1"/>
      <c r="G18" s="1"/>
      <c r="H18" s="1"/>
      <c r="I18" s="1"/>
      <c r="J18" s="1"/>
      <c r="K18" s="1"/>
      <c r="L18" s="1"/>
      <c r="M18" s="1"/>
      <c r="N18" s="1"/>
      <c r="O18" s="1"/>
      <c r="P18" s="1"/>
      <c r="Q18" s="269"/>
      <c r="R18" s="274">
        <v>144886</v>
      </c>
      <c r="S18" s="217"/>
      <c r="T18" s="217"/>
      <c r="U18" s="217"/>
      <c r="V18" s="217"/>
      <c r="W18" s="217"/>
      <c r="X18" s="217"/>
      <c r="Y18" s="279"/>
      <c r="Z18" s="282">
        <v>0.6</v>
      </c>
      <c r="AA18" s="282"/>
      <c r="AB18" s="282"/>
      <c r="AC18" s="282"/>
      <c r="AD18" s="287">
        <v>144886</v>
      </c>
      <c r="AE18" s="287"/>
      <c r="AF18" s="287"/>
      <c r="AG18" s="287"/>
      <c r="AH18" s="287"/>
      <c r="AI18" s="287"/>
      <c r="AJ18" s="287"/>
      <c r="AK18" s="287"/>
      <c r="AL18" s="283">
        <v>1.2</v>
      </c>
      <c r="AM18" s="238"/>
      <c r="AN18" s="238"/>
      <c r="AO18" s="296"/>
      <c r="AP18" s="261" t="s">
        <v>107</v>
      </c>
      <c r="AQ18" s="1"/>
      <c r="AR18" s="1"/>
      <c r="AS18" s="1"/>
      <c r="AT18" s="1"/>
      <c r="AU18" s="1"/>
      <c r="AV18" s="1"/>
      <c r="AW18" s="1"/>
      <c r="AX18" s="1"/>
      <c r="AY18" s="1"/>
      <c r="AZ18" s="1"/>
      <c r="BA18" s="1"/>
      <c r="BB18" s="1"/>
      <c r="BC18" s="1"/>
      <c r="BD18" s="1"/>
      <c r="BE18" s="1"/>
      <c r="BF18" s="269"/>
      <c r="BG18" s="274" t="s">
        <v>142</v>
      </c>
      <c r="BH18" s="217"/>
      <c r="BI18" s="217"/>
      <c r="BJ18" s="217"/>
      <c r="BK18" s="217"/>
      <c r="BL18" s="217"/>
      <c r="BM18" s="217"/>
      <c r="BN18" s="279"/>
      <c r="BO18" s="282" t="s">
        <v>142</v>
      </c>
      <c r="BP18" s="282"/>
      <c r="BQ18" s="282"/>
      <c r="BR18" s="282"/>
      <c r="BS18" s="287" t="s">
        <v>142</v>
      </c>
      <c r="BT18" s="287"/>
      <c r="BU18" s="287"/>
      <c r="BV18" s="287"/>
      <c r="BW18" s="287"/>
      <c r="BX18" s="287"/>
      <c r="BY18" s="287"/>
      <c r="BZ18" s="287"/>
      <c r="CA18" s="287"/>
      <c r="CB18" s="325"/>
      <c r="CD18" s="261" t="s">
        <v>372</v>
      </c>
      <c r="CE18" s="1"/>
      <c r="CF18" s="1"/>
      <c r="CG18" s="1"/>
      <c r="CH18" s="1"/>
      <c r="CI18" s="1"/>
      <c r="CJ18" s="1"/>
      <c r="CK18" s="1"/>
      <c r="CL18" s="1"/>
      <c r="CM18" s="1"/>
      <c r="CN18" s="1"/>
      <c r="CO18" s="1"/>
      <c r="CP18" s="1"/>
      <c r="CQ18" s="269"/>
      <c r="CR18" s="274" t="s">
        <v>142</v>
      </c>
      <c r="CS18" s="217"/>
      <c r="CT18" s="217"/>
      <c r="CU18" s="217"/>
      <c r="CV18" s="217"/>
      <c r="CW18" s="217"/>
      <c r="CX18" s="217"/>
      <c r="CY18" s="279"/>
      <c r="CZ18" s="282" t="s">
        <v>142</v>
      </c>
      <c r="DA18" s="282"/>
      <c r="DB18" s="282"/>
      <c r="DC18" s="282"/>
      <c r="DD18" s="288" t="s">
        <v>142</v>
      </c>
      <c r="DE18" s="217"/>
      <c r="DF18" s="217"/>
      <c r="DG18" s="217"/>
      <c r="DH18" s="217"/>
      <c r="DI18" s="217"/>
      <c r="DJ18" s="217"/>
      <c r="DK18" s="217"/>
      <c r="DL18" s="217"/>
      <c r="DM18" s="217"/>
      <c r="DN18" s="217"/>
      <c r="DO18" s="217"/>
      <c r="DP18" s="279"/>
      <c r="DQ18" s="288" t="s">
        <v>142</v>
      </c>
      <c r="DR18" s="217"/>
      <c r="DS18" s="217"/>
      <c r="DT18" s="217"/>
      <c r="DU18" s="217"/>
      <c r="DV18" s="217"/>
      <c r="DW18" s="217"/>
      <c r="DX18" s="217"/>
      <c r="DY18" s="217"/>
      <c r="DZ18" s="217"/>
      <c r="EA18" s="217"/>
      <c r="EB18" s="217"/>
      <c r="EC18" s="326"/>
    </row>
    <row r="19" spans="2:133" ht="11.25" customHeight="1">
      <c r="B19" s="261" t="s">
        <v>373</v>
      </c>
      <c r="C19" s="1"/>
      <c r="D19" s="1"/>
      <c r="E19" s="1"/>
      <c r="F19" s="1"/>
      <c r="G19" s="1"/>
      <c r="H19" s="1"/>
      <c r="I19" s="1"/>
      <c r="J19" s="1"/>
      <c r="K19" s="1"/>
      <c r="L19" s="1"/>
      <c r="M19" s="1"/>
      <c r="N19" s="1"/>
      <c r="O19" s="1"/>
      <c r="P19" s="1"/>
      <c r="Q19" s="269"/>
      <c r="R19" s="274">
        <v>56100</v>
      </c>
      <c r="S19" s="217"/>
      <c r="T19" s="217"/>
      <c r="U19" s="217"/>
      <c r="V19" s="217"/>
      <c r="W19" s="217"/>
      <c r="X19" s="217"/>
      <c r="Y19" s="279"/>
      <c r="Z19" s="282">
        <v>0.2</v>
      </c>
      <c r="AA19" s="282"/>
      <c r="AB19" s="282"/>
      <c r="AC19" s="282"/>
      <c r="AD19" s="287">
        <v>56100</v>
      </c>
      <c r="AE19" s="287"/>
      <c r="AF19" s="287"/>
      <c r="AG19" s="287"/>
      <c r="AH19" s="287"/>
      <c r="AI19" s="287"/>
      <c r="AJ19" s="287"/>
      <c r="AK19" s="287"/>
      <c r="AL19" s="283">
        <v>0.5</v>
      </c>
      <c r="AM19" s="238"/>
      <c r="AN19" s="238"/>
      <c r="AO19" s="296"/>
      <c r="AP19" s="261" t="s">
        <v>260</v>
      </c>
      <c r="AQ19" s="1"/>
      <c r="AR19" s="1"/>
      <c r="AS19" s="1"/>
      <c r="AT19" s="1"/>
      <c r="AU19" s="1"/>
      <c r="AV19" s="1"/>
      <c r="AW19" s="1"/>
      <c r="AX19" s="1"/>
      <c r="AY19" s="1"/>
      <c r="AZ19" s="1"/>
      <c r="BA19" s="1"/>
      <c r="BB19" s="1"/>
      <c r="BC19" s="1"/>
      <c r="BD19" s="1"/>
      <c r="BE19" s="1"/>
      <c r="BF19" s="269"/>
      <c r="BG19" s="274">
        <v>407680</v>
      </c>
      <c r="BH19" s="217"/>
      <c r="BI19" s="217"/>
      <c r="BJ19" s="217"/>
      <c r="BK19" s="217"/>
      <c r="BL19" s="217"/>
      <c r="BM19" s="217"/>
      <c r="BN19" s="279"/>
      <c r="BO19" s="282">
        <v>4.3</v>
      </c>
      <c r="BP19" s="282"/>
      <c r="BQ19" s="282"/>
      <c r="BR19" s="282"/>
      <c r="BS19" s="287" t="s">
        <v>142</v>
      </c>
      <c r="BT19" s="287"/>
      <c r="BU19" s="287"/>
      <c r="BV19" s="287"/>
      <c r="BW19" s="287"/>
      <c r="BX19" s="287"/>
      <c r="BY19" s="287"/>
      <c r="BZ19" s="287"/>
      <c r="CA19" s="287"/>
      <c r="CB19" s="325"/>
      <c r="CD19" s="261" t="s">
        <v>374</v>
      </c>
      <c r="CE19" s="1"/>
      <c r="CF19" s="1"/>
      <c r="CG19" s="1"/>
      <c r="CH19" s="1"/>
      <c r="CI19" s="1"/>
      <c r="CJ19" s="1"/>
      <c r="CK19" s="1"/>
      <c r="CL19" s="1"/>
      <c r="CM19" s="1"/>
      <c r="CN19" s="1"/>
      <c r="CO19" s="1"/>
      <c r="CP19" s="1"/>
      <c r="CQ19" s="269"/>
      <c r="CR19" s="274" t="s">
        <v>142</v>
      </c>
      <c r="CS19" s="217"/>
      <c r="CT19" s="217"/>
      <c r="CU19" s="217"/>
      <c r="CV19" s="217"/>
      <c r="CW19" s="217"/>
      <c r="CX19" s="217"/>
      <c r="CY19" s="279"/>
      <c r="CZ19" s="282" t="s">
        <v>142</v>
      </c>
      <c r="DA19" s="282"/>
      <c r="DB19" s="282"/>
      <c r="DC19" s="282"/>
      <c r="DD19" s="288" t="s">
        <v>142</v>
      </c>
      <c r="DE19" s="217"/>
      <c r="DF19" s="217"/>
      <c r="DG19" s="217"/>
      <c r="DH19" s="217"/>
      <c r="DI19" s="217"/>
      <c r="DJ19" s="217"/>
      <c r="DK19" s="217"/>
      <c r="DL19" s="217"/>
      <c r="DM19" s="217"/>
      <c r="DN19" s="217"/>
      <c r="DO19" s="217"/>
      <c r="DP19" s="279"/>
      <c r="DQ19" s="288" t="s">
        <v>142</v>
      </c>
      <c r="DR19" s="217"/>
      <c r="DS19" s="217"/>
      <c r="DT19" s="217"/>
      <c r="DU19" s="217"/>
      <c r="DV19" s="217"/>
      <c r="DW19" s="217"/>
      <c r="DX19" s="217"/>
      <c r="DY19" s="217"/>
      <c r="DZ19" s="217"/>
      <c r="EA19" s="217"/>
      <c r="EB19" s="217"/>
      <c r="EC19" s="326"/>
    </row>
    <row r="20" spans="2:133" ht="11.25" customHeight="1">
      <c r="B20" s="261" t="s">
        <v>84</v>
      </c>
      <c r="C20" s="1"/>
      <c r="D20" s="1"/>
      <c r="E20" s="1"/>
      <c r="F20" s="1"/>
      <c r="G20" s="1"/>
      <c r="H20" s="1"/>
      <c r="I20" s="1"/>
      <c r="J20" s="1"/>
      <c r="K20" s="1"/>
      <c r="L20" s="1"/>
      <c r="M20" s="1"/>
      <c r="N20" s="1"/>
      <c r="O20" s="1"/>
      <c r="P20" s="1"/>
      <c r="Q20" s="269"/>
      <c r="R20" s="274">
        <v>6721</v>
      </c>
      <c r="S20" s="217"/>
      <c r="T20" s="217"/>
      <c r="U20" s="217"/>
      <c r="V20" s="217"/>
      <c r="W20" s="217"/>
      <c r="X20" s="217"/>
      <c r="Y20" s="279"/>
      <c r="Z20" s="282">
        <v>0</v>
      </c>
      <c r="AA20" s="282"/>
      <c r="AB20" s="282"/>
      <c r="AC20" s="282"/>
      <c r="AD20" s="287">
        <v>6721</v>
      </c>
      <c r="AE20" s="287"/>
      <c r="AF20" s="287"/>
      <c r="AG20" s="287"/>
      <c r="AH20" s="287"/>
      <c r="AI20" s="287"/>
      <c r="AJ20" s="287"/>
      <c r="AK20" s="287"/>
      <c r="AL20" s="283">
        <v>0.1</v>
      </c>
      <c r="AM20" s="238"/>
      <c r="AN20" s="238"/>
      <c r="AO20" s="296"/>
      <c r="AP20" s="261" t="s">
        <v>375</v>
      </c>
      <c r="AQ20" s="1"/>
      <c r="AR20" s="1"/>
      <c r="AS20" s="1"/>
      <c r="AT20" s="1"/>
      <c r="AU20" s="1"/>
      <c r="AV20" s="1"/>
      <c r="AW20" s="1"/>
      <c r="AX20" s="1"/>
      <c r="AY20" s="1"/>
      <c r="AZ20" s="1"/>
      <c r="BA20" s="1"/>
      <c r="BB20" s="1"/>
      <c r="BC20" s="1"/>
      <c r="BD20" s="1"/>
      <c r="BE20" s="1"/>
      <c r="BF20" s="269"/>
      <c r="BG20" s="274">
        <v>407680</v>
      </c>
      <c r="BH20" s="217"/>
      <c r="BI20" s="217"/>
      <c r="BJ20" s="217"/>
      <c r="BK20" s="217"/>
      <c r="BL20" s="217"/>
      <c r="BM20" s="217"/>
      <c r="BN20" s="279"/>
      <c r="BO20" s="282">
        <v>4.3</v>
      </c>
      <c r="BP20" s="282"/>
      <c r="BQ20" s="282"/>
      <c r="BR20" s="282"/>
      <c r="BS20" s="287" t="s">
        <v>142</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23109753</v>
      </c>
      <c r="CS20" s="217"/>
      <c r="CT20" s="217"/>
      <c r="CU20" s="217"/>
      <c r="CV20" s="217"/>
      <c r="CW20" s="217"/>
      <c r="CX20" s="217"/>
      <c r="CY20" s="279"/>
      <c r="CZ20" s="282">
        <v>100</v>
      </c>
      <c r="DA20" s="282"/>
      <c r="DB20" s="282"/>
      <c r="DC20" s="282"/>
      <c r="DD20" s="288">
        <v>2765862</v>
      </c>
      <c r="DE20" s="217"/>
      <c r="DF20" s="217"/>
      <c r="DG20" s="217"/>
      <c r="DH20" s="217"/>
      <c r="DI20" s="217"/>
      <c r="DJ20" s="217"/>
      <c r="DK20" s="217"/>
      <c r="DL20" s="217"/>
      <c r="DM20" s="217"/>
      <c r="DN20" s="217"/>
      <c r="DO20" s="217"/>
      <c r="DP20" s="279"/>
      <c r="DQ20" s="288">
        <v>14036620</v>
      </c>
      <c r="DR20" s="217"/>
      <c r="DS20" s="217"/>
      <c r="DT20" s="217"/>
      <c r="DU20" s="217"/>
      <c r="DV20" s="217"/>
      <c r="DW20" s="217"/>
      <c r="DX20" s="217"/>
      <c r="DY20" s="217"/>
      <c r="DZ20" s="217"/>
      <c r="EA20" s="217"/>
      <c r="EB20" s="217"/>
      <c r="EC20" s="326"/>
    </row>
    <row r="21" spans="2:133" ht="11.25" customHeight="1">
      <c r="B21" s="261" t="s">
        <v>377</v>
      </c>
      <c r="C21" s="1"/>
      <c r="D21" s="1"/>
      <c r="E21" s="1"/>
      <c r="F21" s="1"/>
      <c r="G21" s="1"/>
      <c r="H21" s="1"/>
      <c r="I21" s="1"/>
      <c r="J21" s="1"/>
      <c r="K21" s="1"/>
      <c r="L21" s="1"/>
      <c r="M21" s="1"/>
      <c r="N21" s="1"/>
      <c r="O21" s="1"/>
      <c r="P21" s="1"/>
      <c r="Q21" s="269"/>
      <c r="R21" s="274">
        <v>2828</v>
      </c>
      <c r="S21" s="217"/>
      <c r="T21" s="217"/>
      <c r="U21" s="217"/>
      <c r="V21" s="217"/>
      <c r="W21" s="217"/>
      <c r="X21" s="217"/>
      <c r="Y21" s="279"/>
      <c r="Z21" s="282">
        <v>0</v>
      </c>
      <c r="AA21" s="282"/>
      <c r="AB21" s="282"/>
      <c r="AC21" s="282"/>
      <c r="AD21" s="287">
        <v>2828</v>
      </c>
      <c r="AE21" s="287"/>
      <c r="AF21" s="287"/>
      <c r="AG21" s="287"/>
      <c r="AH21" s="287"/>
      <c r="AI21" s="287"/>
      <c r="AJ21" s="287"/>
      <c r="AK21" s="287"/>
      <c r="AL21" s="283">
        <v>0</v>
      </c>
      <c r="AM21" s="238"/>
      <c r="AN21" s="238"/>
      <c r="AO21" s="296"/>
      <c r="AP21" s="261" t="s">
        <v>378</v>
      </c>
      <c r="AQ21" s="300"/>
      <c r="AR21" s="300"/>
      <c r="AS21" s="300"/>
      <c r="AT21" s="300"/>
      <c r="AU21" s="300"/>
      <c r="AV21" s="300"/>
      <c r="AW21" s="300"/>
      <c r="AX21" s="300"/>
      <c r="AY21" s="300"/>
      <c r="AZ21" s="300"/>
      <c r="BA21" s="300"/>
      <c r="BB21" s="300"/>
      <c r="BC21" s="300"/>
      <c r="BD21" s="300"/>
      <c r="BE21" s="300"/>
      <c r="BF21" s="314"/>
      <c r="BG21" s="274" t="s">
        <v>142</v>
      </c>
      <c r="BH21" s="217"/>
      <c r="BI21" s="217"/>
      <c r="BJ21" s="217"/>
      <c r="BK21" s="217"/>
      <c r="BL21" s="217"/>
      <c r="BM21" s="217"/>
      <c r="BN21" s="279"/>
      <c r="BO21" s="282" t="s">
        <v>142</v>
      </c>
      <c r="BP21" s="282"/>
      <c r="BQ21" s="282"/>
      <c r="BR21" s="282"/>
      <c r="BS21" s="287" t="s">
        <v>142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153</v>
      </c>
      <c r="C22" s="266"/>
      <c r="D22" s="266"/>
      <c r="E22" s="266"/>
      <c r="F22" s="266"/>
      <c r="G22" s="266"/>
      <c r="H22" s="266"/>
      <c r="I22" s="266"/>
      <c r="J22" s="266"/>
      <c r="K22" s="266"/>
      <c r="L22" s="266"/>
      <c r="M22" s="266"/>
      <c r="N22" s="266"/>
      <c r="O22" s="266"/>
      <c r="P22" s="266"/>
      <c r="Q22" s="270"/>
      <c r="R22" s="274">
        <v>79237</v>
      </c>
      <c r="S22" s="217"/>
      <c r="T22" s="217"/>
      <c r="U22" s="217"/>
      <c r="V22" s="217"/>
      <c r="W22" s="217"/>
      <c r="X22" s="217"/>
      <c r="Y22" s="279"/>
      <c r="Z22" s="282">
        <v>0.3</v>
      </c>
      <c r="AA22" s="282"/>
      <c r="AB22" s="282"/>
      <c r="AC22" s="282"/>
      <c r="AD22" s="287" t="s">
        <v>142</v>
      </c>
      <c r="AE22" s="287"/>
      <c r="AF22" s="287"/>
      <c r="AG22" s="287"/>
      <c r="AH22" s="287"/>
      <c r="AI22" s="287"/>
      <c r="AJ22" s="287"/>
      <c r="AK22" s="287"/>
      <c r="AL22" s="283" t="s">
        <v>142</v>
      </c>
      <c r="AM22" s="238"/>
      <c r="AN22" s="238"/>
      <c r="AO22" s="296"/>
      <c r="AP22" s="261" t="s">
        <v>379</v>
      </c>
      <c r="AQ22" s="300"/>
      <c r="AR22" s="300"/>
      <c r="AS22" s="300"/>
      <c r="AT22" s="300"/>
      <c r="AU22" s="300"/>
      <c r="AV22" s="300"/>
      <c r="AW22" s="300"/>
      <c r="AX22" s="300"/>
      <c r="AY22" s="300"/>
      <c r="AZ22" s="300"/>
      <c r="BA22" s="300"/>
      <c r="BB22" s="300"/>
      <c r="BC22" s="300"/>
      <c r="BD22" s="300"/>
      <c r="BE22" s="300"/>
      <c r="BF22" s="314"/>
      <c r="BG22" s="274" t="s">
        <v>142</v>
      </c>
      <c r="BH22" s="217"/>
      <c r="BI22" s="217"/>
      <c r="BJ22" s="217"/>
      <c r="BK22" s="217"/>
      <c r="BL22" s="217"/>
      <c r="BM22" s="217"/>
      <c r="BN22" s="279"/>
      <c r="BO22" s="282" t="s">
        <v>142</v>
      </c>
      <c r="BP22" s="282"/>
      <c r="BQ22" s="282"/>
      <c r="BR22" s="282"/>
      <c r="BS22" s="287" t="s">
        <v>142</v>
      </c>
      <c r="BT22" s="287"/>
      <c r="BU22" s="287"/>
      <c r="BV22" s="287"/>
      <c r="BW22" s="287"/>
      <c r="BX22" s="287"/>
      <c r="BY22" s="287"/>
      <c r="BZ22" s="287"/>
      <c r="CA22" s="287"/>
      <c r="CB22" s="325"/>
      <c r="CD22" s="182" t="s">
        <v>382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350</v>
      </c>
      <c r="C23" s="1"/>
      <c r="D23" s="1"/>
      <c r="E23" s="1"/>
      <c r="F23" s="1"/>
      <c r="G23" s="1"/>
      <c r="H23" s="1"/>
      <c r="I23" s="1"/>
      <c r="J23" s="1"/>
      <c r="K23" s="1"/>
      <c r="L23" s="1"/>
      <c r="M23" s="1"/>
      <c r="N23" s="1"/>
      <c r="O23" s="1"/>
      <c r="P23" s="1"/>
      <c r="Q23" s="269"/>
      <c r="R23" s="274">
        <v>555559</v>
      </c>
      <c r="S23" s="217"/>
      <c r="T23" s="217"/>
      <c r="U23" s="217"/>
      <c r="V23" s="217"/>
      <c r="W23" s="217"/>
      <c r="X23" s="217"/>
      <c r="Y23" s="279"/>
      <c r="Z23" s="282">
        <v>2.2999999999999998</v>
      </c>
      <c r="AA23" s="282"/>
      <c r="AB23" s="282"/>
      <c r="AC23" s="282"/>
      <c r="AD23" s="287">
        <v>404433</v>
      </c>
      <c r="AE23" s="287"/>
      <c r="AF23" s="287"/>
      <c r="AG23" s="287"/>
      <c r="AH23" s="287"/>
      <c r="AI23" s="287"/>
      <c r="AJ23" s="287"/>
      <c r="AK23" s="287"/>
      <c r="AL23" s="283">
        <v>3.4</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v>407680</v>
      </c>
      <c r="BH23" s="217"/>
      <c r="BI23" s="217"/>
      <c r="BJ23" s="217"/>
      <c r="BK23" s="217"/>
      <c r="BL23" s="217"/>
      <c r="BM23" s="217"/>
      <c r="BN23" s="279"/>
      <c r="BO23" s="282">
        <v>4.3</v>
      </c>
      <c r="BP23" s="282"/>
      <c r="BQ23" s="282"/>
      <c r="BR23" s="282"/>
      <c r="BS23" s="287" t="s">
        <v>142</v>
      </c>
      <c r="BT23" s="287"/>
      <c r="BU23" s="287"/>
      <c r="BV23" s="287"/>
      <c r="BW23" s="287"/>
      <c r="BX23" s="287"/>
      <c r="BY23" s="287"/>
      <c r="BZ23" s="287"/>
      <c r="CA23" s="287"/>
      <c r="CB23" s="325"/>
      <c r="CD23" s="182" t="s">
        <v>323</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383</v>
      </c>
      <c r="DA23" s="139"/>
      <c r="DB23" s="139"/>
      <c r="DC23" s="144"/>
      <c r="DD23" s="182" t="s">
        <v>307</v>
      </c>
      <c r="DE23" s="139"/>
      <c r="DF23" s="139"/>
      <c r="DG23" s="139"/>
      <c r="DH23" s="139"/>
      <c r="DI23" s="139"/>
      <c r="DJ23" s="139"/>
      <c r="DK23" s="144"/>
      <c r="DL23" s="344" t="s">
        <v>386</v>
      </c>
      <c r="DM23" s="347"/>
      <c r="DN23" s="347"/>
      <c r="DO23" s="347"/>
      <c r="DP23" s="347"/>
      <c r="DQ23" s="347"/>
      <c r="DR23" s="347"/>
      <c r="DS23" s="347"/>
      <c r="DT23" s="347"/>
      <c r="DU23" s="347"/>
      <c r="DV23" s="351"/>
      <c r="DW23" s="182" t="s">
        <v>387</v>
      </c>
      <c r="DX23" s="139"/>
      <c r="DY23" s="139"/>
      <c r="DZ23" s="139"/>
      <c r="EA23" s="139"/>
      <c r="EB23" s="139"/>
      <c r="EC23" s="144"/>
    </row>
    <row r="24" spans="2:133" ht="11.25" customHeight="1">
      <c r="B24" s="261" t="s">
        <v>302</v>
      </c>
      <c r="C24" s="1"/>
      <c r="D24" s="1"/>
      <c r="E24" s="1"/>
      <c r="F24" s="1"/>
      <c r="G24" s="1"/>
      <c r="H24" s="1"/>
      <c r="I24" s="1"/>
      <c r="J24" s="1"/>
      <c r="K24" s="1"/>
      <c r="L24" s="1"/>
      <c r="M24" s="1"/>
      <c r="N24" s="1"/>
      <c r="O24" s="1"/>
      <c r="P24" s="1"/>
      <c r="Q24" s="269"/>
      <c r="R24" s="274">
        <v>404433</v>
      </c>
      <c r="S24" s="217"/>
      <c r="T24" s="217"/>
      <c r="U24" s="217"/>
      <c r="V24" s="217"/>
      <c r="W24" s="217"/>
      <c r="X24" s="217"/>
      <c r="Y24" s="279"/>
      <c r="Z24" s="282">
        <v>1.6</v>
      </c>
      <c r="AA24" s="282"/>
      <c r="AB24" s="282"/>
      <c r="AC24" s="282"/>
      <c r="AD24" s="287">
        <v>404433</v>
      </c>
      <c r="AE24" s="287"/>
      <c r="AF24" s="287"/>
      <c r="AG24" s="287"/>
      <c r="AH24" s="287"/>
      <c r="AI24" s="287"/>
      <c r="AJ24" s="287"/>
      <c r="AK24" s="287"/>
      <c r="AL24" s="283">
        <v>3.4</v>
      </c>
      <c r="AM24" s="238"/>
      <c r="AN24" s="238"/>
      <c r="AO24" s="296"/>
      <c r="AP24" s="261" t="s">
        <v>388</v>
      </c>
      <c r="AQ24" s="300"/>
      <c r="AR24" s="300"/>
      <c r="AS24" s="300"/>
      <c r="AT24" s="300"/>
      <c r="AU24" s="300"/>
      <c r="AV24" s="300"/>
      <c r="AW24" s="300"/>
      <c r="AX24" s="300"/>
      <c r="AY24" s="300"/>
      <c r="AZ24" s="300"/>
      <c r="BA24" s="300"/>
      <c r="BB24" s="300"/>
      <c r="BC24" s="300"/>
      <c r="BD24" s="300"/>
      <c r="BE24" s="300"/>
      <c r="BF24" s="314"/>
      <c r="BG24" s="274" t="s">
        <v>142</v>
      </c>
      <c r="BH24" s="217"/>
      <c r="BI24" s="217"/>
      <c r="BJ24" s="217"/>
      <c r="BK24" s="217"/>
      <c r="BL24" s="217"/>
      <c r="BM24" s="217"/>
      <c r="BN24" s="279"/>
      <c r="BO24" s="282" t="s">
        <v>142</v>
      </c>
      <c r="BP24" s="282"/>
      <c r="BQ24" s="282"/>
      <c r="BR24" s="282"/>
      <c r="BS24" s="287" t="s">
        <v>142</v>
      </c>
      <c r="BT24" s="287"/>
      <c r="BU24" s="287"/>
      <c r="BV24" s="287"/>
      <c r="BW24" s="287"/>
      <c r="BX24" s="287"/>
      <c r="BY24" s="287"/>
      <c r="BZ24" s="287"/>
      <c r="CA24" s="287"/>
      <c r="CB24" s="325"/>
      <c r="CD24" s="260" t="s">
        <v>389</v>
      </c>
      <c r="CE24" s="265"/>
      <c r="CF24" s="265"/>
      <c r="CG24" s="265"/>
      <c r="CH24" s="265"/>
      <c r="CI24" s="265"/>
      <c r="CJ24" s="265"/>
      <c r="CK24" s="265"/>
      <c r="CL24" s="265"/>
      <c r="CM24" s="265"/>
      <c r="CN24" s="265"/>
      <c r="CO24" s="265"/>
      <c r="CP24" s="265"/>
      <c r="CQ24" s="268"/>
      <c r="CR24" s="273">
        <v>10767505</v>
      </c>
      <c r="CS24" s="276"/>
      <c r="CT24" s="276"/>
      <c r="CU24" s="276"/>
      <c r="CV24" s="276"/>
      <c r="CW24" s="276"/>
      <c r="CX24" s="276"/>
      <c r="CY24" s="278"/>
      <c r="CZ24" s="291">
        <v>46.6</v>
      </c>
      <c r="DA24" s="293"/>
      <c r="DB24" s="293"/>
      <c r="DC24" s="336"/>
      <c r="DD24" s="340">
        <v>6908110</v>
      </c>
      <c r="DE24" s="276"/>
      <c r="DF24" s="276"/>
      <c r="DG24" s="276"/>
      <c r="DH24" s="276"/>
      <c r="DI24" s="276"/>
      <c r="DJ24" s="276"/>
      <c r="DK24" s="278"/>
      <c r="DL24" s="340">
        <v>6563472</v>
      </c>
      <c r="DM24" s="276"/>
      <c r="DN24" s="276"/>
      <c r="DO24" s="276"/>
      <c r="DP24" s="276"/>
      <c r="DQ24" s="276"/>
      <c r="DR24" s="276"/>
      <c r="DS24" s="276"/>
      <c r="DT24" s="276"/>
      <c r="DU24" s="276"/>
      <c r="DV24" s="278"/>
      <c r="DW24" s="291">
        <v>53.2</v>
      </c>
      <c r="DX24" s="293"/>
      <c r="DY24" s="293"/>
      <c r="DZ24" s="293"/>
      <c r="EA24" s="293"/>
      <c r="EB24" s="293"/>
      <c r="EC24" s="295"/>
    </row>
    <row r="25" spans="2:133" ht="11.25" customHeight="1">
      <c r="B25" s="261" t="s">
        <v>300</v>
      </c>
      <c r="C25" s="1"/>
      <c r="D25" s="1"/>
      <c r="E25" s="1"/>
      <c r="F25" s="1"/>
      <c r="G25" s="1"/>
      <c r="H25" s="1"/>
      <c r="I25" s="1"/>
      <c r="J25" s="1"/>
      <c r="K25" s="1"/>
      <c r="L25" s="1"/>
      <c r="M25" s="1"/>
      <c r="N25" s="1"/>
      <c r="O25" s="1"/>
      <c r="P25" s="1"/>
      <c r="Q25" s="269"/>
      <c r="R25" s="274">
        <v>151126</v>
      </c>
      <c r="S25" s="217"/>
      <c r="T25" s="217"/>
      <c r="U25" s="217"/>
      <c r="V25" s="217"/>
      <c r="W25" s="217"/>
      <c r="X25" s="217"/>
      <c r="Y25" s="279"/>
      <c r="Z25" s="282">
        <v>0.6</v>
      </c>
      <c r="AA25" s="282"/>
      <c r="AB25" s="282"/>
      <c r="AC25" s="282"/>
      <c r="AD25" s="287" t="s">
        <v>142</v>
      </c>
      <c r="AE25" s="287"/>
      <c r="AF25" s="287"/>
      <c r="AG25" s="287"/>
      <c r="AH25" s="287"/>
      <c r="AI25" s="287"/>
      <c r="AJ25" s="287"/>
      <c r="AK25" s="287"/>
      <c r="AL25" s="283" t="s">
        <v>142</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142</v>
      </c>
      <c r="BH25" s="217"/>
      <c r="BI25" s="217"/>
      <c r="BJ25" s="217"/>
      <c r="BK25" s="217"/>
      <c r="BL25" s="217"/>
      <c r="BM25" s="217"/>
      <c r="BN25" s="279"/>
      <c r="BO25" s="282" t="s">
        <v>142</v>
      </c>
      <c r="BP25" s="282"/>
      <c r="BQ25" s="282"/>
      <c r="BR25" s="282"/>
      <c r="BS25" s="287" t="s">
        <v>142</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3580648</v>
      </c>
      <c r="CS25" s="313"/>
      <c r="CT25" s="313"/>
      <c r="CU25" s="313"/>
      <c r="CV25" s="313"/>
      <c r="CW25" s="313"/>
      <c r="CX25" s="313"/>
      <c r="CY25" s="331"/>
      <c r="CZ25" s="283">
        <v>15.5</v>
      </c>
      <c r="DA25" s="334"/>
      <c r="DB25" s="334"/>
      <c r="DC25" s="337"/>
      <c r="DD25" s="288">
        <v>3367746</v>
      </c>
      <c r="DE25" s="313"/>
      <c r="DF25" s="313"/>
      <c r="DG25" s="313"/>
      <c r="DH25" s="313"/>
      <c r="DI25" s="313"/>
      <c r="DJ25" s="313"/>
      <c r="DK25" s="331"/>
      <c r="DL25" s="288">
        <v>3174461</v>
      </c>
      <c r="DM25" s="313"/>
      <c r="DN25" s="313"/>
      <c r="DO25" s="313"/>
      <c r="DP25" s="313"/>
      <c r="DQ25" s="313"/>
      <c r="DR25" s="313"/>
      <c r="DS25" s="313"/>
      <c r="DT25" s="313"/>
      <c r="DU25" s="313"/>
      <c r="DV25" s="331"/>
      <c r="DW25" s="283">
        <v>25.7</v>
      </c>
      <c r="DX25" s="334"/>
      <c r="DY25" s="334"/>
      <c r="DZ25" s="334"/>
      <c r="EA25" s="334"/>
      <c r="EB25" s="334"/>
      <c r="EC25" s="359"/>
    </row>
    <row r="26" spans="2:133" ht="11.25" customHeight="1">
      <c r="B26" s="261" t="s">
        <v>392</v>
      </c>
      <c r="C26" s="1"/>
      <c r="D26" s="1"/>
      <c r="E26" s="1"/>
      <c r="F26" s="1"/>
      <c r="G26" s="1"/>
      <c r="H26" s="1"/>
      <c r="I26" s="1"/>
      <c r="J26" s="1"/>
      <c r="K26" s="1"/>
      <c r="L26" s="1"/>
      <c r="M26" s="1"/>
      <c r="N26" s="1"/>
      <c r="O26" s="1"/>
      <c r="P26" s="1"/>
      <c r="Q26" s="269"/>
      <c r="R26" s="274" t="s">
        <v>142</v>
      </c>
      <c r="S26" s="217"/>
      <c r="T26" s="217"/>
      <c r="U26" s="217"/>
      <c r="V26" s="217"/>
      <c r="W26" s="217"/>
      <c r="X26" s="217"/>
      <c r="Y26" s="279"/>
      <c r="Z26" s="282" t="s">
        <v>142</v>
      </c>
      <c r="AA26" s="282"/>
      <c r="AB26" s="282"/>
      <c r="AC26" s="282"/>
      <c r="AD26" s="287" t="s">
        <v>142</v>
      </c>
      <c r="AE26" s="287"/>
      <c r="AF26" s="287"/>
      <c r="AG26" s="287"/>
      <c r="AH26" s="287"/>
      <c r="AI26" s="287"/>
      <c r="AJ26" s="287"/>
      <c r="AK26" s="287"/>
      <c r="AL26" s="283" t="s">
        <v>142</v>
      </c>
      <c r="AM26" s="238"/>
      <c r="AN26" s="238"/>
      <c r="AO26" s="296"/>
      <c r="AP26" s="261" t="s">
        <v>393</v>
      </c>
      <c r="AQ26" s="300"/>
      <c r="AR26" s="300"/>
      <c r="AS26" s="300"/>
      <c r="AT26" s="300"/>
      <c r="AU26" s="300"/>
      <c r="AV26" s="300"/>
      <c r="AW26" s="300"/>
      <c r="AX26" s="300"/>
      <c r="AY26" s="300"/>
      <c r="AZ26" s="300"/>
      <c r="BA26" s="300"/>
      <c r="BB26" s="300"/>
      <c r="BC26" s="300"/>
      <c r="BD26" s="300"/>
      <c r="BE26" s="300"/>
      <c r="BF26" s="314"/>
      <c r="BG26" s="274" t="s">
        <v>142</v>
      </c>
      <c r="BH26" s="217"/>
      <c r="BI26" s="217"/>
      <c r="BJ26" s="217"/>
      <c r="BK26" s="217"/>
      <c r="BL26" s="217"/>
      <c r="BM26" s="217"/>
      <c r="BN26" s="279"/>
      <c r="BO26" s="282" t="s">
        <v>142</v>
      </c>
      <c r="BP26" s="282"/>
      <c r="BQ26" s="282"/>
      <c r="BR26" s="282"/>
      <c r="BS26" s="287" t="s">
        <v>142</v>
      </c>
      <c r="BT26" s="287"/>
      <c r="BU26" s="287"/>
      <c r="BV26" s="287"/>
      <c r="BW26" s="287"/>
      <c r="BX26" s="287"/>
      <c r="BY26" s="287"/>
      <c r="BZ26" s="287"/>
      <c r="CA26" s="287"/>
      <c r="CB26" s="325"/>
      <c r="CD26" s="261" t="s">
        <v>116</v>
      </c>
      <c r="CE26" s="1"/>
      <c r="CF26" s="1"/>
      <c r="CG26" s="1"/>
      <c r="CH26" s="1"/>
      <c r="CI26" s="1"/>
      <c r="CJ26" s="1"/>
      <c r="CK26" s="1"/>
      <c r="CL26" s="1"/>
      <c r="CM26" s="1"/>
      <c r="CN26" s="1"/>
      <c r="CO26" s="1"/>
      <c r="CP26" s="1"/>
      <c r="CQ26" s="269"/>
      <c r="CR26" s="274">
        <v>2260982</v>
      </c>
      <c r="CS26" s="217"/>
      <c r="CT26" s="217"/>
      <c r="CU26" s="217"/>
      <c r="CV26" s="217"/>
      <c r="CW26" s="217"/>
      <c r="CX26" s="217"/>
      <c r="CY26" s="279"/>
      <c r="CZ26" s="283">
        <v>9.8000000000000007</v>
      </c>
      <c r="DA26" s="334"/>
      <c r="DB26" s="334"/>
      <c r="DC26" s="337"/>
      <c r="DD26" s="288">
        <v>2064927</v>
      </c>
      <c r="DE26" s="217"/>
      <c r="DF26" s="217"/>
      <c r="DG26" s="217"/>
      <c r="DH26" s="217"/>
      <c r="DI26" s="217"/>
      <c r="DJ26" s="217"/>
      <c r="DK26" s="279"/>
      <c r="DL26" s="288" t="s">
        <v>142</v>
      </c>
      <c r="DM26" s="217"/>
      <c r="DN26" s="217"/>
      <c r="DO26" s="217"/>
      <c r="DP26" s="217"/>
      <c r="DQ26" s="217"/>
      <c r="DR26" s="217"/>
      <c r="DS26" s="217"/>
      <c r="DT26" s="217"/>
      <c r="DU26" s="217"/>
      <c r="DV26" s="279"/>
      <c r="DW26" s="283" t="s">
        <v>142</v>
      </c>
      <c r="DX26" s="334"/>
      <c r="DY26" s="334"/>
      <c r="DZ26" s="334"/>
      <c r="EA26" s="334"/>
      <c r="EB26" s="334"/>
      <c r="EC26" s="359"/>
    </row>
    <row r="27" spans="2:133" ht="11.25" customHeight="1">
      <c r="B27" s="261" t="s">
        <v>89</v>
      </c>
      <c r="C27" s="1"/>
      <c r="D27" s="1"/>
      <c r="E27" s="1"/>
      <c r="F27" s="1"/>
      <c r="G27" s="1"/>
      <c r="H27" s="1"/>
      <c r="I27" s="1"/>
      <c r="J27" s="1"/>
      <c r="K27" s="1"/>
      <c r="L27" s="1"/>
      <c r="M27" s="1"/>
      <c r="N27" s="1"/>
      <c r="O27" s="1"/>
      <c r="P27" s="1"/>
      <c r="Q27" s="269"/>
      <c r="R27" s="274">
        <v>12222099</v>
      </c>
      <c r="S27" s="217"/>
      <c r="T27" s="217"/>
      <c r="U27" s="217"/>
      <c r="V27" s="217"/>
      <c r="W27" s="217"/>
      <c r="X27" s="217"/>
      <c r="Y27" s="279"/>
      <c r="Z27" s="282">
        <v>49.5</v>
      </c>
      <c r="AA27" s="282"/>
      <c r="AB27" s="282"/>
      <c r="AC27" s="282"/>
      <c r="AD27" s="287">
        <v>11663293</v>
      </c>
      <c r="AE27" s="287"/>
      <c r="AF27" s="287"/>
      <c r="AG27" s="287"/>
      <c r="AH27" s="287"/>
      <c r="AI27" s="287"/>
      <c r="AJ27" s="287"/>
      <c r="AK27" s="287"/>
      <c r="AL27" s="283">
        <v>99.2</v>
      </c>
      <c r="AM27" s="238"/>
      <c r="AN27" s="238"/>
      <c r="AO27" s="296"/>
      <c r="AP27" s="261" t="s">
        <v>395</v>
      </c>
      <c r="AQ27" s="1"/>
      <c r="AR27" s="1"/>
      <c r="AS27" s="1"/>
      <c r="AT27" s="1"/>
      <c r="AU27" s="1"/>
      <c r="AV27" s="1"/>
      <c r="AW27" s="1"/>
      <c r="AX27" s="1"/>
      <c r="AY27" s="1"/>
      <c r="AZ27" s="1"/>
      <c r="BA27" s="1"/>
      <c r="BB27" s="1"/>
      <c r="BC27" s="1"/>
      <c r="BD27" s="1"/>
      <c r="BE27" s="1"/>
      <c r="BF27" s="269"/>
      <c r="BG27" s="274">
        <v>9530480</v>
      </c>
      <c r="BH27" s="217"/>
      <c r="BI27" s="217"/>
      <c r="BJ27" s="217"/>
      <c r="BK27" s="217"/>
      <c r="BL27" s="217"/>
      <c r="BM27" s="217"/>
      <c r="BN27" s="279"/>
      <c r="BO27" s="282">
        <v>100</v>
      </c>
      <c r="BP27" s="282"/>
      <c r="BQ27" s="282"/>
      <c r="BR27" s="282"/>
      <c r="BS27" s="287" t="s">
        <v>142</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4723805</v>
      </c>
      <c r="CS27" s="313"/>
      <c r="CT27" s="313"/>
      <c r="CU27" s="313"/>
      <c r="CV27" s="313"/>
      <c r="CW27" s="313"/>
      <c r="CX27" s="313"/>
      <c r="CY27" s="331"/>
      <c r="CZ27" s="283">
        <v>20.399999999999999</v>
      </c>
      <c r="DA27" s="334"/>
      <c r="DB27" s="334"/>
      <c r="DC27" s="337"/>
      <c r="DD27" s="288">
        <v>1077312</v>
      </c>
      <c r="DE27" s="313"/>
      <c r="DF27" s="313"/>
      <c r="DG27" s="313"/>
      <c r="DH27" s="313"/>
      <c r="DI27" s="313"/>
      <c r="DJ27" s="313"/>
      <c r="DK27" s="331"/>
      <c r="DL27" s="288">
        <v>1071051</v>
      </c>
      <c r="DM27" s="313"/>
      <c r="DN27" s="313"/>
      <c r="DO27" s="313"/>
      <c r="DP27" s="313"/>
      <c r="DQ27" s="313"/>
      <c r="DR27" s="313"/>
      <c r="DS27" s="313"/>
      <c r="DT27" s="313"/>
      <c r="DU27" s="313"/>
      <c r="DV27" s="331"/>
      <c r="DW27" s="283">
        <v>8.6999999999999993</v>
      </c>
      <c r="DX27" s="334"/>
      <c r="DY27" s="334"/>
      <c r="DZ27" s="334"/>
      <c r="EA27" s="334"/>
      <c r="EB27" s="334"/>
      <c r="EC27" s="359"/>
    </row>
    <row r="28" spans="2:133" ht="11.25" customHeight="1">
      <c r="B28" s="261" t="s">
        <v>397</v>
      </c>
      <c r="C28" s="1"/>
      <c r="D28" s="1"/>
      <c r="E28" s="1"/>
      <c r="F28" s="1"/>
      <c r="G28" s="1"/>
      <c r="H28" s="1"/>
      <c r="I28" s="1"/>
      <c r="J28" s="1"/>
      <c r="K28" s="1"/>
      <c r="L28" s="1"/>
      <c r="M28" s="1"/>
      <c r="N28" s="1"/>
      <c r="O28" s="1"/>
      <c r="P28" s="1"/>
      <c r="Q28" s="269"/>
      <c r="R28" s="274">
        <v>9569</v>
      </c>
      <c r="S28" s="217"/>
      <c r="T28" s="217"/>
      <c r="U28" s="217"/>
      <c r="V28" s="217"/>
      <c r="W28" s="217"/>
      <c r="X28" s="217"/>
      <c r="Y28" s="279"/>
      <c r="Z28" s="282">
        <v>0</v>
      </c>
      <c r="AA28" s="282"/>
      <c r="AB28" s="282"/>
      <c r="AC28" s="282"/>
      <c r="AD28" s="287">
        <v>9569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390</v>
      </c>
      <c r="CE28" s="1"/>
      <c r="CF28" s="1"/>
      <c r="CG28" s="1"/>
      <c r="CH28" s="1"/>
      <c r="CI28" s="1"/>
      <c r="CJ28" s="1"/>
      <c r="CK28" s="1"/>
      <c r="CL28" s="1"/>
      <c r="CM28" s="1"/>
      <c r="CN28" s="1"/>
      <c r="CO28" s="1"/>
      <c r="CP28" s="1"/>
      <c r="CQ28" s="269"/>
      <c r="CR28" s="274">
        <v>2463052</v>
      </c>
      <c r="CS28" s="217"/>
      <c r="CT28" s="217"/>
      <c r="CU28" s="217"/>
      <c r="CV28" s="217"/>
      <c r="CW28" s="217"/>
      <c r="CX28" s="217"/>
      <c r="CY28" s="279"/>
      <c r="CZ28" s="283">
        <v>10.7</v>
      </c>
      <c r="DA28" s="334"/>
      <c r="DB28" s="334"/>
      <c r="DC28" s="337"/>
      <c r="DD28" s="288">
        <v>2463052</v>
      </c>
      <c r="DE28" s="217"/>
      <c r="DF28" s="217"/>
      <c r="DG28" s="217"/>
      <c r="DH28" s="217"/>
      <c r="DI28" s="217"/>
      <c r="DJ28" s="217"/>
      <c r="DK28" s="279"/>
      <c r="DL28" s="288">
        <v>2317960</v>
      </c>
      <c r="DM28" s="217"/>
      <c r="DN28" s="217"/>
      <c r="DO28" s="217"/>
      <c r="DP28" s="217"/>
      <c r="DQ28" s="217"/>
      <c r="DR28" s="217"/>
      <c r="DS28" s="217"/>
      <c r="DT28" s="217"/>
      <c r="DU28" s="217"/>
      <c r="DV28" s="279"/>
      <c r="DW28" s="283">
        <v>18.8</v>
      </c>
      <c r="DX28" s="334"/>
      <c r="DY28" s="334"/>
      <c r="DZ28" s="334"/>
      <c r="EA28" s="334"/>
      <c r="EB28" s="334"/>
      <c r="EC28" s="359"/>
    </row>
    <row r="29" spans="2:133" ht="11.25" customHeight="1">
      <c r="B29" s="261" t="s">
        <v>161</v>
      </c>
      <c r="C29" s="1"/>
      <c r="D29" s="1"/>
      <c r="E29" s="1"/>
      <c r="F29" s="1"/>
      <c r="G29" s="1"/>
      <c r="H29" s="1"/>
      <c r="I29" s="1"/>
      <c r="J29" s="1"/>
      <c r="K29" s="1"/>
      <c r="L29" s="1"/>
      <c r="M29" s="1"/>
      <c r="N29" s="1"/>
      <c r="O29" s="1"/>
      <c r="P29" s="1"/>
      <c r="Q29" s="269"/>
      <c r="R29" s="274">
        <v>85487</v>
      </c>
      <c r="S29" s="217"/>
      <c r="T29" s="217"/>
      <c r="U29" s="217"/>
      <c r="V29" s="217"/>
      <c r="W29" s="217"/>
      <c r="X29" s="217"/>
      <c r="Y29" s="279"/>
      <c r="Z29" s="282">
        <v>0.3</v>
      </c>
      <c r="AA29" s="282"/>
      <c r="AB29" s="282"/>
      <c r="AC29" s="282"/>
      <c r="AD29" s="287">
        <v>30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25</v>
      </c>
      <c r="CG29" s="1"/>
      <c r="CH29" s="1"/>
      <c r="CI29" s="1"/>
      <c r="CJ29" s="1"/>
      <c r="CK29" s="1"/>
      <c r="CL29" s="1"/>
      <c r="CM29" s="1"/>
      <c r="CN29" s="1"/>
      <c r="CO29" s="1"/>
      <c r="CP29" s="1"/>
      <c r="CQ29" s="269"/>
      <c r="CR29" s="274">
        <v>2463052</v>
      </c>
      <c r="CS29" s="313"/>
      <c r="CT29" s="313"/>
      <c r="CU29" s="313"/>
      <c r="CV29" s="313"/>
      <c r="CW29" s="313"/>
      <c r="CX29" s="313"/>
      <c r="CY29" s="331"/>
      <c r="CZ29" s="283">
        <v>10.7</v>
      </c>
      <c r="DA29" s="334"/>
      <c r="DB29" s="334"/>
      <c r="DC29" s="337"/>
      <c r="DD29" s="288">
        <v>2463052</v>
      </c>
      <c r="DE29" s="313"/>
      <c r="DF29" s="313"/>
      <c r="DG29" s="313"/>
      <c r="DH29" s="313"/>
      <c r="DI29" s="313"/>
      <c r="DJ29" s="313"/>
      <c r="DK29" s="331"/>
      <c r="DL29" s="288">
        <v>2317960</v>
      </c>
      <c r="DM29" s="313"/>
      <c r="DN29" s="313"/>
      <c r="DO29" s="313"/>
      <c r="DP29" s="313"/>
      <c r="DQ29" s="313"/>
      <c r="DR29" s="313"/>
      <c r="DS29" s="313"/>
      <c r="DT29" s="313"/>
      <c r="DU29" s="313"/>
      <c r="DV29" s="331"/>
      <c r="DW29" s="283">
        <v>18.8</v>
      </c>
      <c r="DX29" s="334"/>
      <c r="DY29" s="334"/>
      <c r="DZ29" s="334"/>
      <c r="EA29" s="334"/>
      <c r="EB29" s="334"/>
      <c r="EC29" s="359"/>
    </row>
    <row r="30" spans="2:133" ht="11.25" customHeight="1">
      <c r="B30" s="261" t="s">
        <v>322</v>
      </c>
      <c r="C30" s="1"/>
      <c r="D30" s="1"/>
      <c r="E30" s="1"/>
      <c r="F30" s="1"/>
      <c r="G30" s="1"/>
      <c r="H30" s="1"/>
      <c r="I30" s="1"/>
      <c r="J30" s="1"/>
      <c r="K30" s="1"/>
      <c r="L30" s="1"/>
      <c r="M30" s="1"/>
      <c r="N30" s="1"/>
      <c r="O30" s="1"/>
      <c r="P30" s="1"/>
      <c r="Q30" s="269"/>
      <c r="R30" s="274">
        <v>80530</v>
      </c>
      <c r="S30" s="217"/>
      <c r="T30" s="217"/>
      <c r="U30" s="217"/>
      <c r="V30" s="217"/>
      <c r="W30" s="217"/>
      <c r="X30" s="217"/>
      <c r="Y30" s="279"/>
      <c r="Z30" s="282">
        <v>0.3</v>
      </c>
      <c r="AA30" s="282"/>
      <c r="AB30" s="282"/>
      <c r="AC30" s="282"/>
      <c r="AD30" s="287">
        <v>33402</v>
      </c>
      <c r="AE30" s="287"/>
      <c r="AF30" s="287"/>
      <c r="AG30" s="287"/>
      <c r="AH30" s="287"/>
      <c r="AI30" s="287"/>
      <c r="AJ30" s="287"/>
      <c r="AK30" s="287"/>
      <c r="AL30" s="283">
        <v>0.3</v>
      </c>
      <c r="AM30" s="238"/>
      <c r="AN30" s="238"/>
      <c r="AO30" s="296"/>
      <c r="AP30" s="182" t="s">
        <v>323</v>
      </c>
      <c r="AQ30" s="139"/>
      <c r="AR30" s="139"/>
      <c r="AS30" s="139"/>
      <c r="AT30" s="139"/>
      <c r="AU30" s="139"/>
      <c r="AV30" s="139"/>
      <c r="AW30" s="139"/>
      <c r="AX30" s="139"/>
      <c r="AY30" s="139"/>
      <c r="AZ30" s="139"/>
      <c r="BA30" s="139"/>
      <c r="BB30" s="139"/>
      <c r="BC30" s="139"/>
      <c r="BD30" s="139"/>
      <c r="BE30" s="139"/>
      <c r="BF30" s="144"/>
      <c r="BG30" s="182" t="s">
        <v>399</v>
      </c>
      <c r="BH30" s="321"/>
      <c r="BI30" s="321"/>
      <c r="BJ30" s="321"/>
      <c r="BK30" s="321"/>
      <c r="BL30" s="321"/>
      <c r="BM30" s="321"/>
      <c r="BN30" s="321"/>
      <c r="BO30" s="321"/>
      <c r="BP30" s="321"/>
      <c r="BQ30" s="323"/>
      <c r="BR30" s="182" t="s">
        <v>400</v>
      </c>
      <c r="BS30" s="321"/>
      <c r="BT30" s="321"/>
      <c r="BU30" s="321"/>
      <c r="BV30" s="321"/>
      <c r="BW30" s="321"/>
      <c r="BX30" s="321"/>
      <c r="BY30" s="321"/>
      <c r="BZ30" s="321"/>
      <c r="CA30" s="321"/>
      <c r="CB30" s="323"/>
      <c r="CD30" s="134"/>
      <c r="CE30" s="42"/>
      <c r="CF30" s="261" t="s">
        <v>401</v>
      </c>
      <c r="CG30" s="1"/>
      <c r="CH30" s="1"/>
      <c r="CI30" s="1"/>
      <c r="CJ30" s="1"/>
      <c r="CK30" s="1"/>
      <c r="CL30" s="1"/>
      <c r="CM30" s="1"/>
      <c r="CN30" s="1"/>
      <c r="CO30" s="1"/>
      <c r="CP30" s="1"/>
      <c r="CQ30" s="269"/>
      <c r="CR30" s="274">
        <v>2325533</v>
      </c>
      <c r="CS30" s="217"/>
      <c r="CT30" s="217"/>
      <c r="CU30" s="217"/>
      <c r="CV30" s="217"/>
      <c r="CW30" s="217"/>
      <c r="CX30" s="217"/>
      <c r="CY30" s="279"/>
      <c r="CZ30" s="283">
        <v>10.1</v>
      </c>
      <c r="DA30" s="334"/>
      <c r="DB30" s="334"/>
      <c r="DC30" s="337"/>
      <c r="DD30" s="288">
        <v>2325533</v>
      </c>
      <c r="DE30" s="217"/>
      <c r="DF30" s="217"/>
      <c r="DG30" s="217"/>
      <c r="DH30" s="217"/>
      <c r="DI30" s="217"/>
      <c r="DJ30" s="217"/>
      <c r="DK30" s="279"/>
      <c r="DL30" s="288">
        <v>2189643</v>
      </c>
      <c r="DM30" s="217"/>
      <c r="DN30" s="217"/>
      <c r="DO30" s="217"/>
      <c r="DP30" s="217"/>
      <c r="DQ30" s="217"/>
      <c r="DR30" s="217"/>
      <c r="DS30" s="217"/>
      <c r="DT30" s="217"/>
      <c r="DU30" s="217"/>
      <c r="DV30" s="279"/>
      <c r="DW30" s="283">
        <v>17.7</v>
      </c>
      <c r="DX30" s="334"/>
      <c r="DY30" s="334"/>
      <c r="DZ30" s="334"/>
      <c r="EA30" s="334"/>
      <c r="EB30" s="334"/>
      <c r="EC30" s="359"/>
    </row>
    <row r="31" spans="2:133" ht="11.25" customHeight="1">
      <c r="B31" s="261" t="s">
        <v>21</v>
      </c>
      <c r="C31" s="1"/>
      <c r="D31" s="1"/>
      <c r="E31" s="1"/>
      <c r="F31" s="1"/>
      <c r="G31" s="1"/>
      <c r="H31" s="1"/>
      <c r="I31" s="1"/>
      <c r="J31" s="1"/>
      <c r="K31" s="1"/>
      <c r="L31" s="1"/>
      <c r="M31" s="1"/>
      <c r="N31" s="1"/>
      <c r="O31" s="1"/>
      <c r="P31" s="1"/>
      <c r="Q31" s="269"/>
      <c r="R31" s="274">
        <v>69490</v>
      </c>
      <c r="S31" s="217"/>
      <c r="T31" s="217"/>
      <c r="U31" s="217"/>
      <c r="V31" s="217"/>
      <c r="W31" s="217"/>
      <c r="X31" s="217"/>
      <c r="Y31" s="279"/>
      <c r="Z31" s="282">
        <v>0.3</v>
      </c>
      <c r="AA31" s="282"/>
      <c r="AB31" s="282"/>
      <c r="AC31" s="282"/>
      <c r="AD31" s="287">
        <v>39</v>
      </c>
      <c r="AE31" s="287"/>
      <c r="AF31" s="287"/>
      <c r="AG31" s="287"/>
      <c r="AH31" s="287"/>
      <c r="AI31" s="287"/>
      <c r="AJ31" s="287"/>
      <c r="AK31" s="287"/>
      <c r="AL31" s="283">
        <v>0</v>
      </c>
      <c r="AM31" s="238"/>
      <c r="AN31" s="238"/>
      <c r="AO31" s="296"/>
      <c r="AP31" s="163" t="s">
        <v>6</v>
      </c>
      <c r="AQ31" s="178"/>
      <c r="AR31" s="178"/>
      <c r="AS31" s="178"/>
      <c r="AT31" s="306" t="s">
        <v>231</v>
      </c>
      <c r="AU31" s="265"/>
      <c r="AV31" s="265"/>
      <c r="AW31" s="265"/>
      <c r="AX31" s="260" t="s">
        <v>279</v>
      </c>
      <c r="AY31" s="265"/>
      <c r="AZ31" s="265"/>
      <c r="BA31" s="265"/>
      <c r="BB31" s="265"/>
      <c r="BC31" s="265"/>
      <c r="BD31" s="265"/>
      <c r="BE31" s="265"/>
      <c r="BF31" s="268"/>
      <c r="BG31" s="318">
        <v>99.4</v>
      </c>
      <c r="BH31" s="322"/>
      <c r="BI31" s="322"/>
      <c r="BJ31" s="322"/>
      <c r="BK31" s="322"/>
      <c r="BL31" s="322"/>
      <c r="BM31" s="293">
        <v>97.9</v>
      </c>
      <c r="BN31" s="322"/>
      <c r="BO31" s="322"/>
      <c r="BP31" s="322"/>
      <c r="BQ31" s="324"/>
      <c r="BR31" s="318">
        <v>99.2</v>
      </c>
      <c r="BS31" s="322"/>
      <c r="BT31" s="322"/>
      <c r="BU31" s="322"/>
      <c r="BV31" s="322"/>
      <c r="BW31" s="322"/>
      <c r="BX31" s="293">
        <v>97.5</v>
      </c>
      <c r="BY31" s="322"/>
      <c r="BZ31" s="322"/>
      <c r="CA31" s="322"/>
      <c r="CB31" s="324"/>
      <c r="CD31" s="134"/>
      <c r="CE31" s="42"/>
      <c r="CF31" s="261" t="s">
        <v>324</v>
      </c>
      <c r="CG31" s="1"/>
      <c r="CH31" s="1"/>
      <c r="CI31" s="1"/>
      <c r="CJ31" s="1"/>
      <c r="CK31" s="1"/>
      <c r="CL31" s="1"/>
      <c r="CM31" s="1"/>
      <c r="CN31" s="1"/>
      <c r="CO31" s="1"/>
      <c r="CP31" s="1"/>
      <c r="CQ31" s="269"/>
      <c r="CR31" s="274">
        <v>137519</v>
      </c>
      <c r="CS31" s="313"/>
      <c r="CT31" s="313"/>
      <c r="CU31" s="313"/>
      <c r="CV31" s="313"/>
      <c r="CW31" s="313"/>
      <c r="CX31" s="313"/>
      <c r="CY31" s="331"/>
      <c r="CZ31" s="283">
        <v>0.6</v>
      </c>
      <c r="DA31" s="334"/>
      <c r="DB31" s="334"/>
      <c r="DC31" s="337"/>
      <c r="DD31" s="288">
        <v>137519</v>
      </c>
      <c r="DE31" s="313"/>
      <c r="DF31" s="313"/>
      <c r="DG31" s="313"/>
      <c r="DH31" s="313"/>
      <c r="DI31" s="313"/>
      <c r="DJ31" s="313"/>
      <c r="DK31" s="331"/>
      <c r="DL31" s="288">
        <v>128317</v>
      </c>
      <c r="DM31" s="313"/>
      <c r="DN31" s="313"/>
      <c r="DO31" s="313"/>
      <c r="DP31" s="313"/>
      <c r="DQ31" s="313"/>
      <c r="DR31" s="313"/>
      <c r="DS31" s="313"/>
      <c r="DT31" s="313"/>
      <c r="DU31" s="313"/>
      <c r="DV31" s="331"/>
      <c r="DW31" s="283">
        <v>1</v>
      </c>
      <c r="DX31" s="334"/>
      <c r="DY31" s="334"/>
      <c r="DZ31" s="334"/>
      <c r="EA31" s="334"/>
      <c r="EB31" s="334"/>
      <c r="EC31" s="359"/>
    </row>
    <row r="32" spans="2:133" ht="11.25" customHeight="1">
      <c r="B32" s="261" t="s">
        <v>351</v>
      </c>
      <c r="C32" s="1"/>
      <c r="D32" s="1"/>
      <c r="E32" s="1"/>
      <c r="F32" s="1"/>
      <c r="G32" s="1"/>
      <c r="H32" s="1"/>
      <c r="I32" s="1"/>
      <c r="J32" s="1"/>
      <c r="K32" s="1"/>
      <c r="L32" s="1"/>
      <c r="M32" s="1"/>
      <c r="N32" s="1"/>
      <c r="O32" s="1"/>
      <c r="P32" s="1"/>
      <c r="Q32" s="269"/>
      <c r="R32" s="274">
        <v>4871373</v>
      </c>
      <c r="S32" s="217"/>
      <c r="T32" s="217"/>
      <c r="U32" s="217"/>
      <c r="V32" s="217"/>
      <c r="W32" s="217"/>
      <c r="X32" s="217"/>
      <c r="Y32" s="279"/>
      <c r="Z32" s="282">
        <v>19.7</v>
      </c>
      <c r="AA32" s="282"/>
      <c r="AB32" s="282"/>
      <c r="AC32" s="282"/>
      <c r="AD32" s="287" t="s">
        <v>142</v>
      </c>
      <c r="AE32" s="287"/>
      <c r="AF32" s="287"/>
      <c r="AG32" s="287"/>
      <c r="AH32" s="287"/>
      <c r="AI32" s="287"/>
      <c r="AJ32" s="287"/>
      <c r="AK32" s="287"/>
      <c r="AL32" s="283" t="s">
        <v>142</v>
      </c>
      <c r="AM32" s="238"/>
      <c r="AN32" s="238"/>
      <c r="AO32" s="296"/>
      <c r="AP32" s="299"/>
      <c r="AQ32" s="29"/>
      <c r="AR32" s="29"/>
      <c r="AS32" s="29"/>
      <c r="AT32" s="307"/>
      <c r="AU32" s="1" t="s">
        <v>253</v>
      </c>
      <c r="AX32" s="261" t="s">
        <v>295</v>
      </c>
      <c r="AY32" s="1"/>
      <c r="AZ32" s="1"/>
      <c r="BA32" s="1"/>
      <c r="BB32" s="1"/>
      <c r="BC32" s="1"/>
      <c r="BD32" s="1"/>
      <c r="BE32" s="1"/>
      <c r="BF32" s="269"/>
      <c r="BG32" s="319">
        <v>99.3</v>
      </c>
      <c r="BH32" s="313"/>
      <c r="BI32" s="313"/>
      <c r="BJ32" s="313"/>
      <c r="BK32" s="313"/>
      <c r="BL32" s="313"/>
      <c r="BM32" s="238">
        <v>97.2</v>
      </c>
      <c r="BN32" s="313"/>
      <c r="BO32" s="313"/>
      <c r="BP32" s="313"/>
      <c r="BQ32" s="316"/>
      <c r="BR32" s="319">
        <v>99.1</v>
      </c>
      <c r="BS32" s="313"/>
      <c r="BT32" s="313"/>
      <c r="BU32" s="313"/>
      <c r="BV32" s="313"/>
      <c r="BW32" s="313"/>
      <c r="BX32" s="238">
        <v>97</v>
      </c>
      <c r="BY32" s="313"/>
      <c r="BZ32" s="313"/>
      <c r="CA32" s="313"/>
      <c r="CB32" s="316"/>
      <c r="CD32" s="135"/>
      <c r="CE32" s="142"/>
      <c r="CF32" s="261" t="s">
        <v>402</v>
      </c>
      <c r="CG32" s="1"/>
      <c r="CH32" s="1"/>
      <c r="CI32" s="1"/>
      <c r="CJ32" s="1"/>
      <c r="CK32" s="1"/>
      <c r="CL32" s="1"/>
      <c r="CM32" s="1"/>
      <c r="CN32" s="1"/>
      <c r="CO32" s="1"/>
      <c r="CP32" s="1"/>
      <c r="CQ32" s="269"/>
      <c r="CR32" s="274" t="s">
        <v>142</v>
      </c>
      <c r="CS32" s="217"/>
      <c r="CT32" s="217"/>
      <c r="CU32" s="217"/>
      <c r="CV32" s="217"/>
      <c r="CW32" s="217"/>
      <c r="CX32" s="217"/>
      <c r="CY32" s="279"/>
      <c r="CZ32" s="283" t="s">
        <v>142</v>
      </c>
      <c r="DA32" s="334"/>
      <c r="DB32" s="334"/>
      <c r="DC32" s="337"/>
      <c r="DD32" s="288" t="s">
        <v>142</v>
      </c>
      <c r="DE32" s="217"/>
      <c r="DF32" s="217"/>
      <c r="DG32" s="217"/>
      <c r="DH32" s="217"/>
      <c r="DI32" s="217"/>
      <c r="DJ32" s="217"/>
      <c r="DK32" s="279"/>
      <c r="DL32" s="288" t="s">
        <v>142</v>
      </c>
      <c r="DM32" s="217"/>
      <c r="DN32" s="217"/>
      <c r="DO32" s="217"/>
      <c r="DP32" s="217"/>
      <c r="DQ32" s="217"/>
      <c r="DR32" s="217"/>
      <c r="DS32" s="217"/>
      <c r="DT32" s="217"/>
      <c r="DU32" s="217"/>
      <c r="DV32" s="279"/>
      <c r="DW32" s="283" t="s">
        <v>142</v>
      </c>
      <c r="DX32" s="334"/>
      <c r="DY32" s="334"/>
      <c r="DZ32" s="334"/>
      <c r="EA32" s="334"/>
      <c r="EB32" s="334"/>
      <c r="EC32" s="359"/>
    </row>
    <row r="33" spans="2:133" ht="11.25" customHeight="1">
      <c r="B33" s="262" t="s">
        <v>57</v>
      </c>
      <c r="C33" s="266"/>
      <c r="D33" s="266"/>
      <c r="E33" s="266"/>
      <c r="F33" s="266"/>
      <c r="G33" s="266"/>
      <c r="H33" s="266"/>
      <c r="I33" s="266"/>
      <c r="J33" s="266"/>
      <c r="K33" s="266"/>
      <c r="L33" s="266"/>
      <c r="M33" s="266"/>
      <c r="N33" s="266"/>
      <c r="O33" s="266"/>
      <c r="P33" s="266"/>
      <c r="Q33" s="270"/>
      <c r="R33" s="274">
        <v>53538</v>
      </c>
      <c r="S33" s="217"/>
      <c r="T33" s="217"/>
      <c r="U33" s="217"/>
      <c r="V33" s="217"/>
      <c r="W33" s="217"/>
      <c r="X33" s="217"/>
      <c r="Y33" s="279"/>
      <c r="Z33" s="282">
        <v>0.2</v>
      </c>
      <c r="AA33" s="282"/>
      <c r="AB33" s="282"/>
      <c r="AC33" s="282"/>
      <c r="AD33" s="287">
        <v>53538</v>
      </c>
      <c r="AE33" s="287"/>
      <c r="AF33" s="287"/>
      <c r="AG33" s="287"/>
      <c r="AH33" s="287"/>
      <c r="AI33" s="287"/>
      <c r="AJ33" s="287"/>
      <c r="AK33" s="287"/>
      <c r="AL33" s="283">
        <v>0.5</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99.4</v>
      </c>
      <c r="BH33" s="312"/>
      <c r="BI33" s="312"/>
      <c r="BJ33" s="312"/>
      <c r="BK33" s="312"/>
      <c r="BL33" s="312"/>
      <c r="BM33" s="294">
        <v>98.2</v>
      </c>
      <c r="BN33" s="312"/>
      <c r="BO33" s="312"/>
      <c r="BP33" s="312"/>
      <c r="BQ33" s="317"/>
      <c r="BR33" s="320">
        <v>99.2</v>
      </c>
      <c r="BS33" s="312"/>
      <c r="BT33" s="312"/>
      <c r="BU33" s="312"/>
      <c r="BV33" s="312"/>
      <c r="BW33" s="312"/>
      <c r="BX33" s="294">
        <v>97.8</v>
      </c>
      <c r="BY33" s="312"/>
      <c r="BZ33" s="312"/>
      <c r="CA33" s="312"/>
      <c r="CB33" s="317"/>
      <c r="CD33" s="261" t="s">
        <v>404</v>
      </c>
      <c r="CE33" s="1"/>
      <c r="CF33" s="1"/>
      <c r="CG33" s="1"/>
      <c r="CH33" s="1"/>
      <c r="CI33" s="1"/>
      <c r="CJ33" s="1"/>
      <c r="CK33" s="1"/>
      <c r="CL33" s="1"/>
      <c r="CM33" s="1"/>
      <c r="CN33" s="1"/>
      <c r="CO33" s="1"/>
      <c r="CP33" s="1"/>
      <c r="CQ33" s="269"/>
      <c r="CR33" s="274">
        <v>9413039</v>
      </c>
      <c r="CS33" s="313"/>
      <c r="CT33" s="313"/>
      <c r="CU33" s="313"/>
      <c r="CV33" s="313"/>
      <c r="CW33" s="313"/>
      <c r="CX33" s="313"/>
      <c r="CY33" s="331"/>
      <c r="CZ33" s="283">
        <v>40.700000000000003</v>
      </c>
      <c r="DA33" s="334"/>
      <c r="DB33" s="334"/>
      <c r="DC33" s="337"/>
      <c r="DD33" s="288">
        <v>6237986</v>
      </c>
      <c r="DE33" s="313"/>
      <c r="DF33" s="313"/>
      <c r="DG33" s="313"/>
      <c r="DH33" s="313"/>
      <c r="DI33" s="313"/>
      <c r="DJ33" s="313"/>
      <c r="DK33" s="331"/>
      <c r="DL33" s="288">
        <v>4964349</v>
      </c>
      <c r="DM33" s="313"/>
      <c r="DN33" s="313"/>
      <c r="DO33" s="313"/>
      <c r="DP33" s="313"/>
      <c r="DQ33" s="313"/>
      <c r="DR33" s="313"/>
      <c r="DS33" s="313"/>
      <c r="DT33" s="313"/>
      <c r="DU33" s="313"/>
      <c r="DV33" s="331"/>
      <c r="DW33" s="283">
        <v>40.200000000000003</v>
      </c>
      <c r="DX33" s="334"/>
      <c r="DY33" s="334"/>
      <c r="DZ33" s="334"/>
      <c r="EA33" s="334"/>
      <c r="EB33" s="334"/>
      <c r="EC33" s="359"/>
    </row>
    <row r="34" spans="2:133" ht="11.25" customHeight="1">
      <c r="B34" s="261" t="s">
        <v>407</v>
      </c>
      <c r="C34" s="1"/>
      <c r="D34" s="1"/>
      <c r="E34" s="1"/>
      <c r="F34" s="1"/>
      <c r="G34" s="1"/>
      <c r="H34" s="1"/>
      <c r="I34" s="1"/>
      <c r="J34" s="1"/>
      <c r="K34" s="1"/>
      <c r="L34" s="1"/>
      <c r="M34" s="1"/>
      <c r="N34" s="1"/>
      <c r="O34" s="1"/>
      <c r="P34" s="1"/>
      <c r="Q34" s="269"/>
      <c r="R34" s="274">
        <v>1172801</v>
      </c>
      <c r="S34" s="217"/>
      <c r="T34" s="217"/>
      <c r="U34" s="217"/>
      <c r="V34" s="217"/>
      <c r="W34" s="217"/>
      <c r="X34" s="217"/>
      <c r="Y34" s="279"/>
      <c r="Z34" s="282">
        <v>4.8</v>
      </c>
      <c r="AA34" s="282"/>
      <c r="AB34" s="282"/>
      <c r="AC34" s="282"/>
      <c r="AD34" s="287" t="s">
        <v>142</v>
      </c>
      <c r="AE34" s="287"/>
      <c r="AF34" s="287"/>
      <c r="AG34" s="287"/>
      <c r="AH34" s="287"/>
      <c r="AI34" s="287"/>
      <c r="AJ34" s="287"/>
      <c r="AK34" s="287"/>
      <c r="AL34" s="283" t="s">
        <v>142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409</v>
      </c>
      <c r="CE34" s="1"/>
      <c r="CF34" s="1"/>
      <c r="CG34" s="1"/>
      <c r="CH34" s="1"/>
      <c r="CI34" s="1"/>
      <c r="CJ34" s="1"/>
      <c r="CK34" s="1"/>
      <c r="CL34" s="1"/>
      <c r="CM34" s="1"/>
      <c r="CN34" s="1"/>
      <c r="CO34" s="1"/>
      <c r="CP34" s="1"/>
      <c r="CQ34" s="269"/>
      <c r="CR34" s="274">
        <v>3524374</v>
      </c>
      <c r="CS34" s="217"/>
      <c r="CT34" s="217"/>
      <c r="CU34" s="217"/>
      <c r="CV34" s="217"/>
      <c r="CW34" s="217"/>
      <c r="CX34" s="217"/>
      <c r="CY34" s="279"/>
      <c r="CZ34" s="283">
        <v>15.3</v>
      </c>
      <c r="DA34" s="334"/>
      <c r="DB34" s="334"/>
      <c r="DC34" s="337"/>
      <c r="DD34" s="288">
        <v>2418668</v>
      </c>
      <c r="DE34" s="217"/>
      <c r="DF34" s="217"/>
      <c r="DG34" s="217"/>
      <c r="DH34" s="217"/>
      <c r="DI34" s="217"/>
      <c r="DJ34" s="217"/>
      <c r="DK34" s="279"/>
      <c r="DL34" s="288">
        <v>2195859</v>
      </c>
      <c r="DM34" s="217"/>
      <c r="DN34" s="217"/>
      <c r="DO34" s="217"/>
      <c r="DP34" s="217"/>
      <c r="DQ34" s="217"/>
      <c r="DR34" s="217"/>
      <c r="DS34" s="217"/>
      <c r="DT34" s="217"/>
      <c r="DU34" s="217"/>
      <c r="DV34" s="279"/>
      <c r="DW34" s="283">
        <v>17.8</v>
      </c>
      <c r="DX34" s="334"/>
      <c r="DY34" s="334"/>
      <c r="DZ34" s="334"/>
      <c r="EA34" s="334"/>
      <c r="EB34" s="334"/>
      <c r="EC34" s="359"/>
    </row>
    <row r="35" spans="2:133" ht="11.25" customHeight="1">
      <c r="B35" s="261" t="s">
        <v>223</v>
      </c>
      <c r="C35" s="1"/>
      <c r="D35" s="1"/>
      <c r="E35" s="1"/>
      <c r="F35" s="1"/>
      <c r="G35" s="1"/>
      <c r="H35" s="1"/>
      <c r="I35" s="1"/>
      <c r="J35" s="1"/>
      <c r="K35" s="1"/>
      <c r="L35" s="1"/>
      <c r="M35" s="1"/>
      <c r="N35" s="1"/>
      <c r="O35" s="1"/>
      <c r="P35" s="1"/>
      <c r="Q35" s="269"/>
      <c r="R35" s="274">
        <v>181505</v>
      </c>
      <c r="S35" s="217"/>
      <c r="T35" s="217"/>
      <c r="U35" s="217"/>
      <c r="V35" s="217"/>
      <c r="W35" s="217"/>
      <c r="X35" s="217"/>
      <c r="Y35" s="279"/>
      <c r="Z35" s="282">
        <v>0.7</v>
      </c>
      <c r="AA35" s="282"/>
      <c r="AB35" s="282"/>
      <c r="AC35" s="282"/>
      <c r="AD35" s="287" t="s">
        <v>142</v>
      </c>
      <c r="AE35" s="287"/>
      <c r="AF35" s="287"/>
      <c r="AG35" s="287"/>
      <c r="AH35" s="287"/>
      <c r="AI35" s="287"/>
      <c r="AJ35" s="287"/>
      <c r="AK35" s="287"/>
      <c r="AL35" s="283" t="s">
        <v>142</v>
      </c>
      <c r="AM35" s="238"/>
      <c r="AN35" s="238"/>
      <c r="AO35" s="296"/>
      <c r="AP35" s="95"/>
      <c r="AQ35" s="182" t="s">
        <v>411</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413</v>
      </c>
      <c r="CE35" s="1"/>
      <c r="CF35" s="1"/>
      <c r="CG35" s="1"/>
      <c r="CH35" s="1"/>
      <c r="CI35" s="1"/>
      <c r="CJ35" s="1"/>
      <c r="CK35" s="1"/>
      <c r="CL35" s="1"/>
      <c r="CM35" s="1"/>
      <c r="CN35" s="1"/>
      <c r="CO35" s="1"/>
      <c r="CP35" s="1"/>
      <c r="CQ35" s="269"/>
      <c r="CR35" s="274">
        <v>173793</v>
      </c>
      <c r="CS35" s="313"/>
      <c r="CT35" s="313"/>
      <c r="CU35" s="313"/>
      <c r="CV35" s="313"/>
      <c r="CW35" s="313"/>
      <c r="CX35" s="313"/>
      <c r="CY35" s="331"/>
      <c r="CZ35" s="283">
        <v>0.8</v>
      </c>
      <c r="DA35" s="334"/>
      <c r="DB35" s="334"/>
      <c r="DC35" s="337"/>
      <c r="DD35" s="288">
        <v>168952</v>
      </c>
      <c r="DE35" s="313"/>
      <c r="DF35" s="313"/>
      <c r="DG35" s="313"/>
      <c r="DH35" s="313"/>
      <c r="DI35" s="313"/>
      <c r="DJ35" s="313"/>
      <c r="DK35" s="331"/>
      <c r="DL35" s="288">
        <v>158146</v>
      </c>
      <c r="DM35" s="313"/>
      <c r="DN35" s="313"/>
      <c r="DO35" s="313"/>
      <c r="DP35" s="313"/>
      <c r="DQ35" s="313"/>
      <c r="DR35" s="313"/>
      <c r="DS35" s="313"/>
      <c r="DT35" s="313"/>
      <c r="DU35" s="313"/>
      <c r="DV35" s="331"/>
      <c r="DW35" s="283">
        <v>1.3</v>
      </c>
      <c r="DX35" s="334"/>
      <c r="DY35" s="334"/>
      <c r="DZ35" s="334"/>
      <c r="EA35" s="334"/>
      <c r="EB35" s="334"/>
      <c r="EC35" s="359"/>
    </row>
    <row r="36" spans="2:133" ht="11.25" customHeight="1">
      <c r="B36" s="261" t="s">
        <v>151</v>
      </c>
      <c r="C36" s="1"/>
      <c r="D36" s="1"/>
      <c r="E36" s="1"/>
      <c r="F36" s="1"/>
      <c r="G36" s="1"/>
      <c r="H36" s="1"/>
      <c r="I36" s="1"/>
      <c r="J36" s="1"/>
      <c r="K36" s="1"/>
      <c r="L36" s="1"/>
      <c r="M36" s="1"/>
      <c r="N36" s="1"/>
      <c r="O36" s="1"/>
      <c r="P36" s="1"/>
      <c r="Q36" s="269"/>
      <c r="R36" s="274">
        <v>1917716</v>
      </c>
      <c r="S36" s="217"/>
      <c r="T36" s="217"/>
      <c r="U36" s="217"/>
      <c r="V36" s="217"/>
      <c r="W36" s="217"/>
      <c r="X36" s="217"/>
      <c r="Y36" s="279"/>
      <c r="Z36" s="282">
        <v>7.8</v>
      </c>
      <c r="AA36" s="282"/>
      <c r="AB36" s="282"/>
      <c r="AC36" s="282"/>
      <c r="AD36" s="287" t="s">
        <v>142</v>
      </c>
      <c r="AE36" s="287"/>
      <c r="AF36" s="287"/>
      <c r="AG36" s="287"/>
      <c r="AH36" s="287"/>
      <c r="AI36" s="287"/>
      <c r="AJ36" s="287"/>
      <c r="AK36" s="287"/>
      <c r="AL36" s="283" t="s">
        <v>142</v>
      </c>
      <c r="AM36" s="238"/>
      <c r="AN36" s="238"/>
      <c r="AO36" s="296"/>
      <c r="AP36" s="95"/>
      <c r="AQ36" s="301" t="s">
        <v>395</v>
      </c>
      <c r="AR36" s="304"/>
      <c r="AS36" s="304"/>
      <c r="AT36" s="304"/>
      <c r="AU36" s="304"/>
      <c r="AV36" s="304"/>
      <c r="AW36" s="304"/>
      <c r="AX36" s="304"/>
      <c r="AY36" s="309"/>
      <c r="AZ36" s="273">
        <v>1971793</v>
      </c>
      <c r="BA36" s="276"/>
      <c r="BB36" s="276"/>
      <c r="BC36" s="276"/>
      <c r="BD36" s="276"/>
      <c r="BE36" s="276"/>
      <c r="BF36" s="315"/>
      <c r="BG36" s="260" t="s">
        <v>415</v>
      </c>
      <c r="BH36" s="265"/>
      <c r="BI36" s="265"/>
      <c r="BJ36" s="265"/>
      <c r="BK36" s="265"/>
      <c r="BL36" s="265"/>
      <c r="BM36" s="265"/>
      <c r="BN36" s="265"/>
      <c r="BO36" s="265"/>
      <c r="BP36" s="265"/>
      <c r="BQ36" s="265"/>
      <c r="BR36" s="265"/>
      <c r="BS36" s="265"/>
      <c r="BT36" s="265"/>
      <c r="BU36" s="268"/>
      <c r="BV36" s="273">
        <v>218224</v>
      </c>
      <c r="BW36" s="276"/>
      <c r="BX36" s="276"/>
      <c r="BY36" s="276"/>
      <c r="BZ36" s="276"/>
      <c r="CA36" s="276"/>
      <c r="CB36" s="315"/>
      <c r="CD36" s="261" t="s">
        <v>29</v>
      </c>
      <c r="CE36" s="1"/>
      <c r="CF36" s="1"/>
      <c r="CG36" s="1"/>
      <c r="CH36" s="1"/>
      <c r="CI36" s="1"/>
      <c r="CJ36" s="1"/>
      <c r="CK36" s="1"/>
      <c r="CL36" s="1"/>
      <c r="CM36" s="1"/>
      <c r="CN36" s="1"/>
      <c r="CO36" s="1"/>
      <c r="CP36" s="1"/>
      <c r="CQ36" s="269"/>
      <c r="CR36" s="274">
        <v>2088969</v>
      </c>
      <c r="CS36" s="217"/>
      <c r="CT36" s="217"/>
      <c r="CU36" s="217"/>
      <c r="CV36" s="217"/>
      <c r="CW36" s="217"/>
      <c r="CX36" s="217"/>
      <c r="CY36" s="279"/>
      <c r="CZ36" s="283">
        <v>9</v>
      </c>
      <c r="DA36" s="334"/>
      <c r="DB36" s="334"/>
      <c r="DC36" s="337"/>
      <c r="DD36" s="288">
        <v>1857511</v>
      </c>
      <c r="DE36" s="217"/>
      <c r="DF36" s="217"/>
      <c r="DG36" s="217"/>
      <c r="DH36" s="217"/>
      <c r="DI36" s="217"/>
      <c r="DJ36" s="217"/>
      <c r="DK36" s="279"/>
      <c r="DL36" s="288">
        <v>1482282</v>
      </c>
      <c r="DM36" s="217"/>
      <c r="DN36" s="217"/>
      <c r="DO36" s="217"/>
      <c r="DP36" s="217"/>
      <c r="DQ36" s="217"/>
      <c r="DR36" s="217"/>
      <c r="DS36" s="217"/>
      <c r="DT36" s="217"/>
      <c r="DU36" s="217"/>
      <c r="DV36" s="279"/>
      <c r="DW36" s="283">
        <v>12</v>
      </c>
      <c r="DX36" s="334"/>
      <c r="DY36" s="334"/>
      <c r="DZ36" s="334"/>
      <c r="EA36" s="334"/>
      <c r="EB36" s="334"/>
      <c r="EC36" s="359"/>
    </row>
    <row r="37" spans="2:133" ht="11.25" customHeight="1">
      <c r="B37" s="261" t="s">
        <v>416</v>
      </c>
      <c r="C37" s="1"/>
      <c r="D37" s="1"/>
      <c r="E37" s="1"/>
      <c r="F37" s="1"/>
      <c r="G37" s="1"/>
      <c r="H37" s="1"/>
      <c r="I37" s="1"/>
      <c r="J37" s="1"/>
      <c r="K37" s="1"/>
      <c r="L37" s="1"/>
      <c r="M37" s="1"/>
      <c r="N37" s="1"/>
      <c r="O37" s="1"/>
      <c r="P37" s="1"/>
      <c r="Q37" s="269"/>
      <c r="R37" s="274">
        <v>1340246</v>
      </c>
      <c r="S37" s="217"/>
      <c r="T37" s="217"/>
      <c r="U37" s="217"/>
      <c r="V37" s="217"/>
      <c r="W37" s="217"/>
      <c r="X37" s="217"/>
      <c r="Y37" s="279"/>
      <c r="Z37" s="282">
        <v>5.4</v>
      </c>
      <c r="AA37" s="282"/>
      <c r="AB37" s="282"/>
      <c r="AC37" s="282"/>
      <c r="AD37" s="287" t="s">
        <v>142</v>
      </c>
      <c r="AE37" s="287"/>
      <c r="AF37" s="287"/>
      <c r="AG37" s="287"/>
      <c r="AH37" s="287"/>
      <c r="AI37" s="287"/>
      <c r="AJ37" s="287"/>
      <c r="AK37" s="287"/>
      <c r="AL37" s="283" t="s">
        <v>142</v>
      </c>
      <c r="AM37" s="238"/>
      <c r="AN37" s="238"/>
      <c r="AO37" s="296"/>
      <c r="AQ37" s="302" t="s">
        <v>417</v>
      </c>
      <c r="AR37" s="111"/>
      <c r="AS37" s="111"/>
      <c r="AT37" s="111"/>
      <c r="AU37" s="111"/>
      <c r="AV37" s="111"/>
      <c r="AW37" s="111"/>
      <c r="AX37" s="111"/>
      <c r="AY37" s="310"/>
      <c r="AZ37" s="274">
        <v>537733</v>
      </c>
      <c r="BA37" s="217"/>
      <c r="BB37" s="217"/>
      <c r="BC37" s="217"/>
      <c r="BD37" s="313"/>
      <c r="BE37" s="313"/>
      <c r="BF37" s="316"/>
      <c r="BG37" s="261" t="s">
        <v>419</v>
      </c>
      <c r="BH37" s="1"/>
      <c r="BI37" s="1"/>
      <c r="BJ37" s="1"/>
      <c r="BK37" s="1"/>
      <c r="BL37" s="1"/>
      <c r="BM37" s="1"/>
      <c r="BN37" s="1"/>
      <c r="BO37" s="1"/>
      <c r="BP37" s="1"/>
      <c r="BQ37" s="1"/>
      <c r="BR37" s="1"/>
      <c r="BS37" s="1"/>
      <c r="BT37" s="1"/>
      <c r="BU37" s="269"/>
      <c r="BV37" s="274">
        <v>200334</v>
      </c>
      <c r="BW37" s="217"/>
      <c r="BX37" s="217"/>
      <c r="BY37" s="217"/>
      <c r="BZ37" s="217"/>
      <c r="CA37" s="217"/>
      <c r="CB37" s="326"/>
      <c r="CD37" s="261" t="s">
        <v>165</v>
      </c>
      <c r="CE37" s="1"/>
      <c r="CF37" s="1"/>
      <c r="CG37" s="1"/>
      <c r="CH37" s="1"/>
      <c r="CI37" s="1"/>
      <c r="CJ37" s="1"/>
      <c r="CK37" s="1"/>
      <c r="CL37" s="1"/>
      <c r="CM37" s="1"/>
      <c r="CN37" s="1"/>
      <c r="CO37" s="1"/>
      <c r="CP37" s="1"/>
      <c r="CQ37" s="269"/>
      <c r="CR37" s="274">
        <v>1000988</v>
      </c>
      <c r="CS37" s="313"/>
      <c r="CT37" s="313"/>
      <c r="CU37" s="313"/>
      <c r="CV37" s="313"/>
      <c r="CW37" s="313"/>
      <c r="CX37" s="313"/>
      <c r="CY37" s="331"/>
      <c r="CZ37" s="283">
        <v>4.3</v>
      </c>
      <c r="DA37" s="334"/>
      <c r="DB37" s="334"/>
      <c r="DC37" s="337"/>
      <c r="DD37" s="288">
        <v>916944</v>
      </c>
      <c r="DE37" s="313"/>
      <c r="DF37" s="313"/>
      <c r="DG37" s="313"/>
      <c r="DH37" s="313"/>
      <c r="DI37" s="313"/>
      <c r="DJ37" s="313"/>
      <c r="DK37" s="331"/>
      <c r="DL37" s="288">
        <v>866506</v>
      </c>
      <c r="DM37" s="313"/>
      <c r="DN37" s="313"/>
      <c r="DO37" s="313"/>
      <c r="DP37" s="313"/>
      <c r="DQ37" s="313"/>
      <c r="DR37" s="313"/>
      <c r="DS37" s="313"/>
      <c r="DT37" s="313"/>
      <c r="DU37" s="313"/>
      <c r="DV37" s="331"/>
      <c r="DW37" s="283">
        <v>7</v>
      </c>
      <c r="DX37" s="334"/>
      <c r="DY37" s="334"/>
      <c r="DZ37" s="334"/>
      <c r="EA37" s="334"/>
      <c r="EB37" s="334"/>
      <c r="EC37" s="359"/>
    </row>
    <row r="38" spans="2:133" ht="11.25" customHeight="1">
      <c r="B38" s="261" t="s">
        <v>296</v>
      </c>
      <c r="C38" s="1"/>
      <c r="D38" s="1"/>
      <c r="E38" s="1"/>
      <c r="F38" s="1"/>
      <c r="G38" s="1"/>
      <c r="H38" s="1"/>
      <c r="I38" s="1"/>
      <c r="J38" s="1"/>
      <c r="K38" s="1"/>
      <c r="L38" s="1"/>
      <c r="M38" s="1"/>
      <c r="N38" s="1"/>
      <c r="O38" s="1"/>
      <c r="P38" s="1"/>
      <c r="Q38" s="269"/>
      <c r="R38" s="274">
        <v>427805</v>
      </c>
      <c r="S38" s="217"/>
      <c r="T38" s="217"/>
      <c r="U38" s="217"/>
      <c r="V38" s="217"/>
      <c r="W38" s="217"/>
      <c r="X38" s="217"/>
      <c r="Y38" s="279"/>
      <c r="Z38" s="282">
        <v>1.7</v>
      </c>
      <c r="AA38" s="282"/>
      <c r="AB38" s="282"/>
      <c r="AC38" s="282"/>
      <c r="AD38" s="287" t="s">
        <v>142</v>
      </c>
      <c r="AE38" s="287"/>
      <c r="AF38" s="287"/>
      <c r="AG38" s="287"/>
      <c r="AH38" s="287"/>
      <c r="AI38" s="287"/>
      <c r="AJ38" s="287"/>
      <c r="AK38" s="287"/>
      <c r="AL38" s="283" t="s">
        <v>142</v>
      </c>
      <c r="AM38" s="238"/>
      <c r="AN38" s="238"/>
      <c r="AO38" s="296"/>
      <c r="AQ38" s="302" t="s">
        <v>422</v>
      </c>
      <c r="AR38" s="111"/>
      <c r="AS38" s="111"/>
      <c r="AT38" s="111"/>
      <c r="AU38" s="111"/>
      <c r="AV38" s="111"/>
      <c r="AW38" s="111"/>
      <c r="AX38" s="111"/>
      <c r="AY38" s="310"/>
      <c r="AZ38" s="274">
        <v>25785</v>
      </c>
      <c r="BA38" s="217"/>
      <c r="BB38" s="217"/>
      <c r="BC38" s="217"/>
      <c r="BD38" s="313"/>
      <c r="BE38" s="313"/>
      <c r="BF38" s="316"/>
      <c r="BG38" s="261" t="s">
        <v>423</v>
      </c>
      <c r="BH38" s="1"/>
      <c r="BI38" s="1"/>
      <c r="BJ38" s="1"/>
      <c r="BK38" s="1"/>
      <c r="BL38" s="1"/>
      <c r="BM38" s="1"/>
      <c r="BN38" s="1"/>
      <c r="BO38" s="1"/>
      <c r="BP38" s="1"/>
      <c r="BQ38" s="1"/>
      <c r="BR38" s="1"/>
      <c r="BS38" s="1"/>
      <c r="BT38" s="1"/>
      <c r="BU38" s="269"/>
      <c r="BV38" s="274">
        <v>6339</v>
      </c>
      <c r="BW38" s="217"/>
      <c r="BX38" s="217"/>
      <c r="BY38" s="217"/>
      <c r="BZ38" s="217"/>
      <c r="CA38" s="217"/>
      <c r="CB38" s="326"/>
      <c r="CD38" s="261" t="s">
        <v>424</v>
      </c>
      <c r="CE38" s="1"/>
      <c r="CF38" s="1"/>
      <c r="CG38" s="1"/>
      <c r="CH38" s="1"/>
      <c r="CI38" s="1"/>
      <c r="CJ38" s="1"/>
      <c r="CK38" s="1"/>
      <c r="CL38" s="1"/>
      <c r="CM38" s="1"/>
      <c r="CN38" s="1"/>
      <c r="CO38" s="1"/>
      <c r="CP38" s="1"/>
      <c r="CQ38" s="269"/>
      <c r="CR38" s="274">
        <v>1406612</v>
      </c>
      <c r="CS38" s="217"/>
      <c r="CT38" s="217"/>
      <c r="CU38" s="217"/>
      <c r="CV38" s="217"/>
      <c r="CW38" s="217"/>
      <c r="CX38" s="217"/>
      <c r="CY38" s="279"/>
      <c r="CZ38" s="283">
        <v>6.1</v>
      </c>
      <c r="DA38" s="334"/>
      <c r="DB38" s="334"/>
      <c r="DC38" s="337"/>
      <c r="DD38" s="288">
        <v>1128062</v>
      </c>
      <c r="DE38" s="217"/>
      <c r="DF38" s="217"/>
      <c r="DG38" s="217"/>
      <c r="DH38" s="217"/>
      <c r="DI38" s="217"/>
      <c r="DJ38" s="217"/>
      <c r="DK38" s="279"/>
      <c r="DL38" s="288">
        <v>1128062</v>
      </c>
      <c r="DM38" s="217"/>
      <c r="DN38" s="217"/>
      <c r="DO38" s="217"/>
      <c r="DP38" s="217"/>
      <c r="DQ38" s="217"/>
      <c r="DR38" s="217"/>
      <c r="DS38" s="217"/>
      <c r="DT38" s="217"/>
      <c r="DU38" s="217"/>
      <c r="DV38" s="279"/>
      <c r="DW38" s="283">
        <v>9.1</v>
      </c>
      <c r="DX38" s="334"/>
      <c r="DY38" s="334"/>
      <c r="DZ38" s="334"/>
      <c r="EA38" s="334"/>
      <c r="EB38" s="334"/>
      <c r="EC38" s="359"/>
    </row>
    <row r="39" spans="2:133" ht="11.25" customHeight="1">
      <c r="B39" s="261" t="s">
        <v>405</v>
      </c>
      <c r="C39" s="1"/>
      <c r="D39" s="1"/>
      <c r="E39" s="1"/>
      <c r="F39" s="1"/>
      <c r="G39" s="1"/>
      <c r="H39" s="1"/>
      <c r="I39" s="1"/>
      <c r="J39" s="1"/>
      <c r="K39" s="1"/>
      <c r="L39" s="1"/>
      <c r="M39" s="1"/>
      <c r="N39" s="1"/>
      <c r="O39" s="1"/>
      <c r="P39" s="1"/>
      <c r="Q39" s="269"/>
      <c r="R39" s="274">
        <v>759133</v>
      </c>
      <c r="S39" s="217"/>
      <c r="T39" s="217"/>
      <c r="U39" s="217"/>
      <c r="V39" s="217"/>
      <c r="W39" s="217"/>
      <c r="X39" s="217"/>
      <c r="Y39" s="279"/>
      <c r="Z39" s="282">
        <v>3.1</v>
      </c>
      <c r="AA39" s="282"/>
      <c r="AB39" s="282"/>
      <c r="AC39" s="282"/>
      <c r="AD39" s="287">
        <v>4431</v>
      </c>
      <c r="AE39" s="287"/>
      <c r="AF39" s="287"/>
      <c r="AG39" s="287"/>
      <c r="AH39" s="287"/>
      <c r="AI39" s="287"/>
      <c r="AJ39" s="287"/>
      <c r="AK39" s="287"/>
      <c r="AL39" s="283">
        <v>0</v>
      </c>
      <c r="AM39" s="238"/>
      <c r="AN39" s="238"/>
      <c r="AO39" s="296"/>
      <c r="AQ39" s="302" t="s">
        <v>316</v>
      </c>
      <c r="AR39" s="111"/>
      <c r="AS39" s="111"/>
      <c r="AT39" s="111"/>
      <c r="AU39" s="111"/>
      <c r="AV39" s="111"/>
      <c r="AW39" s="111"/>
      <c r="AX39" s="111"/>
      <c r="AY39" s="310"/>
      <c r="AZ39" s="274">
        <v>1663</v>
      </c>
      <c r="BA39" s="217"/>
      <c r="BB39" s="217"/>
      <c r="BC39" s="217"/>
      <c r="BD39" s="313"/>
      <c r="BE39" s="313"/>
      <c r="BF39" s="316"/>
      <c r="BG39" s="261" t="s">
        <v>344</v>
      </c>
      <c r="BH39" s="1"/>
      <c r="BI39" s="1"/>
      <c r="BJ39" s="1"/>
      <c r="BK39" s="1"/>
      <c r="BL39" s="1"/>
      <c r="BM39" s="1"/>
      <c r="BN39" s="1"/>
      <c r="BO39" s="1"/>
      <c r="BP39" s="1"/>
      <c r="BQ39" s="1"/>
      <c r="BR39" s="1"/>
      <c r="BS39" s="1"/>
      <c r="BT39" s="1"/>
      <c r="BU39" s="269"/>
      <c r="BV39" s="274">
        <v>9783</v>
      </c>
      <c r="BW39" s="217"/>
      <c r="BX39" s="217"/>
      <c r="BY39" s="217"/>
      <c r="BZ39" s="217"/>
      <c r="CA39" s="217"/>
      <c r="CB39" s="326"/>
      <c r="CD39" s="261" t="s">
        <v>425</v>
      </c>
      <c r="CE39" s="1"/>
      <c r="CF39" s="1"/>
      <c r="CG39" s="1"/>
      <c r="CH39" s="1"/>
      <c r="CI39" s="1"/>
      <c r="CJ39" s="1"/>
      <c r="CK39" s="1"/>
      <c r="CL39" s="1"/>
      <c r="CM39" s="1"/>
      <c r="CN39" s="1"/>
      <c r="CO39" s="1"/>
      <c r="CP39" s="1"/>
      <c r="CQ39" s="269"/>
      <c r="CR39" s="274">
        <v>1697529</v>
      </c>
      <c r="CS39" s="313"/>
      <c r="CT39" s="313"/>
      <c r="CU39" s="313"/>
      <c r="CV39" s="313"/>
      <c r="CW39" s="313"/>
      <c r="CX39" s="313"/>
      <c r="CY39" s="331"/>
      <c r="CZ39" s="283">
        <v>7.3</v>
      </c>
      <c r="DA39" s="334"/>
      <c r="DB39" s="334"/>
      <c r="DC39" s="337"/>
      <c r="DD39" s="288">
        <v>155812</v>
      </c>
      <c r="DE39" s="313"/>
      <c r="DF39" s="313"/>
      <c r="DG39" s="313"/>
      <c r="DH39" s="313"/>
      <c r="DI39" s="313"/>
      <c r="DJ39" s="313"/>
      <c r="DK39" s="331"/>
      <c r="DL39" s="288" t="s">
        <v>142</v>
      </c>
      <c r="DM39" s="313"/>
      <c r="DN39" s="313"/>
      <c r="DO39" s="313"/>
      <c r="DP39" s="313"/>
      <c r="DQ39" s="313"/>
      <c r="DR39" s="313"/>
      <c r="DS39" s="313"/>
      <c r="DT39" s="313"/>
      <c r="DU39" s="313"/>
      <c r="DV39" s="331"/>
      <c r="DW39" s="283" t="s">
        <v>142</v>
      </c>
      <c r="DX39" s="334"/>
      <c r="DY39" s="334"/>
      <c r="DZ39" s="334"/>
      <c r="EA39" s="334"/>
      <c r="EB39" s="334"/>
      <c r="EC39" s="359"/>
    </row>
    <row r="40" spans="2:133" ht="11.25" customHeight="1">
      <c r="B40" s="261" t="s">
        <v>429</v>
      </c>
      <c r="C40" s="1"/>
      <c r="D40" s="1"/>
      <c r="E40" s="1"/>
      <c r="F40" s="1"/>
      <c r="G40" s="1"/>
      <c r="H40" s="1"/>
      <c r="I40" s="1"/>
      <c r="J40" s="1"/>
      <c r="K40" s="1"/>
      <c r="L40" s="1"/>
      <c r="M40" s="1"/>
      <c r="N40" s="1"/>
      <c r="O40" s="1"/>
      <c r="P40" s="1"/>
      <c r="Q40" s="269"/>
      <c r="R40" s="274">
        <v>1490900</v>
      </c>
      <c r="S40" s="217"/>
      <c r="T40" s="217"/>
      <c r="U40" s="217"/>
      <c r="V40" s="217"/>
      <c r="W40" s="217"/>
      <c r="X40" s="217"/>
      <c r="Y40" s="279"/>
      <c r="Z40" s="282">
        <v>6</v>
      </c>
      <c r="AA40" s="282"/>
      <c r="AB40" s="282"/>
      <c r="AC40" s="282"/>
      <c r="AD40" s="287" t="s">
        <v>142</v>
      </c>
      <c r="AE40" s="287"/>
      <c r="AF40" s="287"/>
      <c r="AG40" s="287"/>
      <c r="AH40" s="287"/>
      <c r="AI40" s="287"/>
      <c r="AJ40" s="287"/>
      <c r="AK40" s="287"/>
      <c r="AL40" s="283" t="s">
        <v>142</v>
      </c>
      <c r="AM40" s="238"/>
      <c r="AN40" s="238"/>
      <c r="AO40" s="296"/>
      <c r="AQ40" s="302" t="s">
        <v>430</v>
      </c>
      <c r="AR40" s="111"/>
      <c r="AS40" s="111"/>
      <c r="AT40" s="111"/>
      <c r="AU40" s="111"/>
      <c r="AV40" s="111"/>
      <c r="AW40" s="111"/>
      <c r="AX40" s="111"/>
      <c r="AY40" s="310"/>
      <c r="AZ40" s="274" t="s">
        <v>142</v>
      </c>
      <c r="BA40" s="217"/>
      <c r="BB40" s="217"/>
      <c r="BC40" s="217"/>
      <c r="BD40" s="313"/>
      <c r="BE40" s="313"/>
      <c r="BF40" s="316"/>
      <c r="BG40" s="299" t="s">
        <v>431</v>
      </c>
      <c r="BH40" s="29"/>
      <c r="BI40" s="29"/>
      <c r="BJ40" s="29"/>
      <c r="BK40" s="29"/>
      <c r="BL40" s="29"/>
      <c r="BM40" s="1" t="s">
        <v>432</v>
      </c>
      <c r="BN40" s="1"/>
      <c r="BO40" s="1"/>
      <c r="BP40" s="1"/>
      <c r="BQ40" s="1"/>
      <c r="BR40" s="1"/>
      <c r="BS40" s="1"/>
      <c r="BT40" s="1"/>
      <c r="BU40" s="269"/>
      <c r="BV40" s="274">
        <v>111</v>
      </c>
      <c r="BW40" s="217"/>
      <c r="BX40" s="217"/>
      <c r="BY40" s="217"/>
      <c r="BZ40" s="217"/>
      <c r="CA40" s="217"/>
      <c r="CB40" s="326"/>
      <c r="CD40" s="261" t="s">
        <v>381</v>
      </c>
      <c r="CE40" s="1"/>
      <c r="CF40" s="1"/>
      <c r="CG40" s="1"/>
      <c r="CH40" s="1"/>
      <c r="CI40" s="1"/>
      <c r="CJ40" s="1"/>
      <c r="CK40" s="1"/>
      <c r="CL40" s="1"/>
      <c r="CM40" s="1"/>
      <c r="CN40" s="1"/>
      <c r="CO40" s="1"/>
      <c r="CP40" s="1"/>
      <c r="CQ40" s="269"/>
      <c r="CR40" s="274">
        <v>521762</v>
      </c>
      <c r="CS40" s="217"/>
      <c r="CT40" s="217"/>
      <c r="CU40" s="217"/>
      <c r="CV40" s="217"/>
      <c r="CW40" s="217"/>
      <c r="CX40" s="217"/>
      <c r="CY40" s="279"/>
      <c r="CZ40" s="283">
        <v>2.2999999999999998</v>
      </c>
      <c r="DA40" s="334"/>
      <c r="DB40" s="334"/>
      <c r="DC40" s="337"/>
      <c r="DD40" s="288">
        <v>508981</v>
      </c>
      <c r="DE40" s="217"/>
      <c r="DF40" s="217"/>
      <c r="DG40" s="217"/>
      <c r="DH40" s="217"/>
      <c r="DI40" s="217"/>
      <c r="DJ40" s="217"/>
      <c r="DK40" s="279"/>
      <c r="DL40" s="288" t="s">
        <v>142</v>
      </c>
      <c r="DM40" s="217"/>
      <c r="DN40" s="217"/>
      <c r="DO40" s="217"/>
      <c r="DP40" s="217"/>
      <c r="DQ40" s="217"/>
      <c r="DR40" s="217"/>
      <c r="DS40" s="217"/>
      <c r="DT40" s="217"/>
      <c r="DU40" s="217"/>
      <c r="DV40" s="279"/>
      <c r="DW40" s="283" t="s">
        <v>142</v>
      </c>
      <c r="DX40" s="334"/>
      <c r="DY40" s="334"/>
      <c r="DZ40" s="334"/>
      <c r="EA40" s="334"/>
      <c r="EB40" s="334"/>
      <c r="EC40" s="359"/>
    </row>
    <row r="41" spans="2:133" ht="11.25" customHeight="1">
      <c r="B41" s="261" t="s">
        <v>433</v>
      </c>
      <c r="C41" s="1"/>
      <c r="D41" s="1"/>
      <c r="E41" s="1"/>
      <c r="F41" s="1"/>
      <c r="G41" s="1"/>
      <c r="H41" s="1"/>
      <c r="I41" s="1"/>
      <c r="J41" s="1"/>
      <c r="K41" s="1"/>
      <c r="L41" s="1"/>
      <c r="M41" s="1"/>
      <c r="N41" s="1"/>
      <c r="O41" s="1"/>
      <c r="P41" s="1"/>
      <c r="Q41" s="269"/>
      <c r="R41" s="274" t="s">
        <v>142</v>
      </c>
      <c r="S41" s="217"/>
      <c r="T41" s="217"/>
      <c r="U41" s="217"/>
      <c r="V41" s="217"/>
      <c r="W41" s="217"/>
      <c r="X41" s="217"/>
      <c r="Y41" s="279"/>
      <c r="Z41" s="282" t="s">
        <v>142</v>
      </c>
      <c r="AA41" s="282"/>
      <c r="AB41" s="282"/>
      <c r="AC41" s="282"/>
      <c r="AD41" s="287" t="s">
        <v>142</v>
      </c>
      <c r="AE41" s="287"/>
      <c r="AF41" s="287"/>
      <c r="AG41" s="287"/>
      <c r="AH41" s="287"/>
      <c r="AI41" s="287"/>
      <c r="AJ41" s="287"/>
      <c r="AK41" s="287"/>
      <c r="AL41" s="283" t="s">
        <v>142</v>
      </c>
      <c r="AM41" s="238"/>
      <c r="AN41" s="238"/>
      <c r="AO41" s="296"/>
      <c r="AQ41" s="302" t="s">
        <v>434</v>
      </c>
      <c r="AR41" s="111"/>
      <c r="AS41" s="111"/>
      <c r="AT41" s="111"/>
      <c r="AU41" s="111"/>
      <c r="AV41" s="111"/>
      <c r="AW41" s="111"/>
      <c r="AX41" s="111"/>
      <c r="AY41" s="310"/>
      <c r="AZ41" s="274">
        <v>318845</v>
      </c>
      <c r="BA41" s="217"/>
      <c r="BB41" s="217"/>
      <c r="BC41" s="217"/>
      <c r="BD41" s="313"/>
      <c r="BE41" s="313"/>
      <c r="BF41" s="316"/>
      <c r="BG41" s="299"/>
      <c r="BH41" s="29"/>
      <c r="BI41" s="29"/>
      <c r="BJ41" s="29"/>
      <c r="BK41" s="29"/>
      <c r="BL41" s="29"/>
      <c r="BM41" s="1" t="s">
        <v>351</v>
      </c>
      <c r="BN41" s="1"/>
      <c r="BO41" s="1"/>
      <c r="BP41" s="1"/>
      <c r="BQ41" s="1"/>
      <c r="BR41" s="1"/>
      <c r="BS41" s="1"/>
      <c r="BT41" s="1"/>
      <c r="BU41" s="269"/>
      <c r="BV41" s="274" t="s">
        <v>142</v>
      </c>
      <c r="BW41" s="217"/>
      <c r="BX41" s="217"/>
      <c r="BY41" s="217"/>
      <c r="BZ41" s="217"/>
      <c r="CA41" s="217"/>
      <c r="CB41" s="326"/>
      <c r="CD41" s="261" t="s">
        <v>291</v>
      </c>
      <c r="CE41" s="1"/>
      <c r="CF41" s="1"/>
      <c r="CG41" s="1"/>
      <c r="CH41" s="1"/>
      <c r="CI41" s="1"/>
      <c r="CJ41" s="1"/>
      <c r="CK41" s="1"/>
      <c r="CL41" s="1"/>
      <c r="CM41" s="1"/>
      <c r="CN41" s="1"/>
      <c r="CO41" s="1"/>
      <c r="CP41" s="1"/>
      <c r="CQ41" s="269"/>
      <c r="CR41" s="274" t="s">
        <v>142</v>
      </c>
      <c r="CS41" s="313"/>
      <c r="CT41" s="313"/>
      <c r="CU41" s="313"/>
      <c r="CV41" s="313"/>
      <c r="CW41" s="313"/>
      <c r="CX41" s="313"/>
      <c r="CY41" s="331"/>
      <c r="CZ41" s="283" t="s">
        <v>142</v>
      </c>
      <c r="DA41" s="334"/>
      <c r="DB41" s="334"/>
      <c r="DC41" s="337"/>
      <c r="DD41" s="288" t="s">
        <v>142</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435</v>
      </c>
      <c r="C42" s="1"/>
      <c r="D42" s="1"/>
      <c r="E42" s="1"/>
      <c r="F42" s="1"/>
      <c r="G42" s="1"/>
      <c r="H42" s="1"/>
      <c r="I42" s="1"/>
      <c r="J42" s="1"/>
      <c r="K42" s="1"/>
      <c r="L42" s="1"/>
      <c r="M42" s="1"/>
      <c r="N42" s="1"/>
      <c r="O42" s="1"/>
      <c r="P42" s="1"/>
      <c r="Q42" s="269"/>
      <c r="R42" s="274" t="s">
        <v>142</v>
      </c>
      <c r="S42" s="217"/>
      <c r="T42" s="217"/>
      <c r="U42" s="217"/>
      <c r="V42" s="217"/>
      <c r="W42" s="217"/>
      <c r="X42" s="217"/>
      <c r="Y42" s="279"/>
      <c r="Z42" s="282" t="s">
        <v>142</v>
      </c>
      <c r="AA42" s="282"/>
      <c r="AB42" s="282"/>
      <c r="AC42" s="282"/>
      <c r="AD42" s="287" t="s">
        <v>142</v>
      </c>
      <c r="AE42" s="287"/>
      <c r="AF42" s="287"/>
      <c r="AG42" s="287"/>
      <c r="AH42" s="287"/>
      <c r="AI42" s="287"/>
      <c r="AJ42" s="287"/>
      <c r="AK42" s="287"/>
      <c r="AL42" s="283" t="s">
        <v>142</v>
      </c>
      <c r="AM42" s="238"/>
      <c r="AN42" s="238"/>
      <c r="AO42" s="296"/>
      <c r="AQ42" s="303" t="s">
        <v>436</v>
      </c>
      <c r="AR42" s="305"/>
      <c r="AS42" s="305"/>
      <c r="AT42" s="305"/>
      <c r="AU42" s="305"/>
      <c r="AV42" s="305"/>
      <c r="AW42" s="305"/>
      <c r="AX42" s="305"/>
      <c r="AY42" s="311"/>
      <c r="AZ42" s="275">
        <v>1087767</v>
      </c>
      <c r="BA42" s="277"/>
      <c r="BB42" s="277"/>
      <c r="BC42" s="277"/>
      <c r="BD42" s="312"/>
      <c r="BE42" s="312"/>
      <c r="BF42" s="317"/>
      <c r="BG42" s="177"/>
      <c r="BH42" s="179"/>
      <c r="BI42" s="179"/>
      <c r="BJ42" s="179"/>
      <c r="BK42" s="179"/>
      <c r="BL42" s="179"/>
      <c r="BM42" s="267" t="s">
        <v>205</v>
      </c>
      <c r="BN42" s="267"/>
      <c r="BO42" s="267"/>
      <c r="BP42" s="267"/>
      <c r="BQ42" s="267"/>
      <c r="BR42" s="267"/>
      <c r="BS42" s="267"/>
      <c r="BT42" s="267"/>
      <c r="BU42" s="271"/>
      <c r="BV42" s="275">
        <v>335</v>
      </c>
      <c r="BW42" s="277"/>
      <c r="BX42" s="277"/>
      <c r="BY42" s="277"/>
      <c r="BZ42" s="277"/>
      <c r="CA42" s="277"/>
      <c r="CB42" s="327"/>
      <c r="CD42" s="261" t="s">
        <v>283</v>
      </c>
      <c r="CE42" s="1"/>
      <c r="CF42" s="1"/>
      <c r="CG42" s="1"/>
      <c r="CH42" s="1"/>
      <c r="CI42" s="1"/>
      <c r="CJ42" s="1"/>
      <c r="CK42" s="1"/>
      <c r="CL42" s="1"/>
      <c r="CM42" s="1"/>
      <c r="CN42" s="1"/>
      <c r="CO42" s="1"/>
      <c r="CP42" s="1"/>
      <c r="CQ42" s="269"/>
      <c r="CR42" s="274">
        <v>2929209</v>
      </c>
      <c r="CS42" s="313"/>
      <c r="CT42" s="313"/>
      <c r="CU42" s="313"/>
      <c r="CV42" s="313"/>
      <c r="CW42" s="313"/>
      <c r="CX42" s="313"/>
      <c r="CY42" s="331"/>
      <c r="CZ42" s="283">
        <v>12.7</v>
      </c>
      <c r="DA42" s="334"/>
      <c r="DB42" s="334"/>
      <c r="DC42" s="337"/>
      <c r="DD42" s="288">
        <v>890524</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146</v>
      </c>
      <c r="C43" s="1"/>
      <c r="D43" s="1"/>
      <c r="E43" s="1"/>
      <c r="F43" s="1"/>
      <c r="G43" s="1"/>
      <c r="H43" s="1"/>
      <c r="I43" s="1"/>
      <c r="J43" s="1"/>
      <c r="K43" s="1"/>
      <c r="L43" s="1"/>
      <c r="M43" s="1"/>
      <c r="N43" s="1"/>
      <c r="O43" s="1"/>
      <c r="P43" s="1"/>
      <c r="Q43" s="269"/>
      <c r="R43" s="274">
        <v>580600</v>
      </c>
      <c r="S43" s="217"/>
      <c r="T43" s="217"/>
      <c r="U43" s="217"/>
      <c r="V43" s="217"/>
      <c r="W43" s="217"/>
      <c r="X43" s="217"/>
      <c r="Y43" s="279"/>
      <c r="Z43" s="282">
        <v>2.4</v>
      </c>
      <c r="AA43" s="282"/>
      <c r="AB43" s="282"/>
      <c r="AC43" s="282"/>
      <c r="AD43" s="287" t="s">
        <v>142</v>
      </c>
      <c r="AE43" s="287"/>
      <c r="AF43" s="287"/>
      <c r="AG43" s="287"/>
      <c r="AH43" s="287"/>
      <c r="AI43" s="287"/>
      <c r="AJ43" s="287"/>
      <c r="AK43" s="287"/>
      <c r="AL43" s="283" t="s">
        <v>142</v>
      </c>
      <c r="AM43" s="238"/>
      <c r="AN43" s="238"/>
      <c r="AO43" s="296"/>
      <c r="CD43" s="261" t="s">
        <v>90</v>
      </c>
      <c r="CE43" s="1"/>
      <c r="CF43" s="1"/>
      <c r="CG43" s="1"/>
      <c r="CH43" s="1"/>
      <c r="CI43" s="1"/>
      <c r="CJ43" s="1"/>
      <c r="CK43" s="1"/>
      <c r="CL43" s="1"/>
      <c r="CM43" s="1"/>
      <c r="CN43" s="1"/>
      <c r="CO43" s="1"/>
      <c r="CP43" s="1"/>
      <c r="CQ43" s="269"/>
      <c r="CR43" s="274">
        <v>101036</v>
      </c>
      <c r="CS43" s="313"/>
      <c r="CT43" s="313"/>
      <c r="CU43" s="313"/>
      <c r="CV43" s="313"/>
      <c r="CW43" s="313"/>
      <c r="CX43" s="313"/>
      <c r="CY43" s="331"/>
      <c r="CZ43" s="283">
        <v>0.4</v>
      </c>
      <c r="DA43" s="334"/>
      <c r="DB43" s="334"/>
      <c r="DC43" s="337"/>
      <c r="DD43" s="288">
        <v>67526</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147</v>
      </c>
      <c r="C44" s="267"/>
      <c r="D44" s="267"/>
      <c r="E44" s="267"/>
      <c r="F44" s="267"/>
      <c r="G44" s="267"/>
      <c r="H44" s="267"/>
      <c r="I44" s="267"/>
      <c r="J44" s="267"/>
      <c r="K44" s="267"/>
      <c r="L44" s="267"/>
      <c r="M44" s="267"/>
      <c r="N44" s="267"/>
      <c r="O44" s="267"/>
      <c r="P44" s="267"/>
      <c r="Q44" s="271"/>
      <c r="R44" s="275">
        <v>24682192</v>
      </c>
      <c r="S44" s="277"/>
      <c r="T44" s="277"/>
      <c r="U44" s="277"/>
      <c r="V44" s="277"/>
      <c r="W44" s="277"/>
      <c r="X44" s="277"/>
      <c r="Y44" s="280"/>
      <c r="Z44" s="284">
        <v>100</v>
      </c>
      <c r="AA44" s="284"/>
      <c r="AB44" s="284"/>
      <c r="AC44" s="284"/>
      <c r="AD44" s="289">
        <v>11760445</v>
      </c>
      <c r="AE44" s="289"/>
      <c r="AF44" s="289"/>
      <c r="AG44" s="289"/>
      <c r="AH44" s="289"/>
      <c r="AI44" s="289"/>
      <c r="AJ44" s="289"/>
      <c r="AK44" s="289"/>
      <c r="AL44" s="292">
        <v>100</v>
      </c>
      <c r="AM44" s="294"/>
      <c r="AN44" s="294"/>
      <c r="AO44" s="297"/>
      <c r="CD44" s="133" t="s">
        <v>177</v>
      </c>
      <c r="CE44" s="41"/>
      <c r="CF44" s="261" t="s">
        <v>437</v>
      </c>
      <c r="CG44" s="1"/>
      <c r="CH44" s="1"/>
      <c r="CI44" s="1"/>
      <c r="CJ44" s="1"/>
      <c r="CK44" s="1"/>
      <c r="CL44" s="1"/>
      <c r="CM44" s="1"/>
      <c r="CN44" s="1"/>
      <c r="CO44" s="1"/>
      <c r="CP44" s="1"/>
      <c r="CQ44" s="269"/>
      <c r="CR44" s="274">
        <v>2765862</v>
      </c>
      <c r="CS44" s="217"/>
      <c r="CT44" s="217"/>
      <c r="CU44" s="217"/>
      <c r="CV44" s="217"/>
      <c r="CW44" s="217"/>
      <c r="CX44" s="217"/>
      <c r="CY44" s="279"/>
      <c r="CZ44" s="283">
        <v>12</v>
      </c>
      <c r="DA44" s="238"/>
      <c r="DB44" s="238"/>
      <c r="DC44" s="285"/>
      <c r="DD44" s="288">
        <v>883545</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438</v>
      </c>
      <c r="CG45" s="1"/>
      <c r="CH45" s="1"/>
      <c r="CI45" s="1"/>
      <c r="CJ45" s="1"/>
      <c r="CK45" s="1"/>
      <c r="CL45" s="1"/>
      <c r="CM45" s="1"/>
      <c r="CN45" s="1"/>
      <c r="CO45" s="1"/>
      <c r="CP45" s="1"/>
      <c r="CQ45" s="269"/>
      <c r="CR45" s="274">
        <v>1347119</v>
      </c>
      <c r="CS45" s="313"/>
      <c r="CT45" s="313"/>
      <c r="CU45" s="313"/>
      <c r="CV45" s="313"/>
      <c r="CW45" s="313"/>
      <c r="CX45" s="313"/>
      <c r="CY45" s="331"/>
      <c r="CZ45" s="283">
        <v>5.8</v>
      </c>
      <c r="DA45" s="334"/>
      <c r="DB45" s="334"/>
      <c r="DC45" s="337"/>
      <c r="DD45" s="288">
        <v>68026</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54</v>
      </c>
      <c r="CD46" s="134"/>
      <c r="CE46" s="42"/>
      <c r="CF46" s="261" t="s">
        <v>439</v>
      </c>
      <c r="CG46" s="1"/>
      <c r="CH46" s="1"/>
      <c r="CI46" s="1"/>
      <c r="CJ46" s="1"/>
      <c r="CK46" s="1"/>
      <c r="CL46" s="1"/>
      <c r="CM46" s="1"/>
      <c r="CN46" s="1"/>
      <c r="CO46" s="1"/>
      <c r="CP46" s="1"/>
      <c r="CQ46" s="269"/>
      <c r="CR46" s="274">
        <v>1407273</v>
      </c>
      <c r="CS46" s="217"/>
      <c r="CT46" s="217"/>
      <c r="CU46" s="217"/>
      <c r="CV46" s="217"/>
      <c r="CW46" s="217"/>
      <c r="CX46" s="217"/>
      <c r="CY46" s="279"/>
      <c r="CZ46" s="283">
        <v>6.1</v>
      </c>
      <c r="DA46" s="238"/>
      <c r="DB46" s="238"/>
      <c r="DC46" s="285"/>
      <c r="DD46" s="288">
        <v>814349</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412</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441</v>
      </c>
      <c r="CG47" s="1"/>
      <c r="CH47" s="1"/>
      <c r="CI47" s="1"/>
      <c r="CJ47" s="1"/>
      <c r="CK47" s="1"/>
      <c r="CL47" s="1"/>
      <c r="CM47" s="1"/>
      <c r="CN47" s="1"/>
      <c r="CO47" s="1"/>
      <c r="CP47" s="1"/>
      <c r="CQ47" s="269"/>
      <c r="CR47" s="274">
        <v>163347</v>
      </c>
      <c r="CS47" s="313"/>
      <c r="CT47" s="313"/>
      <c r="CU47" s="313"/>
      <c r="CV47" s="313"/>
      <c r="CW47" s="313"/>
      <c r="CX47" s="313"/>
      <c r="CY47" s="331"/>
      <c r="CZ47" s="283">
        <v>0.7</v>
      </c>
      <c r="DA47" s="334"/>
      <c r="DB47" s="334"/>
      <c r="DC47" s="337"/>
      <c r="DD47" s="288">
        <v>6979</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ht="11">
      <c r="B48" s="264" t="s">
        <v>270</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443</v>
      </c>
      <c r="CG48" s="1"/>
      <c r="CH48" s="1"/>
      <c r="CI48" s="1"/>
      <c r="CJ48" s="1"/>
      <c r="CK48" s="1"/>
      <c r="CL48" s="1"/>
      <c r="CM48" s="1"/>
      <c r="CN48" s="1"/>
      <c r="CO48" s="1"/>
      <c r="CP48" s="1"/>
      <c r="CQ48" s="269"/>
      <c r="CR48" s="274" t="s">
        <v>142</v>
      </c>
      <c r="CS48" s="217"/>
      <c r="CT48" s="217"/>
      <c r="CU48" s="217"/>
      <c r="CV48" s="217"/>
      <c r="CW48" s="217"/>
      <c r="CX48" s="217"/>
      <c r="CY48" s="279"/>
      <c r="CZ48" s="283" t="s">
        <v>142</v>
      </c>
      <c r="DA48" s="238"/>
      <c r="DB48" s="238"/>
      <c r="DC48" s="285"/>
      <c r="DD48" s="288" t="s">
        <v>142</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196</v>
      </c>
      <c r="CE49" s="267"/>
      <c r="CF49" s="267"/>
      <c r="CG49" s="267"/>
      <c r="CH49" s="267"/>
      <c r="CI49" s="267"/>
      <c r="CJ49" s="267"/>
      <c r="CK49" s="267"/>
      <c r="CL49" s="267"/>
      <c r="CM49" s="267"/>
      <c r="CN49" s="267"/>
      <c r="CO49" s="267"/>
      <c r="CP49" s="267"/>
      <c r="CQ49" s="271"/>
      <c r="CR49" s="275">
        <v>23109753</v>
      </c>
      <c r="CS49" s="312"/>
      <c r="CT49" s="312"/>
      <c r="CU49" s="312"/>
      <c r="CV49" s="312"/>
      <c r="CW49" s="312"/>
      <c r="CX49" s="312"/>
      <c r="CY49" s="332"/>
      <c r="CZ49" s="292">
        <v>100</v>
      </c>
      <c r="DA49" s="335"/>
      <c r="DB49" s="335"/>
      <c r="DC49" s="338"/>
      <c r="DD49" s="341">
        <v>14036620</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1" hidden="1">
      <c r="B50" s="264"/>
    </row>
  </sheetData>
  <sheetProtection algorithmName="SHA-512" hashValue="9720uS1OkU5W4suv3FtCDSQ6c5br+W7r6yrVaop97R14JrBnySfdKNte17kyLwhEReOKrorkrM1BFBJLI9NdMw==" saltValue="Lip3tWI8oPMHaNmgn24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88" fitToWidth="1" fitToHeight="1" orientation="landscape" usePrinterDefaults="1"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0" zoomScaleNormal="50" zoomScaleSheetLayoutView="70" workbookViewId="0"/>
  </sheetViews>
  <sheetFormatPr defaultColWidth="0" defaultRowHeight="13.5" zeroHeight="1"/>
  <cols>
    <col min="1" max="130" width="2.7265625" style="362" customWidth="1"/>
    <col min="131" max="131" width="1.7265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303</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308</v>
      </c>
      <c r="DK2" s="706"/>
      <c r="DL2" s="706"/>
      <c r="DM2" s="706"/>
      <c r="DN2" s="706"/>
      <c r="DO2" s="709"/>
      <c r="DP2" s="367"/>
      <c r="DQ2" s="705" t="s">
        <v>309</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444</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445</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446</v>
      </c>
      <c r="B5" s="396"/>
      <c r="C5" s="396"/>
      <c r="D5" s="396"/>
      <c r="E5" s="396"/>
      <c r="F5" s="396"/>
      <c r="G5" s="396"/>
      <c r="H5" s="396"/>
      <c r="I5" s="396"/>
      <c r="J5" s="396"/>
      <c r="K5" s="396"/>
      <c r="L5" s="396"/>
      <c r="M5" s="396"/>
      <c r="N5" s="396"/>
      <c r="O5" s="396"/>
      <c r="P5" s="428"/>
      <c r="Q5" s="434" t="s">
        <v>183</v>
      </c>
      <c r="R5" s="446"/>
      <c r="S5" s="446"/>
      <c r="T5" s="446"/>
      <c r="U5" s="457"/>
      <c r="V5" s="434" t="s">
        <v>447</v>
      </c>
      <c r="W5" s="446"/>
      <c r="X5" s="446"/>
      <c r="Y5" s="446"/>
      <c r="Z5" s="457"/>
      <c r="AA5" s="434" t="s">
        <v>448</v>
      </c>
      <c r="AB5" s="446"/>
      <c r="AC5" s="446"/>
      <c r="AD5" s="446"/>
      <c r="AE5" s="446"/>
      <c r="AF5" s="503" t="s">
        <v>180</v>
      </c>
      <c r="AG5" s="446"/>
      <c r="AH5" s="446"/>
      <c r="AI5" s="446"/>
      <c r="AJ5" s="521"/>
      <c r="AK5" s="446" t="s">
        <v>156</v>
      </c>
      <c r="AL5" s="446"/>
      <c r="AM5" s="446"/>
      <c r="AN5" s="446"/>
      <c r="AO5" s="457"/>
      <c r="AP5" s="434" t="s">
        <v>449</v>
      </c>
      <c r="AQ5" s="446"/>
      <c r="AR5" s="446"/>
      <c r="AS5" s="446"/>
      <c r="AT5" s="457"/>
      <c r="AU5" s="434" t="s">
        <v>451</v>
      </c>
      <c r="AV5" s="446"/>
      <c r="AW5" s="446"/>
      <c r="AX5" s="446"/>
      <c r="AY5" s="521"/>
      <c r="AZ5" s="377"/>
      <c r="BA5" s="377"/>
      <c r="BB5" s="377"/>
      <c r="BC5" s="377"/>
      <c r="BD5" s="377"/>
      <c r="BE5" s="575"/>
      <c r="BF5" s="575"/>
      <c r="BG5" s="575"/>
      <c r="BH5" s="575"/>
      <c r="BI5" s="575"/>
      <c r="BJ5" s="575"/>
      <c r="BK5" s="575"/>
      <c r="BL5" s="575"/>
      <c r="BM5" s="575"/>
      <c r="BN5" s="575"/>
      <c r="BO5" s="575"/>
      <c r="BP5" s="575"/>
      <c r="BQ5" s="369" t="s">
        <v>452</v>
      </c>
      <c r="BR5" s="396"/>
      <c r="BS5" s="396"/>
      <c r="BT5" s="396"/>
      <c r="BU5" s="396"/>
      <c r="BV5" s="396"/>
      <c r="BW5" s="396"/>
      <c r="BX5" s="396"/>
      <c r="BY5" s="396"/>
      <c r="BZ5" s="396"/>
      <c r="CA5" s="396"/>
      <c r="CB5" s="396"/>
      <c r="CC5" s="396"/>
      <c r="CD5" s="396"/>
      <c r="CE5" s="396"/>
      <c r="CF5" s="396"/>
      <c r="CG5" s="428"/>
      <c r="CH5" s="434" t="s">
        <v>376</v>
      </c>
      <c r="CI5" s="446"/>
      <c r="CJ5" s="446"/>
      <c r="CK5" s="446"/>
      <c r="CL5" s="457"/>
      <c r="CM5" s="434" t="s">
        <v>330</v>
      </c>
      <c r="CN5" s="446"/>
      <c r="CO5" s="446"/>
      <c r="CP5" s="446"/>
      <c r="CQ5" s="457"/>
      <c r="CR5" s="434" t="s">
        <v>249</v>
      </c>
      <c r="CS5" s="446"/>
      <c r="CT5" s="446"/>
      <c r="CU5" s="446"/>
      <c r="CV5" s="457"/>
      <c r="CW5" s="434" t="s">
        <v>56</v>
      </c>
      <c r="CX5" s="446"/>
      <c r="CY5" s="446"/>
      <c r="CZ5" s="446"/>
      <c r="DA5" s="457"/>
      <c r="DB5" s="434" t="s">
        <v>453</v>
      </c>
      <c r="DC5" s="446"/>
      <c r="DD5" s="446"/>
      <c r="DE5" s="446"/>
      <c r="DF5" s="457"/>
      <c r="DG5" s="699" t="s">
        <v>245</v>
      </c>
      <c r="DH5" s="702"/>
      <c r="DI5" s="702"/>
      <c r="DJ5" s="702"/>
      <c r="DK5" s="707"/>
      <c r="DL5" s="699" t="s">
        <v>457</v>
      </c>
      <c r="DM5" s="702"/>
      <c r="DN5" s="702"/>
      <c r="DO5" s="702"/>
      <c r="DP5" s="707"/>
      <c r="DQ5" s="434" t="s">
        <v>458</v>
      </c>
      <c r="DR5" s="446"/>
      <c r="DS5" s="446"/>
      <c r="DT5" s="446"/>
      <c r="DU5" s="457"/>
      <c r="DV5" s="434" t="s">
        <v>451</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460</v>
      </c>
      <c r="C7" s="418"/>
      <c r="D7" s="418"/>
      <c r="E7" s="418"/>
      <c r="F7" s="418"/>
      <c r="G7" s="418"/>
      <c r="H7" s="418"/>
      <c r="I7" s="418"/>
      <c r="J7" s="418"/>
      <c r="K7" s="418"/>
      <c r="L7" s="418"/>
      <c r="M7" s="418"/>
      <c r="N7" s="418"/>
      <c r="O7" s="418"/>
      <c r="P7" s="430"/>
      <c r="Q7" s="436">
        <v>22926</v>
      </c>
      <c r="R7" s="448"/>
      <c r="S7" s="448"/>
      <c r="T7" s="448"/>
      <c r="U7" s="448"/>
      <c r="V7" s="448">
        <v>22076</v>
      </c>
      <c r="W7" s="448"/>
      <c r="X7" s="448"/>
      <c r="Y7" s="448"/>
      <c r="Z7" s="448"/>
      <c r="AA7" s="448">
        <v>850</v>
      </c>
      <c r="AB7" s="448"/>
      <c r="AC7" s="448"/>
      <c r="AD7" s="448"/>
      <c r="AE7" s="491"/>
      <c r="AF7" s="505">
        <v>777</v>
      </c>
      <c r="AG7" s="518"/>
      <c r="AH7" s="518"/>
      <c r="AI7" s="518"/>
      <c r="AJ7" s="523"/>
      <c r="AK7" s="531">
        <v>0</v>
      </c>
      <c r="AL7" s="448"/>
      <c r="AM7" s="448"/>
      <c r="AN7" s="448"/>
      <c r="AO7" s="448"/>
      <c r="AP7" s="448">
        <v>18647</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t="s">
        <v>548</v>
      </c>
      <c r="BS7" s="398" t="s">
        <v>243</v>
      </c>
      <c r="BT7" s="418"/>
      <c r="BU7" s="418"/>
      <c r="BV7" s="418"/>
      <c r="BW7" s="418"/>
      <c r="BX7" s="418"/>
      <c r="BY7" s="418"/>
      <c r="BZ7" s="418"/>
      <c r="CA7" s="418"/>
      <c r="CB7" s="418"/>
      <c r="CC7" s="418"/>
      <c r="CD7" s="418"/>
      <c r="CE7" s="418"/>
      <c r="CF7" s="418"/>
      <c r="CG7" s="430"/>
      <c r="CH7" s="662" t="s">
        <v>0</v>
      </c>
      <c r="CI7" s="665"/>
      <c r="CJ7" s="665"/>
      <c r="CK7" s="665"/>
      <c r="CL7" s="680"/>
      <c r="CM7" s="662">
        <v>35</v>
      </c>
      <c r="CN7" s="665"/>
      <c r="CO7" s="665"/>
      <c r="CP7" s="665"/>
      <c r="CQ7" s="680"/>
      <c r="CR7" s="662">
        <v>2</v>
      </c>
      <c r="CS7" s="665"/>
      <c r="CT7" s="665"/>
      <c r="CU7" s="665"/>
      <c r="CV7" s="680"/>
      <c r="CW7" s="662" t="s">
        <v>142</v>
      </c>
      <c r="CX7" s="665"/>
      <c r="CY7" s="665"/>
      <c r="CZ7" s="665"/>
      <c r="DA7" s="680"/>
      <c r="DB7" s="662">
        <v>0</v>
      </c>
      <c r="DC7" s="665"/>
      <c r="DD7" s="665"/>
      <c r="DE7" s="665"/>
      <c r="DF7" s="680"/>
      <c r="DG7" s="662" t="s">
        <v>142</v>
      </c>
      <c r="DH7" s="665"/>
      <c r="DI7" s="665"/>
      <c r="DJ7" s="665"/>
      <c r="DK7" s="680"/>
      <c r="DL7" s="662" t="s">
        <v>142</v>
      </c>
      <c r="DM7" s="665"/>
      <c r="DN7" s="665"/>
      <c r="DO7" s="665"/>
      <c r="DP7" s="680"/>
      <c r="DQ7" s="662" t="s">
        <v>142</v>
      </c>
      <c r="DR7" s="665"/>
      <c r="DS7" s="665"/>
      <c r="DT7" s="665"/>
      <c r="DU7" s="680"/>
      <c r="DV7" s="398"/>
      <c r="DW7" s="418"/>
      <c r="DX7" s="418"/>
      <c r="DY7" s="418"/>
      <c r="DZ7" s="716"/>
      <c r="EA7" s="575"/>
    </row>
    <row r="8" spans="1:131" s="363" customFormat="1" ht="26.25" customHeight="1">
      <c r="A8" s="372">
        <v>2</v>
      </c>
      <c r="B8" s="399" t="s">
        <v>305</v>
      </c>
      <c r="C8" s="419"/>
      <c r="D8" s="419"/>
      <c r="E8" s="419"/>
      <c r="F8" s="419"/>
      <c r="G8" s="419"/>
      <c r="H8" s="419"/>
      <c r="I8" s="419"/>
      <c r="J8" s="419"/>
      <c r="K8" s="419"/>
      <c r="L8" s="419"/>
      <c r="M8" s="419"/>
      <c r="N8" s="419"/>
      <c r="O8" s="419"/>
      <c r="P8" s="431"/>
      <c r="Q8" s="437">
        <v>0</v>
      </c>
      <c r="R8" s="449"/>
      <c r="S8" s="449"/>
      <c r="T8" s="449"/>
      <c r="U8" s="449"/>
      <c r="V8" s="449">
        <v>0</v>
      </c>
      <c r="W8" s="449"/>
      <c r="X8" s="449"/>
      <c r="Y8" s="449"/>
      <c r="Z8" s="449"/>
      <c r="AA8" s="449">
        <v>0</v>
      </c>
      <c r="AB8" s="449"/>
      <c r="AC8" s="449"/>
      <c r="AD8" s="449"/>
      <c r="AE8" s="460"/>
      <c r="AF8" s="506" t="s">
        <v>142</v>
      </c>
      <c r="AG8" s="455"/>
      <c r="AH8" s="455"/>
      <c r="AI8" s="455"/>
      <c r="AJ8" s="524"/>
      <c r="AK8" s="459">
        <v>0</v>
      </c>
      <c r="AL8" s="449"/>
      <c r="AM8" s="449"/>
      <c r="AN8" s="449"/>
      <c r="AO8" s="449"/>
      <c r="AP8" s="449">
        <v>0</v>
      </c>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t="s">
        <v>82</v>
      </c>
      <c r="BT8" s="419"/>
      <c r="BU8" s="419"/>
      <c r="BV8" s="419"/>
      <c r="BW8" s="419"/>
      <c r="BX8" s="419"/>
      <c r="BY8" s="419"/>
      <c r="BZ8" s="419"/>
      <c r="CA8" s="419"/>
      <c r="CB8" s="419"/>
      <c r="CC8" s="419"/>
      <c r="CD8" s="419"/>
      <c r="CE8" s="419"/>
      <c r="CF8" s="419"/>
      <c r="CG8" s="431"/>
      <c r="CH8" s="443">
        <v>-14</v>
      </c>
      <c r="CI8" s="455"/>
      <c r="CJ8" s="455"/>
      <c r="CK8" s="455"/>
      <c r="CL8" s="681"/>
      <c r="CM8" s="443">
        <v>15</v>
      </c>
      <c r="CN8" s="455"/>
      <c r="CO8" s="455"/>
      <c r="CP8" s="455"/>
      <c r="CQ8" s="681"/>
      <c r="CR8" s="443">
        <v>20</v>
      </c>
      <c r="CS8" s="455"/>
      <c r="CT8" s="455"/>
      <c r="CU8" s="455"/>
      <c r="CV8" s="681"/>
      <c r="CW8" s="443" t="s">
        <v>142</v>
      </c>
      <c r="CX8" s="455"/>
      <c r="CY8" s="455"/>
      <c r="CZ8" s="455"/>
      <c r="DA8" s="681"/>
      <c r="DB8" s="443" t="s">
        <v>142</v>
      </c>
      <c r="DC8" s="455"/>
      <c r="DD8" s="455"/>
      <c r="DE8" s="455"/>
      <c r="DF8" s="681"/>
      <c r="DG8" s="443" t="s">
        <v>142</v>
      </c>
      <c r="DH8" s="455"/>
      <c r="DI8" s="455"/>
      <c r="DJ8" s="455"/>
      <c r="DK8" s="681"/>
      <c r="DL8" s="443" t="s">
        <v>142</v>
      </c>
      <c r="DM8" s="455"/>
      <c r="DN8" s="455"/>
      <c r="DO8" s="455"/>
      <c r="DP8" s="681"/>
      <c r="DQ8" s="443" t="s">
        <v>142</v>
      </c>
      <c r="DR8" s="455"/>
      <c r="DS8" s="455"/>
      <c r="DT8" s="455"/>
      <c r="DU8" s="681"/>
      <c r="DV8" s="399"/>
      <c r="DW8" s="419"/>
      <c r="DX8" s="419"/>
      <c r="DY8" s="419"/>
      <c r="DZ8" s="717"/>
      <c r="EA8" s="575"/>
    </row>
    <row r="9" spans="1:131" s="363" customFormat="1" ht="26.25" customHeight="1">
      <c r="A9" s="372">
        <v>3</v>
      </c>
      <c r="B9" s="399" t="s">
        <v>462</v>
      </c>
      <c r="C9" s="419"/>
      <c r="D9" s="419"/>
      <c r="E9" s="419"/>
      <c r="F9" s="419"/>
      <c r="G9" s="419"/>
      <c r="H9" s="419"/>
      <c r="I9" s="419"/>
      <c r="J9" s="419"/>
      <c r="K9" s="419"/>
      <c r="L9" s="419"/>
      <c r="M9" s="419"/>
      <c r="N9" s="419"/>
      <c r="O9" s="419"/>
      <c r="P9" s="431"/>
      <c r="Q9" s="437">
        <v>28</v>
      </c>
      <c r="R9" s="449"/>
      <c r="S9" s="449"/>
      <c r="T9" s="449"/>
      <c r="U9" s="449"/>
      <c r="V9" s="449">
        <v>24</v>
      </c>
      <c r="W9" s="449"/>
      <c r="X9" s="449"/>
      <c r="Y9" s="449"/>
      <c r="Z9" s="449"/>
      <c r="AA9" s="449">
        <v>4</v>
      </c>
      <c r="AB9" s="449"/>
      <c r="AC9" s="449"/>
      <c r="AD9" s="449"/>
      <c r="AE9" s="460"/>
      <c r="AF9" s="506">
        <v>4</v>
      </c>
      <c r="AG9" s="455"/>
      <c r="AH9" s="455"/>
      <c r="AI9" s="455"/>
      <c r="AJ9" s="524"/>
      <c r="AK9" s="459">
        <v>15</v>
      </c>
      <c r="AL9" s="449"/>
      <c r="AM9" s="449"/>
      <c r="AN9" s="449"/>
      <c r="AO9" s="449"/>
      <c r="AP9" s="449">
        <v>17</v>
      </c>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c r="BT9" s="419"/>
      <c r="BU9" s="419"/>
      <c r="BV9" s="419"/>
      <c r="BW9" s="419"/>
      <c r="BX9" s="419"/>
      <c r="BY9" s="419"/>
      <c r="BZ9" s="419"/>
      <c r="CA9" s="419"/>
      <c r="CB9" s="419"/>
      <c r="CC9" s="419"/>
      <c r="CD9" s="419"/>
      <c r="CE9" s="419"/>
      <c r="CF9" s="419"/>
      <c r="CG9" s="431"/>
      <c r="CH9" s="443"/>
      <c r="CI9" s="455"/>
      <c r="CJ9" s="455"/>
      <c r="CK9" s="455"/>
      <c r="CL9" s="681"/>
      <c r="CM9" s="443"/>
      <c r="CN9" s="455"/>
      <c r="CO9" s="455"/>
      <c r="CP9" s="455"/>
      <c r="CQ9" s="681"/>
      <c r="CR9" s="443"/>
      <c r="CS9" s="455"/>
      <c r="CT9" s="455"/>
      <c r="CU9" s="455"/>
      <c r="CV9" s="681"/>
      <c r="CW9" s="443"/>
      <c r="CX9" s="455"/>
      <c r="CY9" s="455"/>
      <c r="CZ9" s="455"/>
      <c r="DA9" s="681"/>
      <c r="DB9" s="443"/>
      <c r="DC9" s="455"/>
      <c r="DD9" s="455"/>
      <c r="DE9" s="455"/>
      <c r="DF9" s="681"/>
      <c r="DG9" s="443"/>
      <c r="DH9" s="455"/>
      <c r="DI9" s="455"/>
      <c r="DJ9" s="455"/>
      <c r="DK9" s="681"/>
      <c r="DL9" s="443"/>
      <c r="DM9" s="455"/>
      <c r="DN9" s="455"/>
      <c r="DO9" s="455"/>
      <c r="DP9" s="681"/>
      <c r="DQ9" s="443"/>
      <c r="DR9" s="455"/>
      <c r="DS9" s="455"/>
      <c r="DT9" s="455"/>
      <c r="DU9" s="681"/>
      <c r="DV9" s="399"/>
      <c r="DW9" s="419"/>
      <c r="DX9" s="419"/>
      <c r="DY9" s="419"/>
      <c r="DZ9" s="717"/>
      <c r="EA9" s="575"/>
    </row>
    <row r="10" spans="1:131" s="363" customFormat="1" ht="26.25" customHeight="1">
      <c r="A10" s="372">
        <v>4</v>
      </c>
      <c r="B10" s="399" t="s">
        <v>463</v>
      </c>
      <c r="C10" s="419"/>
      <c r="D10" s="419"/>
      <c r="E10" s="419"/>
      <c r="F10" s="419"/>
      <c r="G10" s="419"/>
      <c r="H10" s="419"/>
      <c r="I10" s="419"/>
      <c r="J10" s="419"/>
      <c r="K10" s="419"/>
      <c r="L10" s="419"/>
      <c r="M10" s="419"/>
      <c r="N10" s="419"/>
      <c r="O10" s="419"/>
      <c r="P10" s="431"/>
      <c r="Q10" s="437">
        <v>1785</v>
      </c>
      <c r="R10" s="449"/>
      <c r="S10" s="449"/>
      <c r="T10" s="449"/>
      <c r="U10" s="449"/>
      <c r="V10" s="449">
        <v>1066</v>
      </c>
      <c r="W10" s="449"/>
      <c r="X10" s="449"/>
      <c r="Y10" s="449"/>
      <c r="Z10" s="449"/>
      <c r="AA10" s="449">
        <v>719</v>
      </c>
      <c r="AB10" s="449"/>
      <c r="AC10" s="449"/>
      <c r="AD10" s="449"/>
      <c r="AE10" s="460"/>
      <c r="AF10" s="506">
        <v>1</v>
      </c>
      <c r="AG10" s="455"/>
      <c r="AH10" s="455"/>
      <c r="AI10" s="455"/>
      <c r="AJ10" s="524"/>
      <c r="AK10" s="459">
        <v>41</v>
      </c>
      <c r="AL10" s="449"/>
      <c r="AM10" s="449"/>
      <c r="AN10" s="449"/>
      <c r="AO10" s="449"/>
      <c r="AP10" s="449">
        <v>0</v>
      </c>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c r="BT10" s="419"/>
      <c r="BU10" s="419"/>
      <c r="BV10" s="419"/>
      <c r="BW10" s="419"/>
      <c r="BX10" s="419"/>
      <c r="BY10" s="419"/>
      <c r="BZ10" s="419"/>
      <c r="CA10" s="419"/>
      <c r="CB10" s="419"/>
      <c r="CC10" s="419"/>
      <c r="CD10" s="419"/>
      <c r="CE10" s="419"/>
      <c r="CF10" s="419"/>
      <c r="CG10" s="431"/>
      <c r="CH10" s="443"/>
      <c r="CI10" s="455"/>
      <c r="CJ10" s="455"/>
      <c r="CK10" s="455"/>
      <c r="CL10" s="681"/>
      <c r="CM10" s="443"/>
      <c r="CN10" s="455"/>
      <c r="CO10" s="455"/>
      <c r="CP10" s="455"/>
      <c r="CQ10" s="681"/>
      <c r="CR10" s="443"/>
      <c r="CS10" s="455"/>
      <c r="CT10" s="455"/>
      <c r="CU10" s="455"/>
      <c r="CV10" s="681"/>
      <c r="CW10" s="443"/>
      <c r="CX10" s="455"/>
      <c r="CY10" s="455"/>
      <c r="CZ10" s="455"/>
      <c r="DA10" s="681"/>
      <c r="DB10" s="443"/>
      <c r="DC10" s="455"/>
      <c r="DD10" s="455"/>
      <c r="DE10" s="455"/>
      <c r="DF10" s="681"/>
      <c r="DG10" s="443"/>
      <c r="DH10" s="455"/>
      <c r="DI10" s="455"/>
      <c r="DJ10" s="455"/>
      <c r="DK10" s="681"/>
      <c r="DL10" s="443"/>
      <c r="DM10" s="455"/>
      <c r="DN10" s="455"/>
      <c r="DO10" s="455"/>
      <c r="DP10" s="681"/>
      <c r="DQ10" s="443"/>
      <c r="DR10" s="455"/>
      <c r="DS10" s="455"/>
      <c r="DT10" s="455"/>
      <c r="DU10" s="681"/>
      <c r="DV10" s="399"/>
      <c r="DW10" s="419"/>
      <c r="DX10" s="419"/>
      <c r="DY10" s="419"/>
      <c r="DZ10" s="717"/>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c r="BT11" s="419"/>
      <c r="BU11" s="419"/>
      <c r="BV11" s="419"/>
      <c r="BW11" s="419"/>
      <c r="BX11" s="419"/>
      <c r="BY11" s="419"/>
      <c r="BZ11" s="419"/>
      <c r="CA11" s="419"/>
      <c r="CB11" s="419"/>
      <c r="CC11" s="419"/>
      <c r="CD11" s="419"/>
      <c r="CE11" s="419"/>
      <c r="CF11" s="419"/>
      <c r="CG11" s="431"/>
      <c r="CH11" s="443"/>
      <c r="CI11" s="455"/>
      <c r="CJ11" s="455"/>
      <c r="CK11" s="455"/>
      <c r="CL11" s="681"/>
      <c r="CM11" s="443"/>
      <c r="CN11" s="455"/>
      <c r="CO11" s="455"/>
      <c r="CP11" s="455"/>
      <c r="CQ11" s="681"/>
      <c r="CR11" s="443"/>
      <c r="CS11" s="455"/>
      <c r="CT11" s="455"/>
      <c r="CU11" s="455"/>
      <c r="CV11" s="681"/>
      <c r="CW11" s="443"/>
      <c r="CX11" s="455"/>
      <c r="CY11" s="455"/>
      <c r="CZ11" s="455"/>
      <c r="DA11" s="681"/>
      <c r="DB11" s="443"/>
      <c r="DC11" s="455"/>
      <c r="DD11" s="455"/>
      <c r="DE11" s="455"/>
      <c r="DF11" s="681"/>
      <c r="DG11" s="443"/>
      <c r="DH11" s="455"/>
      <c r="DI11" s="455"/>
      <c r="DJ11" s="455"/>
      <c r="DK11" s="681"/>
      <c r="DL11" s="443"/>
      <c r="DM11" s="455"/>
      <c r="DN11" s="455"/>
      <c r="DO11" s="455"/>
      <c r="DP11" s="681"/>
      <c r="DQ11" s="443"/>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c r="BT12" s="419"/>
      <c r="BU12" s="419"/>
      <c r="BV12" s="419"/>
      <c r="BW12" s="419"/>
      <c r="BX12" s="419"/>
      <c r="BY12" s="419"/>
      <c r="BZ12" s="419"/>
      <c r="CA12" s="419"/>
      <c r="CB12" s="419"/>
      <c r="CC12" s="419"/>
      <c r="CD12" s="419"/>
      <c r="CE12" s="419"/>
      <c r="CF12" s="419"/>
      <c r="CG12" s="431"/>
      <c r="CH12" s="443"/>
      <c r="CI12" s="455"/>
      <c r="CJ12" s="455"/>
      <c r="CK12" s="455"/>
      <c r="CL12" s="681"/>
      <c r="CM12" s="443"/>
      <c r="CN12" s="455"/>
      <c r="CO12" s="455"/>
      <c r="CP12" s="455"/>
      <c r="CQ12" s="681"/>
      <c r="CR12" s="443"/>
      <c r="CS12" s="455"/>
      <c r="CT12" s="455"/>
      <c r="CU12" s="455"/>
      <c r="CV12" s="681"/>
      <c r="CW12" s="443"/>
      <c r="CX12" s="455"/>
      <c r="CY12" s="455"/>
      <c r="CZ12" s="455"/>
      <c r="DA12" s="681"/>
      <c r="DB12" s="443"/>
      <c r="DC12" s="455"/>
      <c r="DD12" s="455"/>
      <c r="DE12" s="455"/>
      <c r="DF12" s="681"/>
      <c r="DG12" s="443"/>
      <c r="DH12" s="455"/>
      <c r="DI12" s="455"/>
      <c r="DJ12" s="455"/>
      <c r="DK12" s="681"/>
      <c r="DL12" s="443"/>
      <c r="DM12" s="455"/>
      <c r="DN12" s="455"/>
      <c r="DO12" s="455"/>
      <c r="DP12" s="681"/>
      <c r="DQ12" s="443"/>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c r="BT13" s="419"/>
      <c r="BU13" s="419"/>
      <c r="BV13" s="419"/>
      <c r="BW13" s="419"/>
      <c r="BX13" s="419"/>
      <c r="BY13" s="419"/>
      <c r="BZ13" s="419"/>
      <c r="CA13" s="419"/>
      <c r="CB13" s="419"/>
      <c r="CC13" s="419"/>
      <c r="CD13" s="419"/>
      <c r="CE13" s="419"/>
      <c r="CF13" s="419"/>
      <c r="CG13" s="431"/>
      <c r="CH13" s="443"/>
      <c r="CI13" s="455"/>
      <c r="CJ13" s="455"/>
      <c r="CK13" s="455"/>
      <c r="CL13" s="681"/>
      <c r="CM13" s="443"/>
      <c r="CN13" s="455"/>
      <c r="CO13" s="455"/>
      <c r="CP13" s="455"/>
      <c r="CQ13" s="681"/>
      <c r="CR13" s="443"/>
      <c r="CS13" s="455"/>
      <c r="CT13" s="455"/>
      <c r="CU13" s="455"/>
      <c r="CV13" s="681"/>
      <c r="CW13" s="443"/>
      <c r="CX13" s="455"/>
      <c r="CY13" s="455"/>
      <c r="CZ13" s="455"/>
      <c r="DA13" s="681"/>
      <c r="DB13" s="443"/>
      <c r="DC13" s="455"/>
      <c r="DD13" s="455"/>
      <c r="DE13" s="455"/>
      <c r="DF13" s="681"/>
      <c r="DG13" s="443"/>
      <c r="DH13" s="455"/>
      <c r="DI13" s="455"/>
      <c r="DJ13" s="455"/>
      <c r="DK13" s="681"/>
      <c r="DL13" s="443"/>
      <c r="DM13" s="455"/>
      <c r="DN13" s="455"/>
      <c r="DO13" s="455"/>
      <c r="DP13" s="681"/>
      <c r="DQ13" s="443"/>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c r="BT14" s="419"/>
      <c r="BU14" s="419"/>
      <c r="BV14" s="419"/>
      <c r="BW14" s="419"/>
      <c r="BX14" s="419"/>
      <c r="BY14" s="419"/>
      <c r="BZ14" s="419"/>
      <c r="CA14" s="419"/>
      <c r="CB14" s="419"/>
      <c r="CC14" s="419"/>
      <c r="CD14" s="419"/>
      <c r="CE14" s="419"/>
      <c r="CF14" s="419"/>
      <c r="CG14" s="431"/>
      <c r="CH14" s="443"/>
      <c r="CI14" s="455"/>
      <c r="CJ14" s="455"/>
      <c r="CK14" s="455"/>
      <c r="CL14" s="681"/>
      <c r="CM14" s="443"/>
      <c r="CN14" s="455"/>
      <c r="CO14" s="455"/>
      <c r="CP14" s="455"/>
      <c r="CQ14" s="681"/>
      <c r="CR14" s="443"/>
      <c r="CS14" s="455"/>
      <c r="CT14" s="455"/>
      <c r="CU14" s="455"/>
      <c r="CV14" s="681"/>
      <c r="CW14" s="443"/>
      <c r="CX14" s="455"/>
      <c r="CY14" s="455"/>
      <c r="CZ14" s="455"/>
      <c r="DA14" s="681"/>
      <c r="DB14" s="443"/>
      <c r="DC14" s="455"/>
      <c r="DD14" s="455"/>
      <c r="DE14" s="455"/>
      <c r="DF14" s="681"/>
      <c r="DG14" s="443"/>
      <c r="DH14" s="455"/>
      <c r="DI14" s="455"/>
      <c r="DJ14" s="455"/>
      <c r="DK14" s="681"/>
      <c r="DL14" s="443"/>
      <c r="DM14" s="455"/>
      <c r="DN14" s="455"/>
      <c r="DO14" s="455"/>
      <c r="DP14" s="681"/>
      <c r="DQ14" s="443"/>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464</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257</v>
      </c>
      <c r="B23" s="400" t="s">
        <v>313</v>
      </c>
      <c r="C23" s="420"/>
      <c r="D23" s="420"/>
      <c r="E23" s="420"/>
      <c r="F23" s="420"/>
      <c r="G23" s="420"/>
      <c r="H23" s="420"/>
      <c r="I23" s="420"/>
      <c r="J23" s="420"/>
      <c r="K23" s="420"/>
      <c r="L23" s="420"/>
      <c r="M23" s="420"/>
      <c r="N23" s="420"/>
      <c r="O23" s="420"/>
      <c r="P23" s="432"/>
      <c r="Q23" s="439">
        <v>24682</v>
      </c>
      <c r="R23" s="451"/>
      <c r="S23" s="451"/>
      <c r="T23" s="451"/>
      <c r="U23" s="451"/>
      <c r="V23" s="451">
        <v>23110</v>
      </c>
      <c r="W23" s="451"/>
      <c r="X23" s="451"/>
      <c r="Y23" s="451"/>
      <c r="Z23" s="451"/>
      <c r="AA23" s="451">
        <v>1572</v>
      </c>
      <c r="AB23" s="451"/>
      <c r="AC23" s="451"/>
      <c r="AD23" s="451"/>
      <c r="AE23" s="493"/>
      <c r="AF23" s="507">
        <v>782</v>
      </c>
      <c r="AG23" s="451"/>
      <c r="AH23" s="451"/>
      <c r="AI23" s="451"/>
      <c r="AJ23" s="525"/>
      <c r="AK23" s="533"/>
      <c r="AL23" s="454"/>
      <c r="AM23" s="454"/>
      <c r="AN23" s="454"/>
      <c r="AO23" s="454"/>
      <c r="AP23" s="451">
        <v>18664</v>
      </c>
      <c r="AQ23" s="451"/>
      <c r="AR23" s="451"/>
      <c r="AS23" s="451"/>
      <c r="AT23" s="451"/>
      <c r="AU23" s="566"/>
      <c r="AV23" s="566"/>
      <c r="AW23" s="566"/>
      <c r="AX23" s="566"/>
      <c r="AY23" s="589"/>
      <c r="AZ23" s="594" t="s">
        <v>142</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398</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426</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446</v>
      </c>
      <c r="B26" s="396"/>
      <c r="C26" s="396"/>
      <c r="D26" s="396"/>
      <c r="E26" s="396"/>
      <c r="F26" s="396"/>
      <c r="G26" s="396"/>
      <c r="H26" s="396"/>
      <c r="I26" s="396"/>
      <c r="J26" s="396"/>
      <c r="K26" s="396"/>
      <c r="L26" s="396"/>
      <c r="M26" s="396"/>
      <c r="N26" s="396"/>
      <c r="O26" s="396"/>
      <c r="P26" s="428"/>
      <c r="Q26" s="434" t="s">
        <v>466</v>
      </c>
      <c r="R26" s="446"/>
      <c r="S26" s="446"/>
      <c r="T26" s="446"/>
      <c r="U26" s="457"/>
      <c r="V26" s="434" t="s">
        <v>467</v>
      </c>
      <c r="W26" s="446"/>
      <c r="X26" s="446"/>
      <c r="Y26" s="446"/>
      <c r="Z26" s="457"/>
      <c r="AA26" s="434" t="s">
        <v>468</v>
      </c>
      <c r="AB26" s="446"/>
      <c r="AC26" s="446"/>
      <c r="AD26" s="446"/>
      <c r="AE26" s="446"/>
      <c r="AF26" s="508" t="s">
        <v>254</v>
      </c>
      <c r="AG26" s="519"/>
      <c r="AH26" s="519"/>
      <c r="AI26" s="519"/>
      <c r="AJ26" s="526"/>
      <c r="AK26" s="446" t="s">
        <v>396</v>
      </c>
      <c r="AL26" s="446"/>
      <c r="AM26" s="446"/>
      <c r="AN26" s="446"/>
      <c r="AO26" s="457"/>
      <c r="AP26" s="434" t="s">
        <v>369</v>
      </c>
      <c r="AQ26" s="446"/>
      <c r="AR26" s="446"/>
      <c r="AS26" s="446"/>
      <c r="AT26" s="457"/>
      <c r="AU26" s="434" t="s">
        <v>469</v>
      </c>
      <c r="AV26" s="446"/>
      <c r="AW26" s="446"/>
      <c r="AX26" s="446"/>
      <c r="AY26" s="457"/>
      <c r="AZ26" s="434" t="s">
        <v>470</v>
      </c>
      <c r="BA26" s="446"/>
      <c r="BB26" s="446"/>
      <c r="BC26" s="446"/>
      <c r="BD26" s="457"/>
      <c r="BE26" s="434" t="s">
        <v>451</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242</v>
      </c>
      <c r="C28" s="418"/>
      <c r="D28" s="418"/>
      <c r="E28" s="418"/>
      <c r="F28" s="418"/>
      <c r="G28" s="418"/>
      <c r="H28" s="418"/>
      <c r="I28" s="418"/>
      <c r="J28" s="418"/>
      <c r="K28" s="418"/>
      <c r="L28" s="418"/>
      <c r="M28" s="418"/>
      <c r="N28" s="418"/>
      <c r="O28" s="418"/>
      <c r="P28" s="430"/>
      <c r="Q28" s="440">
        <v>5055</v>
      </c>
      <c r="R28" s="452"/>
      <c r="S28" s="452"/>
      <c r="T28" s="452"/>
      <c r="U28" s="452"/>
      <c r="V28" s="452">
        <v>4837</v>
      </c>
      <c r="W28" s="452"/>
      <c r="X28" s="452"/>
      <c r="Y28" s="452"/>
      <c r="Z28" s="452"/>
      <c r="AA28" s="452">
        <v>218</v>
      </c>
      <c r="AB28" s="452"/>
      <c r="AC28" s="452"/>
      <c r="AD28" s="452"/>
      <c r="AE28" s="494"/>
      <c r="AF28" s="510">
        <v>218</v>
      </c>
      <c r="AG28" s="452"/>
      <c r="AH28" s="452"/>
      <c r="AI28" s="452"/>
      <c r="AJ28" s="528"/>
      <c r="AK28" s="534">
        <v>319</v>
      </c>
      <c r="AL28" s="452"/>
      <c r="AM28" s="452"/>
      <c r="AN28" s="452"/>
      <c r="AO28" s="452"/>
      <c r="AP28" s="452" t="s">
        <v>142</v>
      </c>
      <c r="AQ28" s="452"/>
      <c r="AR28" s="452"/>
      <c r="AS28" s="452"/>
      <c r="AT28" s="452"/>
      <c r="AU28" s="452" t="s">
        <v>142</v>
      </c>
      <c r="AV28" s="452"/>
      <c r="AW28" s="452"/>
      <c r="AX28" s="452"/>
      <c r="AY28" s="452"/>
      <c r="AZ28" s="595" t="s">
        <v>142</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471</v>
      </c>
      <c r="C29" s="419"/>
      <c r="D29" s="419"/>
      <c r="E29" s="419"/>
      <c r="F29" s="419"/>
      <c r="G29" s="419"/>
      <c r="H29" s="419"/>
      <c r="I29" s="419"/>
      <c r="J29" s="419"/>
      <c r="K29" s="419"/>
      <c r="L29" s="419"/>
      <c r="M29" s="419"/>
      <c r="N29" s="419"/>
      <c r="O29" s="419"/>
      <c r="P29" s="431"/>
      <c r="Q29" s="437">
        <v>607</v>
      </c>
      <c r="R29" s="449"/>
      <c r="S29" s="449"/>
      <c r="T29" s="449"/>
      <c r="U29" s="449"/>
      <c r="V29" s="449">
        <v>601</v>
      </c>
      <c r="W29" s="449"/>
      <c r="X29" s="449"/>
      <c r="Y29" s="449"/>
      <c r="Z29" s="449"/>
      <c r="AA29" s="449">
        <v>6</v>
      </c>
      <c r="AB29" s="449"/>
      <c r="AC29" s="449"/>
      <c r="AD29" s="449"/>
      <c r="AE29" s="460"/>
      <c r="AF29" s="506">
        <v>6</v>
      </c>
      <c r="AG29" s="455"/>
      <c r="AH29" s="455"/>
      <c r="AI29" s="455"/>
      <c r="AJ29" s="524"/>
      <c r="AK29" s="459">
        <v>83</v>
      </c>
      <c r="AL29" s="449"/>
      <c r="AM29" s="449"/>
      <c r="AN29" s="449"/>
      <c r="AO29" s="449"/>
      <c r="AP29" s="449" t="s">
        <v>142</v>
      </c>
      <c r="AQ29" s="449"/>
      <c r="AR29" s="449"/>
      <c r="AS29" s="449"/>
      <c r="AT29" s="449"/>
      <c r="AU29" s="449" t="s">
        <v>142</v>
      </c>
      <c r="AV29" s="449"/>
      <c r="AW29" s="449"/>
      <c r="AX29" s="449"/>
      <c r="AY29" s="449"/>
      <c r="AZ29" s="596" t="s">
        <v>142</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27</v>
      </c>
      <c r="C30" s="419"/>
      <c r="D30" s="419"/>
      <c r="E30" s="419"/>
      <c r="F30" s="419"/>
      <c r="G30" s="419"/>
      <c r="H30" s="419"/>
      <c r="I30" s="419"/>
      <c r="J30" s="419"/>
      <c r="K30" s="419"/>
      <c r="L30" s="419"/>
      <c r="M30" s="419"/>
      <c r="N30" s="419"/>
      <c r="O30" s="419"/>
      <c r="P30" s="431"/>
      <c r="Q30" s="437">
        <v>3771</v>
      </c>
      <c r="R30" s="449"/>
      <c r="S30" s="449"/>
      <c r="T30" s="449"/>
      <c r="U30" s="449"/>
      <c r="V30" s="449">
        <v>3629</v>
      </c>
      <c r="W30" s="449"/>
      <c r="X30" s="449"/>
      <c r="Y30" s="449"/>
      <c r="Z30" s="449"/>
      <c r="AA30" s="449">
        <v>142</v>
      </c>
      <c r="AB30" s="449"/>
      <c r="AC30" s="449"/>
      <c r="AD30" s="449"/>
      <c r="AE30" s="460"/>
      <c r="AF30" s="506">
        <v>142</v>
      </c>
      <c r="AG30" s="455"/>
      <c r="AH30" s="455"/>
      <c r="AI30" s="455"/>
      <c r="AJ30" s="524"/>
      <c r="AK30" s="459">
        <v>588</v>
      </c>
      <c r="AL30" s="449"/>
      <c r="AM30" s="449"/>
      <c r="AN30" s="449"/>
      <c r="AO30" s="449"/>
      <c r="AP30" s="449" t="s">
        <v>142</v>
      </c>
      <c r="AQ30" s="449"/>
      <c r="AR30" s="449"/>
      <c r="AS30" s="449"/>
      <c r="AT30" s="449"/>
      <c r="AU30" s="449" t="s">
        <v>142</v>
      </c>
      <c r="AV30" s="449"/>
      <c r="AW30" s="449"/>
      <c r="AX30" s="449"/>
      <c r="AY30" s="449"/>
      <c r="AZ30" s="596" t="s">
        <v>142</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472</v>
      </c>
      <c r="C31" s="419"/>
      <c r="D31" s="419"/>
      <c r="E31" s="419"/>
      <c r="F31" s="419"/>
      <c r="G31" s="419"/>
      <c r="H31" s="419"/>
      <c r="I31" s="419"/>
      <c r="J31" s="419"/>
      <c r="K31" s="419"/>
      <c r="L31" s="419"/>
      <c r="M31" s="419"/>
      <c r="N31" s="419"/>
      <c r="O31" s="419"/>
      <c r="P31" s="431"/>
      <c r="Q31" s="437">
        <v>902</v>
      </c>
      <c r="R31" s="449"/>
      <c r="S31" s="449"/>
      <c r="T31" s="449"/>
      <c r="U31" s="449"/>
      <c r="V31" s="449">
        <v>635</v>
      </c>
      <c r="W31" s="449"/>
      <c r="X31" s="449"/>
      <c r="Y31" s="449"/>
      <c r="Z31" s="449"/>
      <c r="AA31" s="449">
        <v>266</v>
      </c>
      <c r="AB31" s="449"/>
      <c r="AC31" s="449"/>
      <c r="AD31" s="449"/>
      <c r="AE31" s="460"/>
      <c r="AF31" s="506">
        <v>2232</v>
      </c>
      <c r="AG31" s="455"/>
      <c r="AH31" s="455"/>
      <c r="AI31" s="455"/>
      <c r="AJ31" s="524"/>
      <c r="AK31" s="459">
        <v>2</v>
      </c>
      <c r="AL31" s="449"/>
      <c r="AM31" s="449"/>
      <c r="AN31" s="449"/>
      <c r="AO31" s="449"/>
      <c r="AP31" s="449">
        <v>424</v>
      </c>
      <c r="AQ31" s="449"/>
      <c r="AR31" s="449"/>
      <c r="AS31" s="449"/>
      <c r="AT31" s="449"/>
      <c r="AU31" s="449">
        <v>0</v>
      </c>
      <c r="AV31" s="449"/>
      <c r="AW31" s="449"/>
      <c r="AX31" s="449"/>
      <c r="AY31" s="449"/>
      <c r="AZ31" s="596" t="s">
        <v>142</v>
      </c>
      <c r="BA31" s="596"/>
      <c r="BB31" s="596"/>
      <c r="BC31" s="596"/>
      <c r="BD31" s="596"/>
      <c r="BE31" s="564" t="s">
        <v>473</v>
      </c>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t="s">
        <v>362</v>
      </c>
      <c r="C32" s="419"/>
      <c r="D32" s="419"/>
      <c r="E32" s="419"/>
      <c r="F32" s="419"/>
      <c r="G32" s="419"/>
      <c r="H32" s="419"/>
      <c r="I32" s="419"/>
      <c r="J32" s="419"/>
      <c r="K32" s="419"/>
      <c r="L32" s="419"/>
      <c r="M32" s="419"/>
      <c r="N32" s="419"/>
      <c r="O32" s="419"/>
      <c r="P32" s="431"/>
      <c r="Q32" s="437">
        <v>728</v>
      </c>
      <c r="R32" s="449"/>
      <c r="S32" s="449"/>
      <c r="T32" s="449"/>
      <c r="U32" s="449"/>
      <c r="V32" s="449">
        <v>716</v>
      </c>
      <c r="W32" s="449"/>
      <c r="X32" s="449"/>
      <c r="Y32" s="449"/>
      <c r="Z32" s="449"/>
      <c r="AA32" s="449">
        <v>13</v>
      </c>
      <c r="AB32" s="449"/>
      <c r="AC32" s="449"/>
      <c r="AD32" s="449"/>
      <c r="AE32" s="460"/>
      <c r="AF32" s="506">
        <v>150</v>
      </c>
      <c r="AG32" s="455"/>
      <c r="AH32" s="455"/>
      <c r="AI32" s="455"/>
      <c r="AJ32" s="524"/>
      <c r="AK32" s="459">
        <v>282</v>
      </c>
      <c r="AL32" s="449"/>
      <c r="AM32" s="449"/>
      <c r="AN32" s="449"/>
      <c r="AO32" s="449"/>
      <c r="AP32" s="449">
        <v>5299</v>
      </c>
      <c r="AQ32" s="449"/>
      <c r="AR32" s="449"/>
      <c r="AS32" s="449"/>
      <c r="AT32" s="449"/>
      <c r="AU32" s="449">
        <v>2298</v>
      </c>
      <c r="AV32" s="449"/>
      <c r="AW32" s="449"/>
      <c r="AX32" s="449"/>
      <c r="AY32" s="449"/>
      <c r="AZ32" s="596" t="s">
        <v>142</v>
      </c>
      <c r="BA32" s="596"/>
      <c r="BB32" s="596"/>
      <c r="BC32" s="596"/>
      <c r="BD32" s="596"/>
      <c r="BE32" s="564" t="s">
        <v>473</v>
      </c>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t="s">
        <v>474</v>
      </c>
      <c r="C33" s="419"/>
      <c r="D33" s="419"/>
      <c r="E33" s="419"/>
      <c r="F33" s="419"/>
      <c r="G33" s="419"/>
      <c r="H33" s="419"/>
      <c r="I33" s="419"/>
      <c r="J33" s="419"/>
      <c r="K33" s="419"/>
      <c r="L33" s="419"/>
      <c r="M33" s="419"/>
      <c r="N33" s="419"/>
      <c r="O33" s="419"/>
      <c r="P33" s="431"/>
      <c r="Q33" s="437">
        <v>53</v>
      </c>
      <c r="R33" s="449"/>
      <c r="S33" s="449"/>
      <c r="T33" s="449"/>
      <c r="U33" s="449"/>
      <c r="V33" s="449">
        <v>52</v>
      </c>
      <c r="W33" s="449"/>
      <c r="X33" s="449"/>
      <c r="Y33" s="449"/>
      <c r="Z33" s="449"/>
      <c r="AA33" s="449">
        <v>1</v>
      </c>
      <c r="AB33" s="449"/>
      <c r="AC33" s="449"/>
      <c r="AD33" s="449"/>
      <c r="AE33" s="460"/>
      <c r="AF33" s="506">
        <v>4</v>
      </c>
      <c r="AG33" s="455"/>
      <c r="AH33" s="455"/>
      <c r="AI33" s="455"/>
      <c r="AJ33" s="524"/>
      <c r="AK33" s="459">
        <v>14</v>
      </c>
      <c r="AL33" s="449"/>
      <c r="AM33" s="449"/>
      <c r="AN33" s="449"/>
      <c r="AO33" s="449"/>
      <c r="AP33" s="449">
        <v>23</v>
      </c>
      <c r="AQ33" s="449"/>
      <c r="AR33" s="449"/>
      <c r="AS33" s="449"/>
      <c r="AT33" s="449"/>
      <c r="AU33" s="449">
        <v>12</v>
      </c>
      <c r="AV33" s="449"/>
      <c r="AW33" s="449"/>
      <c r="AX33" s="449"/>
      <c r="AY33" s="449"/>
      <c r="AZ33" s="596" t="s">
        <v>142</v>
      </c>
      <c r="BA33" s="596"/>
      <c r="BB33" s="596"/>
      <c r="BC33" s="596"/>
      <c r="BD33" s="596"/>
      <c r="BE33" s="564" t="s">
        <v>473</v>
      </c>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c r="C34" s="419"/>
      <c r="D34" s="419"/>
      <c r="E34" s="419"/>
      <c r="F34" s="419"/>
      <c r="G34" s="419"/>
      <c r="H34" s="419"/>
      <c r="I34" s="419"/>
      <c r="J34" s="419"/>
      <c r="K34" s="419"/>
      <c r="L34" s="419"/>
      <c r="M34" s="419"/>
      <c r="N34" s="419"/>
      <c r="O34" s="419"/>
      <c r="P34" s="431"/>
      <c r="Q34" s="437"/>
      <c r="R34" s="449"/>
      <c r="S34" s="449"/>
      <c r="T34" s="449"/>
      <c r="U34" s="449"/>
      <c r="V34" s="449"/>
      <c r="W34" s="449"/>
      <c r="X34" s="449"/>
      <c r="Y34" s="449"/>
      <c r="Z34" s="449"/>
      <c r="AA34" s="449"/>
      <c r="AB34" s="449"/>
      <c r="AC34" s="449"/>
      <c r="AD34" s="449"/>
      <c r="AE34" s="460"/>
      <c r="AF34" s="506"/>
      <c r="AG34" s="455"/>
      <c r="AH34" s="455"/>
      <c r="AI34" s="455"/>
      <c r="AJ34" s="524"/>
      <c r="AK34" s="459"/>
      <c r="AL34" s="449"/>
      <c r="AM34" s="449"/>
      <c r="AN34" s="449"/>
      <c r="AO34" s="449"/>
      <c r="AP34" s="449"/>
      <c r="AQ34" s="449"/>
      <c r="AR34" s="449"/>
      <c r="AS34" s="449"/>
      <c r="AT34" s="449"/>
      <c r="AU34" s="449"/>
      <c r="AV34" s="449"/>
      <c r="AW34" s="449"/>
      <c r="AX34" s="449"/>
      <c r="AY34" s="449"/>
      <c r="AZ34" s="596"/>
      <c r="BA34" s="596"/>
      <c r="BB34" s="596"/>
      <c r="BC34" s="596"/>
      <c r="BD34" s="596"/>
      <c r="BE34" s="564"/>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c r="C35" s="419"/>
      <c r="D35" s="419"/>
      <c r="E35" s="419"/>
      <c r="F35" s="419"/>
      <c r="G35" s="419"/>
      <c r="H35" s="419"/>
      <c r="I35" s="419"/>
      <c r="J35" s="419"/>
      <c r="K35" s="419"/>
      <c r="L35" s="419"/>
      <c r="M35" s="419"/>
      <c r="N35" s="419"/>
      <c r="O35" s="419"/>
      <c r="P35" s="431"/>
      <c r="Q35" s="437"/>
      <c r="R35" s="449"/>
      <c r="S35" s="449"/>
      <c r="T35" s="449"/>
      <c r="U35" s="449"/>
      <c r="V35" s="449"/>
      <c r="W35" s="449"/>
      <c r="X35" s="449"/>
      <c r="Y35" s="449"/>
      <c r="Z35" s="449"/>
      <c r="AA35" s="449"/>
      <c r="AB35" s="449"/>
      <c r="AC35" s="449"/>
      <c r="AD35" s="449"/>
      <c r="AE35" s="460"/>
      <c r="AF35" s="506"/>
      <c r="AG35" s="455"/>
      <c r="AH35" s="455"/>
      <c r="AI35" s="455"/>
      <c r="AJ35" s="524"/>
      <c r="AK35" s="459"/>
      <c r="AL35" s="449"/>
      <c r="AM35" s="449"/>
      <c r="AN35" s="449"/>
      <c r="AO35" s="449"/>
      <c r="AP35" s="449"/>
      <c r="AQ35" s="449"/>
      <c r="AR35" s="449"/>
      <c r="AS35" s="449"/>
      <c r="AT35" s="449"/>
      <c r="AU35" s="449"/>
      <c r="AV35" s="449"/>
      <c r="AW35" s="449"/>
      <c r="AX35" s="449"/>
      <c r="AY35" s="449"/>
      <c r="AZ35" s="596"/>
      <c r="BA35" s="596"/>
      <c r="BB35" s="596"/>
      <c r="BC35" s="596"/>
      <c r="BD35" s="596"/>
      <c r="BE35" s="564"/>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6"/>
      <c r="BA36" s="596"/>
      <c r="BB36" s="596"/>
      <c r="BC36" s="596"/>
      <c r="BD36" s="596"/>
      <c r="BE36" s="564"/>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475</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257</v>
      </c>
      <c r="B63" s="400" t="s">
        <v>384</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2752</v>
      </c>
      <c r="AG63" s="451"/>
      <c r="AH63" s="451"/>
      <c r="AI63" s="451"/>
      <c r="AJ63" s="525"/>
      <c r="AK63" s="533"/>
      <c r="AL63" s="454"/>
      <c r="AM63" s="454"/>
      <c r="AN63" s="454"/>
      <c r="AO63" s="454"/>
      <c r="AP63" s="451">
        <v>5746</v>
      </c>
      <c r="AQ63" s="451"/>
      <c r="AR63" s="451"/>
      <c r="AS63" s="451"/>
      <c r="AT63" s="451"/>
      <c r="AU63" s="451">
        <v>2310</v>
      </c>
      <c r="AV63" s="451"/>
      <c r="AW63" s="451"/>
      <c r="AX63" s="451"/>
      <c r="AY63" s="451"/>
      <c r="AZ63" s="598"/>
      <c r="BA63" s="598"/>
      <c r="BB63" s="598"/>
      <c r="BC63" s="598"/>
      <c r="BD63" s="598"/>
      <c r="BE63" s="566"/>
      <c r="BF63" s="566"/>
      <c r="BG63" s="566"/>
      <c r="BH63" s="566"/>
      <c r="BI63" s="589"/>
      <c r="BJ63" s="594" t="s">
        <v>142</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461</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454</v>
      </c>
      <c r="B66" s="396"/>
      <c r="C66" s="396"/>
      <c r="D66" s="396"/>
      <c r="E66" s="396"/>
      <c r="F66" s="396"/>
      <c r="G66" s="396"/>
      <c r="H66" s="396"/>
      <c r="I66" s="396"/>
      <c r="J66" s="396"/>
      <c r="K66" s="396"/>
      <c r="L66" s="396"/>
      <c r="M66" s="396"/>
      <c r="N66" s="396"/>
      <c r="O66" s="396"/>
      <c r="P66" s="428"/>
      <c r="Q66" s="434" t="s">
        <v>466</v>
      </c>
      <c r="R66" s="446"/>
      <c r="S66" s="446"/>
      <c r="T66" s="446"/>
      <c r="U66" s="457"/>
      <c r="V66" s="434" t="s">
        <v>467</v>
      </c>
      <c r="W66" s="446"/>
      <c r="X66" s="446"/>
      <c r="Y66" s="446"/>
      <c r="Z66" s="457"/>
      <c r="AA66" s="434" t="s">
        <v>468</v>
      </c>
      <c r="AB66" s="446"/>
      <c r="AC66" s="446"/>
      <c r="AD66" s="446"/>
      <c r="AE66" s="457"/>
      <c r="AF66" s="511" t="s">
        <v>254</v>
      </c>
      <c r="AG66" s="519"/>
      <c r="AH66" s="519"/>
      <c r="AI66" s="519"/>
      <c r="AJ66" s="529"/>
      <c r="AK66" s="434" t="s">
        <v>396</v>
      </c>
      <c r="AL66" s="396"/>
      <c r="AM66" s="396"/>
      <c r="AN66" s="396"/>
      <c r="AO66" s="428"/>
      <c r="AP66" s="434" t="s">
        <v>369</v>
      </c>
      <c r="AQ66" s="446"/>
      <c r="AR66" s="446"/>
      <c r="AS66" s="446"/>
      <c r="AT66" s="457"/>
      <c r="AU66" s="434" t="s">
        <v>476</v>
      </c>
      <c r="AV66" s="446"/>
      <c r="AW66" s="446"/>
      <c r="AX66" s="446"/>
      <c r="AY66" s="457"/>
      <c r="AZ66" s="434" t="s">
        <v>451</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549</v>
      </c>
      <c r="C68" s="418"/>
      <c r="D68" s="418"/>
      <c r="E68" s="418"/>
      <c r="F68" s="418"/>
      <c r="G68" s="418"/>
      <c r="H68" s="418"/>
      <c r="I68" s="418"/>
      <c r="J68" s="418"/>
      <c r="K68" s="418"/>
      <c r="L68" s="418"/>
      <c r="M68" s="418"/>
      <c r="N68" s="418"/>
      <c r="O68" s="418"/>
      <c r="P68" s="430"/>
      <c r="Q68" s="436">
        <v>4681</v>
      </c>
      <c r="R68" s="448"/>
      <c r="S68" s="448"/>
      <c r="T68" s="448"/>
      <c r="U68" s="448"/>
      <c r="V68" s="448">
        <v>4415</v>
      </c>
      <c r="W68" s="448"/>
      <c r="X68" s="448"/>
      <c r="Y68" s="448"/>
      <c r="Z68" s="448"/>
      <c r="AA68" s="448">
        <v>266</v>
      </c>
      <c r="AB68" s="448"/>
      <c r="AC68" s="448"/>
      <c r="AD68" s="448"/>
      <c r="AE68" s="448"/>
      <c r="AF68" s="448">
        <v>266</v>
      </c>
      <c r="AG68" s="448"/>
      <c r="AH68" s="448"/>
      <c r="AI68" s="448"/>
      <c r="AJ68" s="448"/>
      <c r="AK68" s="448" t="s">
        <v>142</v>
      </c>
      <c r="AL68" s="448"/>
      <c r="AM68" s="448"/>
      <c r="AN68" s="448"/>
      <c r="AO68" s="448"/>
      <c r="AP68" s="448" t="s">
        <v>142</v>
      </c>
      <c r="AQ68" s="448"/>
      <c r="AR68" s="448"/>
      <c r="AS68" s="448"/>
      <c r="AT68" s="448"/>
      <c r="AU68" s="448" t="s">
        <v>142</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229</v>
      </c>
      <c r="C69" s="419"/>
      <c r="D69" s="419"/>
      <c r="E69" s="419"/>
      <c r="F69" s="419"/>
      <c r="G69" s="419"/>
      <c r="H69" s="419"/>
      <c r="I69" s="419"/>
      <c r="J69" s="419"/>
      <c r="K69" s="419"/>
      <c r="L69" s="419"/>
      <c r="M69" s="419"/>
      <c r="N69" s="419"/>
      <c r="O69" s="419"/>
      <c r="P69" s="431"/>
      <c r="Q69" s="437">
        <v>670</v>
      </c>
      <c r="R69" s="449"/>
      <c r="S69" s="449"/>
      <c r="T69" s="449"/>
      <c r="U69" s="449"/>
      <c r="V69" s="449">
        <v>623</v>
      </c>
      <c r="W69" s="449"/>
      <c r="X69" s="449"/>
      <c r="Y69" s="449"/>
      <c r="Z69" s="449"/>
      <c r="AA69" s="449">
        <v>47</v>
      </c>
      <c r="AB69" s="449"/>
      <c r="AC69" s="449"/>
      <c r="AD69" s="449"/>
      <c r="AE69" s="449"/>
      <c r="AF69" s="449">
        <v>47</v>
      </c>
      <c r="AG69" s="449"/>
      <c r="AH69" s="449"/>
      <c r="AI69" s="449"/>
      <c r="AJ69" s="449"/>
      <c r="AK69" s="449" t="s">
        <v>142</v>
      </c>
      <c r="AL69" s="449"/>
      <c r="AM69" s="449"/>
      <c r="AN69" s="449"/>
      <c r="AO69" s="449"/>
      <c r="AP69" s="449" t="s">
        <v>142</v>
      </c>
      <c r="AQ69" s="449"/>
      <c r="AR69" s="449"/>
      <c r="AS69" s="449"/>
      <c r="AT69" s="449"/>
      <c r="AU69" s="449" t="s">
        <v>142</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550</v>
      </c>
      <c r="C70" s="419"/>
      <c r="D70" s="419"/>
      <c r="E70" s="419"/>
      <c r="F70" s="419"/>
      <c r="G70" s="419"/>
      <c r="H70" s="419"/>
      <c r="I70" s="419"/>
      <c r="J70" s="419"/>
      <c r="K70" s="419"/>
      <c r="L70" s="419"/>
      <c r="M70" s="419"/>
      <c r="N70" s="419"/>
      <c r="O70" s="419"/>
      <c r="P70" s="431"/>
      <c r="Q70" s="437">
        <v>11</v>
      </c>
      <c r="R70" s="449"/>
      <c r="S70" s="449"/>
      <c r="T70" s="449"/>
      <c r="U70" s="449"/>
      <c r="V70" s="449">
        <v>4</v>
      </c>
      <c r="W70" s="449"/>
      <c r="X70" s="449"/>
      <c r="Y70" s="449"/>
      <c r="Z70" s="449"/>
      <c r="AA70" s="449">
        <v>7</v>
      </c>
      <c r="AB70" s="449"/>
      <c r="AC70" s="449"/>
      <c r="AD70" s="449"/>
      <c r="AE70" s="449"/>
      <c r="AF70" s="449">
        <v>7</v>
      </c>
      <c r="AG70" s="449"/>
      <c r="AH70" s="449"/>
      <c r="AI70" s="449"/>
      <c r="AJ70" s="449"/>
      <c r="AK70" s="449" t="s">
        <v>142</v>
      </c>
      <c r="AL70" s="449"/>
      <c r="AM70" s="449"/>
      <c r="AN70" s="449"/>
      <c r="AO70" s="449"/>
      <c r="AP70" s="449" t="s">
        <v>142</v>
      </c>
      <c r="AQ70" s="449"/>
      <c r="AR70" s="449"/>
      <c r="AS70" s="449"/>
      <c r="AT70" s="449"/>
      <c r="AU70" s="449" t="s">
        <v>142</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551</v>
      </c>
      <c r="C71" s="419"/>
      <c r="D71" s="419"/>
      <c r="E71" s="419"/>
      <c r="F71" s="419"/>
      <c r="G71" s="419"/>
      <c r="H71" s="419"/>
      <c r="I71" s="419"/>
      <c r="J71" s="419"/>
      <c r="K71" s="419"/>
      <c r="L71" s="419"/>
      <c r="M71" s="419"/>
      <c r="N71" s="419"/>
      <c r="O71" s="419"/>
      <c r="P71" s="431"/>
      <c r="Q71" s="437">
        <v>313</v>
      </c>
      <c r="R71" s="449"/>
      <c r="S71" s="449"/>
      <c r="T71" s="449"/>
      <c r="U71" s="449"/>
      <c r="V71" s="449">
        <v>282</v>
      </c>
      <c r="W71" s="449"/>
      <c r="X71" s="449"/>
      <c r="Y71" s="449"/>
      <c r="Z71" s="449"/>
      <c r="AA71" s="449">
        <v>31</v>
      </c>
      <c r="AB71" s="449"/>
      <c r="AC71" s="449"/>
      <c r="AD71" s="449"/>
      <c r="AE71" s="449"/>
      <c r="AF71" s="449">
        <v>31</v>
      </c>
      <c r="AG71" s="449"/>
      <c r="AH71" s="449"/>
      <c r="AI71" s="449"/>
      <c r="AJ71" s="449"/>
      <c r="AK71" s="449" t="s">
        <v>142</v>
      </c>
      <c r="AL71" s="449"/>
      <c r="AM71" s="449"/>
      <c r="AN71" s="449"/>
      <c r="AO71" s="449"/>
      <c r="AP71" s="449" t="s">
        <v>142</v>
      </c>
      <c r="AQ71" s="449"/>
      <c r="AR71" s="449"/>
      <c r="AS71" s="449"/>
      <c r="AT71" s="449"/>
      <c r="AU71" s="449" t="s">
        <v>142</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552</v>
      </c>
      <c r="C72" s="419"/>
      <c r="D72" s="419"/>
      <c r="E72" s="419"/>
      <c r="F72" s="419"/>
      <c r="G72" s="419"/>
      <c r="H72" s="419"/>
      <c r="I72" s="419"/>
      <c r="J72" s="419"/>
      <c r="K72" s="419"/>
      <c r="L72" s="419"/>
      <c r="M72" s="419"/>
      <c r="N72" s="419"/>
      <c r="O72" s="419"/>
      <c r="P72" s="431"/>
      <c r="Q72" s="437">
        <v>125</v>
      </c>
      <c r="R72" s="449"/>
      <c r="S72" s="449"/>
      <c r="T72" s="449"/>
      <c r="U72" s="449"/>
      <c r="V72" s="449">
        <v>116</v>
      </c>
      <c r="W72" s="449"/>
      <c r="X72" s="449"/>
      <c r="Y72" s="449"/>
      <c r="Z72" s="449"/>
      <c r="AA72" s="449">
        <v>9</v>
      </c>
      <c r="AB72" s="449"/>
      <c r="AC72" s="449"/>
      <c r="AD72" s="449"/>
      <c r="AE72" s="449"/>
      <c r="AF72" s="449">
        <v>9</v>
      </c>
      <c r="AG72" s="449"/>
      <c r="AH72" s="449"/>
      <c r="AI72" s="449"/>
      <c r="AJ72" s="449"/>
      <c r="AK72" s="449" t="s">
        <v>142</v>
      </c>
      <c r="AL72" s="449"/>
      <c r="AM72" s="449"/>
      <c r="AN72" s="449"/>
      <c r="AO72" s="449"/>
      <c r="AP72" s="449" t="s">
        <v>142</v>
      </c>
      <c r="AQ72" s="449"/>
      <c r="AR72" s="449"/>
      <c r="AS72" s="449"/>
      <c r="AT72" s="449"/>
      <c r="AU72" s="449" t="s">
        <v>142</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t="s">
        <v>553</v>
      </c>
      <c r="C73" s="419"/>
      <c r="D73" s="419"/>
      <c r="E73" s="419"/>
      <c r="F73" s="419"/>
      <c r="G73" s="419"/>
      <c r="H73" s="419"/>
      <c r="I73" s="419"/>
      <c r="J73" s="419"/>
      <c r="K73" s="419"/>
      <c r="L73" s="419"/>
      <c r="M73" s="419"/>
      <c r="N73" s="419"/>
      <c r="O73" s="419"/>
      <c r="P73" s="431"/>
      <c r="Q73" s="437">
        <v>456828</v>
      </c>
      <c r="R73" s="449"/>
      <c r="S73" s="449"/>
      <c r="T73" s="449"/>
      <c r="U73" s="449"/>
      <c r="V73" s="449">
        <v>447715</v>
      </c>
      <c r="W73" s="449"/>
      <c r="X73" s="449"/>
      <c r="Y73" s="449"/>
      <c r="Z73" s="449"/>
      <c r="AA73" s="449">
        <v>15113</v>
      </c>
      <c r="AB73" s="449"/>
      <c r="AC73" s="449"/>
      <c r="AD73" s="449"/>
      <c r="AE73" s="449"/>
      <c r="AF73" s="449">
        <v>15113</v>
      </c>
      <c r="AG73" s="449"/>
      <c r="AH73" s="449"/>
      <c r="AI73" s="449"/>
      <c r="AJ73" s="449"/>
      <c r="AK73" s="449" t="s">
        <v>142</v>
      </c>
      <c r="AL73" s="449"/>
      <c r="AM73" s="449"/>
      <c r="AN73" s="449"/>
      <c r="AO73" s="449"/>
      <c r="AP73" s="449" t="s">
        <v>142</v>
      </c>
      <c r="AQ73" s="449"/>
      <c r="AR73" s="449"/>
      <c r="AS73" s="449"/>
      <c r="AT73" s="449"/>
      <c r="AU73" s="449" t="s">
        <v>142</v>
      </c>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t="s">
        <v>262</v>
      </c>
      <c r="C74" s="419"/>
      <c r="D74" s="419"/>
      <c r="E74" s="419"/>
      <c r="F74" s="419"/>
      <c r="G74" s="419"/>
      <c r="H74" s="419"/>
      <c r="I74" s="419"/>
      <c r="J74" s="419"/>
      <c r="K74" s="419"/>
      <c r="L74" s="419"/>
      <c r="M74" s="419"/>
      <c r="N74" s="419"/>
      <c r="O74" s="419"/>
      <c r="P74" s="431"/>
      <c r="Q74" s="437">
        <v>307</v>
      </c>
      <c r="R74" s="449"/>
      <c r="S74" s="449"/>
      <c r="T74" s="449"/>
      <c r="U74" s="449"/>
      <c r="V74" s="449">
        <v>291</v>
      </c>
      <c r="W74" s="449"/>
      <c r="X74" s="449"/>
      <c r="Y74" s="449"/>
      <c r="Z74" s="449"/>
      <c r="AA74" s="449">
        <v>15</v>
      </c>
      <c r="AB74" s="449"/>
      <c r="AC74" s="449"/>
      <c r="AD74" s="449"/>
      <c r="AE74" s="449"/>
      <c r="AF74" s="449">
        <v>15</v>
      </c>
      <c r="AG74" s="449"/>
      <c r="AH74" s="449"/>
      <c r="AI74" s="449"/>
      <c r="AJ74" s="449"/>
      <c r="AK74" s="449">
        <v>4</v>
      </c>
      <c r="AL74" s="449"/>
      <c r="AM74" s="449"/>
      <c r="AN74" s="449"/>
      <c r="AO74" s="449"/>
      <c r="AP74" s="449" t="s">
        <v>142</v>
      </c>
      <c r="AQ74" s="449"/>
      <c r="AR74" s="449"/>
      <c r="AS74" s="449"/>
      <c r="AT74" s="449"/>
      <c r="AU74" s="449" t="s">
        <v>142</v>
      </c>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t="s">
        <v>380</v>
      </c>
      <c r="C75" s="419"/>
      <c r="D75" s="419"/>
      <c r="E75" s="419"/>
      <c r="F75" s="419"/>
      <c r="G75" s="419"/>
      <c r="H75" s="419"/>
      <c r="I75" s="419"/>
      <c r="J75" s="419"/>
      <c r="K75" s="419"/>
      <c r="L75" s="419"/>
      <c r="M75" s="419"/>
      <c r="N75" s="419"/>
      <c r="O75" s="419"/>
      <c r="P75" s="431"/>
      <c r="Q75" s="443">
        <v>2714</v>
      </c>
      <c r="R75" s="455"/>
      <c r="S75" s="455"/>
      <c r="T75" s="455"/>
      <c r="U75" s="459"/>
      <c r="V75" s="460">
        <v>2649</v>
      </c>
      <c r="W75" s="455"/>
      <c r="X75" s="455"/>
      <c r="Y75" s="455"/>
      <c r="Z75" s="459"/>
      <c r="AA75" s="460">
        <v>65</v>
      </c>
      <c r="AB75" s="455"/>
      <c r="AC75" s="455"/>
      <c r="AD75" s="455"/>
      <c r="AE75" s="459"/>
      <c r="AF75" s="460">
        <v>65</v>
      </c>
      <c r="AG75" s="455"/>
      <c r="AH75" s="455"/>
      <c r="AI75" s="455"/>
      <c r="AJ75" s="459"/>
      <c r="AK75" s="460" t="s">
        <v>142</v>
      </c>
      <c r="AL75" s="455"/>
      <c r="AM75" s="455"/>
      <c r="AN75" s="455"/>
      <c r="AO75" s="459"/>
      <c r="AP75" s="460">
        <v>971</v>
      </c>
      <c r="AQ75" s="455"/>
      <c r="AR75" s="455"/>
      <c r="AS75" s="455"/>
      <c r="AT75" s="459"/>
      <c r="AU75" s="460" t="s">
        <v>142</v>
      </c>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t="s">
        <v>554</v>
      </c>
      <c r="C76" s="419"/>
      <c r="D76" s="419"/>
      <c r="E76" s="419"/>
      <c r="F76" s="419"/>
      <c r="G76" s="419"/>
      <c r="H76" s="419"/>
      <c r="I76" s="419"/>
      <c r="J76" s="419"/>
      <c r="K76" s="419"/>
      <c r="L76" s="419"/>
      <c r="M76" s="419"/>
      <c r="N76" s="419"/>
      <c r="O76" s="419"/>
      <c r="P76" s="431"/>
      <c r="Q76" s="443">
        <v>83</v>
      </c>
      <c r="R76" s="455"/>
      <c r="S76" s="455"/>
      <c r="T76" s="455"/>
      <c r="U76" s="459"/>
      <c r="V76" s="460">
        <v>72</v>
      </c>
      <c r="W76" s="455"/>
      <c r="X76" s="455"/>
      <c r="Y76" s="455"/>
      <c r="Z76" s="459"/>
      <c r="AA76" s="460">
        <v>10</v>
      </c>
      <c r="AB76" s="455"/>
      <c r="AC76" s="455"/>
      <c r="AD76" s="455"/>
      <c r="AE76" s="459"/>
      <c r="AF76" s="460">
        <v>10</v>
      </c>
      <c r="AG76" s="455"/>
      <c r="AH76" s="455"/>
      <c r="AI76" s="455"/>
      <c r="AJ76" s="459"/>
      <c r="AK76" s="449" t="s">
        <v>142</v>
      </c>
      <c r="AL76" s="449"/>
      <c r="AM76" s="449"/>
      <c r="AN76" s="449"/>
      <c r="AO76" s="449"/>
      <c r="AP76" s="449" t="s">
        <v>142</v>
      </c>
      <c r="AQ76" s="449"/>
      <c r="AR76" s="449"/>
      <c r="AS76" s="449"/>
      <c r="AT76" s="449"/>
      <c r="AU76" s="449" t="s">
        <v>142</v>
      </c>
      <c r="AV76" s="449"/>
      <c r="AW76" s="449"/>
      <c r="AX76" s="449"/>
      <c r="AY76" s="44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t="s">
        <v>555</v>
      </c>
      <c r="C77" s="419"/>
      <c r="D77" s="419"/>
      <c r="E77" s="419"/>
      <c r="F77" s="419"/>
      <c r="G77" s="419"/>
      <c r="H77" s="419"/>
      <c r="I77" s="419"/>
      <c r="J77" s="419"/>
      <c r="K77" s="419"/>
      <c r="L77" s="419"/>
      <c r="M77" s="419"/>
      <c r="N77" s="419"/>
      <c r="O77" s="419"/>
      <c r="P77" s="431"/>
      <c r="Q77" s="443">
        <v>36</v>
      </c>
      <c r="R77" s="455"/>
      <c r="S77" s="455"/>
      <c r="T77" s="455"/>
      <c r="U77" s="459"/>
      <c r="V77" s="460">
        <v>34</v>
      </c>
      <c r="W77" s="455"/>
      <c r="X77" s="455"/>
      <c r="Y77" s="455"/>
      <c r="Z77" s="459"/>
      <c r="AA77" s="460">
        <v>2</v>
      </c>
      <c r="AB77" s="455"/>
      <c r="AC77" s="455"/>
      <c r="AD77" s="455"/>
      <c r="AE77" s="459"/>
      <c r="AF77" s="460">
        <v>2</v>
      </c>
      <c r="AG77" s="455"/>
      <c r="AH77" s="455"/>
      <c r="AI77" s="455"/>
      <c r="AJ77" s="459"/>
      <c r="AK77" s="449" t="s">
        <v>142</v>
      </c>
      <c r="AL77" s="449"/>
      <c r="AM77" s="449"/>
      <c r="AN77" s="449"/>
      <c r="AO77" s="449"/>
      <c r="AP77" s="449" t="s">
        <v>142</v>
      </c>
      <c r="AQ77" s="449"/>
      <c r="AR77" s="449"/>
      <c r="AS77" s="449"/>
      <c r="AT77" s="449"/>
      <c r="AU77" s="449" t="s">
        <v>142</v>
      </c>
      <c r="AV77" s="449"/>
      <c r="AW77" s="449"/>
      <c r="AX77" s="449"/>
      <c r="AY77" s="44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t="s">
        <v>556</v>
      </c>
      <c r="C78" s="419"/>
      <c r="D78" s="419"/>
      <c r="E78" s="419"/>
      <c r="F78" s="419"/>
      <c r="G78" s="419"/>
      <c r="H78" s="419"/>
      <c r="I78" s="419"/>
      <c r="J78" s="419"/>
      <c r="K78" s="419"/>
      <c r="L78" s="419"/>
      <c r="M78" s="419"/>
      <c r="N78" s="419"/>
      <c r="O78" s="419"/>
      <c r="P78" s="431"/>
      <c r="Q78" s="437">
        <v>38</v>
      </c>
      <c r="R78" s="449"/>
      <c r="S78" s="449"/>
      <c r="T78" s="449"/>
      <c r="U78" s="449"/>
      <c r="V78" s="449">
        <v>33</v>
      </c>
      <c r="W78" s="449"/>
      <c r="X78" s="449"/>
      <c r="Y78" s="449"/>
      <c r="Z78" s="449"/>
      <c r="AA78" s="449" t="s">
        <v>142</v>
      </c>
      <c r="AB78" s="449"/>
      <c r="AC78" s="449"/>
      <c r="AD78" s="449"/>
      <c r="AE78" s="449"/>
      <c r="AF78" s="449" t="s">
        <v>142</v>
      </c>
      <c r="AG78" s="449"/>
      <c r="AH78" s="449"/>
      <c r="AI78" s="449"/>
      <c r="AJ78" s="449"/>
      <c r="AK78" s="449" t="s">
        <v>142</v>
      </c>
      <c r="AL78" s="449"/>
      <c r="AM78" s="449"/>
      <c r="AN78" s="449"/>
      <c r="AO78" s="449"/>
      <c r="AP78" s="449" t="s">
        <v>142</v>
      </c>
      <c r="AQ78" s="449"/>
      <c r="AR78" s="449"/>
      <c r="AS78" s="449"/>
      <c r="AT78" s="449"/>
      <c r="AU78" s="449" t="s">
        <v>142</v>
      </c>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257</v>
      </c>
      <c r="B88" s="400" t="s">
        <v>189</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15565</v>
      </c>
      <c r="AG88" s="451"/>
      <c r="AH88" s="451"/>
      <c r="AI88" s="451"/>
      <c r="AJ88" s="451"/>
      <c r="AK88" s="454"/>
      <c r="AL88" s="454"/>
      <c r="AM88" s="454"/>
      <c r="AN88" s="454"/>
      <c r="AO88" s="454"/>
      <c r="AP88" s="451">
        <v>971</v>
      </c>
      <c r="AQ88" s="451"/>
      <c r="AR88" s="451"/>
      <c r="AS88" s="451"/>
      <c r="AT88" s="451"/>
      <c r="AU88" s="451" t="s">
        <v>142</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257</v>
      </c>
      <c r="BR102" s="400" t="s">
        <v>459</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v>22</v>
      </c>
      <c r="CS102" s="603"/>
      <c r="CT102" s="603"/>
      <c r="CU102" s="603"/>
      <c r="CV102" s="696"/>
      <c r="CW102" s="695" t="s">
        <v>142</v>
      </c>
      <c r="CX102" s="603"/>
      <c r="CY102" s="603"/>
      <c r="CZ102" s="603"/>
      <c r="DA102" s="696"/>
      <c r="DB102" s="695">
        <v>0</v>
      </c>
      <c r="DC102" s="603"/>
      <c r="DD102" s="603"/>
      <c r="DE102" s="603"/>
      <c r="DF102" s="696"/>
      <c r="DG102" s="695" t="s">
        <v>142</v>
      </c>
      <c r="DH102" s="603"/>
      <c r="DI102" s="603"/>
      <c r="DJ102" s="603"/>
      <c r="DK102" s="696"/>
      <c r="DL102" s="695" t="s">
        <v>142</v>
      </c>
      <c r="DM102" s="603"/>
      <c r="DN102" s="603"/>
      <c r="DO102" s="603"/>
      <c r="DP102" s="696"/>
      <c r="DQ102" s="695" t="s">
        <v>142</v>
      </c>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477</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478</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479</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287</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480</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61</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481</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15</v>
      </c>
      <c r="AB109" s="405"/>
      <c r="AC109" s="405"/>
      <c r="AD109" s="405"/>
      <c r="AE109" s="468"/>
      <c r="AF109" s="479" t="s">
        <v>440</v>
      </c>
      <c r="AG109" s="405"/>
      <c r="AH109" s="405"/>
      <c r="AI109" s="405"/>
      <c r="AJ109" s="468"/>
      <c r="AK109" s="479" t="s">
        <v>399</v>
      </c>
      <c r="AL109" s="405"/>
      <c r="AM109" s="405"/>
      <c r="AN109" s="405"/>
      <c r="AO109" s="468"/>
      <c r="AP109" s="479" t="s">
        <v>482</v>
      </c>
      <c r="AQ109" s="405"/>
      <c r="AR109" s="405"/>
      <c r="AS109" s="405"/>
      <c r="AT109" s="554"/>
      <c r="AU109" s="382" t="s">
        <v>481</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15</v>
      </c>
      <c r="BR109" s="405"/>
      <c r="BS109" s="405"/>
      <c r="BT109" s="405"/>
      <c r="BU109" s="468"/>
      <c r="BV109" s="479" t="s">
        <v>440</v>
      </c>
      <c r="BW109" s="405"/>
      <c r="BX109" s="405"/>
      <c r="BY109" s="405"/>
      <c r="BZ109" s="468"/>
      <c r="CA109" s="479" t="s">
        <v>399</v>
      </c>
      <c r="CB109" s="405"/>
      <c r="CC109" s="405"/>
      <c r="CD109" s="405"/>
      <c r="CE109" s="468"/>
      <c r="CF109" s="654" t="s">
        <v>482</v>
      </c>
      <c r="CG109" s="654"/>
      <c r="CH109" s="654"/>
      <c r="CI109" s="654"/>
      <c r="CJ109" s="654"/>
      <c r="CK109" s="479" t="s">
        <v>104</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15</v>
      </c>
      <c r="DH109" s="405"/>
      <c r="DI109" s="405"/>
      <c r="DJ109" s="405"/>
      <c r="DK109" s="468"/>
      <c r="DL109" s="479" t="s">
        <v>440</v>
      </c>
      <c r="DM109" s="405"/>
      <c r="DN109" s="405"/>
      <c r="DO109" s="405"/>
      <c r="DP109" s="468"/>
      <c r="DQ109" s="479" t="s">
        <v>399</v>
      </c>
      <c r="DR109" s="405"/>
      <c r="DS109" s="405"/>
      <c r="DT109" s="405"/>
      <c r="DU109" s="468"/>
      <c r="DV109" s="479" t="s">
        <v>482</v>
      </c>
      <c r="DW109" s="405"/>
      <c r="DX109" s="405"/>
      <c r="DY109" s="405"/>
      <c r="DZ109" s="554"/>
    </row>
    <row r="110" spans="1:131" s="364" customFormat="1" ht="26.25" customHeight="1">
      <c r="A110" s="383" t="s">
        <v>337</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2164781</v>
      </c>
      <c r="AB110" s="486"/>
      <c r="AC110" s="486"/>
      <c r="AD110" s="486"/>
      <c r="AE110" s="497"/>
      <c r="AF110" s="513">
        <v>2244610</v>
      </c>
      <c r="AG110" s="486"/>
      <c r="AH110" s="486"/>
      <c r="AI110" s="486"/>
      <c r="AJ110" s="497"/>
      <c r="AK110" s="513">
        <v>2463052</v>
      </c>
      <c r="AL110" s="486"/>
      <c r="AM110" s="486"/>
      <c r="AN110" s="486"/>
      <c r="AO110" s="497"/>
      <c r="AP110" s="537">
        <v>22.2</v>
      </c>
      <c r="AQ110" s="545"/>
      <c r="AR110" s="545"/>
      <c r="AS110" s="545"/>
      <c r="AT110" s="555"/>
      <c r="AU110" s="567" t="s">
        <v>114</v>
      </c>
      <c r="AV110" s="576"/>
      <c r="AW110" s="576"/>
      <c r="AX110" s="576"/>
      <c r="AY110" s="576"/>
      <c r="AZ110" s="423" t="s">
        <v>483</v>
      </c>
      <c r="BA110" s="406"/>
      <c r="BB110" s="406"/>
      <c r="BC110" s="406"/>
      <c r="BD110" s="406"/>
      <c r="BE110" s="406"/>
      <c r="BF110" s="406"/>
      <c r="BG110" s="406"/>
      <c r="BH110" s="406"/>
      <c r="BI110" s="406"/>
      <c r="BJ110" s="406"/>
      <c r="BK110" s="406"/>
      <c r="BL110" s="406"/>
      <c r="BM110" s="406"/>
      <c r="BN110" s="406"/>
      <c r="BO110" s="406"/>
      <c r="BP110" s="469"/>
      <c r="BQ110" s="631">
        <v>19278923</v>
      </c>
      <c r="BR110" s="639"/>
      <c r="BS110" s="639"/>
      <c r="BT110" s="639"/>
      <c r="BU110" s="639"/>
      <c r="BV110" s="639">
        <v>19498806</v>
      </c>
      <c r="BW110" s="639"/>
      <c r="BX110" s="639"/>
      <c r="BY110" s="639"/>
      <c r="BZ110" s="639"/>
      <c r="CA110" s="639">
        <v>18664173</v>
      </c>
      <c r="CB110" s="639"/>
      <c r="CC110" s="639"/>
      <c r="CD110" s="639"/>
      <c r="CE110" s="639"/>
      <c r="CF110" s="655">
        <v>168.3</v>
      </c>
      <c r="CG110" s="659"/>
      <c r="CH110" s="659"/>
      <c r="CI110" s="659"/>
      <c r="CJ110" s="659"/>
      <c r="CK110" s="671" t="s">
        <v>394</v>
      </c>
      <c r="CL110" s="411"/>
      <c r="CM110" s="423" t="s">
        <v>484</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142</v>
      </c>
      <c r="DH110" s="639"/>
      <c r="DI110" s="639"/>
      <c r="DJ110" s="639"/>
      <c r="DK110" s="639"/>
      <c r="DL110" s="639" t="s">
        <v>142</v>
      </c>
      <c r="DM110" s="639"/>
      <c r="DN110" s="639"/>
      <c r="DO110" s="639"/>
      <c r="DP110" s="639"/>
      <c r="DQ110" s="639" t="s">
        <v>142</v>
      </c>
      <c r="DR110" s="639"/>
      <c r="DS110" s="639"/>
      <c r="DT110" s="639"/>
      <c r="DU110" s="639"/>
      <c r="DV110" s="711" t="s">
        <v>142</v>
      </c>
      <c r="DW110" s="711"/>
      <c r="DX110" s="711"/>
      <c r="DY110" s="711"/>
      <c r="DZ110" s="720"/>
    </row>
    <row r="111" spans="1:131" s="364" customFormat="1" ht="26.25" customHeight="1">
      <c r="A111" s="384" t="s">
        <v>465</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142</v>
      </c>
      <c r="AB111" s="445"/>
      <c r="AC111" s="445"/>
      <c r="AD111" s="445"/>
      <c r="AE111" s="498"/>
      <c r="AF111" s="514" t="s">
        <v>142</v>
      </c>
      <c r="AG111" s="445"/>
      <c r="AH111" s="445"/>
      <c r="AI111" s="445"/>
      <c r="AJ111" s="498"/>
      <c r="AK111" s="514" t="s">
        <v>142</v>
      </c>
      <c r="AL111" s="445"/>
      <c r="AM111" s="445"/>
      <c r="AN111" s="445"/>
      <c r="AO111" s="498"/>
      <c r="AP111" s="538" t="s">
        <v>142</v>
      </c>
      <c r="AQ111" s="546"/>
      <c r="AR111" s="546"/>
      <c r="AS111" s="546"/>
      <c r="AT111" s="556"/>
      <c r="AU111" s="568"/>
      <c r="AV111" s="577"/>
      <c r="AW111" s="577"/>
      <c r="AX111" s="577"/>
      <c r="AY111" s="577"/>
      <c r="AZ111" s="424" t="s">
        <v>486</v>
      </c>
      <c r="BA111" s="377"/>
      <c r="BB111" s="377"/>
      <c r="BC111" s="377"/>
      <c r="BD111" s="377"/>
      <c r="BE111" s="377"/>
      <c r="BF111" s="377"/>
      <c r="BG111" s="377"/>
      <c r="BH111" s="377"/>
      <c r="BI111" s="377"/>
      <c r="BJ111" s="377"/>
      <c r="BK111" s="377"/>
      <c r="BL111" s="377"/>
      <c r="BM111" s="377"/>
      <c r="BN111" s="377"/>
      <c r="BO111" s="377"/>
      <c r="BP111" s="471"/>
      <c r="BQ111" s="632" t="s">
        <v>142</v>
      </c>
      <c r="BR111" s="640"/>
      <c r="BS111" s="640"/>
      <c r="BT111" s="640"/>
      <c r="BU111" s="640"/>
      <c r="BV111" s="640" t="s">
        <v>142</v>
      </c>
      <c r="BW111" s="640"/>
      <c r="BX111" s="640"/>
      <c r="BY111" s="640"/>
      <c r="BZ111" s="640"/>
      <c r="CA111" s="640" t="s">
        <v>142</v>
      </c>
      <c r="CB111" s="640"/>
      <c r="CC111" s="640"/>
      <c r="CD111" s="640"/>
      <c r="CE111" s="640"/>
      <c r="CF111" s="656" t="s">
        <v>142</v>
      </c>
      <c r="CG111" s="660"/>
      <c r="CH111" s="660"/>
      <c r="CI111" s="660"/>
      <c r="CJ111" s="660"/>
      <c r="CK111" s="672"/>
      <c r="CL111" s="412"/>
      <c r="CM111" s="424" t="s">
        <v>138</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142</v>
      </c>
      <c r="DH111" s="640"/>
      <c r="DI111" s="640"/>
      <c r="DJ111" s="640"/>
      <c r="DK111" s="640"/>
      <c r="DL111" s="640" t="s">
        <v>142</v>
      </c>
      <c r="DM111" s="640"/>
      <c r="DN111" s="640"/>
      <c r="DO111" s="640"/>
      <c r="DP111" s="640"/>
      <c r="DQ111" s="640" t="s">
        <v>142</v>
      </c>
      <c r="DR111" s="640"/>
      <c r="DS111" s="640"/>
      <c r="DT111" s="640"/>
      <c r="DU111" s="640"/>
      <c r="DV111" s="712" t="s">
        <v>142</v>
      </c>
      <c r="DW111" s="712"/>
      <c r="DX111" s="712"/>
      <c r="DY111" s="712"/>
      <c r="DZ111" s="721"/>
    </row>
    <row r="112" spans="1:131" s="364" customFormat="1" ht="26.25" customHeight="1">
      <c r="A112" s="385" t="s">
        <v>159</v>
      </c>
      <c r="B112" s="408"/>
      <c r="C112" s="377" t="s">
        <v>487</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142</v>
      </c>
      <c r="AB112" s="445"/>
      <c r="AC112" s="445"/>
      <c r="AD112" s="445"/>
      <c r="AE112" s="498"/>
      <c r="AF112" s="514" t="s">
        <v>142</v>
      </c>
      <c r="AG112" s="445"/>
      <c r="AH112" s="445"/>
      <c r="AI112" s="445"/>
      <c r="AJ112" s="498"/>
      <c r="AK112" s="514" t="s">
        <v>142</v>
      </c>
      <c r="AL112" s="445"/>
      <c r="AM112" s="445"/>
      <c r="AN112" s="445"/>
      <c r="AO112" s="498"/>
      <c r="AP112" s="538" t="s">
        <v>142</v>
      </c>
      <c r="AQ112" s="546"/>
      <c r="AR112" s="546"/>
      <c r="AS112" s="546"/>
      <c r="AT112" s="556"/>
      <c r="AU112" s="568"/>
      <c r="AV112" s="577"/>
      <c r="AW112" s="577"/>
      <c r="AX112" s="577"/>
      <c r="AY112" s="577"/>
      <c r="AZ112" s="424" t="s">
        <v>275</v>
      </c>
      <c r="BA112" s="377"/>
      <c r="BB112" s="377"/>
      <c r="BC112" s="377"/>
      <c r="BD112" s="377"/>
      <c r="BE112" s="377"/>
      <c r="BF112" s="377"/>
      <c r="BG112" s="377"/>
      <c r="BH112" s="377"/>
      <c r="BI112" s="377"/>
      <c r="BJ112" s="377"/>
      <c r="BK112" s="377"/>
      <c r="BL112" s="377"/>
      <c r="BM112" s="377"/>
      <c r="BN112" s="377"/>
      <c r="BO112" s="377"/>
      <c r="BP112" s="471"/>
      <c r="BQ112" s="632">
        <v>4076264</v>
      </c>
      <c r="BR112" s="640"/>
      <c r="BS112" s="640"/>
      <c r="BT112" s="640"/>
      <c r="BU112" s="640"/>
      <c r="BV112" s="640">
        <v>3404630</v>
      </c>
      <c r="BW112" s="640"/>
      <c r="BX112" s="640"/>
      <c r="BY112" s="640"/>
      <c r="BZ112" s="640"/>
      <c r="CA112" s="640">
        <v>3436546</v>
      </c>
      <c r="CB112" s="640"/>
      <c r="CC112" s="640"/>
      <c r="CD112" s="640"/>
      <c r="CE112" s="640"/>
      <c r="CF112" s="656">
        <v>31</v>
      </c>
      <c r="CG112" s="660"/>
      <c r="CH112" s="660"/>
      <c r="CI112" s="660"/>
      <c r="CJ112" s="660"/>
      <c r="CK112" s="672"/>
      <c r="CL112" s="412"/>
      <c r="CM112" s="424" t="s">
        <v>403</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142</v>
      </c>
      <c r="DH112" s="640"/>
      <c r="DI112" s="640"/>
      <c r="DJ112" s="640"/>
      <c r="DK112" s="640"/>
      <c r="DL112" s="640" t="s">
        <v>142</v>
      </c>
      <c r="DM112" s="640"/>
      <c r="DN112" s="640"/>
      <c r="DO112" s="640"/>
      <c r="DP112" s="640"/>
      <c r="DQ112" s="640" t="s">
        <v>142</v>
      </c>
      <c r="DR112" s="640"/>
      <c r="DS112" s="640"/>
      <c r="DT112" s="640"/>
      <c r="DU112" s="640"/>
      <c r="DV112" s="712" t="s">
        <v>142</v>
      </c>
      <c r="DW112" s="712"/>
      <c r="DX112" s="712"/>
      <c r="DY112" s="712"/>
      <c r="DZ112" s="721"/>
    </row>
    <row r="113" spans="1:130" s="364" customFormat="1" ht="26.25" customHeight="1">
      <c r="A113" s="386"/>
      <c r="B113" s="409"/>
      <c r="C113" s="377" t="s">
        <v>490</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354571</v>
      </c>
      <c r="AB113" s="445"/>
      <c r="AC113" s="445"/>
      <c r="AD113" s="445"/>
      <c r="AE113" s="498"/>
      <c r="AF113" s="514">
        <v>307840</v>
      </c>
      <c r="AG113" s="445"/>
      <c r="AH113" s="445"/>
      <c r="AI113" s="445"/>
      <c r="AJ113" s="498"/>
      <c r="AK113" s="514">
        <v>290411</v>
      </c>
      <c r="AL113" s="445"/>
      <c r="AM113" s="445"/>
      <c r="AN113" s="445"/>
      <c r="AO113" s="498"/>
      <c r="AP113" s="538">
        <v>2.6</v>
      </c>
      <c r="AQ113" s="546"/>
      <c r="AR113" s="546"/>
      <c r="AS113" s="546"/>
      <c r="AT113" s="556"/>
      <c r="AU113" s="568"/>
      <c r="AV113" s="577"/>
      <c r="AW113" s="577"/>
      <c r="AX113" s="577"/>
      <c r="AY113" s="577"/>
      <c r="AZ113" s="424" t="s">
        <v>207</v>
      </c>
      <c r="BA113" s="377"/>
      <c r="BB113" s="377"/>
      <c r="BC113" s="377"/>
      <c r="BD113" s="377"/>
      <c r="BE113" s="377"/>
      <c r="BF113" s="377"/>
      <c r="BG113" s="377"/>
      <c r="BH113" s="377"/>
      <c r="BI113" s="377"/>
      <c r="BJ113" s="377"/>
      <c r="BK113" s="377"/>
      <c r="BL113" s="377"/>
      <c r="BM113" s="377"/>
      <c r="BN113" s="377"/>
      <c r="BO113" s="377"/>
      <c r="BP113" s="471"/>
      <c r="BQ113" s="632">
        <v>244849</v>
      </c>
      <c r="BR113" s="640"/>
      <c r="BS113" s="640"/>
      <c r="BT113" s="640"/>
      <c r="BU113" s="640"/>
      <c r="BV113" s="640">
        <v>244309</v>
      </c>
      <c r="BW113" s="640"/>
      <c r="BX113" s="640"/>
      <c r="BY113" s="640"/>
      <c r="BZ113" s="640"/>
      <c r="CA113" s="640">
        <v>251502</v>
      </c>
      <c r="CB113" s="640"/>
      <c r="CC113" s="640"/>
      <c r="CD113" s="640"/>
      <c r="CE113" s="640"/>
      <c r="CF113" s="656">
        <v>2.2999999999999998</v>
      </c>
      <c r="CG113" s="660"/>
      <c r="CH113" s="660"/>
      <c r="CI113" s="660"/>
      <c r="CJ113" s="660"/>
      <c r="CK113" s="672"/>
      <c r="CL113" s="412"/>
      <c r="CM113" s="424" t="s">
        <v>414</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142</v>
      </c>
      <c r="DH113" s="445"/>
      <c r="DI113" s="445"/>
      <c r="DJ113" s="445"/>
      <c r="DK113" s="498"/>
      <c r="DL113" s="514" t="s">
        <v>142</v>
      </c>
      <c r="DM113" s="445"/>
      <c r="DN113" s="445"/>
      <c r="DO113" s="445"/>
      <c r="DP113" s="498"/>
      <c r="DQ113" s="514" t="s">
        <v>142</v>
      </c>
      <c r="DR113" s="445"/>
      <c r="DS113" s="445"/>
      <c r="DT113" s="445"/>
      <c r="DU113" s="498"/>
      <c r="DV113" s="538" t="s">
        <v>142</v>
      </c>
      <c r="DW113" s="546"/>
      <c r="DX113" s="546"/>
      <c r="DY113" s="546"/>
      <c r="DZ113" s="556"/>
    </row>
    <row r="114" spans="1:130" s="364" customFormat="1" ht="26.25" customHeight="1">
      <c r="A114" s="386"/>
      <c r="B114" s="409"/>
      <c r="C114" s="377" t="s">
        <v>491</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1181</v>
      </c>
      <c r="AB114" s="445"/>
      <c r="AC114" s="445"/>
      <c r="AD114" s="445"/>
      <c r="AE114" s="498"/>
      <c r="AF114" s="514">
        <v>5199</v>
      </c>
      <c r="AG114" s="445"/>
      <c r="AH114" s="445"/>
      <c r="AI114" s="445"/>
      <c r="AJ114" s="498"/>
      <c r="AK114" s="514">
        <v>13280</v>
      </c>
      <c r="AL114" s="445"/>
      <c r="AM114" s="445"/>
      <c r="AN114" s="445"/>
      <c r="AO114" s="498"/>
      <c r="AP114" s="538">
        <v>0.1</v>
      </c>
      <c r="AQ114" s="546"/>
      <c r="AR114" s="546"/>
      <c r="AS114" s="546"/>
      <c r="AT114" s="556"/>
      <c r="AU114" s="568"/>
      <c r="AV114" s="577"/>
      <c r="AW114" s="577"/>
      <c r="AX114" s="577"/>
      <c r="AY114" s="577"/>
      <c r="AZ114" s="424" t="s">
        <v>492</v>
      </c>
      <c r="BA114" s="377"/>
      <c r="BB114" s="377"/>
      <c r="BC114" s="377"/>
      <c r="BD114" s="377"/>
      <c r="BE114" s="377"/>
      <c r="BF114" s="377"/>
      <c r="BG114" s="377"/>
      <c r="BH114" s="377"/>
      <c r="BI114" s="377"/>
      <c r="BJ114" s="377"/>
      <c r="BK114" s="377"/>
      <c r="BL114" s="377"/>
      <c r="BM114" s="377"/>
      <c r="BN114" s="377"/>
      <c r="BO114" s="377"/>
      <c r="BP114" s="471"/>
      <c r="BQ114" s="632">
        <v>2764826</v>
      </c>
      <c r="BR114" s="640"/>
      <c r="BS114" s="640"/>
      <c r="BT114" s="640"/>
      <c r="BU114" s="640"/>
      <c r="BV114" s="640">
        <v>2838096</v>
      </c>
      <c r="BW114" s="640"/>
      <c r="BX114" s="640"/>
      <c r="BY114" s="640"/>
      <c r="BZ114" s="640"/>
      <c r="CA114" s="640">
        <v>2836354</v>
      </c>
      <c r="CB114" s="640"/>
      <c r="CC114" s="640"/>
      <c r="CD114" s="640"/>
      <c r="CE114" s="640"/>
      <c r="CF114" s="656">
        <v>25.6</v>
      </c>
      <c r="CG114" s="660"/>
      <c r="CH114" s="660"/>
      <c r="CI114" s="660"/>
      <c r="CJ114" s="660"/>
      <c r="CK114" s="672"/>
      <c r="CL114" s="412"/>
      <c r="CM114" s="424" t="s">
        <v>493</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142</v>
      </c>
      <c r="DH114" s="445"/>
      <c r="DI114" s="445"/>
      <c r="DJ114" s="445"/>
      <c r="DK114" s="498"/>
      <c r="DL114" s="514" t="s">
        <v>142</v>
      </c>
      <c r="DM114" s="445"/>
      <c r="DN114" s="445"/>
      <c r="DO114" s="445"/>
      <c r="DP114" s="498"/>
      <c r="DQ114" s="514" t="s">
        <v>142</v>
      </c>
      <c r="DR114" s="445"/>
      <c r="DS114" s="445"/>
      <c r="DT114" s="445"/>
      <c r="DU114" s="498"/>
      <c r="DV114" s="538" t="s">
        <v>142</v>
      </c>
      <c r="DW114" s="546"/>
      <c r="DX114" s="546"/>
      <c r="DY114" s="546"/>
      <c r="DZ114" s="556"/>
    </row>
    <row r="115" spans="1:130" s="364" customFormat="1" ht="26.25" customHeight="1">
      <c r="A115" s="386"/>
      <c r="B115" s="409"/>
      <c r="C115" s="377" t="s">
        <v>385</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t="s">
        <v>142</v>
      </c>
      <c r="AB115" s="445"/>
      <c r="AC115" s="445"/>
      <c r="AD115" s="445"/>
      <c r="AE115" s="498"/>
      <c r="AF115" s="514" t="s">
        <v>142</v>
      </c>
      <c r="AG115" s="445"/>
      <c r="AH115" s="445"/>
      <c r="AI115" s="445"/>
      <c r="AJ115" s="498"/>
      <c r="AK115" s="514" t="s">
        <v>142</v>
      </c>
      <c r="AL115" s="445"/>
      <c r="AM115" s="445"/>
      <c r="AN115" s="445"/>
      <c r="AO115" s="498"/>
      <c r="AP115" s="538" t="s">
        <v>142</v>
      </c>
      <c r="AQ115" s="546"/>
      <c r="AR115" s="546"/>
      <c r="AS115" s="546"/>
      <c r="AT115" s="556"/>
      <c r="AU115" s="568"/>
      <c r="AV115" s="577"/>
      <c r="AW115" s="577"/>
      <c r="AX115" s="577"/>
      <c r="AY115" s="577"/>
      <c r="AZ115" s="424" t="s">
        <v>356</v>
      </c>
      <c r="BA115" s="377"/>
      <c r="BB115" s="377"/>
      <c r="BC115" s="377"/>
      <c r="BD115" s="377"/>
      <c r="BE115" s="377"/>
      <c r="BF115" s="377"/>
      <c r="BG115" s="377"/>
      <c r="BH115" s="377"/>
      <c r="BI115" s="377"/>
      <c r="BJ115" s="377"/>
      <c r="BK115" s="377"/>
      <c r="BL115" s="377"/>
      <c r="BM115" s="377"/>
      <c r="BN115" s="377"/>
      <c r="BO115" s="377"/>
      <c r="BP115" s="471"/>
      <c r="BQ115" s="632" t="s">
        <v>142</v>
      </c>
      <c r="BR115" s="640"/>
      <c r="BS115" s="640"/>
      <c r="BT115" s="640"/>
      <c r="BU115" s="640"/>
      <c r="BV115" s="640" t="s">
        <v>142</v>
      </c>
      <c r="BW115" s="640"/>
      <c r="BX115" s="640"/>
      <c r="BY115" s="640"/>
      <c r="BZ115" s="640"/>
      <c r="CA115" s="640" t="s">
        <v>142</v>
      </c>
      <c r="CB115" s="640"/>
      <c r="CC115" s="640"/>
      <c r="CD115" s="640"/>
      <c r="CE115" s="640"/>
      <c r="CF115" s="656" t="s">
        <v>142</v>
      </c>
      <c r="CG115" s="660"/>
      <c r="CH115" s="660"/>
      <c r="CI115" s="660"/>
      <c r="CJ115" s="660"/>
      <c r="CK115" s="672"/>
      <c r="CL115" s="412"/>
      <c r="CM115" s="424" t="s">
        <v>33</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142</v>
      </c>
      <c r="DH115" s="445"/>
      <c r="DI115" s="445"/>
      <c r="DJ115" s="445"/>
      <c r="DK115" s="498"/>
      <c r="DL115" s="514" t="s">
        <v>142</v>
      </c>
      <c r="DM115" s="445"/>
      <c r="DN115" s="445"/>
      <c r="DO115" s="445"/>
      <c r="DP115" s="498"/>
      <c r="DQ115" s="514" t="s">
        <v>142</v>
      </c>
      <c r="DR115" s="445"/>
      <c r="DS115" s="445"/>
      <c r="DT115" s="445"/>
      <c r="DU115" s="498"/>
      <c r="DV115" s="538" t="s">
        <v>142</v>
      </c>
      <c r="DW115" s="546"/>
      <c r="DX115" s="546"/>
      <c r="DY115" s="546"/>
      <c r="DZ115" s="556"/>
    </row>
    <row r="116" spans="1:130" s="364" customFormat="1" ht="26.25" customHeight="1">
      <c r="A116" s="387"/>
      <c r="B116" s="410"/>
      <c r="C116" s="422" t="s">
        <v>4</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142</v>
      </c>
      <c r="AB116" s="445"/>
      <c r="AC116" s="445"/>
      <c r="AD116" s="445"/>
      <c r="AE116" s="498"/>
      <c r="AF116" s="514" t="s">
        <v>142</v>
      </c>
      <c r="AG116" s="445"/>
      <c r="AH116" s="445"/>
      <c r="AI116" s="445"/>
      <c r="AJ116" s="498"/>
      <c r="AK116" s="514" t="s">
        <v>142</v>
      </c>
      <c r="AL116" s="445"/>
      <c r="AM116" s="445"/>
      <c r="AN116" s="445"/>
      <c r="AO116" s="498"/>
      <c r="AP116" s="538" t="s">
        <v>142</v>
      </c>
      <c r="AQ116" s="546"/>
      <c r="AR116" s="546"/>
      <c r="AS116" s="546"/>
      <c r="AT116" s="556"/>
      <c r="AU116" s="568"/>
      <c r="AV116" s="577"/>
      <c r="AW116" s="577"/>
      <c r="AX116" s="577"/>
      <c r="AY116" s="577"/>
      <c r="AZ116" s="601" t="s">
        <v>227</v>
      </c>
      <c r="BA116" s="604"/>
      <c r="BB116" s="604"/>
      <c r="BC116" s="604"/>
      <c r="BD116" s="604"/>
      <c r="BE116" s="604"/>
      <c r="BF116" s="604"/>
      <c r="BG116" s="604"/>
      <c r="BH116" s="604"/>
      <c r="BI116" s="604"/>
      <c r="BJ116" s="604"/>
      <c r="BK116" s="604"/>
      <c r="BL116" s="604"/>
      <c r="BM116" s="604"/>
      <c r="BN116" s="604"/>
      <c r="BO116" s="604"/>
      <c r="BP116" s="627"/>
      <c r="BQ116" s="632" t="s">
        <v>142</v>
      </c>
      <c r="BR116" s="640"/>
      <c r="BS116" s="640"/>
      <c r="BT116" s="640"/>
      <c r="BU116" s="640"/>
      <c r="BV116" s="640" t="s">
        <v>142</v>
      </c>
      <c r="BW116" s="640"/>
      <c r="BX116" s="640"/>
      <c r="BY116" s="640"/>
      <c r="BZ116" s="640"/>
      <c r="CA116" s="640" t="s">
        <v>142</v>
      </c>
      <c r="CB116" s="640"/>
      <c r="CC116" s="640"/>
      <c r="CD116" s="640"/>
      <c r="CE116" s="640"/>
      <c r="CF116" s="656" t="s">
        <v>142</v>
      </c>
      <c r="CG116" s="660"/>
      <c r="CH116" s="660"/>
      <c r="CI116" s="660"/>
      <c r="CJ116" s="660"/>
      <c r="CK116" s="672"/>
      <c r="CL116" s="412"/>
      <c r="CM116" s="424" t="s">
        <v>494</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142</v>
      </c>
      <c r="DH116" s="445"/>
      <c r="DI116" s="445"/>
      <c r="DJ116" s="445"/>
      <c r="DK116" s="498"/>
      <c r="DL116" s="514" t="s">
        <v>142</v>
      </c>
      <c r="DM116" s="445"/>
      <c r="DN116" s="445"/>
      <c r="DO116" s="445"/>
      <c r="DP116" s="498"/>
      <c r="DQ116" s="514" t="s">
        <v>142</v>
      </c>
      <c r="DR116" s="445"/>
      <c r="DS116" s="445"/>
      <c r="DT116" s="445"/>
      <c r="DU116" s="498"/>
      <c r="DV116" s="538" t="s">
        <v>142</v>
      </c>
      <c r="DW116" s="546"/>
      <c r="DX116" s="546"/>
      <c r="DY116" s="546"/>
      <c r="DZ116" s="556"/>
    </row>
    <row r="117" spans="1:130" s="364" customFormat="1" ht="26.25" customHeight="1">
      <c r="A117" s="382" t="s">
        <v>279</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332</v>
      </c>
      <c r="Z117" s="468"/>
      <c r="AA117" s="482">
        <v>2520533</v>
      </c>
      <c r="AB117" s="487"/>
      <c r="AC117" s="487"/>
      <c r="AD117" s="487"/>
      <c r="AE117" s="499"/>
      <c r="AF117" s="515">
        <v>2557649</v>
      </c>
      <c r="AG117" s="487"/>
      <c r="AH117" s="487"/>
      <c r="AI117" s="487"/>
      <c r="AJ117" s="499"/>
      <c r="AK117" s="515">
        <v>2766743</v>
      </c>
      <c r="AL117" s="487"/>
      <c r="AM117" s="487"/>
      <c r="AN117" s="487"/>
      <c r="AO117" s="499"/>
      <c r="AP117" s="539"/>
      <c r="AQ117" s="547"/>
      <c r="AR117" s="547"/>
      <c r="AS117" s="547"/>
      <c r="AT117" s="557"/>
      <c r="AU117" s="568"/>
      <c r="AV117" s="577"/>
      <c r="AW117" s="577"/>
      <c r="AX117" s="577"/>
      <c r="AY117" s="577"/>
      <c r="AZ117" s="425" t="s">
        <v>495</v>
      </c>
      <c r="BA117" s="427"/>
      <c r="BB117" s="427"/>
      <c r="BC117" s="427"/>
      <c r="BD117" s="427"/>
      <c r="BE117" s="427"/>
      <c r="BF117" s="427"/>
      <c r="BG117" s="427"/>
      <c r="BH117" s="427"/>
      <c r="BI117" s="427"/>
      <c r="BJ117" s="427"/>
      <c r="BK117" s="427"/>
      <c r="BL117" s="427"/>
      <c r="BM117" s="427"/>
      <c r="BN117" s="427"/>
      <c r="BO117" s="427"/>
      <c r="BP117" s="473"/>
      <c r="BQ117" s="632" t="s">
        <v>142</v>
      </c>
      <c r="BR117" s="640"/>
      <c r="BS117" s="640"/>
      <c r="BT117" s="640"/>
      <c r="BU117" s="640"/>
      <c r="BV117" s="640" t="s">
        <v>142</v>
      </c>
      <c r="BW117" s="640"/>
      <c r="BX117" s="640"/>
      <c r="BY117" s="640"/>
      <c r="BZ117" s="640"/>
      <c r="CA117" s="640" t="s">
        <v>142</v>
      </c>
      <c r="CB117" s="640"/>
      <c r="CC117" s="640"/>
      <c r="CD117" s="640"/>
      <c r="CE117" s="640"/>
      <c r="CF117" s="656" t="s">
        <v>142</v>
      </c>
      <c r="CG117" s="660"/>
      <c r="CH117" s="660"/>
      <c r="CI117" s="660"/>
      <c r="CJ117" s="660"/>
      <c r="CK117" s="672"/>
      <c r="CL117" s="412"/>
      <c r="CM117" s="424" t="s">
        <v>348</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142</v>
      </c>
      <c r="DH117" s="445"/>
      <c r="DI117" s="445"/>
      <c r="DJ117" s="445"/>
      <c r="DK117" s="498"/>
      <c r="DL117" s="514" t="s">
        <v>142</v>
      </c>
      <c r="DM117" s="445"/>
      <c r="DN117" s="445"/>
      <c r="DO117" s="445"/>
      <c r="DP117" s="498"/>
      <c r="DQ117" s="514" t="s">
        <v>142</v>
      </c>
      <c r="DR117" s="445"/>
      <c r="DS117" s="445"/>
      <c r="DT117" s="445"/>
      <c r="DU117" s="498"/>
      <c r="DV117" s="538" t="s">
        <v>142</v>
      </c>
      <c r="DW117" s="546"/>
      <c r="DX117" s="546"/>
      <c r="DY117" s="546"/>
      <c r="DZ117" s="556"/>
    </row>
    <row r="118" spans="1:130" s="364" customFormat="1" ht="26.25" customHeight="1">
      <c r="A118" s="382" t="s">
        <v>104</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15</v>
      </c>
      <c r="AB118" s="405"/>
      <c r="AC118" s="405"/>
      <c r="AD118" s="405"/>
      <c r="AE118" s="468"/>
      <c r="AF118" s="479" t="s">
        <v>440</v>
      </c>
      <c r="AG118" s="405"/>
      <c r="AH118" s="405"/>
      <c r="AI118" s="405"/>
      <c r="AJ118" s="468"/>
      <c r="AK118" s="479" t="s">
        <v>399</v>
      </c>
      <c r="AL118" s="405"/>
      <c r="AM118" s="405"/>
      <c r="AN118" s="405"/>
      <c r="AO118" s="468"/>
      <c r="AP118" s="479" t="s">
        <v>482</v>
      </c>
      <c r="AQ118" s="405"/>
      <c r="AR118" s="405"/>
      <c r="AS118" s="405"/>
      <c r="AT118" s="554"/>
      <c r="AU118" s="568"/>
      <c r="AV118" s="577"/>
      <c r="AW118" s="577"/>
      <c r="AX118" s="577"/>
      <c r="AY118" s="577"/>
      <c r="AZ118" s="426" t="s">
        <v>496</v>
      </c>
      <c r="BA118" s="422"/>
      <c r="BB118" s="422"/>
      <c r="BC118" s="422"/>
      <c r="BD118" s="422"/>
      <c r="BE118" s="422"/>
      <c r="BF118" s="422"/>
      <c r="BG118" s="422"/>
      <c r="BH118" s="422"/>
      <c r="BI118" s="422"/>
      <c r="BJ118" s="422"/>
      <c r="BK118" s="422"/>
      <c r="BL118" s="422"/>
      <c r="BM118" s="422"/>
      <c r="BN118" s="422"/>
      <c r="BO118" s="422"/>
      <c r="BP118" s="472"/>
      <c r="BQ118" s="633" t="s">
        <v>142</v>
      </c>
      <c r="BR118" s="641"/>
      <c r="BS118" s="641"/>
      <c r="BT118" s="641"/>
      <c r="BU118" s="641"/>
      <c r="BV118" s="641" t="s">
        <v>142</v>
      </c>
      <c r="BW118" s="641"/>
      <c r="BX118" s="641"/>
      <c r="BY118" s="641"/>
      <c r="BZ118" s="641"/>
      <c r="CA118" s="641" t="s">
        <v>142</v>
      </c>
      <c r="CB118" s="641"/>
      <c r="CC118" s="641"/>
      <c r="CD118" s="641"/>
      <c r="CE118" s="641"/>
      <c r="CF118" s="656" t="s">
        <v>142</v>
      </c>
      <c r="CG118" s="660"/>
      <c r="CH118" s="660"/>
      <c r="CI118" s="660"/>
      <c r="CJ118" s="660"/>
      <c r="CK118" s="672"/>
      <c r="CL118" s="412"/>
      <c r="CM118" s="424" t="s">
        <v>497</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142</v>
      </c>
      <c r="DH118" s="445"/>
      <c r="DI118" s="445"/>
      <c r="DJ118" s="445"/>
      <c r="DK118" s="498"/>
      <c r="DL118" s="514" t="s">
        <v>142</v>
      </c>
      <c r="DM118" s="445"/>
      <c r="DN118" s="445"/>
      <c r="DO118" s="445"/>
      <c r="DP118" s="498"/>
      <c r="DQ118" s="514" t="s">
        <v>142</v>
      </c>
      <c r="DR118" s="445"/>
      <c r="DS118" s="445"/>
      <c r="DT118" s="445"/>
      <c r="DU118" s="498"/>
      <c r="DV118" s="538" t="s">
        <v>142</v>
      </c>
      <c r="DW118" s="546"/>
      <c r="DX118" s="546"/>
      <c r="DY118" s="546"/>
      <c r="DZ118" s="556"/>
    </row>
    <row r="119" spans="1:130" s="364" customFormat="1" ht="26.25" customHeight="1">
      <c r="A119" s="388" t="s">
        <v>394</v>
      </c>
      <c r="B119" s="411"/>
      <c r="C119" s="423" t="s">
        <v>484</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142</v>
      </c>
      <c r="AB119" s="486"/>
      <c r="AC119" s="486"/>
      <c r="AD119" s="486"/>
      <c r="AE119" s="497"/>
      <c r="AF119" s="513" t="s">
        <v>142</v>
      </c>
      <c r="AG119" s="486"/>
      <c r="AH119" s="486"/>
      <c r="AI119" s="486"/>
      <c r="AJ119" s="497"/>
      <c r="AK119" s="513" t="s">
        <v>142</v>
      </c>
      <c r="AL119" s="486"/>
      <c r="AM119" s="486"/>
      <c r="AN119" s="486"/>
      <c r="AO119" s="497"/>
      <c r="AP119" s="537" t="s">
        <v>142</v>
      </c>
      <c r="AQ119" s="545"/>
      <c r="AR119" s="545"/>
      <c r="AS119" s="545"/>
      <c r="AT119" s="555"/>
      <c r="AU119" s="569"/>
      <c r="AV119" s="578"/>
      <c r="AW119" s="578"/>
      <c r="AX119" s="578"/>
      <c r="AY119" s="578"/>
      <c r="AZ119" s="602" t="s">
        <v>279</v>
      </c>
      <c r="BA119" s="602"/>
      <c r="BB119" s="602"/>
      <c r="BC119" s="602"/>
      <c r="BD119" s="602"/>
      <c r="BE119" s="602"/>
      <c r="BF119" s="602"/>
      <c r="BG119" s="602"/>
      <c r="BH119" s="602"/>
      <c r="BI119" s="602"/>
      <c r="BJ119" s="602"/>
      <c r="BK119" s="602"/>
      <c r="BL119" s="602"/>
      <c r="BM119" s="602"/>
      <c r="BN119" s="602"/>
      <c r="BO119" s="467" t="s">
        <v>172</v>
      </c>
      <c r="BP119" s="628"/>
      <c r="BQ119" s="633">
        <v>26364862</v>
      </c>
      <c r="BR119" s="641"/>
      <c r="BS119" s="641"/>
      <c r="BT119" s="641"/>
      <c r="BU119" s="641"/>
      <c r="BV119" s="641">
        <v>25985841</v>
      </c>
      <c r="BW119" s="641"/>
      <c r="BX119" s="641"/>
      <c r="BY119" s="641"/>
      <c r="BZ119" s="641"/>
      <c r="CA119" s="641">
        <v>25188575</v>
      </c>
      <c r="CB119" s="641"/>
      <c r="CC119" s="641"/>
      <c r="CD119" s="641"/>
      <c r="CE119" s="641"/>
      <c r="CF119" s="543"/>
      <c r="CG119" s="551"/>
      <c r="CH119" s="551"/>
      <c r="CI119" s="551"/>
      <c r="CJ119" s="668"/>
      <c r="CK119" s="673"/>
      <c r="CL119" s="413"/>
      <c r="CM119" s="426" t="s">
        <v>498</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142</v>
      </c>
      <c r="DH119" s="488"/>
      <c r="DI119" s="488"/>
      <c r="DJ119" s="488"/>
      <c r="DK119" s="500"/>
      <c r="DL119" s="516" t="s">
        <v>142</v>
      </c>
      <c r="DM119" s="488"/>
      <c r="DN119" s="488"/>
      <c r="DO119" s="488"/>
      <c r="DP119" s="500"/>
      <c r="DQ119" s="516" t="s">
        <v>142</v>
      </c>
      <c r="DR119" s="488"/>
      <c r="DS119" s="488"/>
      <c r="DT119" s="488"/>
      <c r="DU119" s="500"/>
      <c r="DV119" s="713" t="s">
        <v>142</v>
      </c>
      <c r="DW119" s="715"/>
      <c r="DX119" s="715"/>
      <c r="DY119" s="715"/>
      <c r="DZ119" s="722"/>
    </row>
    <row r="120" spans="1:130" s="364" customFormat="1" ht="26.25" customHeight="1">
      <c r="A120" s="389"/>
      <c r="B120" s="412"/>
      <c r="C120" s="424" t="s">
        <v>138</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142</v>
      </c>
      <c r="AB120" s="445"/>
      <c r="AC120" s="445"/>
      <c r="AD120" s="445"/>
      <c r="AE120" s="498"/>
      <c r="AF120" s="514" t="s">
        <v>142</v>
      </c>
      <c r="AG120" s="445"/>
      <c r="AH120" s="445"/>
      <c r="AI120" s="445"/>
      <c r="AJ120" s="498"/>
      <c r="AK120" s="514" t="s">
        <v>142</v>
      </c>
      <c r="AL120" s="445"/>
      <c r="AM120" s="445"/>
      <c r="AN120" s="445"/>
      <c r="AO120" s="498"/>
      <c r="AP120" s="538" t="s">
        <v>142</v>
      </c>
      <c r="AQ120" s="546"/>
      <c r="AR120" s="546"/>
      <c r="AS120" s="546"/>
      <c r="AT120" s="556"/>
      <c r="AU120" s="570" t="s">
        <v>488</v>
      </c>
      <c r="AV120" s="579"/>
      <c r="AW120" s="579"/>
      <c r="AX120" s="579"/>
      <c r="AY120" s="590"/>
      <c r="AZ120" s="423" t="s">
        <v>217</v>
      </c>
      <c r="BA120" s="406"/>
      <c r="BB120" s="406"/>
      <c r="BC120" s="406"/>
      <c r="BD120" s="406"/>
      <c r="BE120" s="406"/>
      <c r="BF120" s="406"/>
      <c r="BG120" s="406"/>
      <c r="BH120" s="406"/>
      <c r="BI120" s="406"/>
      <c r="BJ120" s="406"/>
      <c r="BK120" s="406"/>
      <c r="BL120" s="406"/>
      <c r="BM120" s="406"/>
      <c r="BN120" s="406"/>
      <c r="BO120" s="406"/>
      <c r="BP120" s="469"/>
      <c r="BQ120" s="631">
        <v>7173454</v>
      </c>
      <c r="BR120" s="639"/>
      <c r="BS120" s="639"/>
      <c r="BT120" s="639"/>
      <c r="BU120" s="639"/>
      <c r="BV120" s="639">
        <v>6330919</v>
      </c>
      <c r="BW120" s="639"/>
      <c r="BX120" s="639"/>
      <c r="BY120" s="639"/>
      <c r="BZ120" s="639"/>
      <c r="CA120" s="639">
        <v>6137537</v>
      </c>
      <c r="CB120" s="639"/>
      <c r="CC120" s="639"/>
      <c r="CD120" s="639"/>
      <c r="CE120" s="639"/>
      <c r="CF120" s="655">
        <v>55.3</v>
      </c>
      <c r="CG120" s="659"/>
      <c r="CH120" s="659"/>
      <c r="CI120" s="659"/>
      <c r="CJ120" s="659"/>
      <c r="CK120" s="674" t="s">
        <v>276</v>
      </c>
      <c r="CL120" s="684"/>
      <c r="CM120" s="684"/>
      <c r="CN120" s="684"/>
      <c r="CO120" s="687"/>
      <c r="CP120" s="691" t="s">
        <v>362</v>
      </c>
      <c r="CQ120" s="694"/>
      <c r="CR120" s="694"/>
      <c r="CS120" s="694"/>
      <c r="CT120" s="694"/>
      <c r="CU120" s="694"/>
      <c r="CV120" s="694"/>
      <c r="CW120" s="694"/>
      <c r="CX120" s="694"/>
      <c r="CY120" s="694"/>
      <c r="CZ120" s="694"/>
      <c r="DA120" s="694"/>
      <c r="DB120" s="694"/>
      <c r="DC120" s="694"/>
      <c r="DD120" s="694"/>
      <c r="DE120" s="694"/>
      <c r="DF120" s="697"/>
      <c r="DG120" s="631">
        <v>4052494</v>
      </c>
      <c r="DH120" s="639"/>
      <c r="DI120" s="639"/>
      <c r="DJ120" s="639"/>
      <c r="DK120" s="639"/>
      <c r="DL120" s="639">
        <v>3402595</v>
      </c>
      <c r="DM120" s="639"/>
      <c r="DN120" s="639"/>
      <c r="DO120" s="639"/>
      <c r="DP120" s="639"/>
      <c r="DQ120" s="639">
        <v>3412525</v>
      </c>
      <c r="DR120" s="639"/>
      <c r="DS120" s="639"/>
      <c r="DT120" s="639"/>
      <c r="DU120" s="639"/>
      <c r="DV120" s="711">
        <v>30.8</v>
      </c>
      <c r="DW120" s="711"/>
      <c r="DX120" s="711"/>
      <c r="DY120" s="711"/>
      <c r="DZ120" s="720"/>
    </row>
    <row r="121" spans="1:130" s="364" customFormat="1" ht="26.25" customHeight="1">
      <c r="A121" s="389"/>
      <c r="B121" s="412"/>
      <c r="C121" s="425" t="s">
        <v>140</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142</v>
      </c>
      <c r="AB121" s="445"/>
      <c r="AC121" s="445"/>
      <c r="AD121" s="445"/>
      <c r="AE121" s="498"/>
      <c r="AF121" s="514" t="s">
        <v>142</v>
      </c>
      <c r="AG121" s="445"/>
      <c r="AH121" s="445"/>
      <c r="AI121" s="445"/>
      <c r="AJ121" s="498"/>
      <c r="AK121" s="514" t="s">
        <v>142</v>
      </c>
      <c r="AL121" s="445"/>
      <c r="AM121" s="445"/>
      <c r="AN121" s="445"/>
      <c r="AO121" s="498"/>
      <c r="AP121" s="538" t="s">
        <v>142</v>
      </c>
      <c r="AQ121" s="546"/>
      <c r="AR121" s="546"/>
      <c r="AS121" s="546"/>
      <c r="AT121" s="556"/>
      <c r="AU121" s="571"/>
      <c r="AV121" s="580"/>
      <c r="AW121" s="580"/>
      <c r="AX121" s="580"/>
      <c r="AY121" s="591"/>
      <c r="AZ121" s="424" t="s">
        <v>499</v>
      </c>
      <c r="BA121" s="377"/>
      <c r="BB121" s="377"/>
      <c r="BC121" s="377"/>
      <c r="BD121" s="377"/>
      <c r="BE121" s="377"/>
      <c r="BF121" s="377"/>
      <c r="BG121" s="377"/>
      <c r="BH121" s="377"/>
      <c r="BI121" s="377"/>
      <c r="BJ121" s="377"/>
      <c r="BK121" s="377"/>
      <c r="BL121" s="377"/>
      <c r="BM121" s="377"/>
      <c r="BN121" s="377"/>
      <c r="BO121" s="377"/>
      <c r="BP121" s="471"/>
      <c r="BQ121" s="632">
        <v>2156124</v>
      </c>
      <c r="BR121" s="640"/>
      <c r="BS121" s="640"/>
      <c r="BT121" s="640"/>
      <c r="BU121" s="640"/>
      <c r="BV121" s="640">
        <v>2244876</v>
      </c>
      <c r="BW121" s="640"/>
      <c r="BX121" s="640"/>
      <c r="BY121" s="640"/>
      <c r="BZ121" s="640"/>
      <c r="CA121" s="640">
        <v>2329264</v>
      </c>
      <c r="CB121" s="640"/>
      <c r="CC121" s="640"/>
      <c r="CD121" s="640"/>
      <c r="CE121" s="640"/>
      <c r="CF121" s="656">
        <v>21</v>
      </c>
      <c r="CG121" s="660"/>
      <c r="CH121" s="660"/>
      <c r="CI121" s="660"/>
      <c r="CJ121" s="660"/>
      <c r="CK121" s="675"/>
      <c r="CL121" s="685"/>
      <c r="CM121" s="685"/>
      <c r="CN121" s="685"/>
      <c r="CO121" s="688"/>
      <c r="CP121" s="692" t="s">
        <v>474</v>
      </c>
      <c r="CQ121" s="402"/>
      <c r="CR121" s="402"/>
      <c r="CS121" s="402"/>
      <c r="CT121" s="402"/>
      <c r="CU121" s="402"/>
      <c r="CV121" s="402"/>
      <c r="CW121" s="402"/>
      <c r="CX121" s="402"/>
      <c r="CY121" s="402"/>
      <c r="CZ121" s="402"/>
      <c r="DA121" s="402"/>
      <c r="DB121" s="402"/>
      <c r="DC121" s="402"/>
      <c r="DD121" s="402"/>
      <c r="DE121" s="402"/>
      <c r="DF121" s="698"/>
      <c r="DG121" s="632" t="s">
        <v>142</v>
      </c>
      <c r="DH121" s="640"/>
      <c r="DI121" s="640"/>
      <c r="DJ121" s="640"/>
      <c r="DK121" s="640"/>
      <c r="DL121" s="640" t="s">
        <v>142</v>
      </c>
      <c r="DM121" s="640"/>
      <c r="DN121" s="640"/>
      <c r="DO121" s="640"/>
      <c r="DP121" s="640"/>
      <c r="DQ121" s="640">
        <v>22327</v>
      </c>
      <c r="DR121" s="640"/>
      <c r="DS121" s="640"/>
      <c r="DT121" s="640"/>
      <c r="DU121" s="640"/>
      <c r="DV121" s="712">
        <v>0.2</v>
      </c>
      <c r="DW121" s="712"/>
      <c r="DX121" s="712"/>
      <c r="DY121" s="712"/>
      <c r="DZ121" s="721"/>
    </row>
    <row r="122" spans="1:130" s="364" customFormat="1" ht="26.25" customHeight="1">
      <c r="A122" s="389"/>
      <c r="B122" s="412"/>
      <c r="C122" s="424" t="s">
        <v>493</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142</v>
      </c>
      <c r="AB122" s="445"/>
      <c r="AC122" s="445"/>
      <c r="AD122" s="445"/>
      <c r="AE122" s="498"/>
      <c r="AF122" s="514" t="s">
        <v>142</v>
      </c>
      <c r="AG122" s="445"/>
      <c r="AH122" s="445"/>
      <c r="AI122" s="445"/>
      <c r="AJ122" s="498"/>
      <c r="AK122" s="514" t="s">
        <v>142</v>
      </c>
      <c r="AL122" s="445"/>
      <c r="AM122" s="445"/>
      <c r="AN122" s="445"/>
      <c r="AO122" s="498"/>
      <c r="AP122" s="538" t="s">
        <v>142</v>
      </c>
      <c r="AQ122" s="546"/>
      <c r="AR122" s="546"/>
      <c r="AS122" s="546"/>
      <c r="AT122" s="556"/>
      <c r="AU122" s="571"/>
      <c r="AV122" s="580"/>
      <c r="AW122" s="580"/>
      <c r="AX122" s="580"/>
      <c r="AY122" s="591"/>
      <c r="AZ122" s="426" t="s">
        <v>501</v>
      </c>
      <c r="BA122" s="422"/>
      <c r="BB122" s="422"/>
      <c r="BC122" s="422"/>
      <c r="BD122" s="422"/>
      <c r="BE122" s="422"/>
      <c r="BF122" s="422"/>
      <c r="BG122" s="422"/>
      <c r="BH122" s="422"/>
      <c r="BI122" s="422"/>
      <c r="BJ122" s="422"/>
      <c r="BK122" s="422"/>
      <c r="BL122" s="422"/>
      <c r="BM122" s="422"/>
      <c r="BN122" s="422"/>
      <c r="BO122" s="422"/>
      <c r="BP122" s="472"/>
      <c r="BQ122" s="633">
        <v>12319514</v>
      </c>
      <c r="BR122" s="641"/>
      <c r="BS122" s="641"/>
      <c r="BT122" s="641"/>
      <c r="BU122" s="641"/>
      <c r="BV122" s="641">
        <v>11830144</v>
      </c>
      <c r="BW122" s="641"/>
      <c r="BX122" s="641"/>
      <c r="BY122" s="641"/>
      <c r="BZ122" s="641"/>
      <c r="CA122" s="641">
        <v>11415724</v>
      </c>
      <c r="CB122" s="641"/>
      <c r="CC122" s="641"/>
      <c r="CD122" s="641"/>
      <c r="CE122" s="641"/>
      <c r="CF122" s="657">
        <v>102.9</v>
      </c>
      <c r="CG122" s="661"/>
      <c r="CH122" s="661"/>
      <c r="CI122" s="661"/>
      <c r="CJ122" s="661"/>
      <c r="CK122" s="675"/>
      <c r="CL122" s="685"/>
      <c r="CM122" s="685"/>
      <c r="CN122" s="685"/>
      <c r="CO122" s="688"/>
      <c r="CP122" s="692" t="s">
        <v>472</v>
      </c>
      <c r="CQ122" s="402"/>
      <c r="CR122" s="402"/>
      <c r="CS122" s="402"/>
      <c r="CT122" s="402"/>
      <c r="CU122" s="402"/>
      <c r="CV122" s="402"/>
      <c r="CW122" s="402"/>
      <c r="CX122" s="402"/>
      <c r="CY122" s="402"/>
      <c r="CZ122" s="402"/>
      <c r="DA122" s="402"/>
      <c r="DB122" s="402"/>
      <c r="DC122" s="402"/>
      <c r="DD122" s="402"/>
      <c r="DE122" s="402"/>
      <c r="DF122" s="698"/>
      <c r="DG122" s="632">
        <v>2366</v>
      </c>
      <c r="DH122" s="640"/>
      <c r="DI122" s="640"/>
      <c r="DJ122" s="640"/>
      <c r="DK122" s="640"/>
      <c r="DL122" s="640">
        <v>2035</v>
      </c>
      <c r="DM122" s="640"/>
      <c r="DN122" s="640"/>
      <c r="DO122" s="640"/>
      <c r="DP122" s="640"/>
      <c r="DQ122" s="640">
        <v>1694</v>
      </c>
      <c r="DR122" s="640"/>
      <c r="DS122" s="640"/>
      <c r="DT122" s="640"/>
      <c r="DU122" s="640"/>
      <c r="DV122" s="712">
        <v>0</v>
      </c>
      <c r="DW122" s="712"/>
      <c r="DX122" s="712"/>
      <c r="DY122" s="712"/>
      <c r="DZ122" s="721"/>
    </row>
    <row r="123" spans="1:130" s="364" customFormat="1" ht="26.25" customHeight="1">
      <c r="A123" s="389"/>
      <c r="B123" s="412"/>
      <c r="C123" s="424" t="s">
        <v>494</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142</v>
      </c>
      <c r="AB123" s="445"/>
      <c r="AC123" s="445"/>
      <c r="AD123" s="445"/>
      <c r="AE123" s="498"/>
      <c r="AF123" s="514" t="s">
        <v>142</v>
      </c>
      <c r="AG123" s="445"/>
      <c r="AH123" s="445"/>
      <c r="AI123" s="445"/>
      <c r="AJ123" s="498"/>
      <c r="AK123" s="514" t="s">
        <v>142</v>
      </c>
      <c r="AL123" s="445"/>
      <c r="AM123" s="445"/>
      <c r="AN123" s="445"/>
      <c r="AO123" s="498"/>
      <c r="AP123" s="538" t="s">
        <v>142</v>
      </c>
      <c r="AQ123" s="546"/>
      <c r="AR123" s="546"/>
      <c r="AS123" s="546"/>
      <c r="AT123" s="556"/>
      <c r="AU123" s="572"/>
      <c r="AV123" s="581"/>
      <c r="AW123" s="581"/>
      <c r="AX123" s="581"/>
      <c r="AY123" s="581"/>
      <c r="AZ123" s="602" t="s">
        <v>279</v>
      </c>
      <c r="BA123" s="602"/>
      <c r="BB123" s="602"/>
      <c r="BC123" s="602"/>
      <c r="BD123" s="602"/>
      <c r="BE123" s="602"/>
      <c r="BF123" s="602"/>
      <c r="BG123" s="602"/>
      <c r="BH123" s="602"/>
      <c r="BI123" s="602"/>
      <c r="BJ123" s="602"/>
      <c r="BK123" s="602"/>
      <c r="BL123" s="602"/>
      <c r="BM123" s="602"/>
      <c r="BN123" s="602"/>
      <c r="BO123" s="467" t="s">
        <v>502</v>
      </c>
      <c r="BP123" s="628"/>
      <c r="BQ123" s="634">
        <v>21649092</v>
      </c>
      <c r="BR123" s="642"/>
      <c r="BS123" s="642"/>
      <c r="BT123" s="642"/>
      <c r="BU123" s="642"/>
      <c r="BV123" s="642">
        <v>20405939</v>
      </c>
      <c r="BW123" s="642"/>
      <c r="BX123" s="642"/>
      <c r="BY123" s="642"/>
      <c r="BZ123" s="642"/>
      <c r="CA123" s="642">
        <v>19882525</v>
      </c>
      <c r="CB123" s="642"/>
      <c r="CC123" s="642"/>
      <c r="CD123" s="642"/>
      <c r="CE123" s="642"/>
      <c r="CF123" s="543"/>
      <c r="CG123" s="551"/>
      <c r="CH123" s="551"/>
      <c r="CI123" s="551"/>
      <c r="CJ123" s="668"/>
      <c r="CK123" s="675"/>
      <c r="CL123" s="685"/>
      <c r="CM123" s="685"/>
      <c r="CN123" s="685"/>
      <c r="CO123" s="688"/>
      <c r="CP123" s="692"/>
      <c r="CQ123" s="402"/>
      <c r="CR123" s="402"/>
      <c r="CS123" s="402"/>
      <c r="CT123" s="402"/>
      <c r="CU123" s="402"/>
      <c r="CV123" s="402"/>
      <c r="CW123" s="402"/>
      <c r="CX123" s="402"/>
      <c r="CY123" s="402"/>
      <c r="CZ123" s="402"/>
      <c r="DA123" s="402"/>
      <c r="DB123" s="402"/>
      <c r="DC123" s="402"/>
      <c r="DD123" s="402"/>
      <c r="DE123" s="402"/>
      <c r="DF123" s="698"/>
      <c r="DG123" s="481"/>
      <c r="DH123" s="445"/>
      <c r="DI123" s="445"/>
      <c r="DJ123" s="445"/>
      <c r="DK123" s="498"/>
      <c r="DL123" s="514"/>
      <c r="DM123" s="445"/>
      <c r="DN123" s="445"/>
      <c r="DO123" s="445"/>
      <c r="DP123" s="498"/>
      <c r="DQ123" s="514"/>
      <c r="DR123" s="445"/>
      <c r="DS123" s="445"/>
      <c r="DT123" s="445"/>
      <c r="DU123" s="498"/>
      <c r="DV123" s="538"/>
      <c r="DW123" s="546"/>
      <c r="DX123" s="546"/>
      <c r="DY123" s="546"/>
      <c r="DZ123" s="556"/>
    </row>
    <row r="124" spans="1:130" s="364" customFormat="1" ht="26.25" customHeight="1">
      <c r="A124" s="389"/>
      <c r="B124" s="412"/>
      <c r="C124" s="424" t="s">
        <v>348</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142</v>
      </c>
      <c r="AB124" s="445"/>
      <c r="AC124" s="445"/>
      <c r="AD124" s="445"/>
      <c r="AE124" s="498"/>
      <c r="AF124" s="514" t="s">
        <v>142</v>
      </c>
      <c r="AG124" s="445"/>
      <c r="AH124" s="445"/>
      <c r="AI124" s="445"/>
      <c r="AJ124" s="498"/>
      <c r="AK124" s="514" t="s">
        <v>142</v>
      </c>
      <c r="AL124" s="445"/>
      <c r="AM124" s="445"/>
      <c r="AN124" s="445"/>
      <c r="AO124" s="498"/>
      <c r="AP124" s="538" t="s">
        <v>142</v>
      </c>
      <c r="AQ124" s="546"/>
      <c r="AR124" s="546"/>
      <c r="AS124" s="546"/>
      <c r="AT124" s="556"/>
      <c r="AU124" s="573" t="s">
        <v>503</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43.4</v>
      </c>
      <c r="BR124" s="643"/>
      <c r="BS124" s="643"/>
      <c r="BT124" s="643"/>
      <c r="BU124" s="643"/>
      <c r="BV124" s="643">
        <v>51.4</v>
      </c>
      <c r="BW124" s="643"/>
      <c r="BX124" s="643"/>
      <c r="BY124" s="643"/>
      <c r="BZ124" s="643"/>
      <c r="CA124" s="643">
        <v>47.8</v>
      </c>
      <c r="CB124" s="643"/>
      <c r="CC124" s="643"/>
      <c r="CD124" s="643"/>
      <c r="CE124" s="643"/>
      <c r="CF124" s="544"/>
      <c r="CG124" s="552"/>
      <c r="CH124" s="552"/>
      <c r="CI124" s="552"/>
      <c r="CJ124" s="669"/>
      <c r="CK124" s="676"/>
      <c r="CL124" s="676"/>
      <c r="CM124" s="676"/>
      <c r="CN124" s="676"/>
      <c r="CO124" s="689"/>
      <c r="CP124" s="692" t="s">
        <v>504</v>
      </c>
      <c r="CQ124" s="402"/>
      <c r="CR124" s="402"/>
      <c r="CS124" s="402"/>
      <c r="CT124" s="402"/>
      <c r="CU124" s="402"/>
      <c r="CV124" s="402"/>
      <c r="CW124" s="402"/>
      <c r="CX124" s="402"/>
      <c r="CY124" s="402"/>
      <c r="CZ124" s="402"/>
      <c r="DA124" s="402"/>
      <c r="DB124" s="402"/>
      <c r="DC124" s="402"/>
      <c r="DD124" s="402"/>
      <c r="DE124" s="402"/>
      <c r="DF124" s="698"/>
      <c r="DG124" s="483">
        <v>21404</v>
      </c>
      <c r="DH124" s="488"/>
      <c r="DI124" s="488"/>
      <c r="DJ124" s="488"/>
      <c r="DK124" s="500"/>
      <c r="DL124" s="516" t="s">
        <v>142</v>
      </c>
      <c r="DM124" s="488"/>
      <c r="DN124" s="488"/>
      <c r="DO124" s="488"/>
      <c r="DP124" s="500"/>
      <c r="DQ124" s="516" t="s">
        <v>142</v>
      </c>
      <c r="DR124" s="488"/>
      <c r="DS124" s="488"/>
      <c r="DT124" s="488"/>
      <c r="DU124" s="500"/>
      <c r="DV124" s="713" t="s">
        <v>142</v>
      </c>
      <c r="DW124" s="715"/>
      <c r="DX124" s="715"/>
      <c r="DY124" s="715"/>
      <c r="DZ124" s="722"/>
    </row>
    <row r="125" spans="1:130" s="364" customFormat="1" ht="26.25" customHeight="1">
      <c r="A125" s="389"/>
      <c r="B125" s="412"/>
      <c r="C125" s="424" t="s">
        <v>497</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142</v>
      </c>
      <c r="AB125" s="445"/>
      <c r="AC125" s="445"/>
      <c r="AD125" s="445"/>
      <c r="AE125" s="498"/>
      <c r="AF125" s="514" t="s">
        <v>142</v>
      </c>
      <c r="AG125" s="445"/>
      <c r="AH125" s="445"/>
      <c r="AI125" s="445"/>
      <c r="AJ125" s="498"/>
      <c r="AK125" s="514" t="s">
        <v>142</v>
      </c>
      <c r="AL125" s="445"/>
      <c r="AM125" s="445"/>
      <c r="AN125" s="445"/>
      <c r="AO125" s="498"/>
      <c r="AP125" s="538" t="s">
        <v>142</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505</v>
      </c>
      <c r="CL125" s="684"/>
      <c r="CM125" s="684"/>
      <c r="CN125" s="684"/>
      <c r="CO125" s="687"/>
      <c r="CP125" s="423" t="s">
        <v>144</v>
      </c>
      <c r="CQ125" s="406"/>
      <c r="CR125" s="406"/>
      <c r="CS125" s="406"/>
      <c r="CT125" s="406"/>
      <c r="CU125" s="406"/>
      <c r="CV125" s="406"/>
      <c r="CW125" s="406"/>
      <c r="CX125" s="406"/>
      <c r="CY125" s="406"/>
      <c r="CZ125" s="406"/>
      <c r="DA125" s="406"/>
      <c r="DB125" s="406"/>
      <c r="DC125" s="406"/>
      <c r="DD125" s="406"/>
      <c r="DE125" s="406"/>
      <c r="DF125" s="469"/>
      <c r="DG125" s="631" t="s">
        <v>142</v>
      </c>
      <c r="DH125" s="639"/>
      <c r="DI125" s="639"/>
      <c r="DJ125" s="639"/>
      <c r="DK125" s="639"/>
      <c r="DL125" s="639" t="s">
        <v>142</v>
      </c>
      <c r="DM125" s="639"/>
      <c r="DN125" s="639"/>
      <c r="DO125" s="639"/>
      <c r="DP125" s="639"/>
      <c r="DQ125" s="639" t="s">
        <v>142</v>
      </c>
      <c r="DR125" s="639"/>
      <c r="DS125" s="639"/>
      <c r="DT125" s="639"/>
      <c r="DU125" s="639"/>
      <c r="DV125" s="711" t="s">
        <v>142</v>
      </c>
      <c r="DW125" s="711"/>
      <c r="DX125" s="711"/>
      <c r="DY125" s="711"/>
      <c r="DZ125" s="720"/>
    </row>
    <row r="126" spans="1:130" s="364" customFormat="1" ht="26.25" customHeight="1">
      <c r="A126" s="389"/>
      <c r="B126" s="412"/>
      <c r="C126" s="424" t="s">
        <v>498</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142</v>
      </c>
      <c r="AB126" s="445"/>
      <c r="AC126" s="445"/>
      <c r="AD126" s="445"/>
      <c r="AE126" s="498"/>
      <c r="AF126" s="514" t="s">
        <v>142</v>
      </c>
      <c r="AG126" s="445"/>
      <c r="AH126" s="445"/>
      <c r="AI126" s="445"/>
      <c r="AJ126" s="498"/>
      <c r="AK126" s="514" t="s">
        <v>142</v>
      </c>
      <c r="AL126" s="445"/>
      <c r="AM126" s="445"/>
      <c r="AN126" s="445"/>
      <c r="AO126" s="498"/>
      <c r="AP126" s="538" t="s">
        <v>142</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427</v>
      </c>
      <c r="CQ126" s="377"/>
      <c r="CR126" s="377"/>
      <c r="CS126" s="377"/>
      <c r="CT126" s="377"/>
      <c r="CU126" s="377"/>
      <c r="CV126" s="377"/>
      <c r="CW126" s="377"/>
      <c r="CX126" s="377"/>
      <c r="CY126" s="377"/>
      <c r="CZ126" s="377"/>
      <c r="DA126" s="377"/>
      <c r="DB126" s="377"/>
      <c r="DC126" s="377"/>
      <c r="DD126" s="377"/>
      <c r="DE126" s="377"/>
      <c r="DF126" s="471"/>
      <c r="DG126" s="632" t="s">
        <v>142</v>
      </c>
      <c r="DH126" s="640"/>
      <c r="DI126" s="640"/>
      <c r="DJ126" s="640"/>
      <c r="DK126" s="640"/>
      <c r="DL126" s="640" t="s">
        <v>142</v>
      </c>
      <c r="DM126" s="640"/>
      <c r="DN126" s="640"/>
      <c r="DO126" s="640"/>
      <c r="DP126" s="640"/>
      <c r="DQ126" s="640" t="s">
        <v>142</v>
      </c>
      <c r="DR126" s="640"/>
      <c r="DS126" s="640"/>
      <c r="DT126" s="640"/>
      <c r="DU126" s="640"/>
      <c r="DV126" s="712" t="s">
        <v>142</v>
      </c>
      <c r="DW126" s="712"/>
      <c r="DX126" s="712"/>
      <c r="DY126" s="712"/>
      <c r="DZ126" s="721"/>
    </row>
    <row r="127" spans="1:130" s="364" customFormat="1" ht="26.25" customHeight="1">
      <c r="A127" s="390"/>
      <c r="B127" s="413"/>
      <c r="C127" s="426" t="s">
        <v>85</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142</v>
      </c>
      <c r="AB127" s="445"/>
      <c r="AC127" s="445"/>
      <c r="AD127" s="445"/>
      <c r="AE127" s="498"/>
      <c r="AF127" s="514" t="s">
        <v>142</v>
      </c>
      <c r="AG127" s="445"/>
      <c r="AH127" s="445"/>
      <c r="AI127" s="445"/>
      <c r="AJ127" s="498"/>
      <c r="AK127" s="514" t="s">
        <v>142</v>
      </c>
      <c r="AL127" s="445"/>
      <c r="AM127" s="445"/>
      <c r="AN127" s="445"/>
      <c r="AO127" s="498"/>
      <c r="AP127" s="538" t="s">
        <v>142</v>
      </c>
      <c r="AQ127" s="546"/>
      <c r="AR127" s="546"/>
      <c r="AS127" s="546"/>
      <c r="AT127" s="556"/>
      <c r="AU127" s="377"/>
      <c r="AV127" s="377"/>
      <c r="AW127" s="377"/>
      <c r="AX127" s="583" t="s">
        <v>508</v>
      </c>
      <c r="AY127" s="592"/>
      <c r="AZ127" s="592"/>
      <c r="BA127" s="592"/>
      <c r="BB127" s="592"/>
      <c r="BC127" s="592"/>
      <c r="BD127" s="592"/>
      <c r="BE127" s="609"/>
      <c r="BF127" s="611" t="s">
        <v>509</v>
      </c>
      <c r="BG127" s="592"/>
      <c r="BH127" s="592"/>
      <c r="BI127" s="592"/>
      <c r="BJ127" s="592"/>
      <c r="BK127" s="592"/>
      <c r="BL127" s="609"/>
      <c r="BM127" s="611" t="s">
        <v>428</v>
      </c>
      <c r="BN127" s="592"/>
      <c r="BO127" s="592"/>
      <c r="BP127" s="592"/>
      <c r="BQ127" s="592"/>
      <c r="BR127" s="592"/>
      <c r="BS127" s="609"/>
      <c r="BT127" s="611" t="s">
        <v>420</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456</v>
      </c>
      <c r="CQ127" s="377"/>
      <c r="CR127" s="377"/>
      <c r="CS127" s="377"/>
      <c r="CT127" s="377"/>
      <c r="CU127" s="377"/>
      <c r="CV127" s="377"/>
      <c r="CW127" s="377"/>
      <c r="CX127" s="377"/>
      <c r="CY127" s="377"/>
      <c r="CZ127" s="377"/>
      <c r="DA127" s="377"/>
      <c r="DB127" s="377"/>
      <c r="DC127" s="377"/>
      <c r="DD127" s="377"/>
      <c r="DE127" s="377"/>
      <c r="DF127" s="471"/>
      <c r="DG127" s="632" t="s">
        <v>142</v>
      </c>
      <c r="DH127" s="640"/>
      <c r="DI127" s="640"/>
      <c r="DJ127" s="640"/>
      <c r="DK127" s="640"/>
      <c r="DL127" s="640" t="s">
        <v>142</v>
      </c>
      <c r="DM127" s="640"/>
      <c r="DN127" s="640"/>
      <c r="DO127" s="640"/>
      <c r="DP127" s="640"/>
      <c r="DQ127" s="640" t="s">
        <v>142</v>
      </c>
      <c r="DR127" s="640"/>
      <c r="DS127" s="640"/>
      <c r="DT127" s="640"/>
      <c r="DU127" s="640"/>
      <c r="DV127" s="712" t="s">
        <v>142</v>
      </c>
      <c r="DW127" s="712"/>
      <c r="DX127" s="712"/>
      <c r="DY127" s="712"/>
      <c r="DZ127" s="721"/>
    </row>
    <row r="128" spans="1:130" s="364" customFormat="1" ht="26.25" customHeight="1">
      <c r="A128" s="391" t="s">
        <v>510</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8</v>
      </c>
      <c r="X128" s="462"/>
      <c r="Y128" s="462"/>
      <c r="Z128" s="474"/>
      <c r="AA128" s="480">
        <v>246062</v>
      </c>
      <c r="AB128" s="486"/>
      <c r="AC128" s="486"/>
      <c r="AD128" s="486"/>
      <c r="AE128" s="497"/>
      <c r="AF128" s="513">
        <v>208310</v>
      </c>
      <c r="AG128" s="486"/>
      <c r="AH128" s="486"/>
      <c r="AI128" s="486"/>
      <c r="AJ128" s="497"/>
      <c r="AK128" s="513">
        <v>194728</v>
      </c>
      <c r="AL128" s="486"/>
      <c r="AM128" s="486"/>
      <c r="AN128" s="486"/>
      <c r="AO128" s="497"/>
      <c r="AP128" s="540"/>
      <c r="AQ128" s="548"/>
      <c r="AR128" s="548"/>
      <c r="AS128" s="548"/>
      <c r="AT128" s="558"/>
      <c r="AU128" s="377"/>
      <c r="AV128" s="377"/>
      <c r="AW128" s="377"/>
      <c r="AX128" s="383" t="s">
        <v>317</v>
      </c>
      <c r="AY128" s="406"/>
      <c r="AZ128" s="406"/>
      <c r="BA128" s="406"/>
      <c r="BB128" s="406"/>
      <c r="BC128" s="406"/>
      <c r="BD128" s="406"/>
      <c r="BE128" s="469"/>
      <c r="BF128" s="612" t="s">
        <v>142</v>
      </c>
      <c r="BG128" s="616"/>
      <c r="BH128" s="616"/>
      <c r="BI128" s="616"/>
      <c r="BJ128" s="616"/>
      <c r="BK128" s="616"/>
      <c r="BL128" s="622"/>
      <c r="BM128" s="612">
        <v>13.03</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410</v>
      </c>
      <c r="CQ128" s="380"/>
      <c r="CR128" s="380"/>
      <c r="CS128" s="380"/>
      <c r="CT128" s="380"/>
      <c r="CU128" s="380"/>
      <c r="CV128" s="380"/>
      <c r="CW128" s="380"/>
      <c r="CX128" s="380"/>
      <c r="CY128" s="380"/>
      <c r="CZ128" s="380"/>
      <c r="DA128" s="380"/>
      <c r="DB128" s="380"/>
      <c r="DC128" s="380"/>
      <c r="DD128" s="380"/>
      <c r="DE128" s="380"/>
      <c r="DF128" s="610"/>
      <c r="DG128" s="701" t="s">
        <v>142</v>
      </c>
      <c r="DH128" s="704"/>
      <c r="DI128" s="704"/>
      <c r="DJ128" s="704"/>
      <c r="DK128" s="704"/>
      <c r="DL128" s="704" t="s">
        <v>142</v>
      </c>
      <c r="DM128" s="704"/>
      <c r="DN128" s="704"/>
      <c r="DO128" s="704"/>
      <c r="DP128" s="704"/>
      <c r="DQ128" s="704" t="s">
        <v>142</v>
      </c>
      <c r="DR128" s="704"/>
      <c r="DS128" s="704"/>
      <c r="DT128" s="704"/>
      <c r="DU128" s="704"/>
      <c r="DV128" s="714" t="s">
        <v>142</v>
      </c>
      <c r="DW128" s="714"/>
      <c r="DX128" s="714"/>
      <c r="DY128" s="714"/>
      <c r="DZ128" s="723"/>
    </row>
    <row r="129" spans="1:131" s="364" customFormat="1" ht="26.25" customHeight="1">
      <c r="A129" s="384" t="s">
        <v>176</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240</v>
      </c>
      <c r="X129" s="465"/>
      <c r="Y129" s="465"/>
      <c r="Z129" s="475"/>
      <c r="AA129" s="481">
        <v>12041843</v>
      </c>
      <c r="AB129" s="445"/>
      <c r="AC129" s="445"/>
      <c r="AD129" s="445"/>
      <c r="AE129" s="498"/>
      <c r="AF129" s="514">
        <v>12012560</v>
      </c>
      <c r="AG129" s="445"/>
      <c r="AH129" s="445"/>
      <c r="AI129" s="445"/>
      <c r="AJ129" s="498"/>
      <c r="AK129" s="514">
        <v>12238829</v>
      </c>
      <c r="AL129" s="445"/>
      <c r="AM129" s="445"/>
      <c r="AN129" s="445"/>
      <c r="AO129" s="498"/>
      <c r="AP129" s="541"/>
      <c r="AQ129" s="549"/>
      <c r="AR129" s="549"/>
      <c r="AS129" s="549"/>
      <c r="AT129" s="559"/>
      <c r="AU129" s="575"/>
      <c r="AV129" s="575"/>
      <c r="AW129" s="575"/>
      <c r="AX129" s="584" t="s">
        <v>128</v>
      </c>
      <c r="AY129" s="377"/>
      <c r="AZ129" s="377"/>
      <c r="BA129" s="377"/>
      <c r="BB129" s="377"/>
      <c r="BC129" s="377"/>
      <c r="BD129" s="377"/>
      <c r="BE129" s="471"/>
      <c r="BF129" s="613" t="s">
        <v>142</v>
      </c>
      <c r="BG129" s="617"/>
      <c r="BH129" s="617"/>
      <c r="BI129" s="617"/>
      <c r="BJ129" s="617"/>
      <c r="BK129" s="617"/>
      <c r="BL129" s="623"/>
      <c r="BM129" s="613">
        <v>18.03</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511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310</v>
      </c>
      <c r="X130" s="465"/>
      <c r="Y130" s="465"/>
      <c r="Z130" s="475"/>
      <c r="AA130" s="481">
        <v>1182385</v>
      </c>
      <c r="AB130" s="445"/>
      <c r="AC130" s="445"/>
      <c r="AD130" s="445"/>
      <c r="AE130" s="498"/>
      <c r="AF130" s="514">
        <v>1162518</v>
      </c>
      <c r="AG130" s="445"/>
      <c r="AH130" s="445"/>
      <c r="AI130" s="445"/>
      <c r="AJ130" s="498"/>
      <c r="AK130" s="514">
        <v>1146047</v>
      </c>
      <c r="AL130" s="445"/>
      <c r="AM130" s="445"/>
      <c r="AN130" s="445"/>
      <c r="AO130" s="498"/>
      <c r="AP130" s="541"/>
      <c r="AQ130" s="549"/>
      <c r="AR130" s="549"/>
      <c r="AS130" s="549"/>
      <c r="AT130" s="559"/>
      <c r="AU130" s="575"/>
      <c r="AV130" s="575"/>
      <c r="AW130" s="575"/>
      <c r="AX130" s="584" t="s">
        <v>442</v>
      </c>
      <c r="AY130" s="377"/>
      <c r="AZ130" s="377"/>
      <c r="BA130" s="377"/>
      <c r="BB130" s="377"/>
      <c r="BC130" s="377"/>
      <c r="BD130" s="377"/>
      <c r="BE130" s="471"/>
      <c r="BF130" s="614">
        <v>11.2</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179</v>
      </c>
      <c r="X131" s="466"/>
      <c r="Y131" s="466"/>
      <c r="Z131" s="476"/>
      <c r="AA131" s="483">
        <v>10859458</v>
      </c>
      <c r="AB131" s="488"/>
      <c r="AC131" s="488"/>
      <c r="AD131" s="488"/>
      <c r="AE131" s="500"/>
      <c r="AF131" s="516">
        <v>10850042</v>
      </c>
      <c r="AG131" s="488"/>
      <c r="AH131" s="488"/>
      <c r="AI131" s="488"/>
      <c r="AJ131" s="500"/>
      <c r="AK131" s="516">
        <v>11092782</v>
      </c>
      <c r="AL131" s="488"/>
      <c r="AM131" s="488"/>
      <c r="AN131" s="488"/>
      <c r="AO131" s="500"/>
      <c r="AP131" s="542"/>
      <c r="AQ131" s="550"/>
      <c r="AR131" s="550"/>
      <c r="AS131" s="550"/>
      <c r="AT131" s="560"/>
      <c r="AU131" s="575"/>
      <c r="AV131" s="575"/>
      <c r="AW131" s="575"/>
      <c r="AX131" s="585" t="s">
        <v>485</v>
      </c>
      <c r="AY131" s="380"/>
      <c r="AZ131" s="380"/>
      <c r="BA131" s="380"/>
      <c r="BB131" s="380"/>
      <c r="BC131" s="380"/>
      <c r="BD131" s="380"/>
      <c r="BE131" s="610"/>
      <c r="BF131" s="615">
        <v>47.8</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31</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311</v>
      </c>
      <c r="W132" s="461"/>
      <c r="X132" s="461"/>
      <c r="Y132" s="461"/>
      <c r="Z132" s="477"/>
      <c r="AA132" s="484">
        <v>10.05654242</v>
      </c>
      <c r="AB132" s="489"/>
      <c r="AC132" s="489"/>
      <c r="AD132" s="489"/>
      <c r="AE132" s="501"/>
      <c r="AF132" s="517">
        <v>10.93840005</v>
      </c>
      <c r="AG132" s="489"/>
      <c r="AH132" s="489"/>
      <c r="AI132" s="489"/>
      <c r="AJ132" s="501"/>
      <c r="AK132" s="517">
        <v>12.85491785</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91</v>
      </c>
      <c r="W133" s="403"/>
      <c r="X133" s="403"/>
      <c r="Y133" s="403"/>
      <c r="Z133" s="478"/>
      <c r="AA133" s="485">
        <v>9.1</v>
      </c>
      <c r="AB133" s="490"/>
      <c r="AC133" s="490"/>
      <c r="AD133" s="490"/>
      <c r="AE133" s="502"/>
      <c r="AF133" s="485">
        <v>9.9</v>
      </c>
      <c r="AG133" s="490"/>
      <c r="AH133" s="490"/>
      <c r="AI133" s="490"/>
      <c r="AJ133" s="502"/>
      <c r="AK133" s="485">
        <v>11.2</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25"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Um8IGqbLA459JhT3PQBukCH8vju55cRMK7LphdZ+ksPoyuRQiH3H3TOH6uSN8h3GORCqjNm2yQzYy2BSUCKVLg==" saltValue="aKHnJPJ3S3UiAFz8EGKmK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39" fitToWidth="1" fitToHeight="1" orientation="portrait" usePrinterDefaults="1" cellComments="asDisplayed"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265625" style="724" customWidth="1"/>
    <col min="121" max="121" width="0" style="725" hidden="1" customWidth="1"/>
    <col min="122" max="16384" width="9" style="725" hidden="1" customWidth="1"/>
  </cols>
  <sheetData>
    <row r="1" spans="1:120" ht="13">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5"/>
    </row>
    <row r="17" spans="119:120" ht="13">
      <c r="DP17" s="725"/>
    </row>
    <row r="18" spans="119:120" ht="13"/>
    <row r="19" spans="119:120" ht="13"/>
    <row r="20" spans="119:120" ht="13">
      <c r="DO20" s="725"/>
      <c r="DP20" s="725"/>
    </row>
    <row r="21" spans="119:120" ht="13">
      <c r="DP21" s="725"/>
    </row>
    <row r="22" spans="119:120" ht="13"/>
    <row r="23" spans="119:120" ht="13">
      <c r="DO23" s="725"/>
      <c r="DP23" s="725"/>
    </row>
    <row r="24" spans="119:120" ht="13">
      <c r="DP24" s="725"/>
    </row>
    <row r="25" spans="119:120" ht="13">
      <c r="DP25" s="725"/>
    </row>
    <row r="26" spans="119:120" ht="13">
      <c r="DO26" s="725"/>
      <c r="DP26" s="725"/>
    </row>
    <row r="27" spans="119:120" ht="13"/>
    <row r="28" spans="119:120" ht="13">
      <c r="DO28" s="725"/>
      <c r="DP28" s="725"/>
    </row>
    <row r="29" spans="119:120" ht="13">
      <c r="DP29" s="725"/>
    </row>
    <row r="30" spans="119:120" ht="13"/>
    <row r="31" spans="119:120" ht="13">
      <c r="DO31" s="725"/>
      <c r="DP31" s="725"/>
    </row>
    <row r="32" spans="119:120" ht="13"/>
    <row r="33" spans="98:120" ht="13">
      <c r="DO33" s="725"/>
      <c r="DP33" s="725"/>
    </row>
    <row r="34" spans="98:120" ht="13">
      <c r="DM34" s="725"/>
    </row>
    <row r="35" spans="98:120" ht="13">
      <c r="CT35" s="725"/>
      <c r="CU35" s="725"/>
      <c r="CV35" s="725"/>
      <c r="CY35" s="725"/>
      <c r="CZ35" s="725"/>
      <c r="DA35" s="725"/>
      <c r="DD35" s="725"/>
      <c r="DE35" s="725"/>
      <c r="DF35" s="725"/>
      <c r="DI35" s="725"/>
      <c r="DJ35" s="725"/>
      <c r="DK35" s="725"/>
      <c r="DM35" s="725"/>
      <c r="DN35" s="725"/>
      <c r="DO35" s="725"/>
      <c r="DP35" s="725"/>
    </row>
    <row r="36" spans="98:120" ht="13"/>
    <row r="37" spans="98:120" ht="13">
      <c r="CW37" s="725"/>
      <c r="DB37" s="725"/>
      <c r="DG37" s="725"/>
      <c r="DL37" s="725"/>
      <c r="DP37" s="725"/>
    </row>
    <row r="38" spans="98:120" ht="13">
      <c r="CT38" s="725"/>
      <c r="CU38" s="725"/>
      <c r="CV38" s="725"/>
      <c r="CW38" s="725"/>
      <c r="CY38" s="725"/>
      <c r="CZ38" s="725"/>
      <c r="DA38" s="725"/>
      <c r="DB38" s="725"/>
      <c r="DD38" s="725"/>
      <c r="DE38" s="725"/>
      <c r="DF38" s="725"/>
      <c r="DG38" s="725"/>
      <c r="DI38" s="725"/>
      <c r="DJ38" s="725"/>
      <c r="DK38" s="725"/>
      <c r="DL38" s="725"/>
      <c r="DN38" s="725"/>
      <c r="DO38" s="725"/>
      <c r="DP38" s="725"/>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5"/>
      <c r="DO49" s="725"/>
      <c r="DP49" s="72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5"/>
      <c r="CS63" s="725"/>
      <c r="CX63" s="725"/>
      <c r="DC63" s="725"/>
      <c r="DH63" s="725"/>
    </row>
    <row r="64" spans="22:120" ht="13">
      <c r="V64" s="725"/>
    </row>
    <row r="65" spans="15:120" ht="13">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
      <c r="Q66" s="725"/>
      <c r="S66" s="725"/>
      <c r="U66" s="725"/>
      <c r="DM66" s="725"/>
    </row>
    <row r="67" spans="15:120" ht="13">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
    <row r="69" spans="15:120" ht="13"/>
    <row r="70" spans="15:120" ht="13"/>
    <row r="71" spans="15:120" ht="13"/>
    <row r="72" spans="15:120" ht="13">
      <c r="DP72" s="725"/>
    </row>
    <row r="73" spans="15:120" ht="13">
      <c r="DP73" s="72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5"/>
      <c r="CX96" s="725"/>
      <c r="DC96" s="725"/>
      <c r="DH96" s="725"/>
    </row>
    <row r="97" spans="24:120" ht="13">
      <c r="CS97" s="725"/>
      <c r="CX97" s="725"/>
      <c r="DC97" s="725"/>
      <c r="DH97" s="725"/>
      <c r="DP97" s="724" t="s">
        <v>108</v>
      </c>
    </row>
    <row r="98" spans="24:120" ht="13" hidden="1">
      <c r="CS98" s="725"/>
      <c r="CX98" s="725"/>
      <c r="DC98" s="725"/>
      <c r="DH98" s="725"/>
    </row>
    <row r="99" spans="24:120" ht="13"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 hidden="1">
      <c r="CT103" s="725"/>
      <c r="CV103" s="725"/>
      <c r="CW103" s="725"/>
      <c r="CY103" s="725"/>
      <c r="DA103" s="725"/>
      <c r="DB103" s="725"/>
      <c r="DD103" s="725"/>
      <c r="DF103" s="725"/>
      <c r="DG103" s="725"/>
      <c r="DI103" s="725"/>
      <c r="DK103" s="725"/>
      <c r="DL103" s="725"/>
      <c r="DM103" s="725"/>
      <c r="DN103" s="725"/>
      <c r="DO103" s="725"/>
      <c r="DP103" s="725"/>
    </row>
    <row r="104" spans="24:120" ht="13" hidden="1">
      <c r="CV104" s="725"/>
      <c r="CW104" s="725"/>
      <c r="DA104" s="725"/>
      <c r="DB104" s="725"/>
      <c r="DF104" s="725"/>
      <c r="DG104" s="725"/>
      <c r="DK104" s="725"/>
      <c r="DL104" s="725"/>
      <c r="DN104" s="725"/>
      <c r="DO104" s="725"/>
      <c r="DP104" s="725"/>
    </row>
    <row r="105" spans="24:120" ht="12.75" hidden="1" customHeight="1"/>
  </sheetData>
  <sheetProtection algorithmName="SHA-512" hashValue="7M7gc58Yuis2sM1T4H8+4//Quloi6n01e4qkYWOR5MSlLBsSgk2Iftzkm7t9B7xcBtIgvfQwx7/xL3r0t8ZbuQ==" saltValue="cNWDRZEWidOXbnfPpOJKOw==" spinCount="100000"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7265625" style="724" customWidth="1"/>
    <col min="117" max="16384" width="9" style="725" hidden="1" customWidth="1"/>
  </cols>
  <sheetData>
    <row r="1" spans="2:116">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row r="3" spans="2:116"/>
    <row r="4" spans="2:116">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row r="7" spans="2:116"/>
    <row r="8" spans="2:116"/>
    <row r="9" spans="2:116"/>
    <row r="10" spans="2:116"/>
    <row r="11" spans="2:116"/>
    <row r="12" spans="2:116"/>
    <row r="13" spans="2:116"/>
    <row r="14" spans="2:116"/>
    <row r="15" spans="2:116"/>
    <row r="16" spans="2:116"/>
    <row r="17" spans="9:116"/>
    <row r="18" spans="9:116">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row r="20" spans="9:116"/>
    <row r="21" spans="9:116">
      <c r="DL21" s="725"/>
    </row>
    <row r="22" spans="9:116">
      <c r="DI22" s="725"/>
      <c r="DJ22" s="725"/>
      <c r="DK22" s="725"/>
      <c r="DL22" s="725"/>
    </row>
    <row r="23" spans="9:116">
      <c r="CY23" s="725"/>
      <c r="CZ23" s="725"/>
      <c r="DA23" s="725"/>
      <c r="DB23" s="725"/>
      <c r="DC23" s="725"/>
      <c r="DD23" s="725"/>
      <c r="DE23" s="725"/>
      <c r="DF23" s="725"/>
      <c r="DG23" s="725"/>
      <c r="DH23" s="725"/>
      <c r="DI23" s="725"/>
      <c r="DJ23" s="725"/>
      <c r="DK23" s="725"/>
      <c r="DL23" s="725"/>
    </row>
    <row r="24" spans="9:116"/>
    <row r="25" spans="9:116"/>
    <row r="26" spans="9:116"/>
    <row r="27" spans="9:116"/>
    <row r="28" spans="9:116"/>
    <row r="29" spans="9:116"/>
    <row r="30" spans="9:116"/>
    <row r="31" spans="9:116"/>
    <row r="32" spans="9:116"/>
    <row r="33" spans="15:116"/>
    <row r="34" spans="15:116"/>
    <row r="35" spans="15:116">
      <c r="CZ35" s="725"/>
      <c r="DA35" s="725"/>
      <c r="DB35" s="725"/>
      <c r="DC35" s="725"/>
      <c r="DD35" s="725"/>
      <c r="DE35" s="725"/>
      <c r="DF35" s="725"/>
      <c r="DG35" s="725"/>
      <c r="DH35" s="725"/>
      <c r="DI35" s="725"/>
      <c r="DJ35" s="725"/>
      <c r="DK35" s="725"/>
      <c r="DL35" s="725"/>
    </row>
    <row r="36" spans="15:116"/>
    <row r="37" spans="15:116">
      <c r="DL37" s="725"/>
    </row>
    <row r="38" spans="15:116">
      <c r="DI38" s="725"/>
      <c r="DJ38" s="725"/>
      <c r="DK38" s="725"/>
      <c r="DL38" s="725"/>
    </row>
    <row r="39" spans="15:116"/>
    <row r="40" spans="15:116"/>
    <row r="41" spans="15:116"/>
    <row r="42" spans="15:116"/>
    <row r="43" spans="15:116">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c r="DL44" s="725"/>
    </row>
    <row r="45" spans="15:116"/>
    <row r="46" spans="15:116">
      <c r="DA46" s="725"/>
      <c r="DB46" s="725"/>
      <c r="DC46" s="725"/>
      <c r="DD46" s="725"/>
      <c r="DE46" s="725"/>
      <c r="DF46" s="725"/>
      <c r="DG46" s="725"/>
      <c r="DH46" s="725"/>
      <c r="DI46" s="725"/>
      <c r="DJ46" s="725"/>
      <c r="DK46" s="725"/>
      <c r="DL46" s="725"/>
    </row>
    <row r="47" spans="15:116"/>
    <row r="48" spans="15:116"/>
    <row r="49" spans="104:116"/>
    <row r="50" spans="104:116">
      <c r="CZ50" s="725"/>
      <c r="DA50" s="725"/>
      <c r="DB50" s="725"/>
      <c r="DC50" s="725"/>
      <c r="DD50" s="725"/>
      <c r="DE50" s="725"/>
      <c r="DF50" s="725"/>
      <c r="DG50" s="725"/>
      <c r="DH50" s="725"/>
      <c r="DI50" s="725"/>
      <c r="DJ50" s="725"/>
      <c r="DK50" s="725"/>
      <c r="DL50" s="725"/>
    </row>
    <row r="51" spans="104:116"/>
    <row r="52" spans="104:116"/>
    <row r="53" spans="104:116">
      <c r="DL53" s="72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25"/>
      <c r="DD67" s="725"/>
      <c r="DE67" s="725"/>
      <c r="DF67" s="725"/>
      <c r="DG67" s="725"/>
      <c r="DH67" s="725"/>
      <c r="DI67" s="725"/>
      <c r="DJ67" s="725"/>
      <c r="DK67" s="725"/>
      <c r="DL67" s="72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83keTYqF3mXaXQy9ZPZC0M3ID9oQKP58o1Zbsd0oqHwCK0IeZyW+Tz1hY6GcDLYhZ3i+pQc7WVaqb3ISAsJnQ==" saltValue="wfafxPbOGquYmngTmANzSA==" spinCount="100000" sheet="1" objects="1" scenarios="1"/>
  <phoneticPr fontId="6"/>
  <printOptions horizontalCentered="1"/>
  <pageMargins left="0" right="0" top="0.39370078740157483" bottom="0.39370078740157483" header="0.19685039370078741" footer="0.19685039370078741"/>
  <pageSetup paperSize="8" scale="67" fitToWidth="1" fitToHeight="1" orientation="landscape" usePrinterDefaults="1"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70" zoomScaleSheetLayoutView="70" workbookViewId="0"/>
  </sheetViews>
  <sheetFormatPr defaultColWidth="0" defaultRowHeight="13.5" customHeight="1" zeroHeight="1"/>
  <cols>
    <col min="1" max="36" width="2.453125" style="362" customWidth="1"/>
    <col min="37" max="44" width="17" style="362" customWidth="1"/>
    <col min="45" max="45" width="6.08984375" style="726" customWidth="1"/>
    <col min="46" max="46" width="3" style="727" customWidth="1"/>
    <col min="47" max="47" width="19.08984375" style="362" hidden="1" customWidth="1"/>
    <col min="48" max="52" width="12.7265625" style="362" hidden="1" customWidth="1"/>
    <col min="53" max="16384" width="8.7265625" style="362" hidden="1" customWidth="1"/>
  </cols>
  <sheetData>
    <row r="1" spans="1:46" ht="13">
      <c r="AS1" s="828"/>
      <c r="AT1" s="828"/>
    </row>
    <row r="2" spans="1:46" ht="13">
      <c r="AS2" s="828"/>
      <c r="AT2" s="828"/>
    </row>
    <row r="3" spans="1:46" ht="13">
      <c r="AS3" s="828"/>
      <c r="AT3" s="828"/>
    </row>
    <row r="4" spans="1:46" ht="13">
      <c r="AS4" s="828"/>
      <c r="AT4" s="828"/>
    </row>
    <row r="5" spans="1:46" ht="16.5">
      <c r="A5" s="729" t="s">
        <v>512</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ht="13">
      <c r="A6" s="727"/>
      <c r="AK6" s="728" t="s">
        <v>341</v>
      </c>
      <c r="AL6" s="728"/>
      <c r="AM6" s="728"/>
      <c r="AN6" s="728"/>
    </row>
    <row r="7" spans="1:46" ht="13.5" customHeight="1">
      <c r="A7" s="727"/>
      <c r="AK7" s="739"/>
      <c r="AL7" s="752"/>
      <c r="AM7" s="752"/>
      <c r="AN7" s="769"/>
      <c r="AO7" s="782" t="s">
        <v>95</v>
      </c>
      <c r="AP7" s="794"/>
      <c r="AQ7" s="805" t="s">
        <v>513</v>
      </c>
      <c r="AR7" s="819"/>
    </row>
    <row r="8" spans="1:46" ht="13">
      <c r="A8" s="727"/>
      <c r="AK8" s="740"/>
      <c r="AL8" s="753"/>
      <c r="AM8" s="753"/>
      <c r="AN8" s="770"/>
      <c r="AO8" s="783"/>
      <c r="AP8" s="795" t="s">
        <v>232</v>
      </c>
      <c r="AQ8" s="806" t="s">
        <v>514</v>
      </c>
      <c r="AR8" s="820" t="s">
        <v>19</v>
      </c>
    </row>
    <row r="9" spans="1:46" ht="13">
      <c r="A9" s="727"/>
      <c r="AK9" s="741" t="s">
        <v>515</v>
      </c>
      <c r="AL9" s="754"/>
      <c r="AM9" s="754"/>
      <c r="AN9" s="771"/>
      <c r="AO9" s="784">
        <v>3580648</v>
      </c>
      <c r="AP9" s="784">
        <v>71009</v>
      </c>
      <c r="AQ9" s="807">
        <v>72345</v>
      </c>
      <c r="AR9" s="821">
        <v>-1.8</v>
      </c>
    </row>
    <row r="10" spans="1:46" ht="13.5" customHeight="1">
      <c r="A10" s="727"/>
      <c r="AK10" s="741" t="s">
        <v>209</v>
      </c>
      <c r="AL10" s="754"/>
      <c r="AM10" s="754"/>
      <c r="AN10" s="771"/>
      <c r="AO10" s="785">
        <v>576445</v>
      </c>
      <c r="AP10" s="785">
        <v>11432</v>
      </c>
      <c r="AQ10" s="808">
        <v>6087</v>
      </c>
      <c r="AR10" s="822">
        <v>87.8</v>
      </c>
    </row>
    <row r="11" spans="1:46" ht="13.5" customHeight="1">
      <c r="A11" s="727"/>
      <c r="AK11" s="741" t="s">
        <v>406</v>
      </c>
      <c r="AL11" s="754"/>
      <c r="AM11" s="754"/>
      <c r="AN11" s="771"/>
      <c r="AO11" s="785">
        <v>15439</v>
      </c>
      <c r="AP11" s="785">
        <v>306</v>
      </c>
      <c r="AQ11" s="808">
        <v>1128</v>
      </c>
      <c r="AR11" s="822">
        <v>-72.900000000000006</v>
      </c>
    </row>
    <row r="12" spans="1:46" ht="13.5" customHeight="1">
      <c r="A12" s="727"/>
      <c r="AK12" s="741" t="s">
        <v>224</v>
      </c>
      <c r="AL12" s="754"/>
      <c r="AM12" s="754"/>
      <c r="AN12" s="771"/>
      <c r="AO12" s="785" t="s">
        <v>142</v>
      </c>
      <c r="AP12" s="785" t="s">
        <v>142</v>
      </c>
      <c r="AQ12" s="808">
        <v>9</v>
      </c>
      <c r="AR12" s="822" t="s">
        <v>142</v>
      </c>
    </row>
    <row r="13" spans="1:46" ht="13.5" customHeight="1">
      <c r="A13" s="727"/>
      <c r="AK13" s="741" t="s">
        <v>516</v>
      </c>
      <c r="AL13" s="754"/>
      <c r="AM13" s="754"/>
      <c r="AN13" s="771"/>
      <c r="AO13" s="785">
        <v>99379</v>
      </c>
      <c r="AP13" s="785">
        <v>1971</v>
      </c>
      <c r="AQ13" s="808">
        <v>2326</v>
      </c>
      <c r="AR13" s="822">
        <v>-15.3</v>
      </c>
    </row>
    <row r="14" spans="1:46" ht="13.5" customHeight="1">
      <c r="A14" s="727"/>
      <c r="AK14" s="741" t="s">
        <v>517</v>
      </c>
      <c r="AL14" s="754"/>
      <c r="AM14" s="754"/>
      <c r="AN14" s="771"/>
      <c r="AO14" s="785">
        <v>101036</v>
      </c>
      <c r="AP14" s="785">
        <v>2004</v>
      </c>
      <c r="AQ14" s="808">
        <v>1625</v>
      </c>
      <c r="AR14" s="822">
        <v>23.3</v>
      </c>
    </row>
    <row r="15" spans="1:46" ht="13.5" customHeight="1">
      <c r="A15" s="727"/>
      <c r="AK15" s="742" t="s">
        <v>320</v>
      </c>
      <c r="AL15" s="755"/>
      <c r="AM15" s="755"/>
      <c r="AN15" s="772"/>
      <c r="AO15" s="785">
        <v>-211148</v>
      </c>
      <c r="AP15" s="785">
        <v>-4187</v>
      </c>
      <c r="AQ15" s="808">
        <v>-4515</v>
      </c>
      <c r="AR15" s="822">
        <v>-7.3</v>
      </c>
    </row>
    <row r="16" spans="1:46" ht="13">
      <c r="A16" s="727"/>
      <c r="AK16" s="742" t="s">
        <v>279</v>
      </c>
      <c r="AL16" s="755"/>
      <c r="AM16" s="755"/>
      <c r="AN16" s="772"/>
      <c r="AO16" s="785">
        <v>4161799</v>
      </c>
      <c r="AP16" s="785">
        <v>82534</v>
      </c>
      <c r="AQ16" s="808">
        <v>79005</v>
      </c>
      <c r="AR16" s="822">
        <v>4.5</v>
      </c>
    </row>
    <row r="17" spans="1:46" ht="13">
      <c r="A17" s="727"/>
    </row>
    <row r="18" spans="1:46" ht="13">
      <c r="A18" s="727"/>
      <c r="AQ18" s="800"/>
      <c r="AR18" s="800"/>
    </row>
    <row r="19" spans="1:46" ht="13">
      <c r="A19" s="727"/>
      <c r="AK19" s="362" t="s">
        <v>187</v>
      </c>
    </row>
    <row r="20" spans="1:46" ht="13">
      <c r="A20" s="727"/>
      <c r="AK20" s="743"/>
      <c r="AL20" s="756"/>
      <c r="AM20" s="756"/>
      <c r="AN20" s="773"/>
      <c r="AO20" s="786" t="s">
        <v>518</v>
      </c>
      <c r="AP20" s="796" t="s">
        <v>346</v>
      </c>
      <c r="AQ20" s="809" t="s">
        <v>41</v>
      </c>
      <c r="AR20" s="823"/>
    </row>
    <row r="21" spans="1:46" s="728" customFormat="1" ht="13">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519</v>
      </c>
      <c r="AL21" s="757"/>
      <c r="AM21" s="757"/>
      <c r="AN21" s="774"/>
      <c r="AO21" s="787">
        <v>6.5</v>
      </c>
      <c r="AP21" s="797">
        <v>7.5</v>
      </c>
      <c r="AQ21" s="810">
        <v>-1</v>
      </c>
      <c r="AR21" s="728"/>
      <c r="AS21" s="830"/>
      <c r="AT21" s="730"/>
    </row>
    <row r="22" spans="1:46" s="728" customFormat="1" ht="13">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520</v>
      </c>
      <c r="AL22" s="757"/>
      <c r="AM22" s="757"/>
      <c r="AN22" s="774"/>
      <c r="AO22" s="788">
        <v>99.7</v>
      </c>
      <c r="AP22" s="798">
        <v>98.5</v>
      </c>
      <c r="AQ22" s="811">
        <v>1.2</v>
      </c>
      <c r="AR22" s="800"/>
      <c r="AS22" s="830"/>
      <c r="AT22" s="730"/>
    </row>
    <row r="23" spans="1:46" s="728" customFormat="1" ht="13">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ht="13">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ht="13">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ht="13">
      <c r="A26" s="732" t="s">
        <v>521</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ht="13">
      <c r="A27" s="733"/>
      <c r="AS27" s="828"/>
      <c r="AT27" s="828"/>
    </row>
    <row r="28" spans="1:46" ht="16.5">
      <c r="A28" s="729" t="s">
        <v>271</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ht="13">
      <c r="A29" s="727"/>
      <c r="AK29" s="728" t="s">
        <v>62</v>
      </c>
      <c r="AL29" s="728"/>
      <c r="AM29" s="728"/>
      <c r="AN29" s="728"/>
      <c r="AS29" s="833"/>
    </row>
    <row r="30" spans="1:46" ht="13.5" customHeight="1">
      <c r="A30" s="727"/>
      <c r="AK30" s="739"/>
      <c r="AL30" s="752"/>
      <c r="AM30" s="752"/>
      <c r="AN30" s="769"/>
      <c r="AO30" s="782" t="s">
        <v>95</v>
      </c>
      <c r="AP30" s="794"/>
      <c r="AQ30" s="805" t="s">
        <v>513</v>
      </c>
      <c r="AR30" s="819"/>
    </row>
    <row r="31" spans="1:46" ht="13">
      <c r="A31" s="727"/>
      <c r="AK31" s="740"/>
      <c r="AL31" s="753"/>
      <c r="AM31" s="753"/>
      <c r="AN31" s="770"/>
      <c r="AO31" s="783"/>
      <c r="AP31" s="795" t="s">
        <v>232</v>
      </c>
      <c r="AQ31" s="806" t="s">
        <v>514</v>
      </c>
      <c r="AR31" s="820" t="s">
        <v>19</v>
      </c>
    </row>
    <row r="32" spans="1:46" ht="27" customHeight="1">
      <c r="A32" s="727"/>
      <c r="AK32" s="745" t="s">
        <v>523</v>
      </c>
      <c r="AL32" s="758"/>
      <c r="AM32" s="758"/>
      <c r="AN32" s="775"/>
      <c r="AO32" s="785">
        <v>2463052</v>
      </c>
      <c r="AP32" s="785">
        <v>48846</v>
      </c>
      <c r="AQ32" s="812">
        <v>42274</v>
      </c>
      <c r="AR32" s="822">
        <v>15.5</v>
      </c>
    </row>
    <row r="33" spans="1:46" ht="13.5" customHeight="1">
      <c r="A33" s="727"/>
      <c r="AK33" s="745" t="s">
        <v>524</v>
      </c>
      <c r="AL33" s="758"/>
      <c r="AM33" s="758"/>
      <c r="AN33" s="775"/>
      <c r="AO33" s="785" t="s">
        <v>142</v>
      </c>
      <c r="AP33" s="785" t="s">
        <v>142</v>
      </c>
      <c r="AQ33" s="812" t="s">
        <v>142</v>
      </c>
      <c r="AR33" s="822" t="s">
        <v>142</v>
      </c>
    </row>
    <row r="34" spans="1:46" ht="27" customHeight="1">
      <c r="A34" s="727"/>
      <c r="AK34" s="745" t="s">
        <v>69</v>
      </c>
      <c r="AL34" s="758"/>
      <c r="AM34" s="758"/>
      <c r="AN34" s="775"/>
      <c r="AO34" s="785" t="s">
        <v>142</v>
      </c>
      <c r="AP34" s="785" t="s">
        <v>142</v>
      </c>
      <c r="AQ34" s="812">
        <v>53</v>
      </c>
      <c r="AR34" s="822" t="s">
        <v>142</v>
      </c>
    </row>
    <row r="35" spans="1:46" ht="27" customHeight="1">
      <c r="A35" s="727"/>
      <c r="AK35" s="745" t="s">
        <v>525</v>
      </c>
      <c r="AL35" s="758"/>
      <c r="AM35" s="758"/>
      <c r="AN35" s="775"/>
      <c r="AO35" s="785">
        <v>290411</v>
      </c>
      <c r="AP35" s="785">
        <v>5759</v>
      </c>
      <c r="AQ35" s="812">
        <v>12769</v>
      </c>
      <c r="AR35" s="822">
        <v>-54.9</v>
      </c>
    </row>
    <row r="36" spans="1:46" ht="27" customHeight="1">
      <c r="A36" s="727"/>
      <c r="AK36" s="745" t="s">
        <v>35</v>
      </c>
      <c r="AL36" s="758"/>
      <c r="AM36" s="758"/>
      <c r="AN36" s="775"/>
      <c r="AO36" s="785">
        <v>13280</v>
      </c>
      <c r="AP36" s="785">
        <v>263</v>
      </c>
      <c r="AQ36" s="812">
        <v>1973</v>
      </c>
      <c r="AR36" s="822">
        <v>-86.7</v>
      </c>
    </row>
    <row r="37" spans="1:46" ht="13.5" customHeight="1">
      <c r="A37" s="727"/>
      <c r="AK37" s="745" t="s">
        <v>359</v>
      </c>
      <c r="AL37" s="758"/>
      <c r="AM37" s="758"/>
      <c r="AN37" s="775"/>
      <c r="AO37" s="785" t="s">
        <v>142</v>
      </c>
      <c r="AP37" s="785" t="s">
        <v>142</v>
      </c>
      <c r="AQ37" s="812">
        <v>635</v>
      </c>
      <c r="AR37" s="822" t="s">
        <v>142</v>
      </c>
    </row>
    <row r="38" spans="1:46" ht="27" customHeight="1">
      <c r="A38" s="727"/>
      <c r="AK38" s="746" t="s">
        <v>526</v>
      </c>
      <c r="AL38" s="759"/>
      <c r="AM38" s="759"/>
      <c r="AN38" s="776"/>
      <c r="AO38" s="789" t="s">
        <v>142</v>
      </c>
      <c r="AP38" s="789" t="s">
        <v>142</v>
      </c>
      <c r="AQ38" s="813">
        <v>1</v>
      </c>
      <c r="AR38" s="811" t="s">
        <v>142</v>
      </c>
      <c r="AS38" s="833"/>
    </row>
    <row r="39" spans="1:46" ht="13">
      <c r="A39" s="727"/>
      <c r="AK39" s="746" t="s">
        <v>93</v>
      </c>
      <c r="AL39" s="759"/>
      <c r="AM39" s="759"/>
      <c r="AN39" s="776"/>
      <c r="AO39" s="785">
        <v>-194728</v>
      </c>
      <c r="AP39" s="785">
        <v>-3862</v>
      </c>
      <c r="AQ39" s="812">
        <v>-5447</v>
      </c>
      <c r="AR39" s="822">
        <v>-29.1</v>
      </c>
      <c r="AS39" s="833"/>
    </row>
    <row r="40" spans="1:46" ht="27" customHeight="1">
      <c r="A40" s="727"/>
      <c r="AK40" s="745" t="s">
        <v>527</v>
      </c>
      <c r="AL40" s="758"/>
      <c r="AM40" s="758"/>
      <c r="AN40" s="775"/>
      <c r="AO40" s="785">
        <v>-1146047</v>
      </c>
      <c r="AP40" s="785">
        <v>-22728</v>
      </c>
      <c r="AQ40" s="812">
        <v>-37418</v>
      </c>
      <c r="AR40" s="822">
        <v>-39.299999999999997</v>
      </c>
      <c r="AS40" s="833"/>
    </row>
    <row r="41" spans="1:46" ht="13">
      <c r="A41" s="727"/>
      <c r="AK41" s="747" t="s">
        <v>395</v>
      </c>
      <c r="AL41" s="760"/>
      <c r="AM41" s="760"/>
      <c r="AN41" s="777"/>
      <c r="AO41" s="785">
        <v>1425968</v>
      </c>
      <c r="AP41" s="785">
        <v>28279</v>
      </c>
      <c r="AQ41" s="812">
        <v>14840</v>
      </c>
      <c r="AR41" s="822">
        <v>90.6</v>
      </c>
      <c r="AS41" s="833"/>
    </row>
    <row r="42" spans="1:46" ht="13">
      <c r="A42" s="727"/>
      <c r="AK42" s="748" t="s">
        <v>408</v>
      </c>
      <c r="AQ42" s="800"/>
      <c r="AR42" s="800"/>
      <c r="AS42" s="833"/>
    </row>
    <row r="43" spans="1:46" ht="13">
      <c r="A43" s="727"/>
      <c r="AP43" s="801"/>
      <c r="AQ43" s="800"/>
      <c r="AS43" s="833"/>
    </row>
    <row r="44" spans="1:46" ht="13">
      <c r="A44" s="727"/>
      <c r="AQ44" s="800"/>
    </row>
    <row r="45" spans="1:46" ht="13">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ht="13">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528</v>
      </c>
    </row>
    <row r="48" spans="1:46" ht="13">
      <c r="A48" s="727"/>
      <c r="AK48" s="735" t="s">
        <v>529</v>
      </c>
      <c r="AL48" s="735"/>
      <c r="AM48" s="735"/>
      <c r="AN48" s="735"/>
      <c r="AO48" s="735"/>
      <c r="AP48" s="735"/>
      <c r="AQ48" s="799"/>
      <c r="AR48" s="735"/>
    </row>
    <row r="49" spans="1:44" ht="13.5" customHeight="1">
      <c r="A49" s="727"/>
      <c r="AK49" s="749"/>
      <c r="AL49" s="761"/>
      <c r="AM49" s="765" t="s">
        <v>95</v>
      </c>
      <c r="AN49" s="778" t="s">
        <v>450</v>
      </c>
      <c r="AO49" s="790"/>
      <c r="AP49" s="790"/>
      <c r="AQ49" s="790"/>
      <c r="AR49" s="824"/>
    </row>
    <row r="50" spans="1:44" ht="13">
      <c r="A50" s="727"/>
      <c r="AK50" s="750"/>
      <c r="AL50" s="762"/>
      <c r="AM50" s="766"/>
      <c r="AN50" s="779" t="s">
        <v>506</v>
      </c>
      <c r="AO50" s="791" t="s">
        <v>507</v>
      </c>
      <c r="AP50" s="802" t="s">
        <v>530</v>
      </c>
      <c r="AQ50" s="815" t="s">
        <v>391</v>
      </c>
      <c r="AR50" s="825" t="s">
        <v>531</v>
      </c>
    </row>
    <row r="51" spans="1:44" ht="13">
      <c r="A51" s="727"/>
      <c r="AK51" s="749" t="s">
        <v>237</v>
      </c>
      <c r="AL51" s="761"/>
      <c r="AM51" s="767">
        <v>2700556</v>
      </c>
      <c r="AN51" s="780">
        <v>51455</v>
      </c>
      <c r="AO51" s="792">
        <v>-16.3</v>
      </c>
      <c r="AP51" s="803">
        <v>54110</v>
      </c>
      <c r="AQ51" s="816">
        <v>-5.6</v>
      </c>
      <c r="AR51" s="826">
        <v>-10.7</v>
      </c>
    </row>
    <row r="52" spans="1:44" ht="13">
      <c r="A52" s="727"/>
      <c r="AK52" s="751"/>
      <c r="AL52" s="763" t="s">
        <v>281</v>
      </c>
      <c r="AM52" s="768">
        <v>1798864</v>
      </c>
      <c r="AN52" s="781">
        <v>34275</v>
      </c>
      <c r="AO52" s="793">
        <v>-10</v>
      </c>
      <c r="AP52" s="804">
        <v>30620</v>
      </c>
      <c r="AQ52" s="817">
        <v>-6.6</v>
      </c>
      <c r="AR52" s="827">
        <v>-3.4</v>
      </c>
    </row>
    <row r="53" spans="1:44" ht="13">
      <c r="A53" s="727"/>
      <c r="AK53" s="749" t="s">
        <v>234</v>
      </c>
      <c r="AL53" s="761"/>
      <c r="AM53" s="767">
        <v>3537010</v>
      </c>
      <c r="AN53" s="780">
        <v>68018</v>
      </c>
      <c r="AO53" s="792">
        <v>32.200000000000003</v>
      </c>
      <c r="AP53" s="803">
        <v>54684</v>
      </c>
      <c r="AQ53" s="816">
        <v>1.1000000000000001</v>
      </c>
      <c r="AR53" s="826">
        <v>31.1</v>
      </c>
    </row>
    <row r="54" spans="1:44" ht="13">
      <c r="A54" s="727"/>
      <c r="AK54" s="751"/>
      <c r="AL54" s="763" t="s">
        <v>281</v>
      </c>
      <c r="AM54" s="768">
        <v>2205053</v>
      </c>
      <c r="AN54" s="781">
        <v>42404</v>
      </c>
      <c r="AO54" s="793">
        <v>23.7</v>
      </c>
      <c r="AP54" s="804">
        <v>32829</v>
      </c>
      <c r="AQ54" s="817">
        <v>7.2</v>
      </c>
      <c r="AR54" s="827">
        <v>16.5</v>
      </c>
    </row>
    <row r="55" spans="1:44" ht="13">
      <c r="A55" s="727"/>
      <c r="AK55" s="749" t="s">
        <v>532</v>
      </c>
      <c r="AL55" s="761"/>
      <c r="AM55" s="767">
        <v>3902213</v>
      </c>
      <c r="AN55" s="780">
        <v>75695</v>
      </c>
      <c r="AO55" s="792">
        <v>11.3</v>
      </c>
      <c r="AP55" s="803">
        <v>62383</v>
      </c>
      <c r="AQ55" s="816">
        <v>14.1</v>
      </c>
      <c r="AR55" s="826">
        <v>-2.8</v>
      </c>
    </row>
    <row r="56" spans="1:44" ht="13">
      <c r="A56" s="727"/>
      <c r="AK56" s="751"/>
      <c r="AL56" s="763" t="s">
        <v>281</v>
      </c>
      <c r="AM56" s="768">
        <v>2285434</v>
      </c>
      <c r="AN56" s="781">
        <v>44333</v>
      </c>
      <c r="AO56" s="793">
        <v>4.5</v>
      </c>
      <c r="AP56" s="804">
        <v>35325</v>
      </c>
      <c r="AQ56" s="817">
        <v>7.6</v>
      </c>
      <c r="AR56" s="827">
        <v>-3.1</v>
      </c>
    </row>
    <row r="57" spans="1:44" ht="13">
      <c r="A57" s="727"/>
      <c r="AK57" s="749" t="s">
        <v>489</v>
      </c>
      <c r="AL57" s="761"/>
      <c r="AM57" s="767">
        <v>4669205</v>
      </c>
      <c r="AN57" s="780">
        <v>91401</v>
      </c>
      <c r="AO57" s="792">
        <v>20.7</v>
      </c>
      <c r="AP57" s="803">
        <v>63812</v>
      </c>
      <c r="AQ57" s="816">
        <v>2.2999999999999998</v>
      </c>
      <c r="AR57" s="826">
        <v>18.399999999999999</v>
      </c>
    </row>
    <row r="58" spans="1:44" ht="13">
      <c r="A58" s="727"/>
      <c r="AK58" s="751"/>
      <c r="AL58" s="763" t="s">
        <v>281</v>
      </c>
      <c r="AM58" s="768">
        <v>1651117</v>
      </c>
      <c r="AN58" s="781">
        <v>32321</v>
      </c>
      <c r="AO58" s="793">
        <v>-27.1</v>
      </c>
      <c r="AP58" s="804">
        <v>33848</v>
      </c>
      <c r="AQ58" s="817">
        <v>-4.2</v>
      </c>
      <c r="AR58" s="827">
        <v>-22.9</v>
      </c>
    </row>
    <row r="59" spans="1:44" ht="13">
      <c r="A59" s="727"/>
      <c r="AK59" s="749" t="s">
        <v>533</v>
      </c>
      <c r="AL59" s="761"/>
      <c r="AM59" s="767">
        <v>2765862</v>
      </c>
      <c r="AN59" s="780">
        <v>54851</v>
      </c>
      <c r="AO59" s="792">
        <v>-40</v>
      </c>
      <c r="AP59" s="803">
        <v>54225</v>
      </c>
      <c r="AQ59" s="816">
        <v>-15</v>
      </c>
      <c r="AR59" s="826">
        <v>-25</v>
      </c>
    </row>
    <row r="60" spans="1:44" ht="13">
      <c r="A60" s="727"/>
      <c r="AK60" s="751"/>
      <c r="AL60" s="763" t="s">
        <v>281</v>
      </c>
      <c r="AM60" s="768">
        <v>1407273</v>
      </c>
      <c r="AN60" s="781">
        <v>27908</v>
      </c>
      <c r="AO60" s="793">
        <v>-13.7</v>
      </c>
      <c r="AP60" s="804">
        <v>27337</v>
      </c>
      <c r="AQ60" s="817">
        <v>-19.2</v>
      </c>
      <c r="AR60" s="827">
        <v>5.5</v>
      </c>
    </row>
    <row r="61" spans="1:44" ht="13">
      <c r="A61" s="727"/>
      <c r="AK61" s="749" t="s">
        <v>421</v>
      </c>
      <c r="AL61" s="764"/>
      <c r="AM61" s="767">
        <v>3514969</v>
      </c>
      <c r="AN61" s="780">
        <v>68284</v>
      </c>
      <c r="AO61" s="792">
        <v>1.6</v>
      </c>
      <c r="AP61" s="803">
        <v>57843</v>
      </c>
      <c r="AQ61" s="818">
        <v>-0.6</v>
      </c>
      <c r="AR61" s="826">
        <v>2.2000000000000002</v>
      </c>
    </row>
    <row r="62" spans="1:44" ht="13">
      <c r="A62" s="727"/>
      <c r="AK62" s="751"/>
      <c r="AL62" s="763" t="s">
        <v>281</v>
      </c>
      <c r="AM62" s="768">
        <v>1869548</v>
      </c>
      <c r="AN62" s="781">
        <v>36248</v>
      </c>
      <c r="AO62" s="793">
        <v>-4.5</v>
      </c>
      <c r="AP62" s="804">
        <v>31992</v>
      </c>
      <c r="AQ62" s="817">
        <v>-3</v>
      </c>
      <c r="AR62" s="827">
        <v>-1.5</v>
      </c>
    </row>
    <row r="63" spans="1:44" ht="13">
      <c r="A63" s="727"/>
    </row>
    <row r="64" spans="1:44" ht="13">
      <c r="A64" s="727"/>
    </row>
    <row r="65" spans="1:46" ht="13">
      <c r="A65" s="727"/>
    </row>
    <row r="66" spans="1:46" ht="13">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t="13" hidden="1"/>
    <row r="71" spans="1:46" ht="13" hidden="1"/>
    <row r="72" spans="1:46" ht="13" hidden="1"/>
    <row r="73" spans="1:46" ht="13" hidden="1"/>
  </sheetData>
  <sheetProtection algorithmName="SHA-512" hashValue="iJy2sNq/U3GhmPJyLCJR+mXQuOYwcqrLspfJmGpVcdzkEjhh7Ca47S1edf3rEJtGM80p3+cNsh3DcpWHWWETKg==" saltValue="6x3nmj6/jHFGBnoz1ldaT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531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108</v>
      </c>
    </row>
    <row r="121" spans="125:125" ht="13.5" hidden="1" customHeight="1">
      <c r="DU121" s="725"/>
    </row>
  </sheetData>
  <sheetProtection algorithmName="SHA-512" hashValue="ex2NWuohfYSO1q0Rw+ILYSpPQECNKtixHORzc7TTvMIW22/VY36fykdHuZeSEtTb0Tn7N0yNW94GKon4r/V8ZQ==" saltValue="mI+vtceNXOgr2x6+SK8gtw=="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531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108</v>
      </c>
    </row>
  </sheetData>
  <sheetProtection algorithmName="SHA-512" hashValue="vO0uvMXeNAWZatyjBSte7XZ1ghfUiCtXWePj4+/3p8da91OpybVKOsqDt91R417N71XyNG93YwzyttoVNJELHA==" saltValue="ps6lS/6MXB5KQK9s3a1+rw=="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6953125" style="362" customWidth="1"/>
    <col min="2" max="16" width="14.7265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5</v>
      </c>
    </row>
    <row r="46" spans="2:10" ht="29.25" customHeight="1">
      <c r="B46" s="835" t="s">
        <v>7</v>
      </c>
      <c r="C46" s="839"/>
      <c r="D46" s="839"/>
      <c r="E46" s="843" t="s">
        <v>18</v>
      </c>
      <c r="F46" s="847" t="s">
        <v>455</v>
      </c>
      <c r="G46" s="851" t="s">
        <v>535</v>
      </c>
      <c r="H46" s="851" t="s">
        <v>536</v>
      </c>
      <c r="I46" s="851" t="s">
        <v>537</v>
      </c>
      <c r="J46" s="856" t="s">
        <v>538</v>
      </c>
    </row>
    <row r="47" spans="2:10" ht="57.75" customHeight="1">
      <c r="B47" s="836"/>
      <c r="C47" s="840" t="s">
        <v>2</v>
      </c>
      <c r="D47" s="840"/>
      <c r="E47" s="844"/>
      <c r="F47" s="848">
        <v>39.25</v>
      </c>
      <c r="G47" s="852">
        <v>39.5</v>
      </c>
      <c r="H47" s="852">
        <v>33.69</v>
      </c>
      <c r="I47" s="852">
        <v>30.7</v>
      </c>
      <c r="J47" s="857">
        <v>28.9</v>
      </c>
    </row>
    <row r="48" spans="2:10" ht="57.75" customHeight="1">
      <c r="B48" s="837"/>
      <c r="C48" s="841" t="s">
        <v>11</v>
      </c>
      <c r="D48" s="841"/>
      <c r="E48" s="845"/>
      <c r="F48" s="849">
        <v>5.12</v>
      </c>
      <c r="G48" s="853">
        <v>4.8099999999999996</v>
      </c>
      <c r="H48" s="853">
        <v>2.95</v>
      </c>
      <c r="I48" s="853">
        <v>5.1100000000000003</v>
      </c>
      <c r="J48" s="858">
        <v>6.39</v>
      </c>
    </row>
    <row r="49" spans="2:10" ht="57.75" customHeight="1">
      <c r="B49" s="838"/>
      <c r="C49" s="842" t="s">
        <v>17</v>
      </c>
      <c r="D49" s="842"/>
      <c r="E49" s="846"/>
      <c r="F49" s="850" t="s">
        <v>522</v>
      </c>
      <c r="G49" s="854" t="s">
        <v>539</v>
      </c>
      <c r="H49" s="854" t="s">
        <v>540</v>
      </c>
      <c r="I49" s="854" t="s">
        <v>248</v>
      </c>
      <c r="J49" s="859" t="s">
        <v>44</v>
      </c>
    </row>
    <row r="50" spans="2:10"/>
  </sheetData>
  <sheetProtection algorithmName="SHA-512" hashValue="T+6DzBobt6FTI44k9FTih6cfF8IZocbbSiOjBmXQM7qCkmJCmwTiQZ0MXQtHxIJIEMTl/qA5DIHLhUNhzx0uqQ==" saltValue="Fnuee7DDyp979B1XxnDFy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fitToWidth="1" fitToHeight="1" orientation="landscape" usePrinterDefaults="1"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7265625" style="362" customWidth="1"/>
    <col min="2" max="2" width="11" style="362" customWidth="1"/>
    <col min="3" max="3" width="17" style="362" customWidth="1"/>
    <col min="4" max="5" width="16.7265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5</v>
      </c>
      <c r="K32" s="860"/>
      <c r="L32" s="860"/>
      <c r="M32" s="860"/>
      <c r="N32" s="860"/>
      <c r="O32" s="860"/>
      <c r="P32" s="860"/>
    </row>
    <row r="33" spans="1:16" ht="39" customHeight="1">
      <c r="A33" s="860"/>
      <c r="B33" s="861" t="s">
        <v>14</v>
      </c>
      <c r="C33" s="867"/>
      <c r="D33" s="867"/>
      <c r="E33" s="872" t="s">
        <v>18</v>
      </c>
      <c r="F33" s="876" t="s">
        <v>455</v>
      </c>
      <c r="G33" s="879" t="s">
        <v>535</v>
      </c>
      <c r="H33" s="879" t="s">
        <v>536</v>
      </c>
      <c r="I33" s="879" t="s">
        <v>537</v>
      </c>
      <c r="J33" s="882" t="s">
        <v>538</v>
      </c>
      <c r="K33" s="860"/>
      <c r="L33" s="860"/>
      <c r="M33" s="860"/>
      <c r="N33" s="860"/>
      <c r="O33" s="860"/>
      <c r="P33" s="860"/>
    </row>
    <row r="34" spans="1:16" ht="39" customHeight="1">
      <c r="A34" s="860"/>
      <c r="B34" s="862"/>
      <c r="C34" s="868" t="s">
        <v>472</v>
      </c>
      <c r="D34" s="868"/>
      <c r="E34" s="873"/>
      <c r="F34" s="877">
        <v>20.309999999999999</v>
      </c>
      <c r="G34" s="880">
        <v>19.39</v>
      </c>
      <c r="H34" s="880">
        <v>17.75</v>
      </c>
      <c r="I34" s="880">
        <v>16.88</v>
      </c>
      <c r="J34" s="883">
        <v>18.23</v>
      </c>
      <c r="K34" s="860"/>
      <c r="L34" s="860"/>
      <c r="M34" s="860"/>
      <c r="N34" s="860"/>
      <c r="O34" s="860"/>
      <c r="P34" s="860"/>
    </row>
    <row r="35" spans="1:16" ht="39" customHeight="1">
      <c r="A35" s="860"/>
      <c r="B35" s="863"/>
      <c r="C35" s="869" t="s">
        <v>460</v>
      </c>
      <c r="D35" s="869"/>
      <c r="E35" s="874"/>
      <c r="F35" s="878">
        <v>5.09</v>
      </c>
      <c r="G35" s="881">
        <v>4.78</v>
      </c>
      <c r="H35" s="881">
        <v>2.92</v>
      </c>
      <c r="I35" s="881">
        <v>5.08</v>
      </c>
      <c r="J35" s="884">
        <v>6.35</v>
      </c>
      <c r="K35" s="860"/>
      <c r="L35" s="860"/>
      <c r="M35" s="860"/>
      <c r="N35" s="860"/>
      <c r="O35" s="860"/>
      <c r="P35" s="860"/>
    </row>
    <row r="36" spans="1:16" ht="39" customHeight="1">
      <c r="A36" s="860"/>
      <c r="B36" s="863"/>
      <c r="C36" s="869" t="s">
        <v>242</v>
      </c>
      <c r="D36" s="869"/>
      <c r="E36" s="874"/>
      <c r="F36" s="878">
        <v>3.57</v>
      </c>
      <c r="G36" s="881">
        <v>3.2</v>
      </c>
      <c r="H36" s="881">
        <v>2.46</v>
      </c>
      <c r="I36" s="881">
        <v>2.08</v>
      </c>
      <c r="J36" s="884">
        <v>1.78</v>
      </c>
      <c r="K36" s="860"/>
      <c r="L36" s="860"/>
      <c r="M36" s="860"/>
      <c r="N36" s="860"/>
      <c r="O36" s="860"/>
      <c r="P36" s="860"/>
    </row>
    <row r="37" spans="1:16" ht="39" customHeight="1">
      <c r="A37" s="860"/>
      <c r="B37" s="863"/>
      <c r="C37" s="869" t="s">
        <v>362</v>
      </c>
      <c r="D37" s="869"/>
      <c r="E37" s="874"/>
      <c r="F37" s="878" t="s">
        <v>142</v>
      </c>
      <c r="G37" s="881">
        <v>0.48</v>
      </c>
      <c r="H37" s="881">
        <v>0.83</v>
      </c>
      <c r="I37" s="881">
        <v>1.05</v>
      </c>
      <c r="J37" s="884">
        <v>1.22</v>
      </c>
      <c r="K37" s="860"/>
      <c r="L37" s="860"/>
      <c r="M37" s="860"/>
      <c r="N37" s="860"/>
      <c r="O37" s="860"/>
      <c r="P37" s="860"/>
    </row>
    <row r="38" spans="1:16" ht="39" customHeight="1">
      <c r="A38" s="860"/>
      <c r="B38" s="863"/>
      <c r="C38" s="869" t="s">
        <v>27</v>
      </c>
      <c r="D38" s="869"/>
      <c r="E38" s="874"/>
      <c r="F38" s="878">
        <v>1.1299999999999999</v>
      </c>
      <c r="G38" s="881">
        <v>1.1399999999999999</v>
      </c>
      <c r="H38" s="881">
        <v>0.65</v>
      </c>
      <c r="I38" s="881">
        <v>1.1000000000000001</v>
      </c>
      <c r="J38" s="884">
        <v>1.1499999999999999</v>
      </c>
      <c r="K38" s="860"/>
      <c r="L38" s="860"/>
      <c r="M38" s="860"/>
      <c r="N38" s="860"/>
      <c r="O38" s="860"/>
      <c r="P38" s="860"/>
    </row>
    <row r="39" spans="1:16" ht="39" customHeight="1">
      <c r="A39" s="860"/>
      <c r="B39" s="863"/>
      <c r="C39" s="869" t="s">
        <v>471</v>
      </c>
      <c r="D39" s="869"/>
      <c r="E39" s="874"/>
      <c r="F39" s="878">
        <v>4.e-002</v>
      </c>
      <c r="G39" s="881">
        <v>3.e-002</v>
      </c>
      <c r="H39" s="881">
        <v>5.e-002</v>
      </c>
      <c r="I39" s="881">
        <v>4.e-002</v>
      </c>
      <c r="J39" s="884">
        <v>4.e-002</v>
      </c>
      <c r="K39" s="860"/>
      <c r="L39" s="860"/>
      <c r="M39" s="860"/>
      <c r="N39" s="860"/>
      <c r="O39" s="860"/>
      <c r="P39" s="860"/>
    </row>
    <row r="40" spans="1:16" ht="39" customHeight="1">
      <c r="A40" s="860"/>
      <c r="B40" s="863"/>
      <c r="C40" s="869" t="s">
        <v>474</v>
      </c>
      <c r="D40" s="869"/>
      <c r="E40" s="874"/>
      <c r="F40" s="878" t="s">
        <v>142</v>
      </c>
      <c r="G40" s="881" t="s">
        <v>142</v>
      </c>
      <c r="H40" s="881" t="s">
        <v>142</v>
      </c>
      <c r="I40" s="881">
        <v>1.e-002</v>
      </c>
      <c r="J40" s="884">
        <v>3.e-002</v>
      </c>
      <c r="K40" s="860"/>
      <c r="L40" s="860"/>
      <c r="M40" s="860"/>
      <c r="N40" s="860"/>
      <c r="O40" s="860"/>
      <c r="P40" s="860"/>
    </row>
    <row r="41" spans="1:16" ht="39" customHeight="1">
      <c r="A41" s="860"/>
      <c r="B41" s="863"/>
      <c r="C41" s="869" t="s">
        <v>462</v>
      </c>
      <c r="D41" s="869"/>
      <c r="E41" s="874"/>
      <c r="F41" s="878">
        <v>2.e-002</v>
      </c>
      <c r="G41" s="881">
        <v>2.e-002</v>
      </c>
      <c r="H41" s="881">
        <v>2.e-002</v>
      </c>
      <c r="I41" s="881">
        <v>2.e-002</v>
      </c>
      <c r="J41" s="884">
        <v>2.e-002</v>
      </c>
      <c r="K41" s="860"/>
      <c r="L41" s="860"/>
      <c r="M41" s="860"/>
      <c r="N41" s="860"/>
      <c r="O41" s="860"/>
      <c r="P41" s="860"/>
    </row>
    <row r="42" spans="1:16" ht="39" customHeight="1">
      <c r="A42" s="860"/>
      <c r="B42" s="864"/>
      <c r="C42" s="869" t="s">
        <v>541</v>
      </c>
      <c r="D42" s="869"/>
      <c r="E42" s="874"/>
      <c r="F42" s="878" t="s">
        <v>142</v>
      </c>
      <c r="G42" s="881" t="s">
        <v>142</v>
      </c>
      <c r="H42" s="881" t="s">
        <v>142</v>
      </c>
      <c r="I42" s="881" t="s">
        <v>142</v>
      </c>
      <c r="J42" s="884" t="s">
        <v>142</v>
      </c>
      <c r="K42" s="860"/>
      <c r="L42" s="860"/>
      <c r="M42" s="860"/>
      <c r="N42" s="860"/>
      <c r="O42" s="860"/>
      <c r="P42" s="860"/>
    </row>
    <row r="43" spans="1:16" ht="39" customHeight="1">
      <c r="A43" s="860"/>
      <c r="B43" s="865"/>
      <c r="C43" s="870" t="s">
        <v>500</v>
      </c>
      <c r="D43" s="870"/>
      <c r="E43" s="875"/>
      <c r="F43" s="850">
        <v>0</v>
      </c>
      <c r="G43" s="854">
        <v>0</v>
      </c>
      <c r="H43" s="854">
        <v>0</v>
      </c>
      <c r="I43" s="854">
        <v>0</v>
      </c>
      <c r="J43" s="859">
        <v>0</v>
      </c>
      <c r="K43" s="860"/>
      <c r="L43" s="860"/>
      <c r="M43" s="860"/>
      <c r="N43" s="860"/>
      <c r="O43" s="860"/>
      <c r="P43" s="860"/>
    </row>
    <row r="44" spans="1:16" ht="39" customHeight="1">
      <c r="A44" s="860"/>
      <c r="B44" s="866" t="s">
        <v>20</v>
      </c>
      <c r="C44" s="871"/>
      <c r="D44" s="871"/>
      <c r="E44" s="871"/>
      <c r="F44" s="860"/>
      <c r="G44" s="860"/>
      <c r="H44" s="860"/>
      <c r="I44" s="860"/>
      <c r="J44" s="860"/>
      <c r="K44" s="860"/>
      <c r="L44" s="860"/>
      <c r="M44" s="860"/>
      <c r="N44" s="860"/>
      <c r="O44" s="860"/>
      <c r="P44" s="860"/>
    </row>
    <row r="45" spans="1:16" ht="16.5">
      <c r="A45" s="860"/>
      <c r="B45" s="860"/>
      <c r="C45" s="860"/>
      <c r="D45" s="860"/>
      <c r="E45" s="860"/>
      <c r="F45" s="860"/>
      <c r="G45" s="860"/>
      <c r="H45" s="860"/>
      <c r="I45" s="860"/>
      <c r="J45" s="860"/>
      <c r="K45" s="860"/>
      <c r="L45" s="860"/>
      <c r="M45" s="860"/>
      <c r="N45" s="860"/>
      <c r="O45" s="860"/>
      <c r="P45" s="860"/>
    </row>
  </sheetData>
  <sheetProtection algorithmName="SHA-512" hashValue="fhpR3xSgyDFMw4BjR3fKGwU44Z7pAinrbpYhGNiw4qNwNGRpCu1Yhi002Rc5y8XMwH+Suq+Pu9Wuoi/kaKVURw==" saltValue="GcJumQ1kAQAebdB0FgNo2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3" fitToWidth="1" fitToHeight="1" orientation="landscape" usePrinterDefaults="1"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5" customHeight="1" zeroHeight="1"/>
  <cols>
    <col min="1" max="1" width="6.7265625" style="362" customWidth="1"/>
    <col min="2" max="3" width="10.81640625" style="362" customWidth="1"/>
    <col min="4" max="4" width="10" style="362" customWidth="1"/>
    <col min="5" max="10" width="11" style="362" customWidth="1"/>
    <col min="11" max="15" width="13.08984375" style="362" customWidth="1"/>
    <col min="16" max="21" width="11.45312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23</v>
      </c>
      <c r="P43" s="733"/>
      <c r="Q43" s="733"/>
      <c r="R43" s="733"/>
      <c r="S43" s="733"/>
      <c r="T43" s="733"/>
      <c r="U43" s="733"/>
    </row>
    <row r="44" spans="1:21" ht="30.75" customHeight="1">
      <c r="A44" s="733"/>
      <c r="B44" s="885" t="s">
        <v>24</v>
      </c>
      <c r="C44" s="898"/>
      <c r="D44" s="898"/>
      <c r="E44" s="915"/>
      <c r="F44" s="915"/>
      <c r="G44" s="915"/>
      <c r="H44" s="915"/>
      <c r="I44" s="915"/>
      <c r="J44" s="923" t="s">
        <v>18</v>
      </c>
      <c r="K44" s="930" t="s">
        <v>455</v>
      </c>
      <c r="L44" s="938" t="s">
        <v>535</v>
      </c>
      <c r="M44" s="938" t="s">
        <v>536</v>
      </c>
      <c r="N44" s="938" t="s">
        <v>537</v>
      </c>
      <c r="O44" s="946" t="s">
        <v>538</v>
      </c>
      <c r="P44" s="733"/>
      <c r="Q44" s="733"/>
      <c r="R44" s="733"/>
      <c r="S44" s="733"/>
      <c r="T44" s="733"/>
      <c r="U44" s="733"/>
    </row>
    <row r="45" spans="1:21" ht="30.75" customHeight="1">
      <c r="A45" s="733"/>
      <c r="B45" s="886" t="s">
        <v>28</v>
      </c>
      <c r="C45" s="899"/>
      <c r="D45" s="908"/>
      <c r="E45" s="916" t="s">
        <v>25</v>
      </c>
      <c r="F45" s="916"/>
      <c r="G45" s="916"/>
      <c r="H45" s="916"/>
      <c r="I45" s="916"/>
      <c r="J45" s="924"/>
      <c r="K45" s="931">
        <v>1947</v>
      </c>
      <c r="L45" s="939">
        <v>2019</v>
      </c>
      <c r="M45" s="939">
        <v>2165</v>
      </c>
      <c r="N45" s="939">
        <v>2245</v>
      </c>
      <c r="O45" s="947">
        <v>2463</v>
      </c>
      <c r="P45" s="733"/>
      <c r="Q45" s="733"/>
      <c r="R45" s="733"/>
      <c r="S45" s="733"/>
      <c r="T45" s="733"/>
      <c r="U45" s="733"/>
    </row>
    <row r="46" spans="1:21" ht="30.75" customHeight="1">
      <c r="A46" s="733"/>
      <c r="B46" s="887"/>
      <c r="C46" s="900"/>
      <c r="D46" s="909"/>
      <c r="E46" s="917" t="s">
        <v>30</v>
      </c>
      <c r="F46" s="917"/>
      <c r="G46" s="917"/>
      <c r="H46" s="917"/>
      <c r="I46" s="917"/>
      <c r="J46" s="925"/>
      <c r="K46" s="932" t="s">
        <v>142</v>
      </c>
      <c r="L46" s="940" t="s">
        <v>142</v>
      </c>
      <c r="M46" s="940" t="s">
        <v>142</v>
      </c>
      <c r="N46" s="940" t="s">
        <v>142</v>
      </c>
      <c r="O46" s="948" t="s">
        <v>142</v>
      </c>
      <c r="P46" s="733"/>
      <c r="Q46" s="733"/>
      <c r="R46" s="733"/>
      <c r="S46" s="733"/>
      <c r="T46" s="733"/>
      <c r="U46" s="733"/>
    </row>
    <row r="47" spans="1:21" ht="30.75" customHeight="1">
      <c r="A47" s="733"/>
      <c r="B47" s="887"/>
      <c r="C47" s="900"/>
      <c r="D47" s="909"/>
      <c r="E47" s="917" t="s">
        <v>34</v>
      </c>
      <c r="F47" s="917"/>
      <c r="G47" s="917"/>
      <c r="H47" s="917"/>
      <c r="I47" s="917"/>
      <c r="J47" s="925"/>
      <c r="K47" s="932" t="s">
        <v>142</v>
      </c>
      <c r="L47" s="940" t="s">
        <v>142</v>
      </c>
      <c r="M47" s="940" t="s">
        <v>142</v>
      </c>
      <c r="N47" s="940" t="s">
        <v>142</v>
      </c>
      <c r="O47" s="948" t="s">
        <v>142</v>
      </c>
      <c r="P47" s="733"/>
      <c r="Q47" s="733"/>
      <c r="R47" s="733"/>
      <c r="S47" s="733"/>
      <c r="T47" s="733"/>
      <c r="U47" s="733"/>
    </row>
    <row r="48" spans="1:21" ht="30.75" customHeight="1">
      <c r="A48" s="733"/>
      <c r="B48" s="887"/>
      <c r="C48" s="900"/>
      <c r="D48" s="909"/>
      <c r="E48" s="917" t="s">
        <v>37</v>
      </c>
      <c r="F48" s="917"/>
      <c r="G48" s="917"/>
      <c r="H48" s="917"/>
      <c r="I48" s="917"/>
      <c r="J48" s="925"/>
      <c r="K48" s="932">
        <v>346</v>
      </c>
      <c r="L48" s="940">
        <v>302</v>
      </c>
      <c r="M48" s="940">
        <v>355</v>
      </c>
      <c r="N48" s="940">
        <v>308</v>
      </c>
      <c r="O48" s="948">
        <v>290</v>
      </c>
      <c r="P48" s="733"/>
      <c r="Q48" s="733"/>
      <c r="R48" s="733"/>
      <c r="S48" s="733"/>
      <c r="T48" s="733"/>
      <c r="U48" s="733"/>
    </row>
    <row r="49" spans="1:21" ht="30.75" customHeight="1">
      <c r="A49" s="733"/>
      <c r="B49" s="887"/>
      <c r="C49" s="900"/>
      <c r="D49" s="909"/>
      <c r="E49" s="917" t="s">
        <v>3</v>
      </c>
      <c r="F49" s="917"/>
      <c r="G49" s="917"/>
      <c r="H49" s="917"/>
      <c r="I49" s="917"/>
      <c r="J49" s="925"/>
      <c r="K49" s="932">
        <v>0</v>
      </c>
      <c r="L49" s="940">
        <v>0</v>
      </c>
      <c r="M49" s="940">
        <v>1</v>
      </c>
      <c r="N49" s="940">
        <v>5</v>
      </c>
      <c r="O49" s="948">
        <v>13</v>
      </c>
      <c r="P49" s="733"/>
      <c r="Q49" s="733"/>
      <c r="R49" s="733"/>
      <c r="S49" s="733"/>
      <c r="T49" s="733"/>
      <c r="U49" s="733"/>
    </row>
    <row r="50" spans="1:21" ht="30.75" customHeight="1">
      <c r="A50" s="733"/>
      <c r="B50" s="887"/>
      <c r="C50" s="900"/>
      <c r="D50" s="909"/>
      <c r="E50" s="917" t="s">
        <v>42</v>
      </c>
      <c r="F50" s="917"/>
      <c r="G50" s="917"/>
      <c r="H50" s="917"/>
      <c r="I50" s="917"/>
      <c r="J50" s="925"/>
      <c r="K50" s="932">
        <v>70</v>
      </c>
      <c r="L50" s="940" t="s">
        <v>142</v>
      </c>
      <c r="M50" s="940" t="s">
        <v>142</v>
      </c>
      <c r="N50" s="940" t="s">
        <v>142</v>
      </c>
      <c r="O50" s="948" t="s">
        <v>142</v>
      </c>
      <c r="P50" s="733"/>
      <c r="Q50" s="733"/>
      <c r="R50" s="733"/>
      <c r="S50" s="733"/>
      <c r="T50" s="733"/>
      <c r="U50" s="733"/>
    </row>
    <row r="51" spans="1:21" ht="30.75" customHeight="1">
      <c r="A51" s="733"/>
      <c r="B51" s="888"/>
      <c r="C51" s="901"/>
      <c r="D51" s="910"/>
      <c r="E51" s="917" t="s">
        <v>45</v>
      </c>
      <c r="F51" s="917"/>
      <c r="G51" s="917"/>
      <c r="H51" s="917"/>
      <c r="I51" s="917"/>
      <c r="J51" s="925"/>
      <c r="K51" s="932" t="s">
        <v>142</v>
      </c>
      <c r="L51" s="940" t="s">
        <v>142</v>
      </c>
      <c r="M51" s="940" t="s">
        <v>142</v>
      </c>
      <c r="N51" s="940" t="s">
        <v>142</v>
      </c>
      <c r="O51" s="948" t="s">
        <v>142</v>
      </c>
      <c r="P51" s="733"/>
      <c r="Q51" s="733"/>
      <c r="R51" s="733"/>
      <c r="S51" s="733"/>
      <c r="T51" s="733"/>
      <c r="U51" s="733"/>
    </row>
    <row r="52" spans="1:21" ht="30.75" customHeight="1">
      <c r="A52" s="733"/>
      <c r="B52" s="889" t="s">
        <v>51</v>
      </c>
      <c r="C52" s="902"/>
      <c r="D52" s="910"/>
      <c r="E52" s="917" t="s">
        <v>53</v>
      </c>
      <c r="F52" s="917"/>
      <c r="G52" s="917"/>
      <c r="H52" s="917"/>
      <c r="I52" s="917"/>
      <c r="J52" s="925"/>
      <c r="K52" s="932">
        <v>1419</v>
      </c>
      <c r="L52" s="940">
        <v>1417</v>
      </c>
      <c r="M52" s="940">
        <v>1428</v>
      </c>
      <c r="N52" s="940">
        <v>1370</v>
      </c>
      <c r="O52" s="948">
        <v>1341</v>
      </c>
      <c r="P52" s="733"/>
      <c r="Q52" s="733"/>
      <c r="R52" s="733"/>
      <c r="S52" s="733"/>
      <c r="T52" s="733"/>
      <c r="U52" s="733"/>
    </row>
    <row r="53" spans="1:21" ht="30.75" customHeight="1">
      <c r="A53" s="733"/>
      <c r="B53" s="890" t="s">
        <v>55</v>
      </c>
      <c r="C53" s="903"/>
      <c r="D53" s="911"/>
      <c r="E53" s="918" t="s">
        <v>58</v>
      </c>
      <c r="F53" s="918"/>
      <c r="G53" s="918"/>
      <c r="H53" s="918"/>
      <c r="I53" s="918"/>
      <c r="J53" s="926"/>
      <c r="K53" s="933">
        <v>944</v>
      </c>
      <c r="L53" s="941">
        <v>904</v>
      </c>
      <c r="M53" s="941">
        <v>1093</v>
      </c>
      <c r="N53" s="941">
        <v>1188</v>
      </c>
      <c r="O53" s="949">
        <v>1425</v>
      </c>
      <c r="P53" s="733"/>
      <c r="Q53" s="733"/>
      <c r="R53" s="733"/>
      <c r="S53" s="733"/>
      <c r="T53" s="733"/>
      <c r="U53" s="733"/>
    </row>
    <row r="54" spans="1:21" ht="24" customHeight="1">
      <c r="A54" s="733"/>
      <c r="B54" s="891" t="s">
        <v>59</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10</v>
      </c>
      <c r="C55" s="904"/>
      <c r="D55" s="904"/>
      <c r="E55" s="904"/>
      <c r="F55" s="904"/>
      <c r="G55" s="904"/>
      <c r="H55" s="904"/>
      <c r="I55" s="904"/>
      <c r="J55" s="904"/>
      <c r="K55" s="934"/>
      <c r="L55" s="934"/>
      <c r="M55" s="934"/>
      <c r="N55" s="934"/>
      <c r="O55" s="950" t="s">
        <v>542</v>
      </c>
      <c r="P55" s="733"/>
      <c r="Q55" s="733"/>
      <c r="R55" s="733"/>
      <c r="S55" s="733"/>
      <c r="T55" s="733"/>
      <c r="U55" s="733"/>
    </row>
    <row r="56" spans="1:21" ht="31.5" customHeight="1">
      <c r="A56" s="733"/>
      <c r="B56" s="893"/>
      <c r="C56" s="905"/>
      <c r="D56" s="905"/>
      <c r="E56" s="919"/>
      <c r="F56" s="919"/>
      <c r="G56" s="919"/>
      <c r="H56" s="919"/>
      <c r="I56" s="919"/>
      <c r="J56" s="927" t="s">
        <v>18</v>
      </c>
      <c r="K56" s="935" t="s">
        <v>543</v>
      </c>
      <c r="L56" s="942" t="s">
        <v>544</v>
      </c>
      <c r="M56" s="942" t="s">
        <v>545</v>
      </c>
      <c r="N56" s="942" t="s">
        <v>546</v>
      </c>
      <c r="O56" s="951" t="s">
        <v>547</v>
      </c>
      <c r="P56" s="733"/>
      <c r="Q56" s="733"/>
      <c r="R56" s="733"/>
      <c r="S56" s="733"/>
      <c r="T56" s="733"/>
      <c r="U56" s="733"/>
    </row>
    <row r="57" spans="1:21" ht="31.5" customHeight="1">
      <c r="B57" s="894" t="s">
        <v>52</v>
      </c>
      <c r="C57" s="906"/>
      <c r="D57" s="912" t="s">
        <v>66</v>
      </c>
      <c r="E57" s="920"/>
      <c r="F57" s="920"/>
      <c r="G57" s="920"/>
      <c r="H57" s="920"/>
      <c r="I57" s="920"/>
      <c r="J57" s="928"/>
      <c r="K57" s="936" t="s">
        <v>142</v>
      </c>
      <c r="L57" s="943" t="s">
        <v>142</v>
      </c>
      <c r="M57" s="943" t="s">
        <v>142</v>
      </c>
      <c r="N57" s="943" t="s">
        <v>142</v>
      </c>
      <c r="O57" s="952" t="s">
        <v>142</v>
      </c>
    </row>
    <row r="58" spans="1:21" ht="31.5" customHeight="1">
      <c r="B58" s="895"/>
      <c r="C58" s="907"/>
      <c r="D58" s="913" t="s">
        <v>67</v>
      </c>
      <c r="E58" s="921"/>
      <c r="F58" s="921"/>
      <c r="G58" s="921"/>
      <c r="H58" s="921"/>
      <c r="I58" s="921"/>
      <c r="J58" s="929"/>
      <c r="K58" s="937" t="s">
        <v>142</v>
      </c>
      <c r="L58" s="944" t="s">
        <v>142</v>
      </c>
      <c r="M58" s="944" t="s">
        <v>142</v>
      </c>
      <c r="N58" s="944" t="s">
        <v>142</v>
      </c>
      <c r="O58" s="953" t="s">
        <v>142</v>
      </c>
    </row>
    <row r="59" spans="1:21" ht="24" customHeight="1">
      <c r="B59" s="896"/>
      <c r="C59" s="896"/>
      <c r="D59" s="914" t="s">
        <v>48</v>
      </c>
      <c r="E59" s="922"/>
      <c r="F59" s="922"/>
      <c r="G59" s="922"/>
      <c r="H59" s="922"/>
      <c r="I59" s="922"/>
      <c r="J59" s="922"/>
      <c r="K59" s="922"/>
      <c r="L59" s="922"/>
      <c r="M59" s="922"/>
      <c r="N59" s="922"/>
      <c r="O59" s="922"/>
    </row>
    <row r="60" spans="1:21" ht="24" customHeight="1">
      <c r="B60" s="897"/>
      <c r="C60" s="897"/>
      <c r="D60" s="914" t="s">
        <v>43</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sjXFYGnd/hr76wRmVI14n4qNrkYJo4pQe06rqifLNJyIAnZOQIOcC+9DAiBEYsQWQcz0Bxo0lNeVTB6Q/CT9jg==" saltValue="CWZvFfIMNiLFv2pveeNJ6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7" fitToWidth="1" fitToHeight="1" orientation="landscape" usePrinterDefaults="1"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7265625" style="362" customWidth="1"/>
    <col min="2" max="3" width="12.7265625" style="362" customWidth="1"/>
    <col min="4" max="4" width="11.7265625" style="362" customWidth="1"/>
    <col min="5" max="8" width="10.26953125" style="362" customWidth="1"/>
    <col min="9" max="13" width="16.26953125" style="362" customWidth="1"/>
    <col min="14" max="19" width="12.7265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23</v>
      </c>
    </row>
    <row r="40" spans="2:13" ht="27.75" customHeight="1">
      <c r="B40" s="885" t="s">
        <v>24</v>
      </c>
      <c r="C40" s="898"/>
      <c r="D40" s="898"/>
      <c r="E40" s="915"/>
      <c r="F40" s="915"/>
      <c r="G40" s="915"/>
      <c r="H40" s="923" t="s">
        <v>18</v>
      </c>
      <c r="I40" s="930" t="s">
        <v>455</v>
      </c>
      <c r="J40" s="938" t="s">
        <v>535</v>
      </c>
      <c r="K40" s="938" t="s">
        <v>536</v>
      </c>
      <c r="L40" s="938" t="s">
        <v>537</v>
      </c>
      <c r="M40" s="969" t="s">
        <v>538</v>
      </c>
    </row>
    <row r="41" spans="2:13" ht="27.75" customHeight="1">
      <c r="B41" s="886" t="s">
        <v>39</v>
      </c>
      <c r="C41" s="899"/>
      <c r="D41" s="908"/>
      <c r="E41" s="958" t="s">
        <v>70</v>
      </c>
      <c r="F41" s="958"/>
      <c r="G41" s="958"/>
      <c r="H41" s="964"/>
      <c r="I41" s="931">
        <v>19468</v>
      </c>
      <c r="J41" s="939">
        <v>19024</v>
      </c>
      <c r="K41" s="939">
        <v>19279</v>
      </c>
      <c r="L41" s="939">
        <v>19499</v>
      </c>
      <c r="M41" s="947">
        <v>18664</v>
      </c>
    </row>
    <row r="42" spans="2:13" ht="27.75" customHeight="1">
      <c r="B42" s="887"/>
      <c r="C42" s="900"/>
      <c r="D42" s="909"/>
      <c r="E42" s="959" t="s">
        <v>76</v>
      </c>
      <c r="F42" s="959"/>
      <c r="G42" s="959"/>
      <c r="H42" s="965"/>
      <c r="I42" s="932" t="s">
        <v>142</v>
      </c>
      <c r="J42" s="940" t="s">
        <v>142</v>
      </c>
      <c r="K42" s="940" t="s">
        <v>142</v>
      </c>
      <c r="L42" s="940" t="s">
        <v>142</v>
      </c>
      <c r="M42" s="948" t="s">
        <v>142</v>
      </c>
    </row>
    <row r="43" spans="2:13" ht="27.75" customHeight="1">
      <c r="B43" s="887"/>
      <c r="C43" s="900"/>
      <c r="D43" s="909"/>
      <c r="E43" s="959" t="s">
        <v>78</v>
      </c>
      <c r="F43" s="959"/>
      <c r="G43" s="959"/>
      <c r="H43" s="965"/>
      <c r="I43" s="932">
        <v>5089</v>
      </c>
      <c r="J43" s="940">
        <v>4312</v>
      </c>
      <c r="K43" s="940">
        <v>4076</v>
      </c>
      <c r="L43" s="940">
        <v>3405</v>
      </c>
      <c r="M43" s="948">
        <v>3437</v>
      </c>
    </row>
    <row r="44" spans="2:13" ht="27.75" customHeight="1">
      <c r="B44" s="887"/>
      <c r="C44" s="900"/>
      <c r="D44" s="909"/>
      <c r="E44" s="959" t="s">
        <v>80</v>
      </c>
      <c r="F44" s="959"/>
      <c r="G44" s="959"/>
      <c r="H44" s="965"/>
      <c r="I44" s="932">
        <v>99</v>
      </c>
      <c r="J44" s="940">
        <v>116</v>
      </c>
      <c r="K44" s="940">
        <v>245</v>
      </c>
      <c r="L44" s="940">
        <v>244</v>
      </c>
      <c r="M44" s="948">
        <v>252</v>
      </c>
    </row>
    <row r="45" spans="2:13" ht="27.75" customHeight="1">
      <c r="B45" s="887"/>
      <c r="C45" s="900"/>
      <c r="D45" s="909"/>
      <c r="E45" s="959" t="s">
        <v>83</v>
      </c>
      <c r="F45" s="959"/>
      <c r="G45" s="959"/>
      <c r="H45" s="965"/>
      <c r="I45" s="932">
        <v>3034</v>
      </c>
      <c r="J45" s="940">
        <v>2792</v>
      </c>
      <c r="K45" s="940">
        <v>2765</v>
      </c>
      <c r="L45" s="940">
        <v>2838</v>
      </c>
      <c r="M45" s="948">
        <v>2836</v>
      </c>
    </row>
    <row r="46" spans="2:13" ht="27.75" customHeight="1">
      <c r="B46" s="887"/>
      <c r="C46" s="900"/>
      <c r="D46" s="910"/>
      <c r="E46" s="959" t="s">
        <v>81</v>
      </c>
      <c r="F46" s="959"/>
      <c r="G46" s="959"/>
      <c r="H46" s="965"/>
      <c r="I46" s="932">
        <v>14</v>
      </c>
      <c r="J46" s="940" t="s">
        <v>142</v>
      </c>
      <c r="K46" s="940" t="s">
        <v>142</v>
      </c>
      <c r="L46" s="940" t="s">
        <v>142</v>
      </c>
      <c r="M46" s="948" t="s">
        <v>142</v>
      </c>
    </row>
    <row r="47" spans="2:13" ht="27.75" customHeight="1">
      <c r="B47" s="887"/>
      <c r="C47" s="900"/>
      <c r="D47" s="956"/>
      <c r="E47" s="960" t="s">
        <v>86</v>
      </c>
      <c r="F47" s="963"/>
      <c r="G47" s="963"/>
      <c r="H47" s="966"/>
      <c r="I47" s="932" t="s">
        <v>142</v>
      </c>
      <c r="J47" s="940" t="s">
        <v>142</v>
      </c>
      <c r="K47" s="940" t="s">
        <v>142</v>
      </c>
      <c r="L47" s="940" t="s">
        <v>142</v>
      </c>
      <c r="M47" s="948" t="s">
        <v>142</v>
      </c>
    </row>
    <row r="48" spans="2:13" ht="27.75" customHeight="1">
      <c r="B48" s="887"/>
      <c r="C48" s="900"/>
      <c r="D48" s="909"/>
      <c r="E48" s="959" t="s">
        <v>92</v>
      </c>
      <c r="F48" s="959"/>
      <c r="G48" s="959"/>
      <c r="H48" s="965"/>
      <c r="I48" s="932" t="s">
        <v>142</v>
      </c>
      <c r="J48" s="940" t="s">
        <v>142</v>
      </c>
      <c r="K48" s="940" t="s">
        <v>142</v>
      </c>
      <c r="L48" s="940" t="s">
        <v>142</v>
      </c>
      <c r="M48" s="948" t="s">
        <v>142</v>
      </c>
    </row>
    <row r="49" spans="2:13" ht="27.75" customHeight="1">
      <c r="B49" s="888"/>
      <c r="C49" s="901"/>
      <c r="D49" s="909"/>
      <c r="E49" s="959" t="s">
        <v>96</v>
      </c>
      <c r="F49" s="959"/>
      <c r="G49" s="959"/>
      <c r="H49" s="965"/>
      <c r="I49" s="932" t="s">
        <v>142</v>
      </c>
      <c r="J49" s="940" t="s">
        <v>142</v>
      </c>
      <c r="K49" s="940" t="s">
        <v>142</v>
      </c>
      <c r="L49" s="940" t="s">
        <v>142</v>
      </c>
      <c r="M49" s="948" t="s">
        <v>142</v>
      </c>
    </row>
    <row r="50" spans="2:13" ht="27.75" customHeight="1">
      <c r="B50" s="954" t="s">
        <v>98</v>
      </c>
      <c r="C50" s="955"/>
      <c r="D50" s="957"/>
      <c r="E50" s="959" t="s">
        <v>99</v>
      </c>
      <c r="F50" s="959"/>
      <c r="G50" s="959"/>
      <c r="H50" s="965"/>
      <c r="I50" s="932">
        <v>8773</v>
      </c>
      <c r="J50" s="940">
        <v>8233</v>
      </c>
      <c r="K50" s="940">
        <v>7173</v>
      </c>
      <c r="L50" s="940">
        <v>6331</v>
      </c>
      <c r="M50" s="948">
        <v>6138</v>
      </c>
    </row>
    <row r="51" spans="2:13" ht="27.75" customHeight="1">
      <c r="B51" s="887"/>
      <c r="C51" s="900"/>
      <c r="D51" s="909"/>
      <c r="E51" s="959" t="s">
        <v>101</v>
      </c>
      <c r="F51" s="959"/>
      <c r="G51" s="959"/>
      <c r="H51" s="965"/>
      <c r="I51" s="932">
        <v>2974</v>
      </c>
      <c r="J51" s="940">
        <v>1715</v>
      </c>
      <c r="K51" s="940">
        <v>2156</v>
      </c>
      <c r="L51" s="940">
        <v>2245</v>
      </c>
      <c r="M51" s="948">
        <v>2329</v>
      </c>
    </row>
    <row r="52" spans="2:13" ht="27.75" customHeight="1">
      <c r="B52" s="888"/>
      <c r="C52" s="901"/>
      <c r="D52" s="909"/>
      <c r="E52" s="959" t="s">
        <v>50</v>
      </c>
      <c r="F52" s="959"/>
      <c r="G52" s="959"/>
      <c r="H52" s="965"/>
      <c r="I52" s="932">
        <v>13794</v>
      </c>
      <c r="J52" s="940">
        <v>13051</v>
      </c>
      <c r="K52" s="940">
        <v>12320</v>
      </c>
      <c r="L52" s="940">
        <v>11830</v>
      </c>
      <c r="M52" s="948">
        <v>11416</v>
      </c>
    </row>
    <row r="53" spans="2:13" ht="27.75" customHeight="1">
      <c r="B53" s="890" t="s">
        <v>55</v>
      </c>
      <c r="C53" s="903"/>
      <c r="D53" s="911"/>
      <c r="E53" s="961" t="s">
        <v>105</v>
      </c>
      <c r="F53" s="961"/>
      <c r="G53" s="961"/>
      <c r="H53" s="967"/>
      <c r="I53" s="933">
        <v>2163</v>
      </c>
      <c r="J53" s="941">
        <v>3246</v>
      </c>
      <c r="K53" s="941">
        <v>4716</v>
      </c>
      <c r="L53" s="941">
        <v>5580</v>
      </c>
      <c r="M53" s="949">
        <v>5306</v>
      </c>
    </row>
    <row r="54" spans="2:13" ht="27.75" customHeight="1">
      <c r="B54" s="891" t="s">
        <v>1</v>
      </c>
      <c r="C54" s="866"/>
      <c r="D54" s="866"/>
      <c r="E54" s="962"/>
      <c r="F54" s="962"/>
      <c r="G54" s="962"/>
      <c r="H54" s="962"/>
      <c r="I54" s="968"/>
      <c r="J54" s="968"/>
      <c r="K54" s="968"/>
      <c r="L54" s="968"/>
      <c r="M54" s="968"/>
    </row>
    <row r="55" spans="2:13" ht="13"/>
  </sheetData>
  <sheetProtection algorithmName="SHA-512" hashValue="c2hi4sUMGJszQ7nWJHyNlxXOimAdPQC8mNfBlQlArKOqSgc1GtC1AAHBicCrDwrj3b0cW0pVfSD/IFf200yaRg==" saltValue="tANMsgk+nGAUzZ3SOdUzN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3" fitToWidth="1" fitToHeight="1" orientation="landscape" usePrinterDefaults="1"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6953125" style="362" customWidth="1"/>
    <col min="2" max="2" width="16.26953125" style="362" customWidth="1"/>
    <col min="3" max="5" width="26.26953125" style="362" customWidth="1"/>
    <col min="6" max="8" width="24.26953125" style="362" customWidth="1"/>
    <col min="9" max="14" width="26" style="362" customWidth="1"/>
    <col min="15" max="15" width="6.0898437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103</v>
      </c>
    </row>
    <row r="54" spans="2:8" ht="29.25" customHeight="1">
      <c r="B54" s="970" t="s">
        <v>7</v>
      </c>
      <c r="C54" s="976"/>
      <c r="D54" s="976"/>
      <c r="E54" s="985" t="s">
        <v>18</v>
      </c>
      <c r="F54" s="992" t="s">
        <v>536</v>
      </c>
      <c r="G54" s="992" t="s">
        <v>537</v>
      </c>
      <c r="H54" s="1000" t="s">
        <v>538</v>
      </c>
    </row>
    <row r="55" spans="2:8" ht="52.5" customHeight="1">
      <c r="B55" s="971"/>
      <c r="C55" s="977" t="s">
        <v>109</v>
      </c>
      <c r="D55" s="977"/>
      <c r="E55" s="986"/>
      <c r="F55" s="993">
        <v>4057</v>
      </c>
      <c r="G55" s="993">
        <v>3688</v>
      </c>
      <c r="H55" s="1001">
        <v>3537</v>
      </c>
    </row>
    <row r="56" spans="2:8" ht="52.5" customHeight="1">
      <c r="B56" s="972"/>
      <c r="C56" s="978" t="s">
        <v>112</v>
      </c>
      <c r="D56" s="978"/>
      <c r="E56" s="987"/>
      <c r="F56" s="994">
        <v>238</v>
      </c>
      <c r="G56" s="994">
        <v>238</v>
      </c>
      <c r="H56" s="1002">
        <v>93</v>
      </c>
    </row>
    <row r="57" spans="2:8" ht="53.25" customHeight="1">
      <c r="B57" s="972"/>
      <c r="C57" s="979" t="s">
        <v>74</v>
      </c>
      <c r="D57" s="979"/>
      <c r="E57" s="988"/>
      <c r="F57" s="995">
        <v>2500</v>
      </c>
      <c r="G57" s="995">
        <v>2049</v>
      </c>
      <c r="H57" s="1003">
        <v>3490</v>
      </c>
    </row>
    <row r="58" spans="2:8" ht="45.75" customHeight="1">
      <c r="B58" s="973"/>
      <c r="C58" s="980" t="s">
        <v>557</v>
      </c>
      <c r="D58" s="983"/>
      <c r="E58" s="989"/>
      <c r="F58" s="996">
        <v>0</v>
      </c>
      <c r="G58" s="996">
        <v>0</v>
      </c>
      <c r="H58" s="1004">
        <v>966</v>
      </c>
    </row>
    <row r="59" spans="2:8" ht="45.75" customHeight="1">
      <c r="B59" s="973"/>
      <c r="C59" s="980" t="s">
        <v>126</v>
      </c>
      <c r="D59" s="983"/>
      <c r="E59" s="989"/>
      <c r="F59" s="996">
        <v>1385</v>
      </c>
      <c r="G59" s="996">
        <v>958</v>
      </c>
      <c r="H59" s="1004">
        <v>729</v>
      </c>
    </row>
    <row r="60" spans="2:8" ht="45.75" customHeight="1">
      <c r="B60" s="973"/>
      <c r="C60" s="980" t="s">
        <v>558</v>
      </c>
      <c r="D60" s="983"/>
      <c r="E60" s="989"/>
      <c r="F60" s="996">
        <v>0</v>
      </c>
      <c r="G60" s="996">
        <v>0</v>
      </c>
      <c r="H60" s="1004">
        <v>566</v>
      </c>
    </row>
    <row r="61" spans="2:8" ht="45.75" customHeight="1">
      <c r="B61" s="973"/>
      <c r="C61" s="980" t="s">
        <v>198</v>
      </c>
      <c r="D61" s="983"/>
      <c r="E61" s="989"/>
      <c r="F61" s="996">
        <v>528</v>
      </c>
      <c r="G61" s="996">
        <v>433</v>
      </c>
      <c r="H61" s="1004">
        <v>420</v>
      </c>
    </row>
    <row r="62" spans="2:8" ht="45.75" customHeight="1">
      <c r="B62" s="974"/>
      <c r="C62" s="981" t="s">
        <v>559</v>
      </c>
      <c r="D62" s="984"/>
      <c r="E62" s="990"/>
      <c r="F62" s="997">
        <v>222</v>
      </c>
      <c r="G62" s="997">
        <v>267</v>
      </c>
      <c r="H62" s="1005">
        <v>418</v>
      </c>
    </row>
    <row r="63" spans="2:8" ht="52.5" customHeight="1">
      <c r="B63" s="975"/>
      <c r="C63" s="982" t="s">
        <v>117</v>
      </c>
      <c r="D63" s="982"/>
      <c r="E63" s="991"/>
      <c r="F63" s="998">
        <v>6794</v>
      </c>
      <c r="G63" s="998">
        <v>5976</v>
      </c>
      <c r="H63" s="1006">
        <v>7120</v>
      </c>
    </row>
    <row r="64" spans="2:8" ht="13"/>
  </sheetData>
  <sheetProtection algorithmName="SHA-512" hashValue="Mg+Ire+n+MhHJjq3oRrkRN1VLVqyabk1BkV/bFmA4f6mB4Lrc2X0yDBRBKtrqlmqbHXlCSVtbjRkWoc7kO2zDQ==" saltValue="cBRlXPrz/Hm1MQiOzIeQM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59" fitToWidth="1" fitToHeight="1" orientation="landscape" usePrinterDefaults="1"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6328125" style="362" customWidth="1"/>
    <col min="2" max="107" width="2.453125" style="362" customWidth="1"/>
    <col min="108" max="108" width="6.08984375" style="726" customWidth="1"/>
    <col min="109" max="109" width="5.90625" style="727" customWidth="1"/>
    <col min="110" max="16384" width="8.6328125" style="362" hidden="1" customWidth="1"/>
  </cols>
  <sheetData>
    <row r="1" spans="1:109" ht="42.75" customHeight="1">
      <c r="A1" s="1008"/>
      <c r="B1" s="1010"/>
      <c r="DD1" s="828"/>
      <c r="DE1" s="828"/>
    </row>
    <row r="2" spans="1:109" ht="25.5" customHeight="1">
      <c r="A2" s="1009"/>
      <c r="C2" s="1009"/>
      <c r="O2" s="1009"/>
      <c r="P2" s="1009"/>
      <c r="Q2" s="1009"/>
      <c r="R2" s="1009"/>
      <c r="S2" s="1009"/>
      <c r="T2" s="1009"/>
      <c r="U2" s="1009"/>
      <c r="V2" s="1009"/>
      <c r="W2" s="1009"/>
      <c r="X2" s="1009"/>
      <c r="Y2" s="1009"/>
      <c r="Z2" s="1009"/>
      <c r="AA2" s="1009"/>
      <c r="AB2" s="1009"/>
      <c r="AC2" s="1009"/>
      <c r="AD2" s="1009"/>
      <c r="AE2" s="1009"/>
      <c r="AF2" s="1009"/>
      <c r="AG2" s="1009"/>
      <c r="AH2" s="1009"/>
      <c r="AI2" s="1009"/>
      <c r="AU2" s="1009"/>
      <c r="BG2" s="1009"/>
      <c r="BS2" s="1009"/>
      <c r="CE2" s="1009"/>
      <c r="CQ2" s="1009"/>
      <c r="DD2" s="828"/>
      <c r="DE2" s="828"/>
    </row>
    <row r="3" spans="1:109" ht="25.5" customHeight="1">
      <c r="A3" s="1009"/>
      <c r="C3" s="1009"/>
      <c r="O3" s="1009"/>
      <c r="P3" s="1009"/>
      <c r="Q3" s="1009"/>
      <c r="R3" s="1009"/>
      <c r="S3" s="1009"/>
      <c r="T3" s="1009"/>
      <c r="U3" s="1009"/>
      <c r="V3" s="1009"/>
      <c r="W3" s="1009"/>
      <c r="X3" s="1009"/>
      <c r="Y3" s="1009"/>
      <c r="Z3" s="1009"/>
      <c r="AA3" s="1009"/>
      <c r="AB3" s="1009"/>
      <c r="AC3" s="1009"/>
      <c r="AD3" s="1009"/>
      <c r="AE3" s="1009"/>
      <c r="AF3" s="1009"/>
      <c r="AG3" s="1009"/>
      <c r="AH3" s="1009"/>
      <c r="AI3" s="1009"/>
      <c r="AU3" s="1009"/>
      <c r="BG3" s="1009"/>
      <c r="BS3" s="1009"/>
      <c r="CE3" s="1009"/>
      <c r="CQ3" s="1009"/>
      <c r="DD3" s="828"/>
      <c r="DE3" s="828"/>
    </row>
    <row r="4" spans="1:109" s="725" customFormat="1" ht="1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49"/>
      <c r="DE4" s="1049"/>
    </row>
    <row r="5" spans="1:109" s="725" customFormat="1" ht="1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1009"/>
      <c r="BW5" s="1009"/>
      <c r="BX5" s="1009"/>
      <c r="BY5" s="1009"/>
      <c r="BZ5" s="1009"/>
      <c r="CA5" s="1009"/>
      <c r="CB5" s="1009"/>
      <c r="CC5" s="1009"/>
      <c r="CD5" s="1009"/>
      <c r="CE5" s="1009"/>
      <c r="CF5" s="1009"/>
      <c r="CG5" s="1009"/>
      <c r="CH5" s="1009"/>
      <c r="CI5" s="1009"/>
      <c r="CJ5" s="1009"/>
      <c r="CK5" s="1009"/>
      <c r="CL5" s="1009"/>
      <c r="CM5" s="1009"/>
      <c r="CN5" s="1009"/>
      <c r="CO5" s="1009"/>
      <c r="CP5" s="1009"/>
      <c r="CQ5" s="1009"/>
      <c r="CR5" s="1009"/>
      <c r="CS5" s="1009"/>
      <c r="CT5" s="1009"/>
      <c r="CU5" s="1009"/>
      <c r="CV5" s="1009"/>
      <c r="CW5" s="1009"/>
      <c r="CX5" s="1009"/>
      <c r="CY5" s="1009"/>
      <c r="CZ5" s="1009"/>
      <c r="DA5" s="1009"/>
      <c r="DB5" s="1009"/>
      <c r="DC5" s="1009"/>
      <c r="DD5" s="1049"/>
      <c r="DE5" s="1049"/>
    </row>
    <row r="6" spans="1:109" s="725" customFormat="1" ht="13">
      <c r="A6" s="1009"/>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09"/>
      <c r="BY6" s="1009"/>
      <c r="BZ6" s="1009"/>
      <c r="CA6" s="1009"/>
      <c r="CB6" s="1009"/>
      <c r="CC6" s="1009"/>
      <c r="CD6" s="1009"/>
      <c r="CE6" s="1009"/>
      <c r="CF6" s="1009"/>
      <c r="CG6" s="1009"/>
      <c r="CH6" s="1009"/>
      <c r="CI6" s="1009"/>
      <c r="CJ6" s="1009"/>
      <c r="CK6" s="1009"/>
      <c r="CL6" s="1009"/>
      <c r="CM6" s="1009"/>
      <c r="CN6" s="1009"/>
      <c r="CO6" s="1009"/>
      <c r="CP6" s="1009"/>
      <c r="CQ6" s="1009"/>
      <c r="CR6" s="1009"/>
      <c r="CS6" s="1009"/>
      <c r="CT6" s="1009"/>
      <c r="CU6" s="1009"/>
      <c r="CV6" s="1009"/>
      <c r="CW6" s="1009"/>
      <c r="CX6" s="1009"/>
      <c r="CY6" s="1009"/>
      <c r="CZ6" s="1009"/>
      <c r="DA6" s="1009"/>
      <c r="DB6" s="1009"/>
      <c r="DC6" s="1009"/>
      <c r="DD6" s="1049"/>
      <c r="DE6" s="1049"/>
    </row>
    <row r="7" spans="1:109" s="725" customFormat="1" ht="13">
      <c r="A7" s="1009"/>
      <c r="B7" s="1009"/>
      <c r="C7" s="1009"/>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49"/>
      <c r="DE7" s="1049"/>
    </row>
    <row r="8" spans="1:109" s="725" customFormat="1" ht="13">
      <c r="A8" s="1009"/>
      <c r="B8" s="1009"/>
      <c r="C8" s="1009"/>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09"/>
      <c r="CI8" s="1009"/>
      <c r="CJ8" s="1009"/>
      <c r="CK8" s="1009"/>
      <c r="CL8" s="1009"/>
      <c r="CM8" s="1009"/>
      <c r="CN8" s="1009"/>
      <c r="CO8" s="1009"/>
      <c r="CP8" s="1009"/>
      <c r="CQ8" s="1009"/>
      <c r="CR8" s="1009"/>
      <c r="CS8" s="1009"/>
      <c r="CT8" s="1009"/>
      <c r="CU8" s="1009"/>
      <c r="CV8" s="1009"/>
      <c r="CW8" s="1009"/>
      <c r="CX8" s="1009"/>
      <c r="CY8" s="1009"/>
      <c r="CZ8" s="1009"/>
      <c r="DA8" s="1009"/>
      <c r="DB8" s="1009"/>
      <c r="DC8" s="1009"/>
      <c r="DD8" s="1049"/>
      <c r="DE8" s="1049"/>
    </row>
    <row r="9" spans="1:109" s="725" customFormat="1" ht="13">
      <c r="A9" s="1009"/>
      <c r="B9" s="1009"/>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09"/>
      <c r="BY9" s="1009"/>
      <c r="BZ9" s="1009"/>
      <c r="CA9" s="1009"/>
      <c r="CB9" s="1009"/>
      <c r="CC9" s="1009"/>
      <c r="CD9" s="1009"/>
      <c r="CE9" s="1009"/>
      <c r="CF9" s="1009"/>
      <c r="CG9" s="1009"/>
      <c r="CH9" s="1009"/>
      <c r="CI9" s="1009"/>
      <c r="CJ9" s="1009"/>
      <c r="CK9" s="1009"/>
      <c r="CL9" s="1009"/>
      <c r="CM9" s="1009"/>
      <c r="CN9" s="1009"/>
      <c r="CO9" s="1009"/>
      <c r="CP9" s="1009"/>
      <c r="CQ9" s="1009"/>
      <c r="CR9" s="1009"/>
      <c r="CS9" s="1009"/>
      <c r="CT9" s="1009"/>
      <c r="CU9" s="1009"/>
      <c r="CV9" s="1009"/>
      <c r="CW9" s="1009"/>
      <c r="CX9" s="1009"/>
      <c r="CY9" s="1009"/>
      <c r="CZ9" s="1009"/>
      <c r="DA9" s="1009"/>
      <c r="DB9" s="1009"/>
      <c r="DC9" s="1009"/>
      <c r="DD9" s="1049"/>
      <c r="DE9" s="1049"/>
    </row>
    <row r="10" spans="1:109" s="725" customFormat="1" ht="13">
      <c r="A10" s="1009"/>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09"/>
      <c r="BY10" s="1009"/>
      <c r="BZ10" s="1009"/>
      <c r="CA10" s="1009"/>
      <c r="CB10" s="1009"/>
      <c r="CC10" s="1009"/>
      <c r="CD10" s="1009"/>
      <c r="CE10" s="1009"/>
      <c r="CF10" s="1009"/>
      <c r="CG10" s="1009"/>
      <c r="CH10" s="1009"/>
      <c r="CI10" s="1009"/>
      <c r="CJ10" s="1009"/>
      <c r="CK10" s="1009"/>
      <c r="CL10" s="1009"/>
      <c r="CM10" s="1009"/>
      <c r="CN10" s="1009"/>
      <c r="CO10" s="1009"/>
      <c r="CP10" s="1009"/>
      <c r="CQ10" s="1009"/>
      <c r="CR10" s="1009"/>
      <c r="CS10" s="1009"/>
      <c r="CT10" s="1009"/>
      <c r="CU10" s="1009"/>
      <c r="CV10" s="1009"/>
      <c r="CW10" s="1009"/>
      <c r="CX10" s="1009"/>
      <c r="CY10" s="1009"/>
      <c r="CZ10" s="1009"/>
      <c r="DA10" s="1009"/>
      <c r="DB10" s="1009"/>
      <c r="DC10" s="1009"/>
      <c r="DD10" s="1049"/>
      <c r="DE10" s="1049"/>
    </row>
    <row r="11" spans="1:109" s="725" customFormat="1" ht="13">
      <c r="A11" s="1009"/>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49"/>
      <c r="DE11" s="1049"/>
    </row>
    <row r="12" spans="1:109" s="725" customFormat="1" ht="13">
      <c r="A12" s="1009"/>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009"/>
      <c r="AX12" s="1009"/>
      <c r="AY12" s="1009"/>
      <c r="AZ12" s="1009"/>
      <c r="BA12" s="1009"/>
      <c r="BB12" s="1009"/>
      <c r="BC12" s="1009"/>
      <c r="BD12" s="1009"/>
      <c r="BE12" s="1009"/>
      <c r="BF12" s="1009"/>
      <c r="BG12" s="1009"/>
      <c r="BH12" s="1009"/>
      <c r="BI12" s="1009"/>
      <c r="BJ12" s="1009"/>
      <c r="BK12" s="1009"/>
      <c r="BL12" s="1009"/>
      <c r="BM12" s="1009"/>
      <c r="BN12" s="1009"/>
      <c r="BO12" s="1009"/>
      <c r="BP12" s="1009"/>
      <c r="BQ12" s="1009"/>
      <c r="BR12" s="1009"/>
      <c r="BS12" s="1009"/>
      <c r="BT12" s="1009"/>
      <c r="BU12" s="1009"/>
      <c r="BV12" s="1009"/>
      <c r="BW12" s="1009"/>
      <c r="BX12" s="1009"/>
      <c r="BY12" s="1009"/>
      <c r="BZ12" s="1009"/>
      <c r="CA12" s="1009"/>
      <c r="CB12" s="1009"/>
      <c r="CC12" s="1009"/>
      <c r="CD12" s="1009"/>
      <c r="CE12" s="1009"/>
      <c r="CF12" s="1009"/>
      <c r="CG12" s="1009"/>
      <c r="CH12" s="1009"/>
      <c r="CI12" s="1009"/>
      <c r="CJ12" s="1009"/>
      <c r="CK12" s="1009"/>
      <c r="CL12" s="1009"/>
      <c r="CM12" s="1009"/>
      <c r="CN12" s="1009"/>
      <c r="CO12" s="1009"/>
      <c r="CP12" s="1009"/>
      <c r="CQ12" s="1009"/>
      <c r="CR12" s="1009"/>
      <c r="CS12" s="1009"/>
      <c r="CT12" s="1009"/>
      <c r="CU12" s="1009"/>
      <c r="CV12" s="1009"/>
      <c r="CW12" s="1009"/>
      <c r="CX12" s="1009"/>
      <c r="CY12" s="1009"/>
      <c r="CZ12" s="1009"/>
      <c r="DA12" s="1009"/>
      <c r="DB12" s="1009"/>
      <c r="DC12" s="1009"/>
      <c r="DD12" s="1049"/>
      <c r="DE12" s="1049"/>
    </row>
    <row r="13" spans="1:109" s="725" customFormat="1" ht="13">
      <c r="A13" s="1009"/>
      <c r="B13" s="1009"/>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c r="BJ13" s="1009"/>
      <c r="BK13" s="1009"/>
      <c r="BL13" s="1009"/>
      <c r="BM13" s="1009"/>
      <c r="BN13" s="1009"/>
      <c r="BO13" s="1009"/>
      <c r="BP13" s="1009"/>
      <c r="BQ13" s="1009"/>
      <c r="BR13" s="1009"/>
      <c r="BS13" s="1009"/>
      <c r="BT13" s="1009"/>
      <c r="BU13" s="1009"/>
      <c r="BV13" s="1009"/>
      <c r="BW13" s="1009"/>
      <c r="BX13" s="1009"/>
      <c r="BY13" s="1009"/>
      <c r="BZ13" s="1009"/>
      <c r="CA13" s="1009"/>
      <c r="CB13" s="1009"/>
      <c r="CC13" s="1009"/>
      <c r="CD13" s="1009"/>
      <c r="CE13" s="1009"/>
      <c r="CF13" s="1009"/>
      <c r="CG13" s="1009"/>
      <c r="CH13" s="1009"/>
      <c r="CI13" s="1009"/>
      <c r="CJ13" s="1009"/>
      <c r="CK13" s="1009"/>
      <c r="CL13" s="1009"/>
      <c r="CM13" s="1009"/>
      <c r="CN13" s="1009"/>
      <c r="CO13" s="1009"/>
      <c r="CP13" s="1009"/>
      <c r="CQ13" s="1009"/>
      <c r="CR13" s="1009"/>
      <c r="CS13" s="1009"/>
      <c r="CT13" s="1009"/>
      <c r="CU13" s="1009"/>
      <c r="CV13" s="1009"/>
      <c r="CW13" s="1009"/>
      <c r="CX13" s="1009"/>
      <c r="CY13" s="1009"/>
      <c r="CZ13" s="1009"/>
      <c r="DA13" s="1009"/>
      <c r="DB13" s="1009"/>
      <c r="DC13" s="1009"/>
      <c r="DD13" s="1049"/>
      <c r="DE13" s="1049"/>
    </row>
    <row r="14" spans="1:109" s="725" customFormat="1" ht="13">
      <c r="A14" s="1009"/>
      <c r="B14" s="1009"/>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09"/>
      <c r="AY14" s="1009"/>
      <c r="AZ14" s="1009"/>
      <c r="BA14" s="1009"/>
      <c r="BB14" s="1009"/>
      <c r="BC14" s="1009"/>
      <c r="BD14" s="1009"/>
      <c r="BE14" s="1009"/>
      <c r="BF14" s="1009"/>
      <c r="BG14" s="1009"/>
      <c r="BH14" s="1009"/>
      <c r="BI14" s="1009"/>
      <c r="BJ14" s="1009"/>
      <c r="BK14" s="1009"/>
      <c r="BL14" s="1009"/>
      <c r="BM14" s="1009"/>
      <c r="BN14" s="1009"/>
      <c r="BO14" s="1009"/>
      <c r="BP14" s="1009"/>
      <c r="BQ14" s="1009"/>
      <c r="BR14" s="1009"/>
      <c r="BS14" s="1009"/>
      <c r="BT14" s="1009"/>
      <c r="BU14" s="1009"/>
      <c r="BV14" s="1009"/>
      <c r="BW14" s="1009"/>
      <c r="BX14" s="1009"/>
      <c r="BY14" s="1009"/>
      <c r="BZ14" s="1009"/>
      <c r="CA14" s="1009"/>
      <c r="CB14" s="1009"/>
      <c r="CC14" s="1009"/>
      <c r="CD14" s="1009"/>
      <c r="CE14" s="1009"/>
      <c r="CF14" s="1009"/>
      <c r="CG14" s="1009"/>
      <c r="CH14" s="1009"/>
      <c r="CI14" s="1009"/>
      <c r="CJ14" s="1009"/>
      <c r="CK14" s="1009"/>
      <c r="CL14" s="1009"/>
      <c r="CM14" s="1009"/>
      <c r="CN14" s="1009"/>
      <c r="CO14" s="1009"/>
      <c r="CP14" s="1009"/>
      <c r="CQ14" s="1009"/>
      <c r="CR14" s="1009"/>
      <c r="CS14" s="1009"/>
      <c r="CT14" s="1009"/>
      <c r="CU14" s="1009"/>
      <c r="CV14" s="1009"/>
      <c r="CW14" s="1009"/>
      <c r="CX14" s="1009"/>
      <c r="CY14" s="1009"/>
      <c r="CZ14" s="1009"/>
      <c r="DA14" s="1009"/>
      <c r="DB14" s="1009"/>
      <c r="DC14" s="1009"/>
      <c r="DD14" s="1049"/>
      <c r="DE14" s="1049"/>
    </row>
    <row r="15" spans="1:109" s="725" customFormat="1" ht="13">
      <c r="A15" s="362"/>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1009"/>
      <c r="BB15" s="1009"/>
      <c r="BC15" s="1009"/>
      <c r="BD15" s="1009"/>
      <c r="BE15" s="1009"/>
      <c r="BF15" s="1009"/>
      <c r="BG15" s="1009"/>
      <c r="BH15" s="1009"/>
      <c r="BI15" s="1009"/>
      <c r="BJ15" s="1009"/>
      <c r="BK15" s="1009"/>
      <c r="BL15" s="1009"/>
      <c r="BM15" s="1009"/>
      <c r="BN15" s="1009"/>
      <c r="BO15" s="1009"/>
      <c r="BP15" s="1009"/>
      <c r="BQ15" s="1009"/>
      <c r="BR15" s="1009"/>
      <c r="BS15" s="1009"/>
      <c r="BT15" s="1009"/>
      <c r="BU15" s="1009"/>
      <c r="BV15" s="1009"/>
      <c r="BW15" s="1009"/>
      <c r="BX15" s="1009"/>
      <c r="BY15" s="1009"/>
      <c r="BZ15" s="1009"/>
      <c r="CA15" s="1009"/>
      <c r="CB15" s="1009"/>
      <c r="CC15" s="1009"/>
      <c r="CD15" s="1009"/>
      <c r="CE15" s="1009"/>
      <c r="CF15" s="1009"/>
      <c r="CG15" s="1009"/>
      <c r="CH15" s="1009"/>
      <c r="CI15" s="1009"/>
      <c r="CJ15" s="1009"/>
      <c r="CK15" s="1009"/>
      <c r="CL15" s="1009"/>
      <c r="CM15" s="1009"/>
      <c r="CN15" s="1009"/>
      <c r="CO15" s="1009"/>
      <c r="CP15" s="1009"/>
      <c r="CQ15" s="1009"/>
      <c r="CR15" s="1009"/>
      <c r="CS15" s="1009"/>
      <c r="CT15" s="1009"/>
      <c r="CU15" s="1009"/>
      <c r="CV15" s="1009"/>
      <c r="CW15" s="1009"/>
      <c r="CX15" s="1009"/>
      <c r="CY15" s="1009"/>
      <c r="CZ15" s="1009"/>
      <c r="DA15" s="1009"/>
      <c r="DB15" s="1009"/>
      <c r="DC15" s="1009"/>
      <c r="DD15" s="1049"/>
      <c r="DE15" s="1049"/>
    </row>
    <row r="16" spans="1:109" s="725" customFormat="1" ht="13">
      <c r="A16" s="362"/>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09"/>
      <c r="BE16" s="1009"/>
      <c r="BF16" s="1009"/>
      <c r="BG16" s="1009"/>
      <c r="BH16" s="1009"/>
      <c r="BI16" s="1009"/>
      <c r="BJ16" s="1009"/>
      <c r="BK16" s="1009"/>
      <c r="BL16" s="1009"/>
      <c r="BM16" s="1009"/>
      <c r="BN16" s="1009"/>
      <c r="BO16" s="1009"/>
      <c r="BP16" s="1009"/>
      <c r="BQ16" s="1009"/>
      <c r="BR16" s="1009"/>
      <c r="BS16" s="1009"/>
      <c r="BT16" s="1009"/>
      <c r="BU16" s="1009"/>
      <c r="BV16" s="1009"/>
      <c r="BW16" s="1009"/>
      <c r="BX16" s="1009"/>
      <c r="BY16" s="1009"/>
      <c r="BZ16" s="1009"/>
      <c r="CA16" s="1009"/>
      <c r="CB16" s="1009"/>
      <c r="CC16" s="1009"/>
      <c r="CD16" s="1009"/>
      <c r="CE16" s="1009"/>
      <c r="CF16" s="1009"/>
      <c r="CG16" s="1009"/>
      <c r="CH16" s="1009"/>
      <c r="CI16" s="1009"/>
      <c r="CJ16" s="1009"/>
      <c r="CK16" s="1009"/>
      <c r="CL16" s="1009"/>
      <c r="CM16" s="1009"/>
      <c r="CN16" s="1009"/>
      <c r="CO16" s="1009"/>
      <c r="CP16" s="1009"/>
      <c r="CQ16" s="1009"/>
      <c r="CR16" s="1009"/>
      <c r="CS16" s="1009"/>
      <c r="CT16" s="1009"/>
      <c r="CU16" s="1009"/>
      <c r="CV16" s="1009"/>
      <c r="CW16" s="1009"/>
      <c r="CX16" s="1009"/>
      <c r="CY16" s="1009"/>
      <c r="CZ16" s="1009"/>
      <c r="DA16" s="1009"/>
      <c r="DB16" s="1009"/>
      <c r="DC16" s="1009"/>
      <c r="DD16" s="1049"/>
      <c r="DE16" s="1049"/>
    </row>
    <row r="17" spans="1:109" s="725" customFormat="1" ht="13">
      <c r="A17" s="362"/>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c r="BH17" s="1009"/>
      <c r="BI17" s="1009"/>
      <c r="BJ17" s="1009"/>
      <c r="BK17" s="1009"/>
      <c r="BL17" s="1009"/>
      <c r="BM17" s="1009"/>
      <c r="BN17" s="1009"/>
      <c r="BO17" s="1009"/>
      <c r="BP17" s="1009"/>
      <c r="BQ17" s="1009"/>
      <c r="BR17" s="1009"/>
      <c r="BS17" s="1009"/>
      <c r="BT17" s="1009"/>
      <c r="BU17" s="1009"/>
      <c r="BV17" s="1009"/>
      <c r="BW17" s="1009"/>
      <c r="BX17" s="1009"/>
      <c r="BY17" s="1009"/>
      <c r="BZ17" s="1009"/>
      <c r="CA17" s="1009"/>
      <c r="CB17" s="1009"/>
      <c r="CC17" s="1009"/>
      <c r="CD17" s="1009"/>
      <c r="CE17" s="1009"/>
      <c r="CF17" s="1009"/>
      <c r="CG17" s="1009"/>
      <c r="CH17" s="1009"/>
      <c r="CI17" s="1009"/>
      <c r="CJ17" s="1009"/>
      <c r="CK17" s="1009"/>
      <c r="CL17" s="1009"/>
      <c r="CM17" s="1009"/>
      <c r="CN17" s="1009"/>
      <c r="CO17" s="1009"/>
      <c r="CP17" s="1009"/>
      <c r="CQ17" s="1009"/>
      <c r="CR17" s="1009"/>
      <c r="CS17" s="1009"/>
      <c r="CT17" s="1009"/>
      <c r="CU17" s="1009"/>
      <c r="CV17" s="1009"/>
      <c r="CW17" s="1009"/>
      <c r="CX17" s="1009"/>
      <c r="CY17" s="1009"/>
      <c r="CZ17" s="1009"/>
      <c r="DA17" s="1009"/>
      <c r="DB17" s="1009"/>
      <c r="DC17" s="1009"/>
      <c r="DD17" s="1049"/>
      <c r="DE17" s="1049"/>
    </row>
    <row r="18" spans="1:109" s="725" customFormat="1" ht="13">
      <c r="A18" s="362"/>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1009"/>
      <c r="BN18" s="1009"/>
      <c r="BO18" s="1009"/>
      <c r="BP18" s="1009"/>
      <c r="BQ18" s="1009"/>
      <c r="BR18" s="1009"/>
      <c r="BS18" s="1009"/>
      <c r="BT18" s="1009"/>
      <c r="BU18" s="1009"/>
      <c r="BV18" s="1009"/>
      <c r="BW18" s="1009"/>
      <c r="BX18" s="1009"/>
      <c r="BY18" s="1009"/>
      <c r="BZ18" s="1009"/>
      <c r="CA18" s="1009"/>
      <c r="CB18" s="1009"/>
      <c r="CC18" s="1009"/>
      <c r="CD18" s="1009"/>
      <c r="CE18" s="1009"/>
      <c r="CF18" s="1009"/>
      <c r="CG18" s="1009"/>
      <c r="CH18" s="1009"/>
      <c r="CI18" s="1009"/>
      <c r="CJ18" s="1009"/>
      <c r="CK18" s="1009"/>
      <c r="CL18" s="1009"/>
      <c r="CM18" s="1009"/>
      <c r="CN18" s="1009"/>
      <c r="CO18" s="1009"/>
      <c r="CP18" s="1009"/>
      <c r="CQ18" s="1009"/>
      <c r="CR18" s="1009"/>
      <c r="CS18" s="1009"/>
      <c r="CT18" s="1009"/>
      <c r="CU18" s="1009"/>
      <c r="CV18" s="1009"/>
      <c r="CW18" s="1009"/>
      <c r="CX18" s="1009"/>
      <c r="CY18" s="1009"/>
      <c r="CZ18" s="1009"/>
      <c r="DA18" s="1009"/>
      <c r="DB18" s="1009"/>
      <c r="DC18" s="1009"/>
      <c r="DD18" s="1049"/>
      <c r="DE18" s="1049"/>
    </row>
    <row r="19" spans="1:109" ht="13">
      <c r="DD19" s="828"/>
      <c r="DE19" s="828"/>
    </row>
    <row r="20" spans="1:109" ht="13">
      <c r="DD20" s="828"/>
      <c r="DE20" s="828"/>
    </row>
    <row r="21" spans="1:109" ht="17.25" customHeight="1">
      <c r="B21" s="1011"/>
      <c r="C21" s="734"/>
      <c r="D21" s="734"/>
      <c r="E21" s="734"/>
      <c r="F21" s="734"/>
      <c r="G21" s="734"/>
      <c r="H21" s="734"/>
      <c r="I21" s="734"/>
      <c r="J21" s="734"/>
      <c r="K21" s="734"/>
      <c r="L21" s="734"/>
      <c r="M21" s="734"/>
      <c r="N21" s="10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34"/>
      <c r="AU21" s="734"/>
      <c r="AV21" s="734"/>
      <c r="AW21" s="734"/>
      <c r="AX21" s="734"/>
      <c r="AY21" s="734"/>
      <c r="AZ21" s="734"/>
      <c r="BA21" s="734"/>
      <c r="BB21" s="734"/>
      <c r="BC21" s="734"/>
      <c r="BD21" s="734"/>
      <c r="BE21" s="734"/>
      <c r="BF21" s="1034"/>
      <c r="BG21" s="734"/>
      <c r="BH21" s="734"/>
      <c r="BI21" s="734"/>
      <c r="BJ21" s="734"/>
      <c r="BK21" s="734"/>
      <c r="BL21" s="734"/>
      <c r="BM21" s="734"/>
      <c r="BN21" s="734"/>
      <c r="BO21" s="734"/>
      <c r="BP21" s="734"/>
      <c r="BQ21" s="734"/>
      <c r="BR21" s="1034"/>
      <c r="BS21" s="734"/>
      <c r="BT21" s="734"/>
      <c r="BU21" s="734"/>
      <c r="BV21" s="734"/>
      <c r="BW21" s="734"/>
      <c r="BX21" s="734"/>
      <c r="BY21" s="734"/>
      <c r="BZ21" s="734"/>
      <c r="CA21" s="734"/>
      <c r="CB21" s="734"/>
      <c r="CC21" s="734"/>
      <c r="CD21" s="1034"/>
      <c r="CE21" s="734"/>
      <c r="CF21" s="734"/>
      <c r="CG21" s="734"/>
      <c r="CH21" s="734"/>
      <c r="CI21" s="734"/>
      <c r="CJ21" s="734"/>
      <c r="CK21" s="734"/>
      <c r="CL21" s="734"/>
      <c r="CM21" s="734"/>
      <c r="CN21" s="734"/>
      <c r="CO21" s="734"/>
      <c r="CP21" s="1034"/>
      <c r="CQ21" s="734"/>
      <c r="CR21" s="734"/>
      <c r="CS21" s="734"/>
      <c r="CT21" s="734"/>
      <c r="CU21" s="734"/>
      <c r="CV21" s="734"/>
      <c r="CW21" s="734"/>
      <c r="CX21" s="734"/>
      <c r="CY21" s="734"/>
      <c r="CZ21" s="734"/>
      <c r="DA21" s="734"/>
      <c r="DB21" s="1034"/>
      <c r="DC21" s="734"/>
      <c r="DD21" s="829"/>
      <c r="DE21" s="828"/>
    </row>
    <row r="22" spans="1:109" ht="17.25" customHeight="1">
      <c r="B22" s="727"/>
    </row>
    <row r="23" spans="1:109" ht="13">
      <c r="B23" s="727"/>
    </row>
    <row r="24" spans="1:109" ht="13">
      <c r="B24" s="727"/>
    </row>
    <row r="25" spans="1:109" ht="13">
      <c r="B25" s="727"/>
    </row>
    <row r="26" spans="1:109" ht="13">
      <c r="B26" s="727"/>
    </row>
    <row r="27" spans="1:109" ht="13">
      <c r="B27" s="727"/>
    </row>
    <row r="28" spans="1:109" ht="13">
      <c r="B28" s="727"/>
    </row>
    <row r="29" spans="1:109" ht="13">
      <c r="B29" s="727"/>
    </row>
    <row r="30" spans="1:109" ht="13">
      <c r="B30" s="727"/>
    </row>
    <row r="31" spans="1:109" ht="13">
      <c r="B31" s="727"/>
    </row>
    <row r="32" spans="1:109" ht="13">
      <c r="B32" s="727"/>
    </row>
    <row r="33" spans="2:109" ht="13">
      <c r="B33" s="727"/>
    </row>
    <row r="34" spans="2:109" ht="13">
      <c r="B34" s="727"/>
    </row>
    <row r="35" spans="2:109" ht="13">
      <c r="B35" s="727"/>
    </row>
    <row r="36" spans="2:109" ht="13">
      <c r="B36" s="727"/>
    </row>
    <row r="37" spans="2:109" ht="13">
      <c r="B37" s="727"/>
    </row>
    <row r="38" spans="2:109" ht="13">
      <c r="B38" s="727"/>
    </row>
    <row r="39" spans="2:109" ht="13">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ht="13">
      <c r="B40" s="1012"/>
      <c r="DD40" s="1012"/>
      <c r="DE40" s="828"/>
    </row>
    <row r="41" spans="2:109" ht="16.5">
      <c r="B41" s="729" t="s">
        <v>560</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ht="13">
      <c r="B42" s="727"/>
      <c r="G42" s="1016"/>
      <c r="I42" s="1007"/>
      <c r="J42" s="1007"/>
      <c r="K42" s="1007"/>
      <c r="AM42" s="1016"/>
      <c r="AN42" s="1016" t="s">
        <v>561</v>
      </c>
      <c r="AP42" s="1007"/>
      <c r="AQ42" s="1007"/>
      <c r="AR42" s="1007"/>
      <c r="AY42" s="1016"/>
      <c r="BA42" s="1007"/>
      <c r="BB42" s="1007"/>
      <c r="BC42" s="1007"/>
      <c r="BK42" s="1016"/>
      <c r="BM42" s="1007"/>
      <c r="BN42" s="1007"/>
      <c r="BO42" s="1007"/>
      <c r="BW42" s="1016"/>
      <c r="BY42" s="1007"/>
      <c r="BZ42" s="1007"/>
      <c r="CA42" s="1007"/>
      <c r="CI42" s="1016"/>
      <c r="CK42" s="1007"/>
      <c r="CL42" s="1007"/>
      <c r="CM42" s="1007"/>
      <c r="CU42" s="1016"/>
      <c r="CW42" s="1007"/>
      <c r="CX42" s="1007"/>
      <c r="CY42" s="1007"/>
    </row>
    <row r="43" spans="2:109" ht="13.5" customHeight="1">
      <c r="B43" s="727"/>
      <c r="AN43" s="1036" t="s">
        <v>565</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6"/>
    </row>
    <row r="44" spans="2:109" ht="13">
      <c r="B44" s="727"/>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7"/>
    </row>
    <row r="45" spans="2:109" ht="13">
      <c r="B45" s="727"/>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7"/>
    </row>
    <row r="46" spans="2:109" ht="13">
      <c r="B46" s="727"/>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7"/>
    </row>
    <row r="47" spans="2:109" ht="13">
      <c r="B47" s="727"/>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8"/>
    </row>
    <row r="48" spans="2:109" ht="13">
      <c r="B48" s="727"/>
      <c r="H48" s="1020"/>
      <c r="I48" s="1020"/>
      <c r="J48" s="1020"/>
      <c r="AN48" s="1020"/>
      <c r="AO48" s="1020"/>
      <c r="AP48" s="1020"/>
      <c r="AZ48" s="1020"/>
      <c r="BA48" s="1020"/>
      <c r="BB48" s="1020"/>
      <c r="BL48" s="1020"/>
      <c r="BM48" s="1020"/>
      <c r="BN48" s="1020"/>
      <c r="BX48" s="1020"/>
      <c r="BY48" s="1020"/>
      <c r="BZ48" s="1020"/>
      <c r="CJ48" s="1020"/>
      <c r="CK48" s="1020"/>
      <c r="CL48" s="1020"/>
      <c r="CV48" s="1020"/>
      <c r="CW48" s="1020"/>
      <c r="CX48" s="1020"/>
    </row>
    <row r="49" spans="1:109" ht="13">
      <c r="B49" s="727"/>
      <c r="AN49" s="362" t="s">
        <v>170</v>
      </c>
    </row>
    <row r="50" spans="1:109" ht="13">
      <c r="B50" s="727"/>
      <c r="G50" s="1017"/>
      <c r="H50" s="1017"/>
      <c r="I50" s="1017"/>
      <c r="J50" s="1017"/>
      <c r="K50" s="1025"/>
      <c r="L50" s="1025"/>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41" t="s">
        <v>455</v>
      </c>
      <c r="BQ50" s="1041"/>
      <c r="BR50" s="1041"/>
      <c r="BS50" s="1041"/>
      <c r="BT50" s="1041"/>
      <c r="BU50" s="1041"/>
      <c r="BV50" s="1041"/>
      <c r="BW50" s="1041"/>
      <c r="BX50" s="1041" t="s">
        <v>535</v>
      </c>
      <c r="BY50" s="1041"/>
      <c r="BZ50" s="1041"/>
      <c r="CA50" s="1041"/>
      <c r="CB50" s="1041"/>
      <c r="CC50" s="1041"/>
      <c r="CD50" s="1041"/>
      <c r="CE50" s="1041"/>
      <c r="CF50" s="1041" t="s">
        <v>536</v>
      </c>
      <c r="CG50" s="1041"/>
      <c r="CH50" s="1041"/>
      <c r="CI50" s="1041"/>
      <c r="CJ50" s="1041"/>
      <c r="CK50" s="1041"/>
      <c r="CL50" s="1041"/>
      <c r="CM50" s="1041"/>
      <c r="CN50" s="1041" t="s">
        <v>537</v>
      </c>
      <c r="CO50" s="1041"/>
      <c r="CP50" s="1041"/>
      <c r="CQ50" s="1041"/>
      <c r="CR50" s="1041"/>
      <c r="CS50" s="1041"/>
      <c r="CT50" s="1041"/>
      <c r="CU50" s="1041"/>
      <c r="CV50" s="1041" t="s">
        <v>538</v>
      </c>
      <c r="CW50" s="1041"/>
      <c r="CX50" s="1041"/>
      <c r="CY50" s="1041"/>
      <c r="CZ50" s="1041"/>
      <c r="DA50" s="1041"/>
      <c r="DB50" s="1041"/>
      <c r="DC50" s="1041"/>
    </row>
    <row r="51" spans="1:109" ht="13.5" customHeight="1">
      <c r="B51" s="727"/>
      <c r="G51" s="1018"/>
      <c r="H51" s="1018"/>
      <c r="I51" s="1022"/>
      <c r="J51" s="1022"/>
      <c r="K51" s="1026"/>
      <c r="L51" s="1026"/>
      <c r="M51" s="1026"/>
      <c r="N51" s="1026"/>
      <c r="AM51" s="1020"/>
      <c r="AN51" s="1040" t="s">
        <v>562</v>
      </c>
      <c r="AO51" s="1040"/>
      <c r="AP51" s="1040"/>
      <c r="AQ51" s="1040"/>
      <c r="AR51" s="1040"/>
      <c r="AS51" s="1040"/>
      <c r="AT51" s="1040"/>
      <c r="AU51" s="1040"/>
      <c r="AV51" s="1040"/>
      <c r="AW51" s="1040"/>
      <c r="AX51" s="1040"/>
      <c r="AY51" s="1040"/>
      <c r="AZ51" s="1040"/>
      <c r="BA51" s="1040"/>
      <c r="BB51" s="1040" t="s">
        <v>563</v>
      </c>
      <c r="BC51" s="1040"/>
      <c r="BD51" s="1040"/>
      <c r="BE51" s="1040"/>
      <c r="BF51" s="1040"/>
      <c r="BG51" s="1040"/>
      <c r="BH51" s="1040"/>
      <c r="BI51" s="1040"/>
      <c r="BJ51" s="1040"/>
      <c r="BK51" s="1040"/>
      <c r="BL51" s="1040"/>
      <c r="BM51" s="1040"/>
      <c r="BN51" s="1040"/>
      <c r="BO51" s="1040"/>
      <c r="BP51" s="1045">
        <v>19.5</v>
      </c>
      <c r="BQ51" s="1045"/>
      <c r="BR51" s="1045"/>
      <c r="BS51" s="1045"/>
      <c r="BT51" s="1045"/>
      <c r="BU51" s="1045"/>
      <c r="BV51" s="1045"/>
      <c r="BW51" s="1045"/>
      <c r="BX51" s="1045">
        <v>31.6</v>
      </c>
      <c r="BY51" s="1045"/>
      <c r="BZ51" s="1045"/>
      <c r="CA51" s="1045"/>
      <c r="CB51" s="1045"/>
      <c r="CC51" s="1045"/>
      <c r="CD51" s="1045"/>
      <c r="CE51" s="1045"/>
      <c r="CF51" s="1045">
        <v>43.4</v>
      </c>
      <c r="CG51" s="1045"/>
      <c r="CH51" s="1045"/>
      <c r="CI51" s="1045"/>
      <c r="CJ51" s="1045"/>
      <c r="CK51" s="1045"/>
      <c r="CL51" s="1045"/>
      <c r="CM51" s="1045"/>
      <c r="CN51" s="1045">
        <v>51.4</v>
      </c>
      <c r="CO51" s="1045"/>
      <c r="CP51" s="1045"/>
      <c r="CQ51" s="1045"/>
      <c r="CR51" s="1045"/>
      <c r="CS51" s="1045"/>
      <c r="CT51" s="1045"/>
      <c r="CU51" s="1045"/>
      <c r="CV51" s="1045">
        <v>47.8</v>
      </c>
      <c r="CW51" s="1045"/>
      <c r="CX51" s="1045"/>
      <c r="CY51" s="1045"/>
      <c r="CZ51" s="1045"/>
      <c r="DA51" s="1045"/>
      <c r="DB51" s="1045"/>
      <c r="DC51" s="1045"/>
    </row>
    <row r="52" spans="1:109" ht="13">
      <c r="B52" s="727"/>
      <c r="G52" s="1018"/>
      <c r="H52" s="1018"/>
      <c r="I52" s="1022"/>
      <c r="J52" s="1022"/>
      <c r="K52" s="1026"/>
      <c r="L52" s="1026"/>
      <c r="M52" s="1026"/>
      <c r="N52" s="1026"/>
      <c r="AM52" s="1020"/>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5"/>
      <c r="BQ52" s="1045"/>
      <c r="BR52" s="1045"/>
      <c r="BS52" s="1045"/>
      <c r="BT52" s="1045"/>
      <c r="BU52" s="1045"/>
      <c r="BV52" s="1045"/>
      <c r="BW52" s="1045"/>
      <c r="BX52" s="1045"/>
      <c r="BY52" s="1045"/>
      <c r="BZ52" s="1045"/>
      <c r="CA52" s="1045"/>
      <c r="CB52" s="1045"/>
      <c r="CC52" s="1045"/>
      <c r="CD52" s="1045"/>
      <c r="CE52" s="1045"/>
      <c r="CF52" s="1045"/>
      <c r="CG52" s="1045"/>
      <c r="CH52" s="1045"/>
      <c r="CI52" s="1045"/>
      <c r="CJ52" s="1045"/>
      <c r="CK52" s="1045"/>
      <c r="CL52" s="1045"/>
      <c r="CM52" s="1045"/>
      <c r="CN52" s="1045"/>
      <c r="CO52" s="1045"/>
      <c r="CP52" s="1045"/>
      <c r="CQ52" s="1045"/>
      <c r="CR52" s="1045"/>
      <c r="CS52" s="1045"/>
      <c r="CT52" s="1045"/>
      <c r="CU52" s="1045"/>
      <c r="CV52" s="1045"/>
      <c r="CW52" s="1045"/>
      <c r="CX52" s="1045"/>
      <c r="CY52" s="1045"/>
      <c r="CZ52" s="1045"/>
      <c r="DA52" s="1045"/>
      <c r="DB52" s="1045"/>
      <c r="DC52" s="1045"/>
    </row>
    <row r="53" spans="1:109" ht="13">
      <c r="A53" s="1007"/>
      <c r="B53" s="727"/>
      <c r="G53" s="1018"/>
      <c r="H53" s="1018"/>
      <c r="I53" s="1017"/>
      <c r="J53" s="1017"/>
      <c r="K53" s="1026"/>
      <c r="L53" s="1026"/>
      <c r="M53" s="1026"/>
      <c r="N53" s="1026"/>
      <c r="AM53" s="1020"/>
      <c r="AN53" s="1040"/>
      <c r="AO53" s="1040"/>
      <c r="AP53" s="1040"/>
      <c r="AQ53" s="1040"/>
      <c r="AR53" s="1040"/>
      <c r="AS53" s="1040"/>
      <c r="AT53" s="1040"/>
      <c r="AU53" s="1040"/>
      <c r="AV53" s="1040"/>
      <c r="AW53" s="1040"/>
      <c r="AX53" s="1040"/>
      <c r="AY53" s="1040"/>
      <c r="AZ53" s="1040"/>
      <c r="BA53" s="1040"/>
      <c r="BB53" s="1040" t="s">
        <v>564</v>
      </c>
      <c r="BC53" s="1040"/>
      <c r="BD53" s="1040"/>
      <c r="BE53" s="1040"/>
      <c r="BF53" s="1040"/>
      <c r="BG53" s="1040"/>
      <c r="BH53" s="1040"/>
      <c r="BI53" s="1040"/>
      <c r="BJ53" s="1040"/>
      <c r="BK53" s="1040"/>
      <c r="BL53" s="1040"/>
      <c r="BM53" s="1040"/>
      <c r="BN53" s="1040"/>
      <c r="BO53" s="1040"/>
      <c r="BP53" s="1045">
        <v>53.7</v>
      </c>
      <c r="BQ53" s="1045"/>
      <c r="BR53" s="1045"/>
      <c r="BS53" s="1045"/>
      <c r="BT53" s="1045"/>
      <c r="BU53" s="1045"/>
      <c r="BV53" s="1045"/>
      <c r="BW53" s="1045"/>
      <c r="BX53" s="1045">
        <v>55.1</v>
      </c>
      <c r="BY53" s="1045"/>
      <c r="BZ53" s="1045"/>
      <c r="CA53" s="1045"/>
      <c r="CB53" s="1045"/>
      <c r="CC53" s="1045"/>
      <c r="CD53" s="1045"/>
      <c r="CE53" s="1045"/>
      <c r="CF53" s="1045">
        <v>56.5</v>
      </c>
      <c r="CG53" s="1045"/>
      <c r="CH53" s="1045"/>
      <c r="CI53" s="1045"/>
      <c r="CJ53" s="1045"/>
      <c r="CK53" s="1045"/>
      <c r="CL53" s="1045"/>
      <c r="CM53" s="1045"/>
      <c r="CN53" s="1045">
        <v>57.1</v>
      </c>
      <c r="CO53" s="1045"/>
      <c r="CP53" s="1045"/>
      <c r="CQ53" s="1045"/>
      <c r="CR53" s="1045"/>
      <c r="CS53" s="1045"/>
      <c r="CT53" s="1045"/>
      <c r="CU53" s="1045"/>
      <c r="CV53" s="1045">
        <v>59</v>
      </c>
      <c r="CW53" s="1045"/>
      <c r="CX53" s="1045"/>
      <c r="CY53" s="1045"/>
      <c r="CZ53" s="1045"/>
      <c r="DA53" s="1045"/>
      <c r="DB53" s="1045"/>
      <c r="DC53" s="1045"/>
    </row>
    <row r="54" spans="1:109" ht="13">
      <c r="A54" s="1007"/>
      <c r="B54" s="727"/>
      <c r="G54" s="1018"/>
      <c r="H54" s="1018"/>
      <c r="I54" s="1017"/>
      <c r="J54" s="1017"/>
      <c r="K54" s="1026"/>
      <c r="L54" s="1026"/>
      <c r="M54" s="1026"/>
      <c r="N54" s="1026"/>
      <c r="AM54" s="1020"/>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5"/>
      <c r="BQ54" s="1045"/>
      <c r="BR54" s="1045"/>
      <c r="BS54" s="1045"/>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c r="CT54" s="1045"/>
      <c r="CU54" s="1045"/>
      <c r="CV54" s="1045"/>
      <c r="CW54" s="1045"/>
      <c r="CX54" s="1045"/>
      <c r="CY54" s="1045"/>
      <c r="CZ54" s="1045"/>
      <c r="DA54" s="1045"/>
      <c r="DB54" s="1045"/>
      <c r="DC54" s="1045"/>
    </row>
    <row r="55" spans="1:109" ht="13">
      <c r="A55" s="1007"/>
      <c r="B55" s="727"/>
      <c r="G55" s="1017"/>
      <c r="H55" s="1017"/>
      <c r="I55" s="1017"/>
      <c r="J55" s="1017"/>
      <c r="K55" s="1026"/>
      <c r="L55" s="1026"/>
      <c r="M55" s="1026"/>
      <c r="N55" s="1026"/>
      <c r="AN55" s="1041" t="s">
        <v>68</v>
      </c>
      <c r="AO55" s="1041"/>
      <c r="AP55" s="1041"/>
      <c r="AQ55" s="1041"/>
      <c r="AR55" s="1041"/>
      <c r="AS55" s="1041"/>
      <c r="AT55" s="1041"/>
      <c r="AU55" s="1041"/>
      <c r="AV55" s="1041"/>
      <c r="AW55" s="1041"/>
      <c r="AX55" s="1041"/>
      <c r="AY55" s="1041"/>
      <c r="AZ55" s="1041"/>
      <c r="BA55" s="1041"/>
      <c r="BB55" s="1040" t="s">
        <v>563</v>
      </c>
      <c r="BC55" s="1040"/>
      <c r="BD55" s="1040"/>
      <c r="BE55" s="1040"/>
      <c r="BF55" s="1040"/>
      <c r="BG55" s="1040"/>
      <c r="BH55" s="1040"/>
      <c r="BI55" s="1040"/>
      <c r="BJ55" s="1040"/>
      <c r="BK55" s="1040"/>
      <c r="BL55" s="1040"/>
      <c r="BM55" s="1040"/>
      <c r="BN55" s="1040"/>
      <c r="BO55" s="1040"/>
      <c r="BP55" s="1045">
        <v>31.3</v>
      </c>
      <c r="BQ55" s="1045"/>
      <c r="BR55" s="1045"/>
      <c r="BS55" s="1045"/>
      <c r="BT55" s="1045"/>
      <c r="BU55" s="1045"/>
      <c r="BV55" s="1045"/>
      <c r="BW55" s="1045"/>
      <c r="BX55" s="1045">
        <v>25.3</v>
      </c>
      <c r="BY55" s="1045"/>
      <c r="BZ55" s="1045"/>
      <c r="CA55" s="1045"/>
      <c r="CB55" s="1045"/>
      <c r="CC55" s="1045"/>
      <c r="CD55" s="1045"/>
      <c r="CE55" s="1045"/>
      <c r="CF55" s="1045">
        <v>25.5</v>
      </c>
      <c r="CG55" s="1045"/>
      <c r="CH55" s="1045"/>
      <c r="CI55" s="1045"/>
      <c r="CJ55" s="1045"/>
      <c r="CK55" s="1045"/>
      <c r="CL55" s="1045"/>
      <c r="CM55" s="1045"/>
      <c r="CN55" s="1045">
        <v>25.1</v>
      </c>
      <c r="CO55" s="1045"/>
      <c r="CP55" s="1045"/>
      <c r="CQ55" s="1045"/>
      <c r="CR55" s="1045"/>
      <c r="CS55" s="1045"/>
      <c r="CT55" s="1045"/>
      <c r="CU55" s="1045"/>
      <c r="CV55" s="1045">
        <v>18</v>
      </c>
      <c r="CW55" s="1045"/>
      <c r="CX55" s="1045"/>
      <c r="CY55" s="1045"/>
      <c r="CZ55" s="1045"/>
      <c r="DA55" s="1045"/>
      <c r="DB55" s="1045"/>
      <c r="DC55" s="1045"/>
    </row>
    <row r="56" spans="1:109" ht="13">
      <c r="A56" s="1007"/>
      <c r="B56" s="727"/>
      <c r="G56" s="1017"/>
      <c r="H56" s="1017"/>
      <c r="I56" s="1017"/>
      <c r="J56" s="1017"/>
      <c r="K56" s="1026"/>
      <c r="L56" s="1026"/>
      <c r="M56" s="1026"/>
      <c r="N56" s="1026"/>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5"/>
      <c r="BQ56" s="1045"/>
      <c r="BR56" s="1045"/>
      <c r="BS56" s="1045"/>
      <c r="BT56" s="1045"/>
      <c r="BU56" s="1045"/>
      <c r="BV56" s="1045"/>
      <c r="BW56" s="1045"/>
      <c r="BX56" s="1045"/>
      <c r="BY56" s="1045"/>
      <c r="BZ56" s="1045"/>
      <c r="CA56" s="1045"/>
      <c r="CB56" s="1045"/>
      <c r="CC56" s="1045"/>
      <c r="CD56" s="1045"/>
      <c r="CE56" s="1045"/>
      <c r="CF56" s="1045"/>
      <c r="CG56" s="1045"/>
      <c r="CH56" s="1045"/>
      <c r="CI56" s="1045"/>
      <c r="CJ56" s="1045"/>
      <c r="CK56" s="1045"/>
      <c r="CL56" s="1045"/>
      <c r="CM56" s="1045"/>
      <c r="CN56" s="1045"/>
      <c r="CO56" s="1045"/>
      <c r="CP56" s="1045"/>
      <c r="CQ56" s="1045"/>
      <c r="CR56" s="1045"/>
      <c r="CS56" s="1045"/>
      <c r="CT56" s="1045"/>
      <c r="CU56" s="1045"/>
      <c r="CV56" s="1045"/>
      <c r="CW56" s="1045"/>
      <c r="CX56" s="1045"/>
      <c r="CY56" s="1045"/>
      <c r="CZ56" s="1045"/>
      <c r="DA56" s="1045"/>
      <c r="DB56" s="1045"/>
      <c r="DC56" s="1045"/>
    </row>
    <row r="57" spans="1:109" s="1007" customFormat="1" ht="13">
      <c r="B57" s="1013"/>
      <c r="G57" s="1017"/>
      <c r="H57" s="1017"/>
      <c r="I57" s="1023"/>
      <c r="J57" s="1023"/>
      <c r="K57" s="1026"/>
      <c r="L57" s="1026"/>
      <c r="M57" s="1026"/>
      <c r="N57" s="1026"/>
      <c r="AM57" s="362"/>
      <c r="AN57" s="1041"/>
      <c r="AO57" s="1041"/>
      <c r="AP57" s="1041"/>
      <c r="AQ57" s="1041"/>
      <c r="AR57" s="1041"/>
      <c r="AS57" s="1041"/>
      <c r="AT57" s="1041"/>
      <c r="AU57" s="1041"/>
      <c r="AV57" s="1041"/>
      <c r="AW57" s="1041"/>
      <c r="AX57" s="1041"/>
      <c r="AY57" s="1041"/>
      <c r="AZ57" s="1041"/>
      <c r="BA57" s="1041"/>
      <c r="BB57" s="1040" t="s">
        <v>564</v>
      </c>
      <c r="BC57" s="1040"/>
      <c r="BD57" s="1040"/>
      <c r="BE57" s="1040"/>
      <c r="BF57" s="1040"/>
      <c r="BG57" s="1040"/>
      <c r="BH57" s="1040"/>
      <c r="BI57" s="1040"/>
      <c r="BJ57" s="1040"/>
      <c r="BK57" s="1040"/>
      <c r="BL57" s="1040"/>
      <c r="BM57" s="1040"/>
      <c r="BN57" s="1040"/>
      <c r="BO57" s="1040"/>
      <c r="BP57" s="1045">
        <v>58.4</v>
      </c>
      <c r="BQ57" s="1045"/>
      <c r="BR57" s="1045"/>
      <c r="BS57" s="1045"/>
      <c r="BT57" s="1045"/>
      <c r="BU57" s="1045"/>
      <c r="BV57" s="1045"/>
      <c r="BW57" s="1045"/>
      <c r="BX57" s="1045">
        <v>59.7</v>
      </c>
      <c r="BY57" s="1045"/>
      <c r="BZ57" s="1045"/>
      <c r="CA57" s="1045"/>
      <c r="CB57" s="1045"/>
      <c r="CC57" s="1045"/>
      <c r="CD57" s="1045"/>
      <c r="CE57" s="1045"/>
      <c r="CF57" s="1045">
        <v>60.9</v>
      </c>
      <c r="CG57" s="1045"/>
      <c r="CH57" s="1045"/>
      <c r="CI57" s="1045"/>
      <c r="CJ57" s="1045"/>
      <c r="CK57" s="1045"/>
      <c r="CL57" s="1045"/>
      <c r="CM57" s="1045"/>
      <c r="CN57" s="1045">
        <v>61</v>
      </c>
      <c r="CO57" s="1045"/>
      <c r="CP57" s="1045"/>
      <c r="CQ57" s="1045"/>
      <c r="CR57" s="1045"/>
      <c r="CS57" s="1045"/>
      <c r="CT57" s="1045"/>
      <c r="CU57" s="1045"/>
      <c r="CV57" s="1045">
        <v>62.4</v>
      </c>
      <c r="CW57" s="1045"/>
      <c r="CX57" s="1045"/>
      <c r="CY57" s="1045"/>
      <c r="CZ57" s="1045"/>
      <c r="DA57" s="1045"/>
      <c r="DB57" s="1045"/>
      <c r="DC57" s="1045"/>
      <c r="DD57" s="1050"/>
      <c r="DE57" s="1013"/>
    </row>
    <row r="58" spans="1:109" s="1007" customFormat="1" ht="13">
      <c r="A58" s="362"/>
      <c r="B58" s="1013"/>
      <c r="G58" s="1017"/>
      <c r="H58" s="1017"/>
      <c r="I58" s="1023"/>
      <c r="J58" s="1023"/>
      <c r="K58" s="1026"/>
      <c r="L58" s="1026"/>
      <c r="M58" s="1026"/>
      <c r="N58" s="1026"/>
      <c r="AM58" s="362"/>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5"/>
      <c r="BQ58" s="1045"/>
      <c r="BR58" s="1045"/>
      <c r="BS58" s="1045"/>
      <c r="BT58" s="1045"/>
      <c r="BU58" s="1045"/>
      <c r="BV58" s="1045"/>
      <c r="BW58" s="1045"/>
      <c r="BX58" s="1045"/>
      <c r="BY58" s="1045"/>
      <c r="BZ58" s="1045"/>
      <c r="CA58" s="1045"/>
      <c r="CB58" s="1045"/>
      <c r="CC58" s="1045"/>
      <c r="CD58" s="1045"/>
      <c r="CE58" s="1045"/>
      <c r="CF58" s="1045"/>
      <c r="CG58" s="1045"/>
      <c r="CH58" s="1045"/>
      <c r="CI58" s="1045"/>
      <c r="CJ58" s="1045"/>
      <c r="CK58" s="1045"/>
      <c r="CL58" s="1045"/>
      <c r="CM58" s="1045"/>
      <c r="CN58" s="1045"/>
      <c r="CO58" s="1045"/>
      <c r="CP58" s="1045"/>
      <c r="CQ58" s="1045"/>
      <c r="CR58" s="1045"/>
      <c r="CS58" s="1045"/>
      <c r="CT58" s="1045"/>
      <c r="CU58" s="1045"/>
      <c r="CV58" s="1045"/>
      <c r="CW58" s="1045"/>
      <c r="CX58" s="1045"/>
      <c r="CY58" s="1045"/>
      <c r="CZ58" s="1045"/>
      <c r="DA58" s="1045"/>
      <c r="DB58" s="1045"/>
      <c r="DC58" s="1045"/>
      <c r="DD58" s="1050"/>
      <c r="DE58" s="1013"/>
    </row>
    <row r="59" spans="1:109" s="1007" customFormat="1" ht="13">
      <c r="A59" s="362"/>
      <c r="B59" s="1013"/>
      <c r="K59" s="1027"/>
      <c r="L59" s="1027"/>
      <c r="M59" s="1027"/>
      <c r="N59" s="1027"/>
      <c r="AQ59" s="1027"/>
      <c r="AR59" s="1027"/>
      <c r="AS59" s="1027"/>
      <c r="AT59" s="1027"/>
      <c r="BC59" s="1027"/>
      <c r="BD59" s="1027"/>
      <c r="BE59" s="1027"/>
      <c r="BF59" s="1027"/>
      <c r="BO59" s="1027"/>
      <c r="BP59" s="1027"/>
      <c r="BQ59" s="1027"/>
      <c r="BR59" s="1027"/>
      <c r="CA59" s="1027"/>
      <c r="CB59" s="1027"/>
      <c r="CC59" s="1027"/>
      <c r="CD59" s="1027"/>
      <c r="CM59" s="1027"/>
      <c r="CN59" s="1027"/>
      <c r="CO59" s="1027"/>
      <c r="CP59" s="1027"/>
      <c r="CY59" s="1027"/>
      <c r="CZ59" s="1027"/>
      <c r="DA59" s="1027"/>
      <c r="DB59" s="1027"/>
      <c r="DC59" s="1027"/>
      <c r="DD59" s="1050"/>
      <c r="DE59" s="1013"/>
    </row>
    <row r="60" spans="1:109" s="1007" customFormat="1" ht="13">
      <c r="A60" s="362"/>
      <c r="B60" s="1013"/>
      <c r="K60" s="1027"/>
      <c r="L60" s="1027"/>
      <c r="M60" s="1027"/>
      <c r="N60" s="1027"/>
      <c r="AQ60" s="1027"/>
      <c r="AR60" s="1027"/>
      <c r="AS60" s="1027"/>
      <c r="AT60" s="1027"/>
      <c r="BC60" s="1027"/>
      <c r="BD60" s="1027"/>
      <c r="BE60" s="1027"/>
      <c r="BF60" s="1027"/>
      <c r="BO60" s="1027"/>
      <c r="BP60" s="1027"/>
      <c r="BQ60" s="1027"/>
      <c r="BR60" s="1027"/>
      <c r="CA60" s="1027"/>
      <c r="CB60" s="1027"/>
      <c r="CC60" s="1027"/>
      <c r="CD60" s="1027"/>
      <c r="CM60" s="1027"/>
      <c r="CN60" s="1027"/>
      <c r="CO60" s="1027"/>
      <c r="CP60" s="1027"/>
      <c r="CY60" s="1027"/>
      <c r="CZ60" s="1027"/>
      <c r="DA60" s="1027"/>
      <c r="DB60" s="1027"/>
      <c r="DC60" s="1027"/>
      <c r="DD60" s="1050"/>
      <c r="DE60" s="1013"/>
    </row>
    <row r="61" spans="1:109" s="1007" customFormat="1" ht="13">
      <c r="A61" s="362"/>
      <c r="B61" s="1014"/>
      <c r="C61" s="1015"/>
      <c r="D61" s="1015"/>
      <c r="E61" s="1015"/>
      <c r="F61" s="1015"/>
      <c r="G61" s="1015"/>
      <c r="H61" s="1015"/>
      <c r="I61" s="1015"/>
      <c r="J61" s="1015"/>
      <c r="K61" s="1015"/>
      <c r="L61" s="1015"/>
      <c r="M61" s="1033"/>
      <c r="N61" s="1033"/>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33"/>
      <c r="AT61" s="1033"/>
      <c r="AU61" s="1015"/>
      <c r="AV61" s="1015"/>
      <c r="AW61" s="1015"/>
      <c r="AX61" s="1015"/>
      <c r="AY61" s="1015"/>
      <c r="AZ61" s="1015"/>
      <c r="BA61" s="1015"/>
      <c r="BB61" s="1015"/>
      <c r="BC61" s="1015"/>
      <c r="BD61" s="1015"/>
      <c r="BE61" s="1033"/>
      <c r="BF61" s="1033"/>
      <c r="BG61" s="1015"/>
      <c r="BH61" s="1015"/>
      <c r="BI61" s="1015"/>
      <c r="BJ61" s="1015"/>
      <c r="BK61" s="1015"/>
      <c r="BL61" s="1015"/>
      <c r="BM61" s="1015"/>
      <c r="BN61" s="1015"/>
      <c r="BO61" s="1015"/>
      <c r="BP61" s="1015"/>
      <c r="BQ61" s="1033"/>
      <c r="BR61" s="1033"/>
      <c r="BS61" s="1015"/>
      <c r="BT61" s="1015"/>
      <c r="BU61" s="1015"/>
      <c r="BV61" s="1015"/>
      <c r="BW61" s="1015"/>
      <c r="BX61" s="1015"/>
      <c r="BY61" s="1015"/>
      <c r="BZ61" s="1015"/>
      <c r="CA61" s="1015"/>
      <c r="CB61" s="1015"/>
      <c r="CC61" s="1033"/>
      <c r="CD61" s="1033"/>
      <c r="CE61" s="1015"/>
      <c r="CF61" s="1015"/>
      <c r="CG61" s="1015"/>
      <c r="CH61" s="1015"/>
      <c r="CI61" s="1015"/>
      <c r="CJ61" s="1015"/>
      <c r="CK61" s="1015"/>
      <c r="CL61" s="1015"/>
      <c r="CM61" s="1015"/>
      <c r="CN61" s="1015"/>
      <c r="CO61" s="1033"/>
      <c r="CP61" s="1033"/>
      <c r="CQ61" s="1015"/>
      <c r="CR61" s="1015"/>
      <c r="CS61" s="1015"/>
      <c r="CT61" s="1015"/>
      <c r="CU61" s="1015"/>
      <c r="CV61" s="1015"/>
      <c r="CW61" s="1015"/>
      <c r="CX61" s="1015"/>
      <c r="CY61" s="1015"/>
      <c r="CZ61" s="1015"/>
      <c r="DA61" s="1033"/>
      <c r="DB61" s="1033"/>
      <c r="DC61" s="1033"/>
      <c r="DD61" s="1051"/>
      <c r="DE61" s="1013"/>
    </row>
    <row r="62" spans="1:109" ht="13">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c r="AP62" s="1012"/>
      <c r="AQ62" s="1012"/>
      <c r="AR62" s="1012"/>
      <c r="AS62" s="1012"/>
      <c r="AT62" s="1012"/>
      <c r="AU62" s="1012"/>
      <c r="AV62" s="1012"/>
      <c r="AW62" s="1012"/>
      <c r="AX62" s="1012"/>
      <c r="AY62" s="1012"/>
      <c r="AZ62" s="1012"/>
      <c r="BA62" s="1012"/>
      <c r="BB62" s="1012"/>
      <c r="BC62" s="1012"/>
      <c r="BD62" s="1012"/>
      <c r="BE62" s="1012"/>
      <c r="BF62" s="1012"/>
      <c r="BG62" s="1012"/>
      <c r="BH62" s="1012"/>
      <c r="BI62" s="1012"/>
      <c r="BJ62" s="1012"/>
      <c r="BK62" s="1012"/>
      <c r="BL62" s="1012"/>
      <c r="BM62" s="1012"/>
      <c r="BN62" s="1012"/>
      <c r="BO62" s="1012"/>
      <c r="BP62" s="1012"/>
      <c r="BQ62" s="1012"/>
      <c r="BR62" s="1012"/>
      <c r="BS62" s="1012"/>
      <c r="BT62" s="1012"/>
      <c r="BU62" s="1012"/>
      <c r="BV62" s="1012"/>
      <c r="BW62" s="1012"/>
      <c r="BX62" s="1012"/>
      <c r="BY62" s="1012"/>
      <c r="BZ62" s="1012"/>
      <c r="CA62" s="1012"/>
      <c r="CB62" s="1012"/>
      <c r="CC62" s="1012"/>
      <c r="CD62" s="1012"/>
      <c r="CE62" s="1012"/>
      <c r="CF62" s="1012"/>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828"/>
    </row>
    <row r="63" spans="1:109" ht="16.5">
      <c r="B63" s="736" t="s">
        <v>338</v>
      </c>
    </row>
    <row r="64" spans="1:109" ht="13">
      <c r="B64" s="727"/>
      <c r="G64" s="1016"/>
      <c r="N64" s="1035"/>
      <c r="AM64" s="1016"/>
      <c r="AN64" s="1016" t="s">
        <v>561</v>
      </c>
      <c r="AP64" s="1007"/>
      <c r="AQ64" s="1007"/>
      <c r="AR64" s="1007"/>
      <c r="AY64" s="1016"/>
      <c r="BA64" s="1007"/>
      <c r="BB64" s="1007"/>
      <c r="BC64" s="1007"/>
      <c r="BK64" s="1016"/>
      <c r="BM64" s="1007"/>
      <c r="BN64" s="1007"/>
      <c r="BO64" s="1007"/>
      <c r="BW64" s="1016"/>
      <c r="BY64" s="1007"/>
      <c r="BZ64" s="1007"/>
      <c r="CA64" s="1007"/>
      <c r="CI64" s="1016"/>
      <c r="CK64" s="1007"/>
      <c r="CL64" s="1007"/>
      <c r="CM64" s="1007"/>
      <c r="CU64" s="1016"/>
      <c r="CW64" s="1007"/>
      <c r="CX64" s="1007"/>
      <c r="CY64" s="1007"/>
    </row>
    <row r="65" spans="2:107" ht="13">
      <c r="B65" s="727"/>
      <c r="AN65" s="1036" t="s">
        <v>566</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6"/>
    </row>
    <row r="66" spans="2:107" ht="13">
      <c r="B66" s="727"/>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7"/>
    </row>
    <row r="67" spans="2:107" ht="13">
      <c r="B67" s="727"/>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7"/>
    </row>
    <row r="68" spans="2:107" ht="13">
      <c r="B68" s="727"/>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7"/>
    </row>
    <row r="69" spans="2:107" ht="13">
      <c r="B69" s="727"/>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8"/>
    </row>
    <row r="70" spans="2:107" ht="13">
      <c r="B70" s="727"/>
      <c r="H70" s="1021"/>
      <c r="I70" s="1021"/>
      <c r="J70" s="1024"/>
      <c r="K70" s="1024"/>
      <c r="L70" s="1031"/>
      <c r="M70" s="1024"/>
      <c r="N70" s="1031"/>
      <c r="AN70" s="1020"/>
      <c r="AO70" s="1020"/>
      <c r="AP70" s="1020"/>
      <c r="AZ70" s="1020"/>
      <c r="BA70" s="1020"/>
      <c r="BB70" s="1020"/>
      <c r="BL70" s="1020"/>
      <c r="BM70" s="1020"/>
      <c r="BN70" s="1020"/>
      <c r="BX70" s="1020"/>
      <c r="BY70" s="1020"/>
      <c r="BZ70" s="1020"/>
      <c r="CJ70" s="1020"/>
      <c r="CK70" s="1020"/>
      <c r="CL70" s="1020"/>
      <c r="CV70" s="1020"/>
      <c r="CW70" s="1020"/>
      <c r="CX70" s="1020"/>
    </row>
    <row r="71" spans="2:107" ht="13">
      <c r="B71" s="727"/>
      <c r="G71" s="1019"/>
      <c r="I71" s="1023"/>
      <c r="J71" s="1024"/>
      <c r="K71" s="1024"/>
      <c r="L71" s="1031"/>
      <c r="M71" s="1024"/>
      <c r="N71" s="1031"/>
      <c r="AM71" s="1019"/>
      <c r="AN71" s="362" t="s">
        <v>170</v>
      </c>
    </row>
    <row r="72" spans="2:107" ht="13">
      <c r="B72" s="727"/>
      <c r="G72" s="1017"/>
      <c r="H72" s="1017"/>
      <c r="I72" s="1017"/>
      <c r="J72" s="1017"/>
      <c r="K72" s="1025"/>
      <c r="L72" s="1025"/>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41" t="s">
        <v>455</v>
      </c>
      <c r="BQ72" s="1041"/>
      <c r="BR72" s="1041"/>
      <c r="BS72" s="1041"/>
      <c r="BT72" s="1041"/>
      <c r="BU72" s="1041"/>
      <c r="BV72" s="1041"/>
      <c r="BW72" s="1041"/>
      <c r="BX72" s="1041" t="s">
        <v>535</v>
      </c>
      <c r="BY72" s="1041"/>
      <c r="BZ72" s="1041"/>
      <c r="CA72" s="1041"/>
      <c r="CB72" s="1041"/>
      <c r="CC72" s="1041"/>
      <c r="CD72" s="1041"/>
      <c r="CE72" s="1041"/>
      <c r="CF72" s="1041" t="s">
        <v>536</v>
      </c>
      <c r="CG72" s="1041"/>
      <c r="CH72" s="1041"/>
      <c r="CI72" s="1041"/>
      <c r="CJ72" s="1041"/>
      <c r="CK72" s="1041"/>
      <c r="CL72" s="1041"/>
      <c r="CM72" s="1041"/>
      <c r="CN72" s="1041" t="s">
        <v>537</v>
      </c>
      <c r="CO72" s="1041"/>
      <c r="CP72" s="1041"/>
      <c r="CQ72" s="1041"/>
      <c r="CR72" s="1041"/>
      <c r="CS72" s="1041"/>
      <c r="CT72" s="1041"/>
      <c r="CU72" s="1041"/>
      <c r="CV72" s="1041" t="s">
        <v>538</v>
      </c>
      <c r="CW72" s="1041"/>
      <c r="CX72" s="1041"/>
      <c r="CY72" s="1041"/>
      <c r="CZ72" s="1041"/>
      <c r="DA72" s="1041"/>
      <c r="DB72" s="1041"/>
      <c r="DC72" s="1041"/>
    </row>
    <row r="73" spans="2:107" ht="13">
      <c r="B73" s="727"/>
      <c r="G73" s="1018"/>
      <c r="H73" s="1018"/>
      <c r="I73" s="1018"/>
      <c r="J73" s="1018"/>
      <c r="K73" s="1028"/>
      <c r="L73" s="1028"/>
      <c r="M73" s="1028"/>
      <c r="N73" s="1028"/>
      <c r="AM73" s="1020"/>
      <c r="AN73" s="1040" t="s">
        <v>562</v>
      </c>
      <c r="AO73" s="1040"/>
      <c r="AP73" s="1040"/>
      <c r="AQ73" s="1040"/>
      <c r="AR73" s="1040"/>
      <c r="AS73" s="1040"/>
      <c r="AT73" s="1040"/>
      <c r="AU73" s="1040"/>
      <c r="AV73" s="1040"/>
      <c r="AW73" s="1040"/>
      <c r="AX73" s="1040"/>
      <c r="AY73" s="1040"/>
      <c r="AZ73" s="1040"/>
      <c r="BA73" s="1040"/>
      <c r="BB73" s="1040" t="s">
        <v>563</v>
      </c>
      <c r="BC73" s="1040"/>
      <c r="BD73" s="1040"/>
      <c r="BE73" s="1040"/>
      <c r="BF73" s="1040"/>
      <c r="BG73" s="1040"/>
      <c r="BH73" s="1040"/>
      <c r="BI73" s="1040"/>
      <c r="BJ73" s="1040"/>
      <c r="BK73" s="1040"/>
      <c r="BL73" s="1040"/>
      <c r="BM73" s="1040"/>
      <c r="BN73" s="1040"/>
      <c r="BO73" s="1040"/>
      <c r="BP73" s="1045">
        <v>19.5</v>
      </c>
      <c r="BQ73" s="1045"/>
      <c r="BR73" s="1045"/>
      <c r="BS73" s="1045"/>
      <c r="BT73" s="1045"/>
      <c r="BU73" s="1045"/>
      <c r="BV73" s="1045"/>
      <c r="BW73" s="1045"/>
      <c r="BX73" s="1045">
        <v>31.6</v>
      </c>
      <c r="BY73" s="1045"/>
      <c r="BZ73" s="1045"/>
      <c r="CA73" s="1045"/>
      <c r="CB73" s="1045"/>
      <c r="CC73" s="1045"/>
      <c r="CD73" s="1045"/>
      <c r="CE73" s="1045"/>
      <c r="CF73" s="1045">
        <v>43.4</v>
      </c>
      <c r="CG73" s="1045"/>
      <c r="CH73" s="1045"/>
      <c r="CI73" s="1045"/>
      <c r="CJ73" s="1045"/>
      <c r="CK73" s="1045"/>
      <c r="CL73" s="1045"/>
      <c r="CM73" s="1045"/>
      <c r="CN73" s="1045">
        <v>51.4</v>
      </c>
      <c r="CO73" s="1045"/>
      <c r="CP73" s="1045"/>
      <c r="CQ73" s="1045"/>
      <c r="CR73" s="1045"/>
      <c r="CS73" s="1045"/>
      <c r="CT73" s="1045"/>
      <c r="CU73" s="1045"/>
      <c r="CV73" s="1045">
        <v>47.8</v>
      </c>
      <c r="CW73" s="1045"/>
      <c r="CX73" s="1045"/>
      <c r="CY73" s="1045"/>
      <c r="CZ73" s="1045"/>
      <c r="DA73" s="1045"/>
      <c r="DB73" s="1045"/>
      <c r="DC73" s="1045"/>
    </row>
    <row r="74" spans="2:107" ht="13">
      <c r="B74" s="727"/>
      <c r="G74" s="1018"/>
      <c r="H74" s="1018"/>
      <c r="I74" s="1018"/>
      <c r="J74" s="1018"/>
      <c r="K74" s="1028"/>
      <c r="L74" s="1028"/>
      <c r="M74" s="1028"/>
      <c r="N74" s="1028"/>
      <c r="AM74" s="1020"/>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c r="CT74" s="1045"/>
      <c r="CU74" s="1045"/>
      <c r="CV74" s="1045"/>
      <c r="CW74" s="1045"/>
      <c r="CX74" s="1045"/>
      <c r="CY74" s="1045"/>
      <c r="CZ74" s="1045"/>
      <c r="DA74" s="1045"/>
      <c r="DB74" s="1045"/>
      <c r="DC74" s="1045"/>
    </row>
    <row r="75" spans="2:107" ht="13">
      <c r="B75" s="727"/>
      <c r="G75" s="1018"/>
      <c r="H75" s="1018"/>
      <c r="I75" s="1017"/>
      <c r="J75" s="1017"/>
      <c r="K75" s="1026"/>
      <c r="L75" s="1026"/>
      <c r="M75" s="1026"/>
      <c r="N75" s="1026"/>
      <c r="AM75" s="1020"/>
      <c r="AN75" s="1040"/>
      <c r="AO75" s="1040"/>
      <c r="AP75" s="1040"/>
      <c r="AQ75" s="1040"/>
      <c r="AR75" s="1040"/>
      <c r="AS75" s="1040"/>
      <c r="AT75" s="1040"/>
      <c r="AU75" s="1040"/>
      <c r="AV75" s="1040"/>
      <c r="AW75" s="1040"/>
      <c r="AX75" s="1040"/>
      <c r="AY75" s="1040"/>
      <c r="AZ75" s="1040"/>
      <c r="BA75" s="1040"/>
      <c r="BB75" s="1040" t="s">
        <v>418</v>
      </c>
      <c r="BC75" s="1040"/>
      <c r="BD75" s="1040"/>
      <c r="BE75" s="1040"/>
      <c r="BF75" s="1040"/>
      <c r="BG75" s="1040"/>
      <c r="BH75" s="1040"/>
      <c r="BI75" s="1040"/>
      <c r="BJ75" s="1040"/>
      <c r="BK75" s="1040"/>
      <c r="BL75" s="1040"/>
      <c r="BM75" s="1040"/>
      <c r="BN75" s="1040"/>
      <c r="BO75" s="1040"/>
      <c r="BP75" s="1045">
        <v>7.5</v>
      </c>
      <c r="BQ75" s="1045"/>
      <c r="BR75" s="1045"/>
      <c r="BS75" s="1045"/>
      <c r="BT75" s="1045"/>
      <c r="BU75" s="1045"/>
      <c r="BV75" s="1045"/>
      <c r="BW75" s="1045"/>
      <c r="BX75" s="1045">
        <v>8.1</v>
      </c>
      <c r="BY75" s="1045"/>
      <c r="BZ75" s="1045"/>
      <c r="CA75" s="1045"/>
      <c r="CB75" s="1045"/>
      <c r="CC75" s="1045"/>
      <c r="CD75" s="1045"/>
      <c r="CE75" s="1045"/>
      <c r="CF75" s="1045">
        <v>9.1</v>
      </c>
      <c r="CG75" s="1045"/>
      <c r="CH75" s="1045"/>
      <c r="CI75" s="1045"/>
      <c r="CJ75" s="1045"/>
      <c r="CK75" s="1045"/>
      <c r="CL75" s="1045"/>
      <c r="CM75" s="1045"/>
      <c r="CN75" s="1045">
        <v>9.9</v>
      </c>
      <c r="CO75" s="1045"/>
      <c r="CP75" s="1045"/>
      <c r="CQ75" s="1045"/>
      <c r="CR75" s="1045"/>
      <c r="CS75" s="1045"/>
      <c r="CT75" s="1045"/>
      <c r="CU75" s="1045"/>
      <c r="CV75" s="1045">
        <v>11.2</v>
      </c>
      <c r="CW75" s="1045"/>
      <c r="CX75" s="1045"/>
      <c r="CY75" s="1045"/>
      <c r="CZ75" s="1045"/>
      <c r="DA75" s="1045"/>
      <c r="DB75" s="1045"/>
      <c r="DC75" s="1045"/>
    </row>
    <row r="76" spans="2:107" ht="13">
      <c r="B76" s="727"/>
      <c r="G76" s="1018"/>
      <c r="H76" s="1018"/>
      <c r="I76" s="1017"/>
      <c r="J76" s="1017"/>
      <c r="K76" s="1026"/>
      <c r="L76" s="1026"/>
      <c r="M76" s="1026"/>
      <c r="N76" s="1026"/>
      <c r="AM76" s="1020"/>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5"/>
      <c r="BQ76" s="1045"/>
      <c r="BR76" s="1045"/>
      <c r="BS76" s="1045"/>
      <c r="BT76" s="1045"/>
      <c r="BU76" s="1045"/>
      <c r="BV76" s="1045"/>
      <c r="BW76" s="1045"/>
      <c r="BX76" s="1045"/>
      <c r="BY76" s="1045"/>
      <c r="BZ76" s="1045"/>
      <c r="CA76" s="1045"/>
      <c r="CB76" s="1045"/>
      <c r="CC76" s="1045"/>
      <c r="CD76" s="1045"/>
      <c r="CE76" s="1045"/>
      <c r="CF76" s="1045"/>
      <c r="CG76" s="1045"/>
      <c r="CH76" s="1045"/>
      <c r="CI76" s="1045"/>
      <c r="CJ76" s="1045"/>
      <c r="CK76" s="1045"/>
      <c r="CL76" s="1045"/>
      <c r="CM76" s="1045"/>
      <c r="CN76" s="1045"/>
      <c r="CO76" s="1045"/>
      <c r="CP76" s="1045"/>
      <c r="CQ76" s="1045"/>
      <c r="CR76" s="1045"/>
      <c r="CS76" s="1045"/>
      <c r="CT76" s="1045"/>
      <c r="CU76" s="1045"/>
      <c r="CV76" s="1045"/>
      <c r="CW76" s="1045"/>
      <c r="CX76" s="1045"/>
      <c r="CY76" s="1045"/>
      <c r="CZ76" s="1045"/>
      <c r="DA76" s="1045"/>
      <c r="DB76" s="1045"/>
      <c r="DC76" s="1045"/>
    </row>
    <row r="77" spans="2:107" ht="13">
      <c r="B77" s="727"/>
      <c r="G77" s="1017"/>
      <c r="H77" s="1017"/>
      <c r="I77" s="1017"/>
      <c r="J77" s="1017"/>
      <c r="K77" s="1028"/>
      <c r="L77" s="1028"/>
      <c r="M77" s="1028"/>
      <c r="N77" s="1028"/>
      <c r="AN77" s="1041" t="s">
        <v>68</v>
      </c>
      <c r="AO77" s="1041"/>
      <c r="AP77" s="1041"/>
      <c r="AQ77" s="1041"/>
      <c r="AR77" s="1041"/>
      <c r="AS77" s="1041"/>
      <c r="AT77" s="1041"/>
      <c r="AU77" s="1041"/>
      <c r="AV77" s="1041"/>
      <c r="AW77" s="1041"/>
      <c r="AX77" s="1041"/>
      <c r="AY77" s="1041"/>
      <c r="AZ77" s="1041"/>
      <c r="BA77" s="1041"/>
      <c r="BB77" s="1040" t="s">
        <v>563</v>
      </c>
      <c r="BC77" s="1040"/>
      <c r="BD77" s="1040"/>
      <c r="BE77" s="1040"/>
      <c r="BF77" s="1040"/>
      <c r="BG77" s="1040"/>
      <c r="BH77" s="1040"/>
      <c r="BI77" s="1040"/>
      <c r="BJ77" s="1040"/>
      <c r="BK77" s="1040"/>
      <c r="BL77" s="1040"/>
      <c r="BM77" s="1040"/>
      <c r="BN77" s="1040"/>
      <c r="BO77" s="1040"/>
      <c r="BP77" s="1045">
        <v>31.3</v>
      </c>
      <c r="BQ77" s="1045"/>
      <c r="BR77" s="1045"/>
      <c r="BS77" s="1045"/>
      <c r="BT77" s="1045"/>
      <c r="BU77" s="1045"/>
      <c r="BV77" s="1045"/>
      <c r="BW77" s="1045"/>
      <c r="BX77" s="1045">
        <v>25.3</v>
      </c>
      <c r="BY77" s="1045"/>
      <c r="BZ77" s="1045"/>
      <c r="CA77" s="1045"/>
      <c r="CB77" s="1045"/>
      <c r="CC77" s="1045"/>
      <c r="CD77" s="1045"/>
      <c r="CE77" s="1045"/>
      <c r="CF77" s="1045">
        <v>25.5</v>
      </c>
      <c r="CG77" s="1045"/>
      <c r="CH77" s="1045"/>
      <c r="CI77" s="1045"/>
      <c r="CJ77" s="1045"/>
      <c r="CK77" s="1045"/>
      <c r="CL77" s="1045"/>
      <c r="CM77" s="1045"/>
      <c r="CN77" s="1045">
        <v>25.1</v>
      </c>
      <c r="CO77" s="1045"/>
      <c r="CP77" s="1045"/>
      <c r="CQ77" s="1045"/>
      <c r="CR77" s="1045"/>
      <c r="CS77" s="1045"/>
      <c r="CT77" s="1045"/>
      <c r="CU77" s="1045"/>
      <c r="CV77" s="1045">
        <v>18</v>
      </c>
      <c r="CW77" s="1045"/>
      <c r="CX77" s="1045"/>
      <c r="CY77" s="1045"/>
      <c r="CZ77" s="1045"/>
      <c r="DA77" s="1045"/>
      <c r="DB77" s="1045"/>
      <c r="DC77" s="1045"/>
    </row>
    <row r="78" spans="2:107" ht="13">
      <c r="B78" s="727"/>
      <c r="G78" s="1017"/>
      <c r="H78" s="1017"/>
      <c r="I78" s="1017"/>
      <c r="J78" s="1017"/>
      <c r="K78" s="1028"/>
      <c r="L78" s="1028"/>
      <c r="M78" s="1028"/>
      <c r="N78" s="1028"/>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5"/>
      <c r="BQ78" s="1045"/>
      <c r="BR78" s="1045"/>
      <c r="BS78" s="1045"/>
      <c r="BT78" s="1045"/>
      <c r="BU78" s="1045"/>
      <c r="BV78" s="1045"/>
      <c r="BW78" s="1045"/>
      <c r="BX78" s="1045"/>
      <c r="BY78" s="1045"/>
      <c r="BZ78" s="1045"/>
      <c r="CA78" s="1045"/>
      <c r="CB78" s="1045"/>
      <c r="CC78" s="1045"/>
      <c r="CD78" s="1045"/>
      <c r="CE78" s="1045"/>
      <c r="CF78" s="1045"/>
      <c r="CG78" s="1045"/>
      <c r="CH78" s="1045"/>
      <c r="CI78" s="1045"/>
      <c r="CJ78" s="1045"/>
      <c r="CK78" s="1045"/>
      <c r="CL78" s="1045"/>
      <c r="CM78" s="1045"/>
      <c r="CN78" s="1045"/>
      <c r="CO78" s="1045"/>
      <c r="CP78" s="1045"/>
      <c r="CQ78" s="1045"/>
      <c r="CR78" s="1045"/>
      <c r="CS78" s="1045"/>
      <c r="CT78" s="1045"/>
      <c r="CU78" s="1045"/>
      <c r="CV78" s="1045"/>
      <c r="CW78" s="1045"/>
      <c r="CX78" s="1045"/>
      <c r="CY78" s="1045"/>
      <c r="CZ78" s="1045"/>
      <c r="DA78" s="1045"/>
      <c r="DB78" s="1045"/>
      <c r="DC78" s="1045"/>
    </row>
    <row r="79" spans="2:107" ht="13">
      <c r="B79" s="727"/>
      <c r="G79" s="1017"/>
      <c r="H79" s="1017"/>
      <c r="I79" s="1023"/>
      <c r="J79" s="1023"/>
      <c r="K79" s="1029"/>
      <c r="L79" s="1029"/>
      <c r="M79" s="1029"/>
      <c r="N79" s="1029"/>
      <c r="AN79" s="1041"/>
      <c r="AO79" s="1041"/>
      <c r="AP79" s="1041"/>
      <c r="AQ79" s="1041"/>
      <c r="AR79" s="1041"/>
      <c r="AS79" s="1041"/>
      <c r="AT79" s="1041"/>
      <c r="AU79" s="1041"/>
      <c r="AV79" s="1041"/>
      <c r="AW79" s="1041"/>
      <c r="AX79" s="1041"/>
      <c r="AY79" s="1041"/>
      <c r="AZ79" s="1041"/>
      <c r="BA79" s="1041"/>
      <c r="BB79" s="1040" t="s">
        <v>418</v>
      </c>
      <c r="BC79" s="1040"/>
      <c r="BD79" s="1040"/>
      <c r="BE79" s="1040"/>
      <c r="BF79" s="1040"/>
      <c r="BG79" s="1040"/>
      <c r="BH79" s="1040"/>
      <c r="BI79" s="1040"/>
      <c r="BJ79" s="1040"/>
      <c r="BK79" s="1040"/>
      <c r="BL79" s="1040"/>
      <c r="BM79" s="1040"/>
      <c r="BN79" s="1040"/>
      <c r="BO79" s="1040"/>
      <c r="BP79" s="1045">
        <v>7.2</v>
      </c>
      <c r="BQ79" s="1045"/>
      <c r="BR79" s="1045"/>
      <c r="BS79" s="1045"/>
      <c r="BT79" s="1045"/>
      <c r="BU79" s="1045"/>
      <c r="BV79" s="1045"/>
      <c r="BW79" s="1045"/>
      <c r="BX79" s="1045">
        <v>6.9</v>
      </c>
      <c r="BY79" s="1045"/>
      <c r="BZ79" s="1045"/>
      <c r="CA79" s="1045"/>
      <c r="CB79" s="1045"/>
      <c r="CC79" s="1045"/>
      <c r="CD79" s="1045"/>
      <c r="CE79" s="1045"/>
      <c r="CF79" s="1045">
        <v>6.6</v>
      </c>
      <c r="CG79" s="1045"/>
      <c r="CH79" s="1045"/>
      <c r="CI79" s="1045"/>
      <c r="CJ79" s="1045"/>
      <c r="CK79" s="1045"/>
      <c r="CL79" s="1045"/>
      <c r="CM79" s="1045"/>
      <c r="CN79" s="1045">
        <v>6.4</v>
      </c>
      <c r="CO79" s="1045"/>
      <c r="CP79" s="1045"/>
      <c r="CQ79" s="1045"/>
      <c r="CR79" s="1045"/>
      <c r="CS79" s="1045"/>
      <c r="CT79" s="1045"/>
      <c r="CU79" s="1045"/>
      <c r="CV79" s="1045">
        <v>6.6</v>
      </c>
      <c r="CW79" s="1045"/>
      <c r="CX79" s="1045"/>
      <c r="CY79" s="1045"/>
      <c r="CZ79" s="1045"/>
      <c r="DA79" s="1045"/>
      <c r="DB79" s="1045"/>
      <c r="DC79" s="1045"/>
    </row>
    <row r="80" spans="2:107" ht="13">
      <c r="B80" s="727"/>
      <c r="G80" s="1017"/>
      <c r="H80" s="1017"/>
      <c r="I80" s="1023"/>
      <c r="J80" s="1023"/>
      <c r="K80" s="1029"/>
      <c r="L80" s="1029"/>
      <c r="M80" s="1029"/>
      <c r="N80" s="1029"/>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5"/>
      <c r="BQ80" s="1045"/>
      <c r="BR80" s="1045"/>
      <c r="BS80" s="1045"/>
      <c r="BT80" s="1045"/>
      <c r="BU80" s="1045"/>
      <c r="BV80" s="1045"/>
      <c r="BW80" s="1045"/>
      <c r="BX80" s="1045"/>
      <c r="BY80" s="1045"/>
      <c r="BZ80" s="1045"/>
      <c r="CA80" s="1045"/>
      <c r="CB80" s="1045"/>
      <c r="CC80" s="1045"/>
      <c r="CD80" s="1045"/>
      <c r="CE80" s="1045"/>
      <c r="CF80" s="1045"/>
      <c r="CG80" s="1045"/>
      <c r="CH80" s="1045"/>
      <c r="CI80" s="1045"/>
      <c r="CJ80" s="1045"/>
      <c r="CK80" s="1045"/>
      <c r="CL80" s="1045"/>
      <c r="CM80" s="1045"/>
      <c r="CN80" s="1045"/>
      <c r="CO80" s="1045"/>
      <c r="CP80" s="1045"/>
      <c r="CQ80" s="1045"/>
      <c r="CR80" s="1045"/>
      <c r="CS80" s="1045"/>
      <c r="CT80" s="1045"/>
      <c r="CU80" s="1045"/>
      <c r="CV80" s="1045"/>
      <c r="CW80" s="1045"/>
      <c r="CX80" s="1045"/>
      <c r="CY80" s="1045"/>
      <c r="CZ80" s="1045"/>
      <c r="DA80" s="1045"/>
      <c r="DB80" s="1045"/>
      <c r="DC80" s="1045"/>
    </row>
    <row r="81" spans="2:109" ht="13">
      <c r="B81" s="727"/>
    </row>
    <row r="82" spans="2:109" ht="16.5">
      <c r="B82" s="727"/>
      <c r="K82" s="1030"/>
      <c r="L82" s="1030"/>
      <c r="M82" s="1030"/>
      <c r="N82" s="1030"/>
      <c r="AQ82" s="1030"/>
      <c r="AR82" s="1030"/>
      <c r="AS82" s="1030"/>
      <c r="AT82" s="1030"/>
      <c r="BC82" s="1030"/>
      <c r="BD82" s="1030"/>
      <c r="BE82" s="1030"/>
      <c r="BF82" s="1030"/>
      <c r="BO82" s="1030"/>
      <c r="BP82" s="1030"/>
      <c r="BQ82" s="1030"/>
      <c r="BR82" s="1030"/>
      <c r="CA82" s="1030"/>
      <c r="CB82" s="1030"/>
      <c r="CC82" s="1030"/>
      <c r="CD82" s="1030"/>
      <c r="CM82" s="1030"/>
      <c r="CN82" s="1030"/>
      <c r="CO82" s="1030"/>
      <c r="CP82" s="1030"/>
      <c r="CY82" s="1030"/>
      <c r="CZ82" s="1030"/>
      <c r="DA82" s="1030"/>
      <c r="DB82" s="1030"/>
      <c r="DC82" s="1030"/>
    </row>
    <row r="83" spans="2:109" ht="13">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ht="13">
      <c r="DD84" s="828"/>
      <c r="DE84" s="828"/>
    </row>
    <row r="85" spans="2:109" ht="13">
      <c r="DD85" s="828"/>
      <c r="DE85" s="828"/>
    </row>
  </sheetData>
  <sheetProtection algorithmName="SHA-512" hashValue="/HL7PdJcSgl8kVolTft9U9atvh6qthkbenoUPeLX4A0brJJ1gqnOMf9IsVlXL261MIbjKSJ9Ei7qV2K8HfV2RA==" saltValue="QjG7QSXF0IQvvHME8gIyP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D1" zoomScaleSheetLayoutView="70" workbookViewId="0">
      <selection activeCell="D1" sqref="D1"/>
    </sheetView>
  </sheetViews>
  <sheetFormatPr defaultColWidth="0" defaultRowHeight="13.5" customHeight="1" zeroHeight="1"/>
  <cols>
    <col min="1" max="34" width="2.453125" style="724" customWidth="1"/>
    <col min="35" max="122" width="2.453125" style="725" customWidth="1"/>
    <col min="123" max="16384" width="2.4531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108</v>
      </c>
    </row>
  </sheetData>
  <sheetProtection algorithmName="SHA-512" hashValue="66pKyqnKJrqSH0Nr1Om5s+w7JRgBacVi7ZjEiucseJF/5ySvOyhbOPAYVqIcCQohW6VorTT24b6f4a3+htmlpQ==" saltValue="p8y83/skKWuZV7QpXp4Wo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130" zoomScaleNormal="130" zoomScaleSheetLayoutView="55" workbookViewId="0"/>
  </sheetViews>
  <sheetFormatPr defaultColWidth="0" defaultRowHeight="13.5" customHeight="1" zeroHeight="1"/>
  <cols>
    <col min="1" max="34" width="2.453125" style="724" customWidth="1"/>
    <col min="35" max="122" width="2.453125" style="725" customWidth="1"/>
    <col min="123" max="16384" width="2.4531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108</v>
      </c>
    </row>
  </sheetData>
  <sheetProtection algorithmName="SHA-512" hashValue="DvFYSqISdKorKN7b+W/HHx6x9xZmGzCJ0nSn+xMk/p5dzKXzm871thvB2GWyib/R1fDd6wAZKF10mysFtiryIg==" saltValue="0r+fhzJfE7TxrUAuXVwWw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81640625" style="1052" customWidth="1"/>
    <col min="2" max="8" width="13.26953125" style="1052" customWidth="1"/>
    <col min="9" max="16384" width="11.08984375" style="1052"/>
  </cols>
  <sheetData>
    <row r="1" spans="1:8">
      <c r="A1" s="749"/>
      <c r="B1" s="761"/>
      <c r="C1" s="765"/>
      <c r="D1" s="778"/>
      <c r="E1" s="790"/>
      <c r="F1" s="790"/>
      <c r="G1" s="790"/>
      <c r="H1" s="824"/>
    </row>
    <row r="2" spans="1:8">
      <c r="A2" s="750"/>
      <c r="B2" s="762"/>
      <c r="C2" s="1059"/>
      <c r="D2" s="779" t="s">
        <v>88</v>
      </c>
      <c r="E2" s="791"/>
      <c r="F2" s="1067" t="s">
        <v>534</v>
      </c>
      <c r="G2" s="815"/>
      <c r="H2" s="825"/>
    </row>
    <row r="3" spans="1:8">
      <c r="A3" s="779" t="s">
        <v>237</v>
      </c>
      <c r="B3" s="764"/>
      <c r="C3" s="1060"/>
      <c r="D3" s="1063">
        <v>51455</v>
      </c>
      <c r="E3" s="1065"/>
      <c r="F3" s="1068">
        <v>54110</v>
      </c>
      <c r="G3" s="1070"/>
      <c r="H3" s="1073"/>
    </row>
    <row r="4" spans="1:8">
      <c r="A4" s="751"/>
      <c r="B4" s="763"/>
      <c r="C4" s="1061"/>
      <c r="D4" s="1064">
        <v>34275</v>
      </c>
      <c r="E4" s="1066"/>
      <c r="F4" s="1069">
        <v>30620</v>
      </c>
      <c r="G4" s="1071"/>
      <c r="H4" s="1074"/>
    </row>
    <row r="5" spans="1:8">
      <c r="A5" s="779" t="s">
        <v>234</v>
      </c>
      <c r="B5" s="764"/>
      <c r="C5" s="1060"/>
      <c r="D5" s="1063">
        <v>68018</v>
      </c>
      <c r="E5" s="1065"/>
      <c r="F5" s="1068">
        <v>54684</v>
      </c>
      <c r="G5" s="1070"/>
      <c r="H5" s="1073"/>
    </row>
    <row r="6" spans="1:8">
      <c r="A6" s="751"/>
      <c r="B6" s="763"/>
      <c r="C6" s="1061"/>
      <c r="D6" s="1064">
        <v>42404</v>
      </c>
      <c r="E6" s="1066"/>
      <c r="F6" s="1069">
        <v>32829</v>
      </c>
      <c r="G6" s="1071"/>
      <c r="H6" s="1074"/>
    </row>
    <row r="7" spans="1:8">
      <c r="A7" s="779" t="s">
        <v>532</v>
      </c>
      <c r="B7" s="764"/>
      <c r="C7" s="1060"/>
      <c r="D7" s="1063">
        <v>75695</v>
      </c>
      <c r="E7" s="1065"/>
      <c r="F7" s="1068">
        <v>62383</v>
      </c>
      <c r="G7" s="1070"/>
      <c r="H7" s="1073"/>
    </row>
    <row r="8" spans="1:8">
      <c r="A8" s="751"/>
      <c r="B8" s="763"/>
      <c r="C8" s="1061"/>
      <c r="D8" s="1064">
        <v>44333</v>
      </c>
      <c r="E8" s="1066"/>
      <c r="F8" s="1069">
        <v>35325</v>
      </c>
      <c r="G8" s="1071"/>
      <c r="H8" s="1074"/>
    </row>
    <row r="9" spans="1:8">
      <c r="A9" s="779" t="s">
        <v>489</v>
      </c>
      <c r="B9" s="764"/>
      <c r="C9" s="1060"/>
      <c r="D9" s="1063">
        <v>91401</v>
      </c>
      <c r="E9" s="1065"/>
      <c r="F9" s="1068">
        <v>63812</v>
      </c>
      <c r="G9" s="1070"/>
      <c r="H9" s="1073"/>
    </row>
    <row r="10" spans="1:8">
      <c r="A10" s="751"/>
      <c r="B10" s="763"/>
      <c r="C10" s="1061"/>
      <c r="D10" s="1064">
        <v>32321</v>
      </c>
      <c r="E10" s="1066"/>
      <c r="F10" s="1069">
        <v>33848</v>
      </c>
      <c r="G10" s="1071"/>
      <c r="H10" s="1074"/>
    </row>
    <row r="11" spans="1:8">
      <c r="A11" s="779" t="s">
        <v>533</v>
      </c>
      <c r="B11" s="764"/>
      <c r="C11" s="1060"/>
      <c r="D11" s="1063">
        <v>54851</v>
      </c>
      <c r="E11" s="1065"/>
      <c r="F11" s="1068">
        <v>54225</v>
      </c>
      <c r="G11" s="1070"/>
      <c r="H11" s="1073"/>
    </row>
    <row r="12" spans="1:8">
      <c r="A12" s="751"/>
      <c r="B12" s="763"/>
      <c r="C12" s="1062"/>
      <c r="D12" s="1064">
        <v>27908</v>
      </c>
      <c r="E12" s="1066"/>
      <c r="F12" s="1069">
        <v>27337</v>
      </c>
      <c r="G12" s="1071"/>
      <c r="H12" s="1074"/>
    </row>
    <row r="13" spans="1:8">
      <c r="A13" s="779"/>
      <c r="B13" s="764"/>
      <c r="C13" s="1060"/>
      <c r="D13" s="1063">
        <v>68284</v>
      </c>
      <c r="E13" s="1065"/>
      <c r="F13" s="1068">
        <v>57843</v>
      </c>
      <c r="G13" s="1072"/>
      <c r="H13" s="1073"/>
    </row>
    <row r="14" spans="1:8">
      <c r="A14" s="751"/>
      <c r="B14" s="763"/>
      <c r="C14" s="1061"/>
      <c r="D14" s="1064">
        <v>36248</v>
      </c>
      <c r="E14" s="1066"/>
      <c r="F14" s="1069">
        <v>31992</v>
      </c>
      <c r="G14" s="1071"/>
      <c r="H14" s="1074"/>
    </row>
    <row r="17" spans="1:11">
      <c r="A17" s="1052" t="s">
        <v>26</v>
      </c>
    </row>
    <row r="18" spans="1:11">
      <c r="A18" s="1053"/>
      <c r="B18" s="1053" t="str">
        <f>実質収支比率等に係る経年分析!F$46</f>
        <v>H29</v>
      </c>
      <c r="C18" s="1053" t="str">
        <f>実質収支比率等に係る経年分析!G$46</f>
        <v>H30</v>
      </c>
      <c r="D18" s="1053" t="str">
        <f>実質収支比率等に係る経年分析!H$46</f>
        <v>R01</v>
      </c>
      <c r="E18" s="1053" t="str">
        <f>実質収支比率等に係る経年分析!I$46</f>
        <v>R02</v>
      </c>
      <c r="F18" s="1053" t="str">
        <f>実質収支比率等に係る経年分析!J$46</f>
        <v>R03</v>
      </c>
    </row>
    <row r="19" spans="1:11">
      <c r="A19" s="1053" t="s">
        <v>94</v>
      </c>
      <c r="B19" s="1053">
        <f>ROUND(VALUE(SUBSTITUTE(実質収支比率等に係る経年分析!F$48,"▲","-")),2)</f>
        <v>5.12</v>
      </c>
      <c r="C19" s="1053">
        <f>ROUND(VALUE(SUBSTITUTE(実質収支比率等に係る経年分析!G$48,"▲","-")),2)</f>
        <v>4.8099999999999996</v>
      </c>
      <c r="D19" s="1053">
        <f>ROUND(VALUE(SUBSTITUTE(実質収支比率等に係る経年分析!H$48,"▲","-")),2)</f>
        <v>2.95</v>
      </c>
      <c r="E19" s="1053">
        <f>ROUND(VALUE(SUBSTITUTE(実質収支比率等に係る経年分析!I$48,"▲","-")),2)</f>
        <v>5.1100000000000003</v>
      </c>
      <c r="F19" s="1053">
        <f>ROUND(VALUE(SUBSTITUTE(実質収支比率等に係る経年分析!J$48,"▲","-")),2)</f>
        <v>6.39</v>
      </c>
    </row>
    <row r="20" spans="1:11">
      <c r="A20" s="1053" t="s">
        <v>40</v>
      </c>
      <c r="B20" s="1053">
        <f>ROUND(VALUE(SUBSTITUTE(実質収支比率等に係る経年分析!F$47,"▲","-")),2)</f>
        <v>39.25</v>
      </c>
      <c r="C20" s="1053">
        <f>ROUND(VALUE(SUBSTITUTE(実質収支比率等に係る経年分析!G$47,"▲","-")),2)</f>
        <v>39.5</v>
      </c>
      <c r="D20" s="1053">
        <f>ROUND(VALUE(SUBSTITUTE(実質収支比率等に係る経年分析!H$47,"▲","-")),2)</f>
        <v>33.69</v>
      </c>
      <c r="E20" s="1053">
        <f>ROUND(VALUE(SUBSTITUTE(実質収支比率等に係る経年分析!I$47,"▲","-")),2)</f>
        <v>30.7</v>
      </c>
      <c r="F20" s="1053">
        <f>ROUND(VALUE(SUBSTITUTE(実質収支比率等に係る経年分析!J$47,"▲","-")),2)</f>
        <v>28.9</v>
      </c>
    </row>
    <row r="21" spans="1:11">
      <c r="A21" s="1053" t="s">
        <v>120</v>
      </c>
      <c r="B21" s="1053">
        <f>IF(ISNUMBER(VALUE(SUBSTITUTE(実質収支比率等に係る経年分析!F$49,"▲","-"))),ROUND(VALUE(SUBSTITUTE(実質収支比率等に係る経年分析!F$49,"▲","-")),2),NA())</f>
        <v>-6.01</v>
      </c>
      <c r="C21" s="1053">
        <f>IF(ISNUMBER(VALUE(SUBSTITUTE(実質収支比率等に係る経年分析!G$49,"▲","-"))),ROUND(VALUE(SUBSTITUTE(実質収支比率等に係る経年分析!G$49,"▲","-")),2),NA())</f>
        <v>-5.89</v>
      </c>
      <c r="D21" s="1053">
        <f>IF(ISNUMBER(VALUE(SUBSTITUTE(実質収支比率等に係る経年分析!H$49,"▲","-"))),ROUND(VALUE(SUBSTITUTE(実質収支比率等に係る経年分析!H$49,"▲","-")),2),NA())</f>
        <v>-7.89</v>
      </c>
      <c r="E21" s="1053">
        <f>IF(ISNUMBER(VALUE(SUBSTITUTE(実質収支比率等に係る経年分析!I$49,"▲","-"))),ROUND(VALUE(SUBSTITUTE(実質収支比率等に係る経年分析!I$49,"▲","-")),2),NA())</f>
        <v>-2.41</v>
      </c>
      <c r="F21" s="1053">
        <f>IF(ISNUMBER(VALUE(SUBSTITUTE(実質収支比率等に係る経年分析!J$49,"▲","-"))),ROUND(VALUE(SUBSTITUTE(実質収支比率等に係る経年分析!J$49,"▲","-")),2),NA())</f>
        <v>-1.22</v>
      </c>
    </row>
    <row r="24" spans="1:11">
      <c r="A24" s="1052" t="s">
        <v>106</v>
      </c>
    </row>
    <row r="25" spans="1:11">
      <c r="A25" s="1054"/>
      <c r="B25" s="1054" t="str">
        <f>'連結実質赤字比率に係る赤字・黒字の構成分析'!F$33</f>
        <v>H29</v>
      </c>
      <c r="C25" s="1054"/>
      <c r="D25" s="1054" t="str">
        <f>'連結実質赤字比率に係る赤字・黒字の構成分析'!G$33</f>
        <v>H30</v>
      </c>
      <c r="E25" s="1054"/>
      <c r="F25" s="1054" t="str">
        <f>'連結実質赤字比率に係る赤字・黒字の構成分析'!H$33</f>
        <v>R01</v>
      </c>
      <c r="G25" s="1054"/>
      <c r="H25" s="1054" t="str">
        <f>'連結実質赤字比率に係る赤字・黒字の構成分析'!I$33</f>
        <v>R02</v>
      </c>
      <c r="I25" s="1054"/>
      <c r="J25" s="1054" t="str">
        <f>'連結実質赤字比率に係る赤字・黒字の構成分析'!J$33</f>
        <v>R03</v>
      </c>
      <c r="K25" s="1054"/>
    </row>
    <row r="26" spans="1:11">
      <c r="A26" s="1054"/>
      <c r="B26" s="1054" t="s">
        <v>122</v>
      </c>
      <c r="C26" s="1054" t="s">
        <v>72</v>
      </c>
      <c r="D26" s="1054" t="s">
        <v>122</v>
      </c>
      <c r="E26" s="1054" t="s">
        <v>72</v>
      </c>
      <c r="F26" s="1054" t="s">
        <v>122</v>
      </c>
      <c r="G26" s="1054" t="s">
        <v>72</v>
      </c>
      <c r="H26" s="1054" t="s">
        <v>122</v>
      </c>
      <c r="I26" s="1054" t="s">
        <v>72</v>
      </c>
      <c r="J26" s="1054" t="s">
        <v>122</v>
      </c>
      <c r="K26" s="1054" t="s">
        <v>72</v>
      </c>
    </row>
    <row r="27" spans="1:11">
      <c r="A27" s="1054" t="str">
        <f>IF('連結実質赤字比率に係る赤字・黒字の構成分析'!C$43="",NA(),'連結実質赤字比率に係る赤字・黒字の構成分析'!C$43)</f>
        <v>その他会計（黒字）</v>
      </c>
      <c r="B27" s="1054" t="e">
        <f>IF(ROUND(VALUE(SUBSTITUTE('連結実質赤字比率に係る赤字・黒字の構成分析'!F$43,"▲","-")),2)&lt;0,ABS(ROUND(VALUE(SUBSTITUTE('連結実質赤字比率に係る赤字・黒字の構成分析'!F$43,"▲","-")),2)),NA())</f>
        <v>#N/A</v>
      </c>
      <c r="C27" s="1054">
        <f>IF(ROUND(VALUE(SUBSTITUTE('連結実質赤字比率に係る赤字・黒字の構成分析'!F$43,"▲","-")),2)&gt;=0,ABS(ROUND(VALUE(SUBSTITUTE('連結実質赤字比率に係る赤字・黒字の構成分析'!F$43,"▲","-")),2)),NA())</f>
        <v>0</v>
      </c>
      <c r="D27" s="1054" t="e">
        <f>IF(ROUND(VALUE(SUBSTITUTE('連結実質赤字比率に係る赤字・黒字の構成分析'!G$43,"▲","-")),2)&lt;0,ABS(ROUND(VALUE(SUBSTITUTE('連結実質赤字比率に係る赤字・黒字の構成分析'!G$43,"▲","-")),2)),NA())</f>
        <v>#N/A</v>
      </c>
      <c r="E27" s="1054">
        <f>IF(ROUND(VALUE(SUBSTITUTE('連結実質赤字比率に係る赤字・黒字の構成分析'!G$43,"▲","-")),2)&gt;=0,ABS(ROUND(VALUE(SUBSTITUTE('連結実質赤字比率に係る赤字・黒字の構成分析'!G$43,"▲","-")),2)),NA())</f>
        <v>0</v>
      </c>
      <c r="F27" s="1054" t="e">
        <f>IF(ROUND(VALUE(SUBSTITUTE('連結実質赤字比率に係る赤字・黒字の構成分析'!H$43,"▲","-")),2)&lt;0,ABS(ROUND(VALUE(SUBSTITUTE('連結実質赤字比率に係る赤字・黒字の構成分析'!H$43,"▲","-")),2)),NA())</f>
        <v>#N/A</v>
      </c>
      <c r="G27" s="1054">
        <f>IF(ROUND(VALUE(SUBSTITUTE('連結実質赤字比率に係る赤字・黒字の構成分析'!H$43,"▲","-")),2)&gt;=0,ABS(ROUND(VALUE(SUBSTITUTE('連結実質赤字比率に係る赤字・黒字の構成分析'!H$43,"▲","-")),2)),NA())</f>
        <v>0</v>
      </c>
      <c r="H27" s="1054" t="e">
        <f>IF(ROUND(VALUE(SUBSTITUTE('連結実質赤字比率に係る赤字・黒字の構成分析'!I$43,"▲","-")),2)&lt;0,ABS(ROUND(VALUE(SUBSTITUTE('連結実質赤字比率に係る赤字・黒字の構成分析'!I$43,"▲","-")),2)),NA())</f>
        <v>#N/A</v>
      </c>
      <c r="I27" s="1054">
        <f>IF(ROUND(VALUE(SUBSTITUTE('連結実質赤字比率に係る赤字・黒字の構成分析'!I$43,"▲","-")),2)&gt;=0,ABS(ROUND(VALUE(SUBSTITUTE('連結実質赤字比率に係る赤字・黒字の構成分析'!I$43,"▲","-")),2)),NA())</f>
        <v>0</v>
      </c>
      <c r="J27" s="1054" t="e">
        <f>IF(ROUND(VALUE(SUBSTITUTE('連結実質赤字比率に係る赤字・黒字の構成分析'!J$43,"▲","-")),2)&lt;0,ABS(ROUND(VALUE(SUBSTITUTE('連結実質赤字比率に係る赤字・黒字の構成分析'!J$43,"▲","-")),2)),NA())</f>
        <v>#N/A</v>
      </c>
      <c r="K27" s="1054">
        <f>IF(ROUND(VALUE(SUBSTITUTE('連結実質赤字比率に係る赤字・黒字の構成分析'!J$43,"▲","-")),2)&gt;=0,ABS(ROUND(VALUE(SUBSTITUTE('連結実質赤字比率に係る赤字・黒字の構成分析'!J$43,"▲","-")),2)),NA())</f>
        <v>0</v>
      </c>
    </row>
    <row r="28" spans="1:11">
      <c r="A28" s="1054" t="str">
        <f>IF('連結実質赤字比率に係る赤字・黒字の構成分析'!C$42="",NA(),'連結実質赤字比率に係る赤字・黒字の構成分析'!C$42)</f>
        <v>その他会計（赤字）</v>
      </c>
      <c r="B28" s="1054" t="e">
        <f>IF(ROUND(VALUE(SUBSTITUTE('連結実質赤字比率に係る赤字・黒字の構成分析'!F$42,"▲","-")),2)&lt;0,ABS(ROUND(VALUE(SUBSTITUTE('連結実質赤字比率に係る赤字・黒字の構成分析'!F$42,"▲","-")),2)),NA())</f>
        <v>#VALUE!</v>
      </c>
      <c r="C28" s="1054" t="e">
        <f>IF(ROUND(VALUE(SUBSTITUTE('連結実質赤字比率に係る赤字・黒字の構成分析'!F$42,"▲","-")),2)&gt;=0,ABS(ROUND(VALUE(SUBSTITUTE('連結実質赤字比率に係る赤字・黒字の構成分析'!F$42,"▲","-")),2)),NA())</f>
        <v>#VALUE!</v>
      </c>
      <c r="D28" s="1054" t="e">
        <f>IF(ROUND(VALUE(SUBSTITUTE('連結実質赤字比率に係る赤字・黒字の構成分析'!G$42,"▲","-")),2)&lt;0,ABS(ROUND(VALUE(SUBSTITUTE('連結実質赤字比率に係る赤字・黒字の構成分析'!G$42,"▲","-")),2)),NA())</f>
        <v>#VALUE!</v>
      </c>
      <c r="E28" s="1054" t="e">
        <f>IF(ROUND(VALUE(SUBSTITUTE('連結実質赤字比率に係る赤字・黒字の構成分析'!G$42,"▲","-")),2)&gt;=0,ABS(ROUND(VALUE(SUBSTITUTE('連結実質赤字比率に係る赤字・黒字の構成分析'!G$42,"▲","-")),2)),NA())</f>
        <v>#VALUE!</v>
      </c>
      <c r="F28" s="1054" t="e">
        <f>IF(ROUND(VALUE(SUBSTITUTE('連結実質赤字比率に係る赤字・黒字の構成分析'!H$42,"▲","-")),2)&lt;0,ABS(ROUND(VALUE(SUBSTITUTE('連結実質赤字比率に係る赤字・黒字の構成分析'!H$42,"▲","-")),2)),NA())</f>
        <v>#VALUE!</v>
      </c>
      <c r="G28" s="1054" t="e">
        <f>IF(ROUND(VALUE(SUBSTITUTE('連結実質赤字比率に係る赤字・黒字の構成分析'!H$42,"▲","-")),2)&gt;=0,ABS(ROUND(VALUE(SUBSTITUTE('連結実質赤字比率に係る赤字・黒字の構成分析'!H$42,"▲","-")),2)),NA())</f>
        <v>#VALUE!</v>
      </c>
      <c r="H28" s="1054" t="e">
        <f>IF(ROUND(VALUE(SUBSTITUTE('連結実質赤字比率に係る赤字・黒字の構成分析'!I$42,"▲","-")),2)&lt;0,ABS(ROUND(VALUE(SUBSTITUTE('連結実質赤字比率に係る赤字・黒字の構成分析'!I$42,"▲","-")),2)),NA())</f>
        <v>#VALUE!</v>
      </c>
      <c r="I28" s="1054" t="e">
        <f>IF(ROUND(VALUE(SUBSTITUTE('連結実質赤字比率に係る赤字・黒字の構成分析'!I$42,"▲","-")),2)&gt;=0,ABS(ROUND(VALUE(SUBSTITUTE('連結実質赤字比率に係る赤字・黒字の構成分析'!I$42,"▲","-")),2)),NA())</f>
        <v>#VALUE!</v>
      </c>
      <c r="J28" s="1054" t="e">
        <f>IF(ROUND(VALUE(SUBSTITUTE('連結実質赤字比率に係る赤字・黒字の構成分析'!J$42,"▲","-")),2)&lt;0,ABS(ROUND(VALUE(SUBSTITUTE('連結実質赤字比率に係る赤字・黒字の構成分析'!J$42,"▲","-")),2)),NA())</f>
        <v>#VALUE!</v>
      </c>
      <c r="K28" s="1054" t="e">
        <f>IF(ROUND(VALUE(SUBSTITUTE('連結実質赤字比率に係る赤字・黒字の構成分析'!J$42,"▲","-")),2)&gt;=0,ABS(ROUND(VALUE(SUBSTITUTE('連結実質赤字比率に係る赤字・黒字の構成分析'!J$42,"▲","-")),2)),NA())</f>
        <v>#VALUE!</v>
      </c>
    </row>
    <row r="29" spans="1:11">
      <c r="A29" s="1054" t="str">
        <f>IF('連結実質赤字比率に係る赤字・黒字の構成分析'!C$41="",NA(),'連結実質赤字比率に係る赤字・黒字の構成分析'!C$41)</f>
        <v>墓地事業特別会計</v>
      </c>
      <c r="B29" s="1054" t="e">
        <f>IF(ROUND(VALUE(SUBSTITUTE('連結実質赤字比率に係る赤字・黒字の構成分析'!F$41,"▲","-")),2)&lt;0,ABS(ROUND(VALUE(SUBSTITUTE('連結実質赤字比率に係る赤字・黒字の構成分析'!F$41,"▲","-")),2)),NA())</f>
        <v>#N/A</v>
      </c>
      <c r="C29" s="1054">
        <f>IF(ROUND(VALUE(SUBSTITUTE('連結実質赤字比率に係る赤字・黒字の構成分析'!F$41,"▲","-")),2)&gt;=0,ABS(ROUND(VALUE(SUBSTITUTE('連結実質赤字比率に係る赤字・黒字の構成分析'!F$41,"▲","-")),2)),NA())</f>
        <v>2.e-002</v>
      </c>
      <c r="D29" s="1054" t="e">
        <f>IF(ROUND(VALUE(SUBSTITUTE('連結実質赤字比率に係る赤字・黒字の構成分析'!G$41,"▲","-")),2)&lt;0,ABS(ROUND(VALUE(SUBSTITUTE('連結実質赤字比率に係る赤字・黒字の構成分析'!G$41,"▲","-")),2)),NA())</f>
        <v>#N/A</v>
      </c>
      <c r="E29" s="1054">
        <f>IF(ROUND(VALUE(SUBSTITUTE('連結実質赤字比率に係る赤字・黒字の構成分析'!G$41,"▲","-")),2)&gt;=0,ABS(ROUND(VALUE(SUBSTITUTE('連結実質赤字比率に係る赤字・黒字の構成分析'!G$41,"▲","-")),2)),NA())</f>
        <v>2.e-002</v>
      </c>
      <c r="F29" s="1054" t="e">
        <f>IF(ROUND(VALUE(SUBSTITUTE('連結実質赤字比率に係る赤字・黒字の構成分析'!H$41,"▲","-")),2)&lt;0,ABS(ROUND(VALUE(SUBSTITUTE('連結実質赤字比率に係る赤字・黒字の構成分析'!H$41,"▲","-")),2)),NA())</f>
        <v>#N/A</v>
      </c>
      <c r="G29" s="1054">
        <f>IF(ROUND(VALUE(SUBSTITUTE('連結実質赤字比率に係る赤字・黒字の構成分析'!H$41,"▲","-")),2)&gt;=0,ABS(ROUND(VALUE(SUBSTITUTE('連結実質赤字比率に係る赤字・黒字の構成分析'!H$41,"▲","-")),2)),NA())</f>
        <v>2.e-002</v>
      </c>
      <c r="H29" s="1054" t="e">
        <f>IF(ROUND(VALUE(SUBSTITUTE('連結実質赤字比率に係る赤字・黒字の構成分析'!I$41,"▲","-")),2)&lt;0,ABS(ROUND(VALUE(SUBSTITUTE('連結実質赤字比率に係る赤字・黒字の構成分析'!I$41,"▲","-")),2)),NA())</f>
        <v>#N/A</v>
      </c>
      <c r="I29" s="1054">
        <f>IF(ROUND(VALUE(SUBSTITUTE('連結実質赤字比率に係る赤字・黒字の構成分析'!I$41,"▲","-")),2)&gt;=0,ABS(ROUND(VALUE(SUBSTITUTE('連結実質赤字比率に係る赤字・黒字の構成分析'!I$41,"▲","-")),2)),NA())</f>
        <v>2.e-002</v>
      </c>
      <c r="J29" s="1054" t="e">
        <f>IF(ROUND(VALUE(SUBSTITUTE('連結実質赤字比率に係る赤字・黒字の構成分析'!J$41,"▲","-")),2)&lt;0,ABS(ROUND(VALUE(SUBSTITUTE('連結実質赤字比率に係る赤字・黒字の構成分析'!J$41,"▲","-")),2)),NA())</f>
        <v>#N/A</v>
      </c>
      <c r="K29" s="1054">
        <f>IF(ROUND(VALUE(SUBSTITUTE('連結実質赤字比率に係る赤字・黒字の構成分析'!J$41,"▲","-")),2)&gt;=0,ABS(ROUND(VALUE(SUBSTITUTE('連結実質赤字比率に係る赤字・黒字の構成分析'!J$41,"▲","-")),2)),NA())</f>
        <v>2.e-002</v>
      </c>
    </row>
    <row r="30" spans="1:11">
      <c r="A30" s="1054" t="str">
        <f>IF('連結実質赤字比率に係る赤字・黒字の構成分析'!C$40="",NA(),'連結実質赤字比率に係る赤字・黒字の構成分析'!C$40)</f>
        <v>簡易水道事業会計</v>
      </c>
      <c r="B30" s="1054" t="e">
        <f>IF(ROUND(VALUE(SUBSTITUTE('連結実質赤字比率に係る赤字・黒字の構成分析'!F$40,"▲","-")),2)&lt;0,ABS(ROUND(VALUE(SUBSTITUTE('連結実質赤字比率に係る赤字・黒字の構成分析'!F$40,"▲","-")),2)),NA())</f>
        <v>#VALUE!</v>
      </c>
      <c r="C30" s="1054" t="e">
        <f>IF(ROUND(VALUE(SUBSTITUTE('連結実質赤字比率に係る赤字・黒字の構成分析'!F$40,"▲","-")),2)&gt;=0,ABS(ROUND(VALUE(SUBSTITUTE('連結実質赤字比率に係る赤字・黒字の構成分析'!F$40,"▲","-")),2)),NA())</f>
        <v>#VALUE!</v>
      </c>
      <c r="D30" s="1054" t="e">
        <f>IF(ROUND(VALUE(SUBSTITUTE('連結実質赤字比率に係る赤字・黒字の構成分析'!G$40,"▲","-")),2)&lt;0,ABS(ROUND(VALUE(SUBSTITUTE('連結実質赤字比率に係る赤字・黒字の構成分析'!G$40,"▲","-")),2)),NA())</f>
        <v>#VALUE!</v>
      </c>
      <c r="E30" s="1054" t="e">
        <f>IF(ROUND(VALUE(SUBSTITUTE('連結実質赤字比率に係る赤字・黒字の構成分析'!G$40,"▲","-")),2)&gt;=0,ABS(ROUND(VALUE(SUBSTITUTE('連結実質赤字比率に係る赤字・黒字の構成分析'!G$40,"▲","-")),2)),NA())</f>
        <v>#VALUE!</v>
      </c>
      <c r="F30" s="1054" t="e">
        <f>IF(ROUND(VALUE(SUBSTITUTE('連結実質赤字比率に係る赤字・黒字の構成分析'!H$40,"▲","-")),2)&lt;0,ABS(ROUND(VALUE(SUBSTITUTE('連結実質赤字比率に係る赤字・黒字の構成分析'!H$40,"▲","-")),2)),NA())</f>
        <v>#VALUE!</v>
      </c>
      <c r="G30" s="1054" t="e">
        <f>IF(ROUND(VALUE(SUBSTITUTE('連結実質赤字比率に係る赤字・黒字の構成分析'!H$40,"▲","-")),2)&gt;=0,ABS(ROUND(VALUE(SUBSTITUTE('連結実質赤字比率に係る赤字・黒字の構成分析'!H$40,"▲","-")),2)),NA())</f>
        <v>#VALUE!</v>
      </c>
      <c r="H30" s="1054" t="e">
        <f>IF(ROUND(VALUE(SUBSTITUTE('連結実質赤字比率に係る赤字・黒字の構成分析'!I$40,"▲","-")),2)&lt;0,ABS(ROUND(VALUE(SUBSTITUTE('連結実質赤字比率に係る赤字・黒字の構成分析'!I$40,"▲","-")),2)),NA())</f>
        <v>#N/A</v>
      </c>
      <c r="I30" s="1054">
        <f>IF(ROUND(VALUE(SUBSTITUTE('連結実質赤字比率に係る赤字・黒字の構成分析'!I$40,"▲","-")),2)&gt;=0,ABS(ROUND(VALUE(SUBSTITUTE('連結実質赤字比率に係る赤字・黒字の構成分析'!I$40,"▲","-")),2)),NA())</f>
        <v>1.e-002</v>
      </c>
      <c r="J30" s="1054" t="e">
        <f>IF(ROUND(VALUE(SUBSTITUTE('連結実質赤字比率に係る赤字・黒字の構成分析'!J$40,"▲","-")),2)&lt;0,ABS(ROUND(VALUE(SUBSTITUTE('連結実質赤字比率に係る赤字・黒字の構成分析'!J$40,"▲","-")),2)),NA())</f>
        <v>#N/A</v>
      </c>
      <c r="K30" s="1054">
        <f>IF(ROUND(VALUE(SUBSTITUTE('連結実質赤字比率に係る赤字・黒字の構成分析'!J$40,"▲","-")),2)&gt;=0,ABS(ROUND(VALUE(SUBSTITUTE('連結実質赤字比率に係る赤字・黒字の構成分析'!J$40,"▲","-")),2)),NA())</f>
        <v>3.e-002</v>
      </c>
    </row>
    <row r="31" spans="1:11">
      <c r="A31" s="1054" t="str">
        <f>IF('連結実質赤字比率に係る赤字・黒字の構成分析'!C$39="",NA(),'連結実質赤字比率に係る赤字・黒字の構成分析'!C$39)</f>
        <v>後期高齢者医療事業特別会計</v>
      </c>
      <c r="B31" s="1054" t="e">
        <f>IF(ROUND(VALUE(SUBSTITUTE('連結実質赤字比率に係る赤字・黒字の構成分析'!F$39,"▲","-")),2)&lt;0,ABS(ROUND(VALUE(SUBSTITUTE('連結実質赤字比率に係る赤字・黒字の構成分析'!F$39,"▲","-")),2)),NA())</f>
        <v>#N/A</v>
      </c>
      <c r="C31" s="1054">
        <f>IF(ROUND(VALUE(SUBSTITUTE('連結実質赤字比率に係る赤字・黒字の構成分析'!F$39,"▲","-")),2)&gt;=0,ABS(ROUND(VALUE(SUBSTITUTE('連結実質赤字比率に係る赤字・黒字の構成分析'!F$39,"▲","-")),2)),NA())</f>
        <v>4.e-002</v>
      </c>
      <c r="D31" s="1054" t="e">
        <f>IF(ROUND(VALUE(SUBSTITUTE('連結実質赤字比率に係る赤字・黒字の構成分析'!G$39,"▲","-")),2)&lt;0,ABS(ROUND(VALUE(SUBSTITUTE('連結実質赤字比率に係る赤字・黒字の構成分析'!G$39,"▲","-")),2)),NA())</f>
        <v>#N/A</v>
      </c>
      <c r="E31" s="1054">
        <f>IF(ROUND(VALUE(SUBSTITUTE('連結実質赤字比率に係る赤字・黒字の構成分析'!G$39,"▲","-")),2)&gt;=0,ABS(ROUND(VALUE(SUBSTITUTE('連結実質赤字比率に係る赤字・黒字の構成分析'!G$39,"▲","-")),2)),NA())</f>
        <v>3.e-002</v>
      </c>
      <c r="F31" s="1054" t="e">
        <f>IF(ROUND(VALUE(SUBSTITUTE('連結実質赤字比率に係る赤字・黒字の構成分析'!H$39,"▲","-")),2)&lt;0,ABS(ROUND(VALUE(SUBSTITUTE('連結実質赤字比率に係る赤字・黒字の構成分析'!H$39,"▲","-")),2)),NA())</f>
        <v>#N/A</v>
      </c>
      <c r="G31" s="1054">
        <f>IF(ROUND(VALUE(SUBSTITUTE('連結実質赤字比率に係る赤字・黒字の構成分析'!H$39,"▲","-")),2)&gt;=0,ABS(ROUND(VALUE(SUBSTITUTE('連結実質赤字比率に係る赤字・黒字の構成分析'!H$39,"▲","-")),2)),NA())</f>
        <v>5.e-002</v>
      </c>
      <c r="H31" s="1054" t="e">
        <f>IF(ROUND(VALUE(SUBSTITUTE('連結実質赤字比率に係る赤字・黒字の構成分析'!I$39,"▲","-")),2)&lt;0,ABS(ROUND(VALUE(SUBSTITUTE('連結実質赤字比率に係る赤字・黒字の構成分析'!I$39,"▲","-")),2)),NA())</f>
        <v>#N/A</v>
      </c>
      <c r="I31" s="1054">
        <f>IF(ROUND(VALUE(SUBSTITUTE('連結実質赤字比率に係る赤字・黒字の構成分析'!I$39,"▲","-")),2)&gt;=0,ABS(ROUND(VALUE(SUBSTITUTE('連結実質赤字比率に係る赤字・黒字の構成分析'!I$39,"▲","-")),2)),NA())</f>
        <v>4.e-002</v>
      </c>
      <c r="J31" s="1054" t="e">
        <f>IF(ROUND(VALUE(SUBSTITUTE('連結実質赤字比率に係る赤字・黒字の構成分析'!J$39,"▲","-")),2)&lt;0,ABS(ROUND(VALUE(SUBSTITUTE('連結実質赤字比率に係る赤字・黒字の構成分析'!J$39,"▲","-")),2)),NA())</f>
        <v>#N/A</v>
      </c>
      <c r="K31" s="1054">
        <f>IF(ROUND(VALUE(SUBSTITUTE('連結実質赤字比率に係る赤字・黒字の構成分析'!J$39,"▲","-")),2)&gt;=0,ABS(ROUND(VALUE(SUBSTITUTE('連結実質赤字比率に係る赤字・黒字の構成分析'!J$39,"▲","-")),2)),NA())</f>
        <v>4.e-002</v>
      </c>
    </row>
    <row r="32" spans="1:11">
      <c r="A32" s="1054" t="str">
        <f>IF('連結実質赤字比率に係る赤字・黒字の構成分析'!C$38="",NA(),'連結実質赤字比率に係る赤字・黒字の構成分析'!C$38)</f>
        <v>介護保険特別会計</v>
      </c>
      <c r="B32" s="1054" t="e">
        <f>IF(ROUND(VALUE(SUBSTITUTE('連結実質赤字比率に係る赤字・黒字の構成分析'!F$38,"▲","-")),2)&lt;0,ABS(ROUND(VALUE(SUBSTITUTE('連結実質赤字比率に係る赤字・黒字の構成分析'!F$38,"▲","-")),2)),NA())</f>
        <v>#N/A</v>
      </c>
      <c r="C32" s="1054">
        <f>IF(ROUND(VALUE(SUBSTITUTE('連結実質赤字比率に係る赤字・黒字の構成分析'!F$38,"▲","-")),2)&gt;=0,ABS(ROUND(VALUE(SUBSTITUTE('連結実質赤字比率に係る赤字・黒字の構成分析'!F$38,"▲","-")),2)),NA())</f>
        <v>1.1299999999999999</v>
      </c>
      <c r="D32" s="1054" t="e">
        <f>IF(ROUND(VALUE(SUBSTITUTE('連結実質赤字比率に係る赤字・黒字の構成分析'!G$38,"▲","-")),2)&lt;0,ABS(ROUND(VALUE(SUBSTITUTE('連結実質赤字比率に係る赤字・黒字の構成分析'!G$38,"▲","-")),2)),NA())</f>
        <v>#N/A</v>
      </c>
      <c r="E32" s="1054">
        <f>IF(ROUND(VALUE(SUBSTITUTE('連結実質赤字比率に係る赤字・黒字の構成分析'!G$38,"▲","-")),2)&gt;=0,ABS(ROUND(VALUE(SUBSTITUTE('連結実質赤字比率に係る赤字・黒字の構成分析'!G$38,"▲","-")),2)),NA())</f>
        <v>1.1399999999999999</v>
      </c>
      <c r="F32" s="1054" t="e">
        <f>IF(ROUND(VALUE(SUBSTITUTE('連結実質赤字比率に係る赤字・黒字の構成分析'!H$38,"▲","-")),2)&lt;0,ABS(ROUND(VALUE(SUBSTITUTE('連結実質赤字比率に係る赤字・黒字の構成分析'!H$38,"▲","-")),2)),NA())</f>
        <v>#N/A</v>
      </c>
      <c r="G32" s="1054">
        <f>IF(ROUND(VALUE(SUBSTITUTE('連結実質赤字比率に係る赤字・黒字の構成分析'!H$38,"▲","-")),2)&gt;=0,ABS(ROUND(VALUE(SUBSTITUTE('連結実質赤字比率に係る赤字・黒字の構成分析'!H$38,"▲","-")),2)),NA())</f>
        <v>0.65</v>
      </c>
      <c r="H32" s="1054" t="e">
        <f>IF(ROUND(VALUE(SUBSTITUTE('連結実質赤字比率に係る赤字・黒字の構成分析'!I$38,"▲","-")),2)&lt;0,ABS(ROUND(VALUE(SUBSTITUTE('連結実質赤字比率に係る赤字・黒字の構成分析'!I$38,"▲","-")),2)),NA())</f>
        <v>#N/A</v>
      </c>
      <c r="I32" s="1054">
        <f>IF(ROUND(VALUE(SUBSTITUTE('連結実質赤字比率に係る赤字・黒字の構成分析'!I$38,"▲","-")),2)&gt;=0,ABS(ROUND(VALUE(SUBSTITUTE('連結実質赤字比率に係る赤字・黒字の構成分析'!I$38,"▲","-")),2)),NA())</f>
        <v>1.1000000000000001</v>
      </c>
      <c r="J32" s="1054" t="e">
        <f>IF(ROUND(VALUE(SUBSTITUTE('連結実質赤字比率に係る赤字・黒字の構成分析'!J$38,"▲","-")),2)&lt;0,ABS(ROUND(VALUE(SUBSTITUTE('連結実質赤字比率に係る赤字・黒字の構成分析'!J$38,"▲","-")),2)),NA())</f>
        <v>#N/A</v>
      </c>
      <c r="K32" s="1054">
        <f>IF(ROUND(VALUE(SUBSTITUTE('連結実質赤字比率に係る赤字・黒字の構成分析'!J$38,"▲","-")),2)&gt;=0,ABS(ROUND(VALUE(SUBSTITUTE('連結実質赤字比率に係る赤字・黒字の構成分析'!J$38,"▲","-")),2)),NA())</f>
        <v>1.1499999999999999</v>
      </c>
    </row>
    <row r="33" spans="1:16">
      <c r="A33" s="1054" t="str">
        <f>IF('連結実質赤字比率に係る赤字・黒字の構成分析'!C$37="",NA(),'連結実質赤字比率に係る赤字・黒字の構成分析'!C$37)</f>
        <v>下水道事業会計</v>
      </c>
      <c r="B33" s="1054" t="e">
        <f>IF(ROUND(VALUE(SUBSTITUTE('連結実質赤字比率に係る赤字・黒字の構成分析'!F$37,"▲","-")),2)&lt;0,ABS(ROUND(VALUE(SUBSTITUTE('連結実質赤字比率に係る赤字・黒字の構成分析'!F$37,"▲","-")),2)),NA())</f>
        <v>#VALUE!</v>
      </c>
      <c r="C33" s="1054" t="e">
        <f>IF(ROUND(VALUE(SUBSTITUTE('連結実質赤字比率に係る赤字・黒字の構成分析'!F$37,"▲","-")),2)&gt;=0,ABS(ROUND(VALUE(SUBSTITUTE('連結実質赤字比率に係る赤字・黒字の構成分析'!F$37,"▲","-")),2)),NA())</f>
        <v>#VALUE!</v>
      </c>
      <c r="D33" s="1054" t="e">
        <f>IF(ROUND(VALUE(SUBSTITUTE('連結実質赤字比率に係る赤字・黒字の構成分析'!G$37,"▲","-")),2)&lt;0,ABS(ROUND(VALUE(SUBSTITUTE('連結実質赤字比率に係る赤字・黒字の構成分析'!G$37,"▲","-")),2)),NA())</f>
        <v>#N/A</v>
      </c>
      <c r="E33" s="1054">
        <f>IF(ROUND(VALUE(SUBSTITUTE('連結実質赤字比率に係る赤字・黒字の構成分析'!G$37,"▲","-")),2)&gt;=0,ABS(ROUND(VALUE(SUBSTITUTE('連結実質赤字比率に係る赤字・黒字の構成分析'!G$37,"▲","-")),2)),NA())</f>
        <v>0.48</v>
      </c>
      <c r="F33" s="1054" t="e">
        <f>IF(ROUND(VALUE(SUBSTITUTE('連結実質赤字比率に係る赤字・黒字の構成分析'!H$37,"▲","-")),2)&lt;0,ABS(ROUND(VALUE(SUBSTITUTE('連結実質赤字比率に係る赤字・黒字の構成分析'!H$37,"▲","-")),2)),NA())</f>
        <v>#N/A</v>
      </c>
      <c r="G33" s="1054">
        <f>IF(ROUND(VALUE(SUBSTITUTE('連結実質赤字比率に係る赤字・黒字の構成分析'!H$37,"▲","-")),2)&gt;=0,ABS(ROUND(VALUE(SUBSTITUTE('連結実質赤字比率に係る赤字・黒字の構成分析'!H$37,"▲","-")),2)),NA())</f>
        <v>0.83</v>
      </c>
      <c r="H33" s="1054" t="e">
        <f>IF(ROUND(VALUE(SUBSTITUTE('連結実質赤字比率に係る赤字・黒字の構成分析'!I$37,"▲","-")),2)&lt;0,ABS(ROUND(VALUE(SUBSTITUTE('連結実質赤字比率に係る赤字・黒字の構成分析'!I$37,"▲","-")),2)),NA())</f>
        <v>#N/A</v>
      </c>
      <c r="I33" s="1054">
        <f>IF(ROUND(VALUE(SUBSTITUTE('連結実質赤字比率に係る赤字・黒字の構成分析'!I$37,"▲","-")),2)&gt;=0,ABS(ROUND(VALUE(SUBSTITUTE('連結実質赤字比率に係る赤字・黒字の構成分析'!I$37,"▲","-")),2)),NA())</f>
        <v>1.05</v>
      </c>
      <c r="J33" s="1054" t="e">
        <f>IF(ROUND(VALUE(SUBSTITUTE('連結実質赤字比率に係る赤字・黒字の構成分析'!J$37,"▲","-")),2)&lt;0,ABS(ROUND(VALUE(SUBSTITUTE('連結実質赤字比率に係る赤字・黒字の構成分析'!J$37,"▲","-")),2)),NA())</f>
        <v>#N/A</v>
      </c>
      <c r="K33" s="1054">
        <f>IF(ROUND(VALUE(SUBSTITUTE('連結実質赤字比率に係る赤字・黒字の構成分析'!J$37,"▲","-")),2)&gt;=0,ABS(ROUND(VALUE(SUBSTITUTE('連結実質赤字比率に係る赤字・黒字の構成分析'!J$37,"▲","-")),2)),NA())</f>
        <v>1.22</v>
      </c>
    </row>
    <row r="34" spans="1:16">
      <c r="A34" s="1054" t="str">
        <f>IF('連結実質赤字比率に係る赤字・黒字の構成分析'!C$36="",NA(),'連結実質赤字比率に係る赤字・黒字の構成分析'!C$36)</f>
        <v>国民健康保険特別会計</v>
      </c>
      <c r="B34" s="1054" t="e">
        <f>IF(ROUND(VALUE(SUBSTITUTE('連結実質赤字比率に係る赤字・黒字の構成分析'!F$36,"▲","-")),2)&lt;0,ABS(ROUND(VALUE(SUBSTITUTE('連結実質赤字比率に係る赤字・黒字の構成分析'!F$36,"▲","-")),2)),NA())</f>
        <v>#N/A</v>
      </c>
      <c r="C34" s="1054">
        <f>IF(ROUND(VALUE(SUBSTITUTE('連結実質赤字比率に係る赤字・黒字の構成分析'!F$36,"▲","-")),2)&gt;=0,ABS(ROUND(VALUE(SUBSTITUTE('連結実質赤字比率に係る赤字・黒字の構成分析'!F$36,"▲","-")),2)),NA())</f>
        <v>3.57</v>
      </c>
      <c r="D34" s="1054" t="e">
        <f>IF(ROUND(VALUE(SUBSTITUTE('連結実質赤字比率に係る赤字・黒字の構成分析'!G$36,"▲","-")),2)&lt;0,ABS(ROUND(VALUE(SUBSTITUTE('連結実質赤字比率に係る赤字・黒字の構成分析'!G$36,"▲","-")),2)),NA())</f>
        <v>#N/A</v>
      </c>
      <c r="E34" s="1054">
        <f>IF(ROUND(VALUE(SUBSTITUTE('連結実質赤字比率に係る赤字・黒字の構成分析'!G$36,"▲","-")),2)&gt;=0,ABS(ROUND(VALUE(SUBSTITUTE('連結実質赤字比率に係る赤字・黒字の構成分析'!G$36,"▲","-")),2)),NA())</f>
        <v>3.2</v>
      </c>
      <c r="F34" s="1054" t="e">
        <f>IF(ROUND(VALUE(SUBSTITUTE('連結実質赤字比率に係る赤字・黒字の構成分析'!H$36,"▲","-")),2)&lt;0,ABS(ROUND(VALUE(SUBSTITUTE('連結実質赤字比率に係る赤字・黒字の構成分析'!H$36,"▲","-")),2)),NA())</f>
        <v>#N/A</v>
      </c>
      <c r="G34" s="1054">
        <f>IF(ROUND(VALUE(SUBSTITUTE('連結実質赤字比率に係る赤字・黒字の構成分析'!H$36,"▲","-")),2)&gt;=0,ABS(ROUND(VALUE(SUBSTITUTE('連結実質赤字比率に係る赤字・黒字の構成分析'!H$36,"▲","-")),2)),NA())</f>
        <v>2.46</v>
      </c>
      <c r="H34" s="1054" t="e">
        <f>IF(ROUND(VALUE(SUBSTITUTE('連結実質赤字比率に係る赤字・黒字の構成分析'!I$36,"▲","-")),2)&lt;0,ABS(ROUND(VALUE(SUBSTITUTE('連結実質赤字比率に係る赤字・黒字の構成分析'!I$36,"▲","-")),2)),NA())</f>
        <v>#N/A</v>
      </c>
      <c r="I34" s="1054">
        <f>IF(ROUND(VALUE(SUBSTITUTE('連結実質赤字比率に係る赤字・黒字の構成分析'!I$36,"▲","-")),2)&gt;=0,ABS(ROUND(VALUE(SUBSTITUTE('連結実質赤字比率に係る赤字・黒字の構成分析'!I$36,"▲","-")),2)),NA())</f>
        <v>2.08</v>
      </c>
      <c r="J34" s="1054" t="e">
        <f>IF(ROUND(VALUE(SUBSTITUTE('連結実質赤字比率に係る赤字・黒字の構成分析'!J$36,"▲","-")),2)&lt;0,ABS(ROUND(VALUE(SUBSTITUTE('連結実質赤字比率に係る赤字・黒字の構成分析'!J$36,"▲","-")),2)),NA())</f>
        <v>#N/A</v>
      </c>
      <c r="K34" s="1054">
        <f>IF(ROUND(VALUE(SUBSTITUTE('連結実質赤字比率に係る赤字・黒字の構成分析'!J$36,"▲","-")),2)&gt;=0,ABS(ROUND(VALUE(SUBSTITUTE('連結実質赤字比率に係る赤字・黒字の構成分析'!J$36,"▲","-")),2)),NA())</f>
        <v>1.78</v>
      </c>
    </row>
    <row r="35" spans="1:16">
      <c r="A35" s="1054" t="str">
        <f>IF('連結実質赤字比率に係る赤字・黒字の構成分析'!C$35="",NA(),'連結実質赤字比率に係る赤字・黒字の構成分析'!C$35)</f>
        <v>一般会計</v>
      </c>
      <c r="B35" s="1054" t="e">
        <f>IF(ROUND(VALUE(SUBSTITUTE('連結実質赤字比率に係る赤字・黒字の構成分析'!F$35,"▲","-")),2)&lt;0,ABS(ROUND(VALUE(SUBSTITUTE('連結実質赤字比率に係る赤字・黒字の構成分析'!F$35,"▲","-")),2)),NA())</f>
        <v>#N/A</v>
      </c>
      <c r="C35" s="1054">
        <f>IF(ROUND(VALUE(SUBSTITUTE('連結実質赤字比率に係る赤字・黒字の構成分析'!F$35,"▲","-")),2)&gt;=0,ABS(ROUND(VALUE(SUBSTITUTE('連結実質赤字比率に係る赤字・黒字の構成分析'!F$35,"▲","-")),2)),NA())</f>
        <v>5.09</v>
      </c>
      <c r="D35" s="1054" t="e">
        <f>IF(ROUND(VALUE(SUBSTITUTE('連結実質赤字比率に係る赤字・黒字の構成分析'!G$35,"▲","-")),2)&lt;0,ABS(ROUND(VALUE(SUBSTITUTE('連結実質赤字比率に係る赤字・黒字の構成分析'!G$35,"▲","-")),2)),NA())</f>
        <v>#N/A</v>
      </c>
      <c r="E35" s="1054">
        <f>IF(ROUND(VALUE(SUBSTITUTE('連結実質赤字比率に係る赤字・黒字の構成分析'!G$35,"▲","-")),2)&gt;=0,ABS(ROUND(VALUE(SUBSTITUTE('連結実質赤字比率に係る赤字・黒字の構成分析'!G$35,"▲","-")),2)),NA())</f>
        <v>4.78</v>
      </c>
      <c r="F35" s="1054" t="e">
        <f>IF(ROUND(VALUE(SUBSTITUTE('連結実質赤字比率に係る赤字・黒字の構成分析'!H$35,"▲","-")),2)&lt;0,ABS(ROUND(VALUE(SUBSTITUTE('連結実質赤字比率に係る赤字・黒字の構成分析'!H$35,"▲","-")),2)),NA())</f>
        <v>#N/A</v>
      </c>
      <c r="G35" s="1054">
        <f>IF(ROUND(VALUE(SUBSTITUTE('連結実質赤字比率に係る赤字・黒字の構成分析'!H$35,"▲","-")),2)&gt;=0,ABS(ROUND(VALUE(SUBSTITUTE('連結実質赤字比率に係る赤字・黒字の構成分析'!H$35,"▲","-")),2)),NA())</f>
        <v>2.92</v>
      </c>
      <c r="H35" s="1054" t="e">
        <f>IF(ROUND(VALUE(SUBSTITUTE('連結実質赤字比率に係る赤字・黒字の構成分析'!I$35,"▲","-")),2)&lt;0,ABS(ROUND(VALUE(SUBSTITUTE('連結実質赤字比率に係る赤字・黒字の構成分析'!I$35,"▲","-")),2)),NA())</f>
        <v>#N/A</v>
      </c>
      <c r="I35" s="1054">
        <f>IF(ROUND(VALUE(SUBSTITUTE('連結実質赤字比率に係る赤字・黒字の構成分析'!I$35,"▲","-")),2)&gt;=0,ABS(ROUND(VALUE(SUBSTITUTE('連結実質赤字比率に係る赤字・黒字の構成分析'!I$35,"▲","-")),2)),NA())</f>
        <v>5.08</v>
      </c>
      <c r="J35" s="1054" t="e">
        <f>IF(ROUND(VALUE(SUBSTITUTE('連結実質赤字比率に係る赤字・黒字の構成分析'!J$35,"▲","-")),2)&lt;0,ABS(ROUND(VALUE(SUBSTITUTE('連結実質赤字比率に係る赤字・黒字の構成分析'!J$35,"▲","-")),2)),NA())</f>
        <v>#N/A</v>
      </c>
      <c r="K35" s="1054">
        <f>IF(ROUND(VALUE(SUBSTITUTE('連結実質赤字比率に係る赤字・黒字の構成分析'!J$35,"▲","-")),2)&gt;=0,ABS(ROUND(VALUE(SUBSTITUTE('連結実質赤字比率に係る赤字・黒字の構成分析'!J$35,"▲","-")),2)),NA())</f>
        <v>6.35</v>
      </c>
    </row>
    <row r="36" spans="1:16">
      <c r="A36" s="1054" t="str">
        <f>IF('連結実質赤字比率に係る赤字・黒字の構成分析'!C$34="",NA(),'連結実質赤字比率に係る赤字・黒字の構成分析'!C$34)</f>
        <v>水道事業会計</v>
      </c>
      <c r="B36" s="1054" t="e">
        <f>IF(ROUND(VALUE(SUBSTITUTE('連結実質赤字比率に係る赤字・黒字の構成分析'!F$34,"▲","-")),2)&lt;0,ABS(ROUND(VALUE(SUBSTITUTE('連結実質赤字比率に係る赤字・黒字の構成分析'!F$34,"▲","-")),2)),NA())</f>
        <v>#N/A</v>
      </c>
      <c r="C36" s="1054">
        <f>IF(ROUND(VALUE(SUBSTITUTE('連結実質赤字比率に係る赤字・黒字の構成分析'!F$34,"▲","-")),2)&gt;=0,ABS(ROUND(VALUE(SUBSTITUTE('連結実質赤字比率に係る赤字・黒字の構成分析'!F$34,"▲","-")),2)),NA())</f>
        <v>20.309999999999999</v>
      </c>
      <c r="D36" s="1054" t="e">
        <f>IF(ROUND(VALUE(SUBSTITUTE('連結実質赤字比率に係る赤字・黒字の構成分析'!G$34,"▲","-")),2)&lt;0,ABS(ROUND(VALUE(SUBSTITUTE('連結実質赤字比率に係る赤字・黒字の構成分析'!G$34,"▲","-")),2)),NA())</f>
        <v>#N/A</v>
      </c>
      <c r="E36" s="1054">
        <f>IF(ROUND(VALUE(SUBSTITUTE('連結実質赤字比率に係る赤字・黒字の構成分析'!G$34,"▲","-")),2)&gt;=0,ABS(ROUND(VALUE(SUBSTITUTE('連結実質赤字比率に係る赤字・黒字の構成分析'!G$34,"▲","-")),2)),NA())</f>
        <v>19.39</v>
      </c>
      <c r="F36" s="1054" t="e">
        <f>IF(ROUND(VALUE(SUBSTITUTE('連結実質赤字比率に係る赤字・黒字の構成分析'!H$34,"▲","-")),2)&lt;0,ABS(ROUND(VALUE(SUBSTITUTE('連結実質赤字比率に係る赤字・黒字の構成分析'!H$34,"▲","-")),2)),NA())</f>
        <v>#N/A</v>
      </c>
      <c r="G36" s="1054">
        <f>IF(ROUND(VALUE(SUBSTITUTE('連結実質赤字比率に係る赤字・黒字の構成分析'!H$34,"▲","-")),2)&gt;=0,ABS(ROUND(VALUE(SUBSTITUTE('連結実質赤字比率に係る赤字・黒字の構成分析'!H$34,"▲","-")),2)),NA())</f>
        <v>17.75</v>
      </c>
      <c r="H36" s="1054" t="e">
        <f>IF(ROUND(VALUE(SUBSTITUTE('連結実質赤字比率に係る赤字・黒字の構成分析'!I$34,"▲","-")),2)&lt;0,ABS(ROUND(VALUE(SUBSTITUTE('連結実質赤字比率に係る赤字・黒字の構成分析'!I$34,"▲","-")),2)),NA())</f>
        <v>#N/A</v>
      </c>
      <c r="I36" s="1054">
        <f>IF(ROUND(VALUE(SUBSTITUTE('連結実質赤字比率に係る赤字・黒字の構成分析'!I$34,"▲","-")),2)&gt;=0,ABS(ROUND(VALUE(SUBSTITUTE('連結実質赤字比率に係る赤字・黒字の構成分析'!I$34,"▲","-")),2)),NA())</f>
        <v>16.88</v>
      </c>
      <c r="J36" s="1054" t="e">
        <f>IF(ROUND(VALUE(SUBSTITUTE('連結実質赤字比率に係る赤字・黒字の構成分析'!J$34,"▲","-")),2)&lt;0,ABS(ROUND(VALUE(SUBSTITUTE('連結実質赤字比率に係る赤字・黒字の構成分析'!J$34,"▲","-")),2)),NA())</f>
        <v>#N/A</v>
      </c>
      <c r="K36" s="1054">
        <f>IF(ROUND(VALUE(SUBSTITUTE('連結実質赤字比率に係る赤字・黒字の構成分析'!J$34,"▲","-")),2)&gt;=0,ABS(ROUND(VALUE(SUBSTITUTE('連結実質赤字比率に係る赤字・黒字の構成分析'!J$34,"▲","-")),2)),NA())</f>
        <v>18.23</v>
      </c>
    </row>
    <row r="39" spans="1:16">
      <c r="A39" s="1052" t="s">
        <v>16</v>
      </c>
    </row>
    <row r="40" spans="1:16">
      <c r="A40" s="1055"/>
      <c r="B40" s="1055" t="str">
        <f>'実質公債費比率（分子）の構造'!K$44</f>
        <v>H29</v>
      </c>
      <c r="C40" s="1055"/>
      <c r="D40" s="1055"/>
      <c r="E40" s="1055" t="str">
        <f>'実質公債費比率（分子）の構造'!L$44</f>
        <v>H30</v>
      </c>
      <c r="F40" s="1055"/>
      <c r="G40" s="1055"/>
      <c r="H40" s="1055" t="str">
        <f>'実質公債費比率（分子）の構造'!M$44</f>
        <v>R01</v>
      </c>
      <c r="I40" s="1055"/>
      <c r="J40" s="1055"/>
      <c r="K40" s="1055" t="str">
        <f>'実質公債費比率（分子）の構造'!N$44</f>
        <v>R02</v>
      </c>
      <c r="L40" s="1055"/>
      <c r="M40" s="1055"/>
      <c r="N40" s="1055" t="str">
        <f>'実質公債費比率（分子）の構造'!O$44</f>
        <v>R03</v>
      </c>
      <c r="O40" s="1055"/>
      <c r="P40" s="1055"/>
    </row>
    <row r="41" spans="1:16">
      <c r="A41" s="1055"/>
      <c r="B41" s="1055" t="s">
        <v>123</v>
      </c>
      <c r="C41" s="1055"/>
      <c r="D41" s="1055" t="s">
        <v>125</v>
      </c>
      <c r="E41" s="1055" t="s">
        <v>123</v>
      </c>
      <c r="F41" s="1055"/>
      <c r="G41" s="1055" t="s">
        <v>125</v>
      </c>
      <c r="H41" s="1055" t="s">
        <v>123</v>
      </c>
      <c r="I41" s="1055"/>
      <c r="J41" s="1055" t="s">
        <v>125</v>
      </c>
      <c r="K41" s="1055" t="s">
        <v>123</v>
      </c>
      <c r="L41" s="1055"/>
      <c r="M41" s="1055" t="s">
        <v>125</v>
      </c>
      <c r="N41" s="1055" t="s">
        <v>123</v>
      </c>
      <c r="O41" s="1055"/>
      <c r="P41" s="1055" t="s">
        <v>125</v>
      </c>
    </row>
    <row r="42" spans="1:16">
      <c r="A42" s="1055" t="s">
        <v>127</v>
      </c>
      <c r="B42" s="1055"/>
      <c r="C42" s="1055"/>
      <c r="D42" s="1055">
        <f>'実質公債費比率（分子）の構造'!K$52</f>
        <v>1419</v>
      </c>
      <c r="E42" s="1055"/>
      <c r="F42" s="1055"/>
      <c r="G42" s="1055">
        <f>'実質公債費比率（分子）の構造'!L$52</f>
        <v>1417</v>
      </c>
      <c r="H42" s="1055"/>
      <c r="I42" s="1055"/>
      <c r="J42" s="1055">
        <f>'実質公債費比率（分子）の構造'!M$52</f>
        <v>1428</v>
      </c>
      <c r="K42" s="1055"/>
      <c r="L42" s="1055"/>
      <c r="M42" s="1055">
        <f>'実質公債費比率（分子）の構造'!N$52</f>
        <v>1370</v>
      </c>
      <c r="N42" s="1055"/>
      <c r="O42" s="1055"/>
      <c r="P42" s="1055">
        <f>'実質公債費比率（分子）の構造'!O$52</f>
        <v>1341</v>
      </c>
    </row>
    <row r="43" spans="1:16">
      <c r="A43" s="1055" t="s">
        <v>45</v>
      </c>
      <c r="B43" s="1055" t="str">
        <f>'実質公債費比率（分子）の構造'!K$51</f>
        <v>-</v>
      </c>
      <c r="C43" s="1055"/>
      <c r="D43" s="1055"/>
      <c r="E43" s="1055" t="str">
        <f>'実質公債費比率（分子）の構造'!L$51</f>
        <v>-</v>
      </c>
      <c r="F43" s="1055"/>
      <c r="G43" s="1055"/>
      <c r="H43" s="1055" t="str">
        <f>'実質公債費比率（分子）の構造'!M$51</f>
        <v>-</v>
      </c>
      <c r="I43" s="1055"/>
      <c r="J43" s="1055"/>
      <c r="K43" s="1055" t="str">
        <f>'実質公債費比率（分子）の構造'!N$51</f>
        <v>-</v>
      </c>
      <c r="L43" s="1055"/>
      <c r="M43" s="1055"/>
      <c r="N43" s="1055" t="str">
        <f>'実質公債費比率（分子）の構造'!O$51</f>
        <v>-</v>
      </c>
      <c r="O43" s="1055"/>
      <c r="P43" s="1055"/>
    </row>
    <row r="44" spans="1:16">
      <c r="A44" s="1055" t="s">
        <v>42</v>
      </c>
      <c r="B44" s="1055">
        <f>'実質公債費比率（分子）の構造'!K$50</f>
        <v>70</v>
      </c>
      <c r="C44" s="1055"/>
      <c r="D44" s="1055"/>
      <c r="E44" s="1055" t="str">
        <f>'実質公債費比率（分子）の構造'!L$50</f>
        <v>-</v>
      </c>
      <c r="F44" s="1055"/>
      <c r="G44" s="1055"/>
      <c r="H44" s="1055" t="str">
        <f>'実質公債費比率（分子）の構造'!M$50</f>
        <v>-</v>
      </c>
      <c r="I44" s="1055"/>
      <c r="J44" s="1055"/>
      <c r="K44" s="1055" t="str">
        <f>'実質公債費比率（分子）の構造'!N$50</f>
        <v>-</v>
      </c>
      <c r="L44" s="1055"/>
      <c r="M44" s="1055"/>
      <c r="N44" s="1055" t="str">
        <f>'実質公債費比率（分子）の構造'!O$50</f>
        <v>-</v>
      </c>
      <c r="O44" s="1055"/>
      <c r="P44" s="1055"/>
    </row>
    <row r="45" spans="1:16">
      <c r="A45" s="1055" t="s">
        <v>3</v>
      </c>
      <c r="B45" s="1055">
        <f>'実質公債費比率（分子）の構造'!K$49</f>
        <v>0</v>
      </c>
      <c r="C45" s="1055"/>
      <c r="D45" s="1055"/>
      <c r="E45" s="1055">
        <f>'実質公債費比率（分子）の構造'!L$49</f>
        <v>0</v>
      </c>
      <c r="F45" s="1055"/>
      <c r="G45" s="1055"/>
      <c r="H45" s="1055">
        <f>'実質公債費比率（分子）の構造'!M$49</f>
        <v>1</v>
      </c>
      <c r="I45" s="1055"/>
      <c r="J45" s="1055"/>
      <c r="K45" s="1055">
        <f>'実質公債費比率（分子）の構造'!N$49</f>
        <v>5</v>
      </c>
      <c r="L45" s="1055"/>
      <c r="M45" s="1055"/>
      <c r="N45" s="1055">
        <f>'実質公債費比率（分子）の構造'!O$49</f>
        <v>13</v>
      </c>
      <c r="O45" s="1055"/>
      <c r="P45" s="1055"/>
    </row>
    <row r="46" spans="1:16">
      <c r="A46" s="1055" t="s">
        <v>37</v>
      </c>
      <c r="B46" s="1055">
        <f>'実質公債費比率（分子）の構造'!K$48</f>
        <v>346</v>
      </c>
      <c r="C46" s="1055"/>
      <c r="D46" s="1055"/>
      <c r="E46" s="1055">
        <f>'実質公債費比率（分子）の構造'!L$48</f>
        <v>302</v>
      </c>
      <c r="F46" s="1055"/>
      <c r="G46" s="1055"/>
      <c r="H46" s="1055">
        <f>'実質公債費比率（分子）の構造'!M$48</f>
        <v>355</v>
      </c>
      <c r="I46" s="1055"/>
      <c r="J46" s="1055"/>
      <c r="K46" s="1055">
        <f>'実質公債費比率（分子）の構造'!N$48</f>
        <v>308</v>
      </c>
      <c r="L46" s="1055"/>
      <c r="M46" s="1055"/>
      <c r="N46" s="1055">
        <f>'実質公債費比率（分子）の構造'!O$48</f>
        <v>290</v>
      </c>
      <c r="O46" s="1055"/>
      <c r="P46" s="1055"/>
    </row>
    <row r="47" spans="1:16">
      <c r="A47" s="1055" t="s">
        <v>34</v>
      </c>
      <c r="B47" s="1055" t="str">
        <f>'実質公債費比率（分子）の構造'!K$47</f>
        <v>-</v>
      </c>
      <c r="C47" s="1055"/>
      <c r="D47" s="1055"/>
      <c r="E47" s="1055" t="str">
        <f>'実質公債費比率（分子）の構造'!L$47</f>
        <v>-</v>
      </c>
      <c r="F47" s="1055"/>
      <c r="G47" s="1055"/>
      <c r="H47" s="1055" t="str">
        <f>'実質公債費比率（分子）の構造'!M$47</f>
        <v>-</v>
      </c>
      <c r="I47" s="1055"/>
      <c r="J47" s="1055"/>
      <c r="K47" s="1055" t="str">
        <f>'実質公債費比率（分子）の構造'!N$47</f>
        <v>-</v>
      </c>
      <c r="L47" s="1055"/>
      <c r="M47" s="1055"/>
      <c r="N47" s="1055" t="str">
        <f>'実質公債費比率（分子）の構造'!O$47</f>
        <v>-</v>
      </c>
      <c r="O47" s="1055"/>
      <c r="P47" s="1055"/>
    </row>
    <row r="48" spans="1:16">
      <c r="A48" s="1055" t="s">
        <v>32</v>
      </c>
      <c r="B48" s="1055" t="str">
        <f>'実質公債費比率（分子）の構造'!K$46</f>
        <v>-</v>
      </c>
      <c r="C48" s="1055"/>
      <c r="D48" s="1055"/>
      <c r="E48" s="1055" t="str">
        <f>'実質公債費比率（分子）の構造'!L$46</f>
        <v>-</v>
      </c>
      <c r="F48" s="1055"/>
      <c r="G48" s="1055"/>
      <c r="H48" s="1055" t="str">
        <f>'実質公債費比率（分子）の構造'!M$46</f>
        <v>-</v>
      </c>
      <c r="I48" s="1055"/>
      <c r="J48" s="1055"/>
      <c r="K48" s="1055" t="str">
        <f>'実質公債費比率（分子）の構造'!N$46</f>
        <v>-</v>
      </c>
      <c r="L48" s="1055"/>
      <c r="M48" s="1055"/>
      <c r="N48" s="1055" t="str">
        <f>'実質公債費比率（分子）の構造'!O$46</f>
        <v>-</v>
      </c>
      <c r="O48" s="1055"/>
      <c r="P48" s="1055"/>
    </row>
    <row r="49" spans="1:16">
      <c r="A49" s="1055" t="s">
        <v>25</v>
      </c>
      <c r="B49" s="1055">
        <f>'実質公債費比率（分子）の構造'!K$45</f>
        <v>1947</v>
      </c>
      <c r="C49" s="1055"/>
      <c r="D49" s="1055"/>
      <c r="E49" s="1055">
        <f>'実質公債費比率（分子）の構造'!L$45</f>
        <v>2019</v>
      </c>
      <c r="F49" s="1055"/>
      <c r="G49" s="1055"/>
      <c r="H49" s="1055">
        <f>'実質公債費比率（分子）の構造'!M$45</f>
        <v>2165</v>
      </c>
      <c r="I49" s="1055"/>
      <c r="J49" s="1055"/>
      <c r="K49" s="1055">
        <f>'実質公債費比率（分子）の構造'!N$45</f>
        <v>2245</v>
      </c>
      <c r="L49" s="1055"/>
      <c r="M49" s="1055"/>
      <c r="N49" s="1055">
        <f>'実質公債費比率（分子）の構造'!O$45</f>
        <v>2463</v>
      </c>
      <c r="O49" s="1055"/>
      <c r="P49" s="1055"/>
    </row>
    <row r="50" spans="1:16">
      <c r="A50" s="1055" t="s">
        <v>58</v>
      </c>
      <c r="B50" s="1055" t="e">
        <f>NA()</f>
        <v>#N/A</v>
      </c>
      <c r="C50" s="1055">
        <f>IF(ISNUMBER('実質公債費比率（分子）の構造'!K$53),'実質公債費比率（分子）の構造'!K$53,NA())</f>
        <v>944</v>
      </c>
      <c r="D50" s="1055" t="e">
        <f>NA()</f>
        <v>#N/A</v>
      </c>
      <c r="E50" s="1055" t="e">
        <f>NA()</f>
        <v>#N/A</v>
      </c>
      <c r="F50" s="1055">
        <f>IF(ISNUMBER('実質公債費比率（分子）の構造'!L$53),'実質公債費比率（分子）の構造'!L$53,NA())</f>
        <v>904</v>
      </c>
      <c r="G50" s="1055" t="e">
        <f>NA()</f>
        <v>#N/A</v>
      </c>
      <c r="H50" s="1055" t="e">
        <f>NA()</f>
        <v>#N/A</v>
      </c>
      <c r="I50" s="1055">
        <f>IF(ISNUMBER('実質公債費比率（分子）の構造'!M$53),'実質公債費比率（分子）の構造'!M$53,NA())</f>
        <v>1093</v>
      </c>
      <c r="J50" s="1055" t="e">
        <f>NA()</f>
        <v>#N/A</v>
      </c>
      <c r="K50" s="1055" t="e">
        <f>NA()</f>
        <v>#N/A</v>
      </c>
      <c r="L50" s="1055">
        <f>IF(ISNUMBER('実質公債費比率（分子）の構造'!N$53),'実質公債費比率（分子）の構造'!N$53,NA())</f>
        <v>1188</v>
      </c>
      <c r="M50" s="1055" t="e">
        <f>NA()</f>
        <v>#N/A</v>
      </c>
      <c r="N50" s="1055" t="e">
        <f>NA()</f>
        <v>#N/A</v>
      </c>
      <c r="O50" s="1055">
        <f>IF(ISNUMBER('実質公債費比率（分子）の構造'!O$53),'実質公債費比率（分子）の構造'!O$53,NA())</f>
        <v>1425</v>
      </c>
      <c r="P50" s="1055" t="e">
        <f>NA()</f>
        <v>#N/A</v>
      </c>
    </row>
    <row r="53" spans="1:16">
      <c r="A53" s="1052" t="s">
        <v>64</v>
      </c>
    </row>
    <row r="54" spans="1:16">
      <c r="A54" s="1054"/>
      <c r="B54" s="1054" t="str">
        <f>'将来負担比率（分子）の構造'!I$40</f>
        <v>H29</v>
      </c>
      <c r="C54" s="1054"/>
      <c r="D54" s="1054"/>
      <c r="E54" s="1054" t="str">
        <f>'将来負担比率（分子）の構造'!J$40</f>
        <v>H30</v>
      </c>
      <c r="F54" s="1054"/>
      <c r="G54" s="1054"/>
      <c r="H54" s="1054" t="str">
        <f>'将来負担比率（分子）の構造'!K$40</f>
        <v>R01</v>
      </c>
      <c r="I54" s="1054"/>
      <c r="J54" s="1054"/>
      <c r="K54" s="1054" t="str">
        <f>'将来負担比率（分子）の構造'!L$40</f>
        <v>R02</v>
      </c>
      <c r="L54" s="1054"/>
      <c r="M54" s="1054"/>
      <c r="N54" s="1054" t="str">
        <f>'将来負担比率（分子）の構造'!M$40</f>
        <v>R03</v>
      </c>
      <c r="O54" s="1054"/>
      <c r="P54" s="1054"/>
    </row>
    <row r="55" spans="1:16">
      <c r="A55" s="1054"/>
      <c r="B55" s="1054" t="s">
        <v>114</v>
      </c>
      <c r="C55" s="1054"/>
      <c r="D55" s="1054" t="s">
        <v>129</v>
      </c>
      <c r="E55" s="1054" t="s">
        <v>114</v>
      </c>
      <c r="F55" s="1054"/>
      <c r="G55" s="1054" t="s">
        <v>129</v>
      </c>
      <c r="H55" s="1054" t="s">
        <v>114</v>
      </c>
      <c r="I55" s="1054"/>
      <c r="J55" s="1054" t="s">
        <v>129</v>
      </c>
      <c r="K55" s="1054" t="s">
        <v>114</v>
      </c>
      <c r="L55" s="1054"/>
      <c r="M55" s="1054" t="s">
        <v>129</v>
      </c>
      <c r="N55" s="1054" t="s">
        <v>114</v>
      </c>
      <c r="O55" s="1054"/>
      <c r="P55" s="1054" t="s">
        <v>129</v>
      </c>
    </row>
    <row r="56" spans="1:16">
      <c r="A56" s="1054" t="s">
        <v>50</v>
      </c>
      <c r="B56" s="1054"/>
      <c r="C56" s="1054"/>
      <c r="D56" s="1054">
        <f>'将来負担比率（分子）の構造'!I$52</f>
        <v>13794</v>
      </c>
      <c r="E56" s="1054"/>
      <c r="F56" s="1054"/>
      <c r="G56" s="1054">
        <f>'将来負担比率（分子）の構造'!J$52</f>
        <v>13051</v>
      </c>
      <c r="H56" s="1054"/>
      <c r="I56" s="1054"/>
      <c r="J56" s="1054">
        <f>'将来負担比率（分子）の構造'!K$52</f>
        <v>12320</v>
      </c>
      <c r="K56" s="1054"/>
      <c r="L56" s="1054"/>
      <c r="M56" s="1054">
        <f>'将来負担比率（分子）の構造'!L$52</f>
        <v>11830</v>
      </c>
      <c r="N56" s="1054"/>
      <c r="O56" s="1054"/>
      <c r="P56" s="1054">
        <f>'将来負担比率（分子）の構造'!M$52</f>
        <v>11416</v>
      </c>
    </row>
    <row r="57" spans="1:16">
      <c r="A57" s="1054" t="s">
        <v>101</v>
      </c>
      <c r="B57" s="1054"/>
      <c r="C57" s="1054"/>
      <c r="D57" s="1054">
        <f>'将来負担比率（分子）の構造'!I$51</f>
        <v>2974</v>
      </c>
      <c r="E57" s="1054"/>
      <c r="F57" s="1054"/>
      <c r="G57" s="1054">
        <f>'将来負担比率（分子）の構造'!J$51</f>
        <v>1715</v>
      </c>
      <c r="H57" s="1054"/>
      <c r="I57" s="1054"/>
      <c r="J57" s="1054">
        <f>'将来負担比率（分子）の構造'!K$51</f>
        <v>2156</v>
      </c>
      <c r="K57" s="1054"/>
      <c r="L57" s="1054"/>
      <c r="M57" s="1054">
        <f>'将来負担比率（分子）の構造'!L$51</f>
        <v>2245</v>
      </c>
      <c r="N57" s="1054"/>
      <c r="O57" s="1054"/>
      <c r="P57" s="1054">
        <f>'将来負担比率（分子）の構造'!M$51</f>
        <v>2329</v>
      </c>
    </row>
    <row r="58" spans="1:16">
      <c r="A58" s="1054" t="s">
        <v>99</v>
      </c>
      <c r="B58" s="1054"/>
      <c r="C58" s="1054"/>
      <c r="D58" s="1054">
        <f>'将来負担比率（分子）の構造'!I$50</f>
        <v>8773</v>
      </c>
      <c r="E58" s="1054"/>
      <c r="F58" s="1054"/>
      <c r="G58" s="1054">
        <f>'将来負担比率（分子）の構造'!J$50</f>
        <v>8233</v>
      </c>
      <c r="H58" s="1054"/>
      <c r="I58" s="1054"/>
      <c r="J58" s="1054">
        <f>'将来負担比率（分子）の構造'!K$50</f>
        <v>7173</v>
      </c>
      <c r="K58" s="1054"/>
      <c r="L58" s="1054"/>
      <c r="M58" s="1054">
        <f>'将来負担比率（分子）の構造'!L$50</f>
        <v>6331</v>
      </c>
      <c r="N58" s="1054"/>
      <c r="O58" s="1054"/>
      <c r="P58" s="1054">
        <f>'将来負担比率（分子）の構造'!M$50</f>
        <v>6138</v>
      </c>
    </row>
    <row r="59" spans="1:16">
      <c r="A59" s="1054" t="s">
        <v>96</v>
      </c>
      <c r="B59" s="1054" t="str">
        <f>'将来負担比率（分子）の構造'!I$49</f>
        <v>-</v>
      </c>
      <c r="C59" s="1054"/>
      <c r="D59" s="1054"/>
      <c r="E59" s="1054" t="str">
        <f>'将来負担比率（分子）の構造'!J$49</f>
        <v>-</v>
      </c>
      <c r="F59" s="1054"/>
      <c r="G59" s="1054"/>
      <c r="H59" s="1054" t="str">
        <f>'将来負担比率（分子）の構造'!K$49</f>
        <v>-</v>
      </c>
      <c r="I59" s="1054"/>
      <c r="J59" s="1054"/>
      <c r="K59" s="1054" t="str">
        <f>'将来負担比率（分子）の構造'!L$49</f>
        <v>-</v>
      </c>
      <c r="L59" s="1054"/>
      <c r="M59" s="1054"/>
      <c r="N59" s="1054" t="str">
        <f>'将来負担比率（分子）の構造'!M$49</f>
        <v>-</v>
      </c>
      <c r="O59" s="1054"/>
      <c r="P59" s="1054"/>
    </row>
    <row r="60" spans="1:16">
      <c r="A60" s="1054" t="s">
        <v>92</v>
      </c>
      <c r="B60" s="1054" t="str">
        <f>'将来負担比率（分子）の構造'!I$48</f>
        <v>-</v>
      </c>
      <c r="C60" s="1054"/>
      <c r="D60" s="1054"/>
      <c r="E60" s="1054" t="str">
        <f>'将来負担比率（分子）の構造'!J$48</f>
        <v>-</v>
      </c>
      <c r="F60" s="1054"/>
      <c r="G60" s="1054"/>
      <c r="H60" s="1054" t="str">
        <f>'将来負担比率（分子）の構造'!K$48</f>
        <v>-</v>
      </c>
      <c r="I60" s="1054"/>
      <c r="J60" s="1054"/>
      <c r="K60" s="1054" t="str">
        <f>'将来負担比率（分子）の構造'!L$48</f>
        <v>-</v>
      </c>
      <c r="L60" s="1054"/>
      <c r="M60" s="1054"/>
      <c r="N60" s="1054" t="str">
        <f>'将来負担比率（分子）の構造'!M$48</f>
        <v>-</v>
      </c>
      <c r="O60" s="1054"/>
      <c r="P60" s="1054"/>
    </row>
    <row r="61" spans="1:16">
      <c r="A61" s="1054" t="s">
        <v>81</v>
      </c>
      <c r="B61" s="1054">
        <f>'将来負担比率（分子）の構造'!I$46</f>
        <v>14</v>
      </c>
      <c r="C61" s="1054"/>
      <c r="D61" s="1054"/>
      <c r="E61" s="1054" t="str">
        <f>'将来負担比率（分子）の構造'!J$46</f>
        <v>-</v>
      </c>
      <c r="F61" s="1054"/>
      <c r="G61" s="1054"/>
      <c r="H61" s="1054" t="str">
        <f>'将来負担比率（分子）の構造'!K$46</f>
        <v>-</v>
      </c>
      <c r="I61" s="1054"/>
      <c r="J61" s="1054"/>
      <c r="K61" s="1054" t="str">
        <f>'将来負担比率（分子）の構造'!L$46</f>
        <v>-</v>
      </c>
      <c r="L61" s="1054"/>
      <c r="M61" s="1054"/>
      <c r="N61" s="1054" t="str">
        <f>'将来負担比率（分子）の構造'!M$46</f>
        <v>-</v>
      </c>
      <c r="O61" s="1054"/>
      <c r="P61" s="1054"/>
    </row>
    <row r="62" spans="1:16">
      <c r="A62" s="1054" t="s">
        <v>83</v>
      </c>
      <c r="B62" s="1054">
        <f>'将来負担比率（分子）の構造'!I$45</f>
        <v>3034</v>
      </c>
      <c r="C62" s="1054"/>
      <c r="D62" s="1054"/>
      <c r="E62" s="1054">
        <f>'将来負担比率（分子）の構造'!J$45</f>
        <v>2792</v>
      </c>
      <c r="F62" s="1054"/>
      <c r="G62" s="1054"/>
      <c r="H62" s="1054">
        <f>'将来負担比率（分子）の構造'!K$45</f>
        <v>2765</v>
      </c>
      <c r="I62" s="1054"/>
      <c r="J62" s="1054"/>
      <c r="K62" s="1054">
        <f>'将来負担比率（分子）の構造'!L$45</f>
        <v>2838</v>
      </c>
      <c r="L62" s="1054"/>
      <c r="M62" s="1054"/>
      <c r="N62" s="1054">
        <f>'将来負担比率（分子）の構造'!M$45</f>
        <v>2836</v>
      </c>
      <c r="O62" s="1054"/>
      <c r="P62" s="1054"/>
    </row>
    <row r="63" spans="1:16">
      <c r="A63" s="1054" t="s">
        <v>80</v>
      </c>
      <c r="B63" s="1054">
        <f>'将来負担比率（分子）の構造'!I$44</f>
        <v>99</v>
      </c>
      <c r="C63" s="1054"/>
      <c r="D63" s="1054"/>
      <c r="E63" s="1054">
        <f>'将来負担比率（分子）の構造'!J$44</f>
        <v>116</v>
      </c>
      <c r="F63" s="1054"/>
      <c r="G63" s="1054"/>
      <c r="H63" s="1054">
        <f>'将来負担比率（分子）の構造'!K$44</f>
        <v>245</v>
      </c>
      <c r="I63" s="1054"/>
      <c r="J63" s="1054"/>
      <c r="K63" s="1054">
        <f>'将来負担比率（分子）の構造'!L$44</f>
        <v>244</v>
      </c>
      <c r="L63" s="1054"/>
      <c r="M63" s="1054"/>
      <c r="N63" s="1054">
        <f>'将来負担比率（分子）の構造'!M$44</f>
        <v>252</v>
      </c>
      <c r="O63" s="1054"/>
      <c r="P63" s="1054"/>
    </row>
    <row r="64" spans="1:16">
      <c r="A64" s="1054" t="s">
        <v>78</v>
      </c>
      <c r="B64" s="1054">
        <f>'将来負担比率（分子）の構造'!I$43</f>
        <v>5089</v>
      </c>
      <c r="C64" s="1054"/>
      <c r="D64" s="1054"/>
      <c r="E64" s="1054">
        <f>'将来負担比率（分子）の構造'!J$43</f>
        <v>4312</v>
      </c>
      <c r="F64" s="1054"/>
      <c r="G64" s="1054"/>
      <c r="H64" s="1054">
        <f>'将来負担比率（分子）の構造'!K$43</f>
        <v>4076</v>
      </c>
      <c r="I64" s="1054"/>
      <c r="J64" s="1054"/>
      <c r="K64" s="1054">
        <f>'将来負担比率（分子）の構造'!L$43</f>
        <v>3405</v>
      </c>
      <c r="L64" s="1054"/>
      <c r="M64" s="1054"/>
      <c r="N64" s="1054">
        <f>'将来負担比率（分子）の構造'!M$43</f>
        <v>3437</v>
      </c>
      <c r="O64" s="1054"/>
      <c r="P64" s="1054"/>
    </row>
    <row r="65" spans="1:16">
      <c r="A65" s="1054" t="s">
        <v>76</v>
      </c>
      <c r="B65" s="1054" t="str">
        <f>'将来負担比率（分子）の構造'!I$42</f>
        <v>-</v>
      </c>
      <c r="C65" s="1054"/>
      <c r="D65" s="1054"/>
      <c r="E65" s="1054" t="str">
        <f>'将来負担比率（分子）の構造'!J$42</f>
        <v>-</v>
      </c>
      <c r="F65" s="1054"/>
      <c r="G65" s="1054"/>
      <c r="H65" s="1054" t="str">
        <f>'将来負担比率（分子）の構造'!K$42</f>
        <v>-</v>
      </c>
      <c r="I65" s="1054"/>
      <c r="J65" s="1054"/>
      <c r="K65" s="1054" t="str">
        <f>'将来負担比率（分子）の構造'!L$42</f>
        <v>-</v>
      </c>
      <c r="L65" s="1054"/>
      <c r="M65" s="1054"/>
      <c r="N65" s="1054" t="str">
        <f>'将来負担比率（分子）の構造'!M$42</f>
        <v>-</v>
      </c>
      <c r="O65" s="1054"/>
      <c r="P65" s="1054"/>
    </row>
    <row r="66" spans="1:16">
      <c r="A66" s="1054" t="s">
        <v>70</v>
      </c>
      <c r="B66" s="1054">
        <f>'将来負担比率（分子）の構造'!I$41</f>
        <v>19468</v>
      </c>
      <c r="C66" s="1054"/>
      <c r="D66" s="1054"/>
      <c r="E66" s="1054">
        <f>'将来負担比率（分子）の構造'!J$41</f>
        <v>19024</v>
      </c>
      <c r="F66" s="1054"/>
      <c r="G66" s="1054"/>
      <c r="H66" s="1054">
        <f>'将来負担比率（分子）の構造'!K$41</f>
        <v>19279</v>
      </c>
      <c r="I66" s="1054"/>
      <c r="J66" s="1054"/>
      <c r="K66" s="1054">
        <f>'将来負担比率（分子）の構造'!L$41</f>
        <v>19499</v>
      </c>
      <c r="L66" s="1054"/>
      <c r="M66" s="1054"/>
      <c r="N66" s="1054">
        <f>'将来負担比率（分子）の構造'!M$41</f>
        <v>18664</v>
      </c>
      <c r="O66" s="1054"/>
      <c r="P66" s="1054"/>
    </row>
    <row r="67" spans="1:16">
      <c r="A67" s="1054" t="s">
        <v>105</v>
      </c>
      <c r="B67" s="1054" t="e">
        <f>NA()</f>
        <v>#N/A</v>
      </c>
      <c r="C67" s="1054">
        <f>IF(ISNUMBER('将来負担比率（分子）の構造'!I$53),IF('将来負担比率（分子）の構造'!I$53&lt;0,0,'将来負担比率（分子）の構造'!I$53),NA())</f>
        <v>2163</v>
      </c>
      <c r="D67" s="1054" t="e">
        <f>NA()</f>
        <v>#N/A</v>
      </c>
      <c r="E67" s="1054" t="e">
        <f>NA()</f>
        <v>#N/A</v>
      </c>
      <c r="F67" s="1054">
        <f>IF(ISNUMBER('将来負担比率（分子）の構造'!J$53),IF('将来負担比率（分子）の構造'!J$53&lt;0,0,'将来負担比率（分子）の構造'!J$53),NA())</f>
        <v>3246</v>
      </c>
      <c r="G67" s="1054" t="e">
        <f>NA()</f>
        <v>#N/A</v>
      </c>
      <c r="H67" s="1054" t="e">
        <f>NA()</f>
        <v>#N/A</v>
      </c>
      <c r="I67" s="1054">
        <f>IF(ISNUMBER('将来負担比率（分子）の構造'!K$53),IF('将来負担比率（分子）の構造'!K$53&lt;0,0,'将来負担比率（分子）の構造'!K$53),NA())</f>
        <v>4716</v>
      </c>
      <c r="J67" s="1054" t="e">
        <f>NA()</f>
        <v>#N/A</v>
      </c>
      <c r="K67" s="1054" t="e">
        <f>NA()</f>
        <v>#N/A</v>
      </c>
      <c r="L67" s="1054">
        <f>IF(ISNUMBER('将来負担比率（分子）の構造'!L$53),IF('将来負担比率（分子）の構造'!L$53&lt;0,0,'将来負担比率（分子）の構造'!L$53),NA())</f>
        <v>5580</v>
      </c>
      <c r="M67" s="1054" t="e">
        <f>NA()</f>
        <v>#N/A</v>
      </c>
      <c r="N67" s="1054" t="e">
        <f>NA()</f>
        <v>#N/A</v>
      </c>
      <c r="O67" s="1054">
        <f>IF(ISNUMBER('将来負担比率（分子）の構造'!M$53),IF('将来負担比率（分子）の構造'!M$53&lt;0,0,'将来負担比率（分子）の構造'!M$53),NA())</f>
        <v>5306</v>
      </c>
      <c r="P67" s="1054" t="e">
        <f>NA()</f>
        <v>#N/A</v>
      </c>
    </row>
    <row r="70" spans="1:16">
      <c r="A70" s="1057" t="s">
        <v>130</v>
      </c>
      <c r="B70" s="1057"/>
      <c r="C70" s="1057"/>
      <c r="D70" s="1057"/>
      <c r="E70" s="1057"/>
      <c r="F70" s="1057"/>
    </row>
    <row r="71" spans="1:16">
      <c r="A71" s="1056"/>
      <c r="B71" s="1056" t="str">
        <f>基金残高に係る経年分析!F54</f>
        <v>R01</v>
      </c>
      <c r="C71" s="1056" t="str">
        <f>基金残高に係る経年分析!G54</f>
        <v>R02</v>
      </c>
      <c r="D71" s="1056" t="str">
        <f>基金残高に係る経年分析!H54</f>
        <v>R03</v>
      </c>
    </row>
    <row r="72" spans="1:16">
      <c r="A72" s="1056" t="s">
        <v>131</v>
      </c>
      <c r="B72" s="1058">
        <f>基金残高に係る経年分析!F55</f>
        <v>4057</v>
      </c>
      <c r="C72" s="1058">
        <f>基金残高に係る経年分析!G55</f>
        <v>3688</v>
      </c>
      <c r="D72" s="1058">
        <f>基金残高に係る経年分析!H55</f>
        <v>3537</v>
      </c>
    </row>
    <row r="73" spans="1:16">
      <c r="A73" s="1056" t="s">
        <v>132</v>
      </c>
      <c r="B73" s="1058">
        <f>基金残高に係る経年分析!F56</f>
        <v>238</v>
      </c>
      <c r="C73" s="1058">
        <f>基金残高に係る経年分析!G56</f>
        <v>238</v>
      </c>
      <c r="D73" s="1058">
        <f>基金残高に係る経年分析!H56</f>
        <v>93</v>
      </c>
    </row>
    <row r="74" spans="1:16">
      <c r="A74" s="1056" t="s">
        <v>134</v>
      </c>
      <c r="B74" s="1058">
        <f>基金残高に係る経年分析!F57</f>
        <v>2500</v>
      </c>
      <c r="C74" s="1058">
        <f>基金残高に係る経年分析!G57</f>
        <v>2049</v>
      </c>
      <c r="D74" s="1058">
        <f>基金残高に係る経年分析!H57</f>
        <v>3490</v>
      </c>
    </row>
  </sheetData>
  <sheetProtection algorithmName="SHA-512" hashValue="ZLBYWqtzXKJt27N9dPMBqrSQozFRmMmZMkahz4UozWguXvp7T+R2QrYOsDYLXVR2V/8zFxqchzhvzpnN7rX18g==" saltValue="sDzGOaR3s8SSBso06fodb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2023-10-23T00:08:36Z</cp:lastPrinted>
  <dcterms:created xsi:type="dcterms:W3CDTF">2023-02-20T05:36:45Z</dcterms:created>
  <dcterms:modified xsi:type="dcterms:W3CDTF">2023-11-06T06:19:48Z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2023-11-06T06:19:48Z</vt:filetime>
  </property>
</Properties>
</file>