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<sst xmlns="http://schemas.openxmlformats.org/spreadsheetml/2006/main" xmlns:r="http://schemas.openxmlformats.org/officeDocument/2006/relationships" count="562" uniqueCount="562">
  <si>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</si>
  <si>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</si>
  <si>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</si>
  <si>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</si>
  <si>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</si>
  <si>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</si>
  <si>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</si>
  <si>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</si>
  <si>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</si>
  <si>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</si>
  <si>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</si>
  <si>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</si>
  <si>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</si>
  <si>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</si>
  <si>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</si>
  <si>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</si>
  <si>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</si>
  <si>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</si>
  <si>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</si>
  <si>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</si>
  <si>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</si>
  <si>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</si>
  <si>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</si>
  <si>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</si>
  <si>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</si>
  <si>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</si>
  <si>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新型コロナウイルス感染症対策貸付資金利子補給基金</t>
    <rPh sb="0" eb="2">
      <t>シンガタ</t>
    </rPh>
    <rPh sb="9" eb="12">
      <t>カンセンショウ</t>
    </rPh>
    <rPh sb="12" eb="14">
      <t>タイサク</t>
    </rPh>
    <rPh sb="14" eb="16">
      <t>カシツケ</t>
    </rPh>
    <rPh sb="16" eb="18">
      <t>シキン</t>
    </rPh>
    <rPh sb="18" eb="20">
      <t>リシ</t>
    </rPh>
    <rPh sb="20" eb="22">
      <t>ホキュウ</t>
    </rPh>
    <rPh sb="22" eb="24">
      <t>キキン</t>
    </rPh>
    <phoneticPr fontId="6"/>
  </si>
  <si>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</si>
  <si>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</si>
  <si>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</si>
  <si>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</si>
  <si>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</si>
  <si>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</si>
  <si>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</si>
  <si>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</si>
  <si>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</si>
  <si>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</si>
  <si>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</si>
  <si>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</si>
  <si>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</si>
  <si>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</si>
  <si>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</si>
  <si>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</si>
  <si>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</si>
  <si>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</si>
  <si>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</si>
  <si>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</si>
  <si>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</si>
  <si>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</si>
  <si>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</si>
  <si>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</si>
  <si>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</si>
  <si>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</si>
  <si>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</si>
  <si>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</si>
  <si>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</si>
  <si>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</si>
  <si>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</si>
  <si>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</si>
  <si>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</si>
  <si>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</si>
  <si>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</si>
  <si>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</si>
  <si>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</si>
  <si>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</si>
  <si>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</si>
  <si>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</si>
  <si>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</si>
  <si>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</si>
  <si>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</si>
  <si>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</si>
  <si>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</si>
  <si>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</si>
  <si>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</si>
  <si>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</si>
  <si>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</si>
  <si>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</si>
  <si>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　将来負担比率は、類似団体平均値を大きく上回っているものの、前年度比で9.6ポイント改善している。これは、元金償還額に対し新規の地方債発行額が少なかったことによる地方債残高の低下及び財政調整基金等の充当可能財源の回復が主な要因である。一方、有形固定資産減価償却費率においては、老朽化した旧保健センターの解体を実施したものの、他の施設の老朽化の影響が大きく、有形固定資産減価償却率は改善せず、前年度比で1.6ポイント上昇している。
　類似団体と比較し将来負担比率及び有形固定資産減価償却率が高いことから、類似団体よりも将来世代が負担増となるため、今後は、更なる経常経費の削減を通じて基金残高の回復を図るとともに、公共施設等総合管理計画に基づく各公共施設のマネジメントにより、計画的な施設の長寿命化や統廃合等を検討し、財政負担の抑制及び平準化に努める。</t>
    <rPh sb="87" eb="89">
      <t>テイカ</t>
    </rPh>
    <rPh sb="99" eb="101">
      <t>ジュウトウ</t>
    </rPh>
    <rPh sb="101" eb="103">
      <t>カノウ</t>
    </rPh>
    <rPh sb="103" eb="105">
      <t>ザイゲン</t>
    </rPh>
    <rPh sb="207" eb="209">
      <t>ジョウショウ</t>
    </rPh>
    <rPh sb="216" eb="220">
      <t>ルイジダンタイ</t>
    </rPh>
    <rPh sb="221" eb="223">
      <t>ヒカク</t>
    </rPh>
    <rPh sb="244" eb="245">
      <t>タカ</t>
    </rPh>
    <rPh sb="251" eb="255">
      <t>ルイジダンタイ</t>
    </rPh>
    <rPh sb="265" eb="266">
      <t>ゾウ</t>
    </rPh>
    <rPh sb="351" eb="352">
      <t>トウ</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</si>
  <si>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</si>
  <si>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</si>
  <si>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</si>
  <si>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</si>
  <si>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</si>
  <si>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</si>
  <si>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</si>
  <si>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</si>
  <si>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</si>
  <si>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</si>
  <si>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</si>
  <si>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</si>
  <si>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</si>
  <si>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</si>
  <si>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</si>
  <si>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</si>
  <si>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</si>
  <si>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</si>
  <si>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</si>
  <si>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</si>
  <si>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</si>
  <si>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</si>
  <si>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</si>
  <si>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</si>
  <si>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</si>
  <si>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</si>
  <si>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</si>
  <si>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</si>
  <si>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</si>
  <si>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</si>
  <si>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</si>
  <si>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</si>
  <si>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</si>
  <si>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</si>
  <si>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</si>
  <si>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</si>
  <si>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</si>
  <si>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</si>
  <si>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</si>
  <si>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</si>
  <si>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</si>
  <si>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</si>
  <si>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</si>
  <si>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</si>
  <si>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</si>
  <si>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</si>
  <si>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</si>
  <si>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</si>
  <si>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</si>
  <si>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</si>
  <si>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</si>
  <si>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</si>
  <si>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</si>
  <si>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</si>
  <si>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</si>
  <si>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</si>
  <si>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</si>
  <si>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</si>
  <si>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</si>
  <si>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</si>
  <si>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</si>
  <si>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</si>
  <si>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</si>
  <si>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</si>
  <si>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</si>
  <si>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H30末</t>
  </si>
  <si>
    <t>Ⅴ－２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</si>
  <si>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</si>
  <si>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</si>
  <si>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</si>
  <si>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</si>
  <si>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</si>
  <si>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</si>
  <si>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</si>
  <si>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</si>
  <si>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</si>
  <si>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</si>
  <si>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</si>
  <si>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</si>
  <si>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</si>
  <si>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</si>
  <si>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</si>
  <si>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</si>
  <si>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</si>
  <si>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</si>
  <si>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清水町</t>
  </si>
  <si>
    <t>減債基金</t>
    <rPh sb="0" eb="1">
      <t>ゲン</t>
    </rPh>
    <rPh sb="1" eb="2">
      <t>サイ</t>
    </rPh>
    <rPh sb="2" eb="4">
      <t>キキン</t>
    </rPh>
    <phoneticPr fontId="6"/>
  </si>
  <si>
    <t>うち単独分</t>
    <rPh sb="2" eb="4">
      <t>タンドク</t>
    </rPh>
    <rPh sb="4" eb="5">
      <t>ブン</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</si>
  <si>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</si>
  <si>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</si>
  <si>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</si>
  <si>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</si>
  <si>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</si>
  <si>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</si>
  <si>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</si>
  <si>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</si>
  <si>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</si>
  <si>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</si>
  <si>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</si>
  <si>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</si>
  <si>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</si>
  <si>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</si>
  <si>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</si>
  <si>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駿東伊豆消防組合</t>
    <rPh sb="0" eb="2">
      <t>スントウ</t>
    </rPh>
    <rPh sb="2" eb="4">
      <t>イズ</t>
    </rPh>
    <rPh sb="4" eb="6">
      <t>ショウボウ</t>
    </rPh>
    <rPh sb="6" eb="8">
      <t>クミアイ</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</si>
  <si>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</si>
  <si>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</si>
  <si>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</si>
  <si>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</si>
  <si>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</si>
  <si>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</si>
  <si>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</si>
  <si>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</si>
  <si>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</si>
  <si>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</si>
  <si>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</si>
  <si>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</si>
  <si>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</si>
  <si>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</si>
  <si>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</si>
  <si>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-1.3</t>
  </si>
  <si>
    <t>現年</t>
    <rPh sb="0" eb="1">
      <t>ゲン</t>
    </rPh>
    <rPh sb="1" eb="2">
      <t>ネン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</si>
  <si>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</si>
  <si>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</si>
  <si>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</si>
  <si>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</si>
  <si>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</si>
  <si>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</si>
  <si>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</si>
  <si>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</si>
  <si>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</si>
  <si>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</si>
  <si>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</si>
  <si>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</si>
  <si>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</si>
  <si>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</si>
  <si>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</si>
  <si>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</si>
  <si>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</si>
  <si>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</si>
  <si>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</si>
  <si>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</si>
  <si>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</si>
  <si>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</si>
  <si>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</si>
  <si>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</si>
  <si>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</si>
  <si>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</si>
  <si>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</si>
  <si>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</si>
  <si>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</si>
  <si>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-0.6</t>
  </si>
  <si>
    <t>後期高齢者医療特別会計</t>
  </si>
  <si>
    <t>基準財政収入額</t>
  </si>
  <si>
    <t>職員の状況</t>
    <rPh sb="0" eb="2">
      <t>ショクイン</t>
    </rPh>
    <rPh sb="3" eb="5">
      <t>ジョウキョウ</t>
    </rPh>
    <phoneticPr fontId="6"/>
  </si>
  <si>
    <t>-0.4</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</si>
  <si>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</si>
  <si>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</si>
  <si>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</si>
  <si>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</si>
  <si>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</si>
  <si>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</si>
  <si>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</si>
  <si>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</si>
  <si>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</si>
  <si>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静岡県清水町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</si>
  <si>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</si>
  <si>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</si>
  <si>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</si>
  <si>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</si>
  <si>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</si>
  <si>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</si>
  <si>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</si>
  <si>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</si>
  <si>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</si>
  <si>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</si>
  <si>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</si>
  <si>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</si>
  <si>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</si>
  <si>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</si>
  <si>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</si>
  <si>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</si>
  <si>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</si>
  <si>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</si>
  <si>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</si>
  <si>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</si>
  <si>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</si>
  <si>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</si>
  <si>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</si>
  <si>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</si>
  <si>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</si>
  <si>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</si>
  <si>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育英基金</t>
    <rPh sb="0" eb="2">
      <t>イクエイ</t>
    </rPh>
    <rPh sb="2" eb="4">
      <t>キキン</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</si>
  <si>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</si>
  <si>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</si>
  <si>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</si>
  <si>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</si>
  <si>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</si>
  <si>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</si>
  <si>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</si>
  <si>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</si>
  <si>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</si>
  <si>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</si>
  <si>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</si>
  <si>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</si>
  <si>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</si>
  <si>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</si>
  <si>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</si>
  <si>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</si>
  <si>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</si>
  <si>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</si>
  <si>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</si>
  <si>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</si>
  <si>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</si>
  <si>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</si>
  <si>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</si>
  <si>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</si>
  <si>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</si>
  <si>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箱根山殖産林組合</t>
    <rPh sb="0" eb="3">
      <t>ハコネヤマ</t>
    </rPh>
    <rPh sb="3" eb="5">
      <t>ショクサン</t>
    </rPh>
    <rPh sb="5" eb="6">
      <t>ハヤシ</t>
    </rPh>
    <rPh sb="6" eb="8">
      <t>クミアイ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</si>
  <si>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</si>
  <si>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</si>
  <si>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</si>
  <si>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</si>
  <si>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</si>
  <si>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</si>
  <si>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</si>
  <si>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</si>
  <si>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</si>
  <si>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</si>
  <si>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</si>
  <si>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</si>
  <si>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</si>
  <si>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</si>
  <si>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</si>
  <si>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</si>
  <si>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</si>
  <si>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</si>
  <si>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</si>
  <si>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</si>
  <si>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</si>
  <si>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</si>
  <si>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</si>
  <si>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</si>
  <si>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</si>
  <si>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</si>
  <si>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</si>
  <si>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</si>
  <si>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</si>
  <si>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</si>
  <si>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</si>
  <si>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</si>
  <si>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</si>
  <si>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</si>
  <si>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</si>
  <si>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</si>
  <si>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</si>
  <si>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</si>
  <si>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</si>
  <si>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</si>
  <si>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</si>
  <si>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</si>
  <si>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</si>
  <si>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箱根山御山組合</t>
    <rPh sb="0" eb="2">
      <t>ハコネ</t>
    </rPh>
    <rPh sb="2" eb="3">
      <t>サン</t>
    </rPh>
    <rPh sb="3" eb="5">
      <t>ミヤマ</t>
    </rPh>
    <rPh sb="5" eb="7">
      <t>クミアイ</t>
    </rPh>
    <phoneticPr fontId="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</si>
  <si>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</si>
  <si>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</si>
  <si>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</si>
  <si>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</si>
  <si>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</si>
  <si>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</si>
  <si>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</si>
  <si>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</si>
  <si>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</si>
  <si>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</si>
  <si>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</si>
  <si>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</si>
  <si>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</si>
  <si>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</si>
  <si>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</si>
  <si>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</si>
  <si>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</si>
  <si>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</si>
  <si>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</si>
  <si>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</si>
  <si>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</si>
  <si>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</si>
  <si>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</si>
  <si>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</si>
  <si>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</si>
  <si>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</si>
  <si>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</si>
  <si>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</si>
  <si>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</si>
  <si>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</si>
  <si>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</si>
  <si>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</si>
  <si>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</si>
  <si>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</si>
  <si>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</si>
  <si>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</si>
  <si>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</si>
  <si>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</si>
  <si>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</si>
  <si>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</si>
  <si>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</si>
  <si>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</si>
  <si>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</si>
  <si>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</si>
  <si>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</si>
  <si>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</si>
  <si>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</si>
  <si>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</si>
  <si>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</si>
  <si>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</si>
  <si>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</si>
  <si>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</si>
  <si>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</si>
  <si>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</si>
  <si>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</si>
  <si>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</si>
  <si>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</si>
  <si>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</si>
  <si>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</si>
  <si>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</si>
  <si>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</si>
  <si>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</si>
  <si>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</si>
  <si>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</si>
  <si>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</si>
  <si>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</si>
  <si>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</si>
  <si>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</si>
  <si>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</si>
  <si>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</si>
  <si>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</si>
  <si>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</si>
  <si>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</si>
  <si>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</si>
  <si>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</si>
  <si>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</si>
  <si>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</si>
  <si>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</si>
  <si>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</si>
  <si>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</si>
  <si>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</si>
  <si>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</si>
  <si>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</si>
  <si>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</si>
  <si>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</si>
  <si>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</si>
  <si>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</si>
  <si>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</si>
  <si>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</si>
  <si>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</si>
  <si>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</si>
  <si>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</si>
  <si>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</si>
  <si>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</si>
  <si>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</si>
  <si>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</si>
  <si>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</si>
  <si>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</si>
  <si>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</si>
  <si>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</si>
  <si>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</si>
  <si>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</si>
  <si>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</si>
  <si>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</si>
  <si>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</si>
  <si>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</si>
  <si>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</si>
  <si>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</si>
  <si>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</si>
  <si>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</si>
  <si>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</si>
  <si>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</si>
  <si>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</si>
  <si>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</si>
  <si>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</si>
  <si>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</si>
  <si>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</si>
  <si>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</si>
  <si>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</si>
  <si>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</si>
  <si>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</si>
  <si>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</si>
  <si>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</si>
  <si>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</si>
  <si>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法適用企業</t>
  </si>
  <si>
    <t>▲ 0.31</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</si>
  <si>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</si>
  <si>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</si>
  <si>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</si>
  <si>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</si>
  <si>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</si>
  <si>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</si>
  <si>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</si>
  <si>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</si>
  <si>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</si>
  <si>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</si>
  <si>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</si>
  <si>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</si>
  <si>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</si>
  <si>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</si>
  <si>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</si>
  <si>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</si>
  <si>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</si>
  <si>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</si>
  <si>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</si>
  <si>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箱根山禁伐林組合</t>
    <rPh sb="0" eb="3">
      <t>ハコネサン</t>
    </rPh>
    <rPh sb="3" eb="4">
      <t>キン</t>
    </rPh>
    <rPh sb="4" eb="5">
      <t>バツ</t>
    </rPh>
    <rPh sb="5" eb="6">
      <t>ハヤシ</t>
    </rPh>
    <rPh sb="6" eb="8">
      <t>クミアイ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</si>
  <si>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</si>
  <si>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</si>
  <si>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</si>
  <si>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</si>
  <si>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</si>
  <si>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</si>
  <si>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</si>
  <si>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</si>
  <si>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</si>
  <si>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</si>
  <si>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</si>
  <si>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</si>
  <si>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</si>
  <si>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</si>
  <si>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</si>
  <si>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</si>
  <si>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</si>
  <si>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</si>
  <si>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　類似団体平均値の実質公債費比率は、前年度から0.1ポイント低下しており、将来負担比率は、前年度から10.9ポイント改善している。
　そのような中、当町においては、実質公債費比率は類似団体平均値を下回っているものの上昇傾向にあり、将来負担比率は低下したものの類似団体平均値を大幅に上回っている。実質公債費比率については、元利償還金の増加の影響によるものであり、将来負担比率については大きく改善したものの、類似団体の傾向から、全国的な要因による改善であることが予想される。
　今後は、中期財政推計に基づき財政負担の軽減・平準化に努めるとともに、財政調整基金等の残高回復により将来負担比率の改善を図る。</t>
    <rPh sb="58" eb="60">
      <t>カイゼン</t>
    </rPh>
    <rPh sb="122" eb="124">
      <t>テイカ</t>
    </rPh>
    <rPh sb="245" eb="247">
      <t>スイケイ</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</si>
  <si>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</si>
  <si>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</si>
  <si>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</si>
  <si>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</si>
  <si>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</si>
  <si>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</si>
  <si>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</si>
  <si>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</si>
  <si>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</si>
  <si>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</si>
  <si>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</si>
  <si>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</si>
  <si>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</si>
  <si>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</si>
  <si>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</si>
  <si>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</si>
  <si>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</si>
  <si>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</si>
  <si>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</si>
  <si>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</si>
  <si>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</si>
  <si>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</si>
  <si>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</si>
  <si>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</si>
  <si>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</si>
  <si>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</si>
  <si>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</si>
  <si>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</si>
  <si>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</si>
  <si>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</si>
  <si>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2.52</t>
  </si>
  <si>
    <t>▲ 6.81</t>
  </si>
  <si>
    <t>▲ 5.83</t>
  </si>
  <si>
    <t>その他会計（赤字）</t>
  </si>
  <si>
    <t>（百万円）</t>
  </si>
  <si>
    <t>H28末</t>
  </si>
  <si>
    <t>H29末</t>
  </si>
  <si>
    <t>R01末</t>
  </si>
  <si>
    <t>R02末</t>
  </si>
  <si>
    <t>静岡県市町総合事務組合</t>
    <rPh sb="0" eb="3">
      <t>シズオカケン</t>
    </rPh>
    <rPh sb="3" eb="5">
      <t>シマチ</t>
    </rPh>
    <rPh sb="5" eb="7">
      <t>ソウゴウ</t>
    </rPh>
    <rPh sb="7" eb="9">
      <t>ジム</t>
    </rPh>
    <rPh sb="9" eb="11">
      <t>クミアイ</t>
    </rPh>
    <phoneticPr fontId="6"/>
  </si>
  <si>
    <t>静岡県芦湖水利組合</t>
    <rPh sb="0" eb="3">
      <t>シズオカケン</t>
    </rPh>
    <rPh sb="3" eb="4">
      <t>アシ</t>
    </rPh>
    <rPh sb="4" eb="5">
      <t>コ</t>
    </rPh>
    <rPh sb="5" eb="7">
      <t>スイリ</t>
    </rPh>
    <rPh sb="7" eb="9">
      <t>クミアイ</t>
    </rPh>
    <phoneticPr fontId="6"/>
  </si>
  <si>
    <t>駿豆学園管理組合</t>
    <rPh sb="0" eb="4">
      <t>スンズガクエン</t>
    </rPh>
    <rPh sb="4" eb="6">
      <t>カンリ</t>
    </rPh>
    <rPh sb="6" eb="8">
      <t>クミアイ</t>
    </rPh>
    <phoneticPr fontId="6"/>
  </si>
  <si>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</si>
  <si>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6"/>
  </si>
  <si>
    <t>静岡県地方税滞納整理機構</t>
    <rPh sb="0" eb="3">
      <t>シズオカケン</t>
    </rPh>
    <rPh sb="3" eb="6">
      <t>チホウゼイ</t>
    </rPh>
    <rPh sb="6" eb="10">
      <t>タイノウセイリ</t>
    </rPh>
    <rPh sb="10" eb="12">
      <t>キコウ</t>
    </rPh>
    <phoneticPr fontId="6"/>
  </si>
  <si>
    <t>三島市外五ヶ市町箱根山組合</t>
    <rPh sb="0" eb="3">
      <t>ミシマシ</t>
    </rPh>
    <rPh sb="3" eb="4">
      <t>ホカ</t>
    </rPh>
    <rPh sb="4" eb="5">
      <t>ゴ</t>
    </rPh>
    <rPh sb="6" eb="8">
      <t>シマチ</t>
    </rPh>
    <rPh sb="8" eb="11">
      <t>ハコネサン</t>
    </rPh>
    <rPh sb="11" eb="13">
      <t>クミアイ</t>
    </rPh>
    <phoneticPr fontId="6"/>
  </si>
  <si>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6"/>
  </si>
  <si>
    <t>駿東地区交通災害共済組合</t>
    <rPh sb="0" eb="4">
      <t>スントウチク</t>
    </rPh>
    <rPh sb="4" eb="6">
      <t>コウツウ</t>
    </rPh>
    <rPh sb="6" eb="8">
      <t>サイガイ</t>
    </rPh>
    <rPh sb="8" eb="10">
      <t>キョウサイ</t>
    </rPh>
    <rPh sb="10" eb="12">
      <t>クミアイ</t>
    </rPh>
    <phoneticPr fontId="6"/>
  </si>
  <si>
    <t>公共施設等総合管理基金</t>
    <rPh sb="0" eb="4">
      <t>コウキョウシセツ</t>
    </rPh>
    <rPh sb="4" eb="5">
      <t>ナド</t>
    </rPh>
    <rPh sb="5" eb="7">
      <t>ソウゴウ</t>
    </rPh>
    <rPh sb="7" eb="9">
      <t>カンリ</t>
    </rPh>
    <rPh sb="9" eb="11">
      <t>キキン</t>
    </rPh>
    <phoneticPr fontId="6"/>
  </si>
  <si>
    <t>柿田川基金</t>
    <rPh sb="0" eb="3">
      <t>カキタガワ</t>
    </rPh>
    <rPh sb="3" eb="5">
      <t>キキン</t>
    </rPh>
    <phoneticPr fontId="6"/>
  </si>
  <si>
    <t>社会福祉事業基金</t>
    <rPh sb="0" eb="4">
      <t>シャカイフクシ</t>
    </rPh>
    <rPh sb="4" eb="6">
      <t>ジギョウ</t>
    </rPh>
    <rPh sb="6" eb="8">
      <t>キキン</t>
    </rPh>
    <phoneticPr fontId="6"/>
  </si>
  <si>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36"/>
  </si>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</sst>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47695</c:v>
                </c:pt>
                <c:pt idx="1">
                  <c:v>55805</c:v>
                </c:pt>
                <c:pt idx="2">
                  <c:v>56296</c:v>
                </c:pt>
                <c:pt idx="3">
                  <c:v>32773</c:v>
                </c:pt>
                <c:pt idx="4">
                  <c:v>16159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4.8899999999999997</c:v>
                </c:pt>
                <c:pt idx="1">
                  <c:v>4.49</c:v>
                </c:pt>
                <c:pt idx="2">
                  <c:v>4.7699999999999996</c:v>
                </c:pt>
                <c:pt idx="3">
                  <c:v>5.07</c:v>
                </c:pt>
                <c:pt idx="4">
                  <c:v>12.35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18.54</c:v>
                </c:pt>
                <c:pt idx="1">
                  <c:v>11.79</c:v>
                </c:pt>
                <c:pt idx="2">
                  <c:v>5.84</c:v>
                </c:pt>
                <c:pt idx="3">
                  <c:v>4.68</c:v>
                </c:pt>
                <c:pt idx="4">
                  <c:v>7.63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-6.81</c:v>
                </c:pt>
                <c:pt idx="2">
                  <c:v>-5.83</c:v>
                </c:pt>
                <c:pt idx="3">
                  <c:v>-0.31</c:v>
                </c:pt>
                <c:pt idx="4">
                  <c:v>10.61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1.66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0.21</c:v>
                </c:pt>
                <c:pt idx="4">
                  <c:v>#N/A</c:v>
                </c:pt>
                <c:pt idx="5">
                  <c:v>0.19</c:v>
                </c:pt>
                <c:pt idx="6">
                  <c:v>#N/A</c:v>
                </c:pt>
                <c:pt idx="7">
                  <c:v>0.21</c:v>
                </c:pt>
                <c:pt idx="8">
                  <c:v>#N/A</c:v>
                </c:pt>
                <c:pt idx="9">
                  <c:v>0.21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2.65</c:v>
                </c:pt>
                <c:pt idx="2">
                  <c:v>#N/A</c:v>
                </c:pt>
                <c:pt idx="3">
                  <c:v>0.6</c:v>
                </c:pt>
                <c:pt idx="4">
                  <c:v>#N/A</c:v>
                </c:pt>
                <c:pt idx="5">
                  <c:v>0.42</c:v>
                </c:pt>
                <c:pt idx="6">
                  <c:v>#N/A</c:v>
                </c:pt>
                <c:pt idx="7">
                  <c:v>1.03</c:v>
                </c:pt>
                <c:pt idx="8">
                  <c:v>#N/A</c:v>
                </c:pt>
                <c:pt idx="9">
                  <c:v>0.69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1.37</c:v>
                </c:pt>
                <c:pt idx="4">
                  <c:v>#N/A</c:v>
                </c:pt>
                <c:pt idx="5">
                  <c:v>0.6</c:v>
                </c:pt>
                <c:pt idx="6">
                  <c:v>#N/A</c:v>
                </c:pt>
                <c:pt idx="7">
                  <c:v>1.52</c:v>
                </c:pt>
                <c:pt idx="8">
                  <c:v>#N/A</c:v>
                </c:pt>
                <c:pt idx="9">
                  <c:v>1.87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2.54</c:v>
                </c:pt>
                <c:pt idx="6">
                  <c:v>#N/A</c:v>
                </c:pt>
                <c:pt idx="7">
                  <c:v>3.22</c:v>
                </c:pt>
                <c:pt idx="8">
                  <c:v>#N/A</c:v>
                </c:pt>
                <c:pt idx="9">
                  <c:v>3.94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4.49</c:v>
                </c:pt>
                <c:pt idx="4">
                  <c:v>#N/A</c:v>
                </c:pt>
                <c:pt idx="5">
                  <c:v>4.76</c:v>
                </c:pt>
                <c:pt idx="6">
                  <c:v>#N/A</c:v>
                </c:pt>
                <c:pt idx="7">
                  <c:v>5.0599999999999996</c:v>
                </c:pt>
                <c:pt idx="8">
                  <c:v>#N/A</c:v>
                </c:pt>
                <c:pt idx="9">
                  <c:v>12.35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953</c:v>
                </c:pt>
                <c:pt idx="5">
                  <c:v>930</c:v>
                </c:pt>
                <c:pt idx="8">
                  <c:v>900</c:v>
                </c:pt>
                <c:pt idx="11">
                  <c:v>916</c:v>
                </c:pt>
                <c:pt idx="14">
                  <c:v>919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3</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385</c:v>
                </c:pt>
                <c:pt idx="3">
                  <c:v>398</c:v>
                </c:pt>
                <c:pt idx="6">
                  <c:v>400</c:v>
                </c:pt>
                <c:pt idx="9">
                  <c:v>390</c:v>
                </c:pt>
                <c:pt idx="12">
                  <c:v>387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858</c:v>
                </c:pt>
                <c:pt idx="3">
                  <c:v>812</c:v>
                </c:pt>
                <c:pt idx="6">
                  <c:v>822</c:v>
                </c:pt>
                <c:pt idx="9">
                  <c:v>884</c:v>
                </c:pt>
                <c:pt idx="12">
                  <c:v>943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292</c:v>
                </c:pt>
                <c:pt idx="2">
                  <c:v>#N/A</c:v>
                </c:pt>
                <c:pt idx="3">
                  <c:v>#N/A</c:v>
                </c:pt>
                <c:pt idx="4">
                  <c:v>282</c:v>
                </c:pt>
                <c:pt idx="5">
                  <c:v>#N/A</c:v>
                </c:pt>
                <c:pt idx="6">
                  <c:v>#N/A</c:v>
                </c:pt>
                <c:pt idx="7">
                  <c:v>325</c:v>
                </c:pt>
                <c:pt idx="8">
                  <c:v>#N/A</c:v>
                </c:pt>
                <c:pt idx="9">
                  <c:v>#N/A</c:v>
                </c:pt>
                <c:pt idx="10">
                  <c:v>363</c:v>
                </c:pt>
                <c:pt idx="11">
                  <c:v>#N/A</c:v>
                </c:pt>
                <c:pt idx="12">
                  <c:v>#N/A</c:v>
                </c:pt>
                <c:pt idx="13">
                  <c:v>417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7726</c:v>
                </c:pt>
                <c:pt idx="5">
                  <c:v>7668</c:v>
                </c:pt>
                <c:pt idx="8">
                  <c:v>7705</c:v>
                </c:pt>
                <c:pt idx="11">
                  <c:v>7747</c:v>
                </c:pt>
                <c:pt idx="14">
                  <c:v>7757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3225</c:v>
                </c:pt>
                <c:pt idx="5">
                  <c:v>3156</c:v>
                </c:pt>
                <c:pt idx="8">
                  <c:v>3124</c:v>
                </c:pt>
                <c:pt idx="11">
                  <c:v>3071</c:v>
                </c:pt>
                <c:pt idx="14">
                  <c:v>3132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1814</c:v>
                </c:pt>
                <c:pt idx="5">
                  <c:v>1316</c:v>
                </c:pt>
                <c:pt idx="8">
                  <c:v>903</c:v>
                </c:pt>
                <c:pt idx="11">
                  <c:v>731</c:v>
                </c:pt>
                <c:pt idx="14">
                  <c:v>1098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c:v>
                </c:pt>
                <c:pt idx="3">
                  <c:v>39</c:v>
                </c:pt>
                <c:pt idx="6">
                  <c:v>58</c:v>
                </c:pt>
                <c:pt idx="9">
                  <c:v>75</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5023</c:v>
                </c:pt>
                <c:pt idx="3">
                  <c:v>4843</c:v>
                </c:pt>
                <c:pt idx="6">
                  <c:v>4869</c:v>
                </c:pt>
                <c:pt idx="9">
                  <c:v>4950</c:v>
                </c:pt>
                <c:pt idx="12">
                  <c:v>4915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7863</c:v>
                </c:pt>
                <c:pt idx="3">
                  <c:v>8189</c:v>
                </c:pt>
                <c:pt idx="6">
                  <c:v>8915</c:v>
                </c:pt>
                <c:pt idx="9">
                  <c:v>9075</c:v>
                </c:pt>
                <c:pt idx="12">
                  <c:v>9039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147</c:v>
                </c:pt>
                <c:pt idx="2">
                  <c:v>#N/A</c:v>
                </c:pt>
                <c:pt idx="3">
                  <c:v>#N/A</c:v>
                </c:pt>
                <c:pt idx="4">
                  <c:v>931</c:v>
                </c:pt>
                <c:pt idx="5">
                  <c:v>#N/A</c:v>
                </c:pt>
                <c:pt idx="6">
                  <c:v>#N/A</c:v>
                </c:pt>
                <c:pt idx="7">
                  <c:v>2110</c:v>
                </c:pt>
                <c:pt idx="8">
                  <c:v>#N/A</c:v>
                </c:pt>
                <c:pt idx="9">
                  <c:v>#N/A</c:v>
                </c:pt>
                <c:pt idx="10">
                  <c:v>2550</c:v>
                </c:pt>
                <c:pt idx="11">
                  <c:v>#N/A</c:v>
                </c:pt>
                <c:pt idx="12">
                  <c:v>#N/A</c:v>
                </c:pt>
                <c:pt idx="13">
                  <c:v>2050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c:v>
                </c:pt>
                <c:pt idx="1">
                  <c:v>316</c:v>
                </c:pt>
                <c:pt idx="2">
                  <c:v>536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c:v>
                </c:pt>
                <c:pt idx="1">
                  <c:v>3</c:v>
                </c:pt>
                <c:pt idx="2">
                  <c:v>37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282</c:v>
                </c:pt>
                <c:pt idx="1">
                  <c:v>231</c:v>
                </c:pt>
                <c:pt idx="2">
                  <c:v>338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{9D92E25D-570C-4F15-8C28-1C1C8CDF77D8}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{436CD741-AC7E-407B-A963-F4B6723BF0A7}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{57594D24-4C22-4E66-A4DB-0FBC4B0F3D8D}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{F01405E4-6987-4DC3-AA0E-D54E9F263F4E}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{D7724A1A-9CD4-44DD-8FBC-608D1C40E959}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{53C2A3B9-33A4-47AF-8C3B-6ADD560D4498}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{FD827B04-49F3-4F78-B3E1-EC12F3E19AB9}</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{35F803EC-B9FA-4422-9DC8-BF7C7F5B9B81}</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{D1AF995C-5B3D-41E7-9134-C554B4184DAF}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65.099999999999994</c:v>
                </c:pt>
                <c:pt idx="8">
                  <c:v>66.3</c:v>
                </c:pt>
                <c:pt idx="16">
                  <c:v>66.099999999999994</c:v>
                </c:pt>
                <c:pt idx="24">
                  <c:v>67.599999999999994</c:v>
                </c:pt>
                <c:pt idx="32">
                  <c:v>69.2</c:v>
                </c:pt>
              </c:numCache>
            </c:numRef>
          </c:xVal>
          <c:yVal>
            <c:numRef>
              <c:f>'公会計指標分析・財政指標組合せ分析表'!$BP$51:$DC$51</c:f>
              <c:numCache>
                <c:formatCode>#,##0.0;"▲ "#,##0.0</c:formatCode>
                <c:ptCount val="40"/>
                <c:pt idx="0">
                  <c:v>2.5</c:v>
                </c:pt>
                <c:pt idx="8">
                  <c:v>16</c:v>
                </c:pt>
                <c:pt idx="16">
                  <c:v>36.6</c:v>
                </c:pt>
                <c:pt idx="24">
                  <c:v>41.7</c:v>
                </c:pt>
                <c:pt idx="32">
                  <c:v>32.1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{16091C48-058F-4F89-9B45-63CDF41D4D02}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{DABC0600-D415-4A65-89F6-48E1B854687D}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{9BC4BB01-A15E-4970-AE22-A033320391A9}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{336A2AEA-38C5-4FC5-A895-D507DA2456A6}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{FA8BB147-8D93-4392-9ED8-08A07E50C421}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{002A3878-4C3B-4EE1-942F-682CB3A77BB9}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{9E23F42A-BD5C-4131-B72F-29A286BB928C}</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{6EEA3FA1-8492-47AE-B08F-359507AD8C59}</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{A590E99D-B2AA-42FD-897B-5CD91A17C213}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{32B883AC-C56A-4CDF-8AC8-4EB86F805538}</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{E32C9F8E-251F-4E71-B085-341E04E76311}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{2FC39FB1-41FF-42DE-B340-FDAFDE0495BE}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{B0225ED6-DC5E-4FE1-BACA-27A17678F237}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{AE594205-BD7C-42A2-B8E8-31819226E629}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{BE15DB09-3844-432B-B90C-663FF5AC78E6}</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{53CE6CF1-69D0-4206-AFC7-5B5771E09328}</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{562DC9B6-EDC8-445E-B228-5B7596D8F5B8}</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{2950E975-BC2A-4748-AF6C-0997296659CB}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5.2</c:v>
                </c:pt>
                <c:pt idx="8">
                  <c:v>4.9000000000000004</c:v>
                </c:pt>
                <c:pt idx="16">
                  <c:v>5.2</c:v>
                </c:pt>
                <c:pt idx="24">
                  <c:v>5.4</c:v>
                </c:pt>
                <c:pt idx="32">
                  <c:v>6</c:v>
                </c:pt>
              </c:numCache>
            </c:numRef>
          </c:xVal>
          <c:yVal>
            <c:numRef>
              <c:f>'公会計指標分析・財政指標組合せ分析表'!$BP$73:$DC$73</c:f>
              <c:numCache>
                <c:formatCode>#,##0.0;"▲ "#,##0.0</c:formatCode>
                <c:ptCount val="40"/>
                <c:pt idx="0">
                  <c:v>2.5</c:v>
                </c:pt>
                <c:pt idx="8">
                  <c:v>16</c:v>
                </c:pt>
                <c:pt idx="16">
                  <c:v>36.6</c:v>
                </c:pt>
                <c:pt idx="24">
                  <c:v>41.7</c:v>
                </c:pt>
                <c:pt idx="32">
                  <c:v>32.1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{5BE4C5D2-8215-4415-92AB-8BF9D6C45F69}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{C4668084-0CA3-4A9A-9851-773A85BE43A8}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{A7231E04-72DC-46A0-A4B7-14C6A91EE7E6}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{075AB9A0-655D-4373-9AFD-94B381480499}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{B376C1D0-13FE-4B3B-9379-393F553B7C74}</c15:txfldGUID>
                      <c15:f>#REF!</c15:f>
                      <c15:dlblFieldTableCache>
                        <c:ptCount val="1"/>
                        <c:pt idx="0">
                          <c:v>#REF!</c:v>
                        </c:pt>
                      </c15:dlblFieldTableCache>
                    </c15:dlblFTEntry>
                  </c15:dlblFieldTable>
                </c:ext>
              </c:extLst>
            </c:dLbl>
            <c:dLbl>
              <c:idx val="8"/>
              <c:layout>
                <c:manualLayout>
                  <c:x val="-1.823562808425002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{A6AA1FDF-59DB-4019-BDE6-5ADA8D387C56}</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{0F3326A8-5828-421F-A6DB-2F7D8A6CC19F}</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{06F8580A-6345-4D5C-BC24-F8EF45628A14}</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{BF7FAA1F-C562-44F7-9015-8355027AB274}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424815"/>
    <xdr:sp macro="" textlink="">
      <xdr:nvSpPr>
        <xdr:cNvPr id="35" name="テキスト ボックス 34"/>
        <xdr:cNvSpPr txBox="1"/>
      </xdr:nvSpPr>
      <xdr:spPr>
        <a:xfrm>
          <a:off x="762000" y="4533900"/>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baseline="0">
              <a:solidFill>
                <a:schemeClr val="dk1"/>
              </a:solidFill>
              <a:effectLst/>
              <a:latin typeface="ＭＳ Ｐゴシック"/>
              <a:ea typeface="ＭＳ Ｐゴシック"/>
              <a:cs typeface="+mn-cs"/>
            </a:rPr>
            <a:t>基準財政収入額の減</a:t>
          </a:r>
          <a:r>
            <a:rPr kumimoji="1" lang="ja-JP" altLang="en-US" sz="1300" baseline="0">
              <a:solidFill>
                <a:schemeClr val="dk1"/>
              </a:solidFill>
              <a:effectLst/>
              <a:latin typeface="ＭＳ Ｐゴシック"/>
              <a:ea typeface="ＭＳ Ｐゴシック"/>
              <a:cs typeface="+mn-cs"/>
            </a:rPr>
            <a:t>が、</a:t>
          </a:r>
          <a:r>
            <a:rPr kumimoji="1" lang="ja-JP" altLang="en-US" sz="1300" baseline="0">
              <a:latin typeface="ＭＳ Ｐゴシック"/>
              <a:ea typeface="ＭＳ Ｐゴシック"/>
            </a:rPr>
            <a:t>基準財政需要額の減を上回ったため、単年度比較では、</a:t>
          </a:r>
          <a:r>
            <a:rPr kumimoji="1" lang="en-US" altLang="ja-JP" sz="1300" baseline="0">
              <a:latin typeface="ＭＳ Ｐゴシック"/>
              <a:ea typeface="ＭＳ Ｐゴシック"/>
            </a:rPr>
            <a:t>0.06</a:t>
          </a:r>
          <a:r>
            <a:rPr kumimoji="1" lang="ja-JP" altLang="en-US" sz="1300" baseline="0">
              <a:latin typeface="ＭＳ Ｐゴシック"/>
              <a:ea typeface="ＭＳ Ｐゴシック"/>
            </a:rPr>
            <a:t>ポイントの減となっている。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３ヵ年平均では、今年度算入値の令和３年度指数が前年度算入値の平成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年度指数を</a:t>
          </a:r>
          <a:r>
            <a:rPr kumimoji="1" lang="en-US" altLang="ja-JP" sz="1300" baseline="0">
              <a:latin typeface="ＭＳ Ｐゴシック"/>
              <a:ea typeface="ＭＳ Ｐゴシック"/>
            </a:rPr>
            <a:t>0.068</a:t>
          </a:r>
          <a:r>
            <a:rPr kumimoji="1" lang="ja-JP" altLang="en-US" sz="1300" baseline="0">
              <a:latin typeface="ＭＳ Ｐゴシック"/>
              <a:ea typeface="ＭＳ Ｐゴシック"/>
            </a:rPr>
            <a:t>ポイント下回ったため、前年度財政力指数から</a:t>
          </a:r>
          <a:r>
            <a:rPr kumimoji="1" lang="en-US" altLang="ja-JP" sz="1300" baseline="0">
              <a:latin typeface="ＭＳ Ｐゴシック"/>
              <a:ea typeface="ＭＳ Ｐゴシック"/>
            </a:rPr>
            <a:t>0.03</a:t>
          </a:r>
          <a:r>
            <a:rPr kumimoji="1" lang="ja-JP" altLang="en-US" sz="1300" baseline="0">
              <a:latin typeface="ＭＳ Ｐゴシック"/>
              <a:ea typeface="ＭＳ Ｐゴシック"/>
            </a:rPr>
            <a:t>ポイントの減となった。</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8445"/>
    <xdr:sp macro="" textlink="">
      <xdr:nvSpPr>
        <xdr:cNvPr id="65"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8445"/>
    <xdr:sp macro="" textlink="">
      <xdr:nvSpPr>
        <xdr:cNvPr id="67" name="財政力最大値テキスト"/>
        <xdr:cNvSpPr txBox="1"/>
      </xdr:nvSpPr>
      <xdr:spPr>
        <a:xfrm>
          <a:off x="5041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19685</xdr:rowOff>
    </xdr:from>
    <xdr:to xmlns:xdr="http://schemas.openxmlformats.org/drawingml/2006/spreadsheetDrawing">
      <xdr:col>23</xdr:col>
      <xdr:colOff>133350</xdr:colOff>
      <xdr:row>40</xdr:row>
      <xdr:rowOff>59690</xdr:rowOff>
    </xdr:to>
    <xdr:cxnSp macro="">
      <xdr:nvCxnSpPr>
        <xdr:cNvPr id="69" name="直線コネクタ 68"/>
        <xdr:cNvCxnSpPr/>
      </xdr:nvCxnSpPr>
      <xdr:spPr>
        <a:xfrm>
          <a:off x="4114800" y="68776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0</xdr:rowOff>
    </xdr:from>
    <xdr:ext cx="762000" cy="259080"/>
    <xdr:sp macro="" textlink="">
      <xdr:nvSpPr>
        <xdr:cNvPr id="70" name="財政力平均値テキスト"/>
        <xdr:cNvSpPr txBox="1"/>
      </xdr:nvSpPr>
      <xdr:spPr>
        <a:xfrm>
          <a:off x="5041900" y="720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27940</xdr:rowOff>
    </xdr:from>
    <xdr:to xmlns:xdr="http://schemas.openxmlformats.org/drawingml/2006/spreadsheetDrawing">
      <xdr:col>23</xdr:col>
      <xdr:colOff>184150</xdr:colOff>
      <xdr:row>42</xdr:row>
      <xdr:rowOff>129540</xdr:rowOff>
    </xdr:to>
    <xdr:sp macro="" textlink="">
      <xdr:nvSpPr>
        <xdr:cNvPr id="71" name="フローチャート: 判断 70"/>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19685</xdr:rowOff>
    </xdr:from>
    <xdr:to xmlns:xdr="http://schemas.openxmlformats.org/drawingml/2006/spreadsheetDrawing">
      <xdr:col>19</xdr:col>
      <xdr:colOff>133350</xdr:colOff>
      <xdr:row>40</xdr:row>
      <xdr:rowOff>19685</xdr:rowOff>
    </xdr:to>
    <xdr:cxnSp macro="">
      <xdr:nvCxnSpPr>
        <xdr:cNvPr id="72" name="直線コネクタ 71"/>
        <xdr:cNvCxnSpPr/>
      </xdr:nvCxnSpPr>
      <xdr:spPr>
        <a:xfrm>
          <a:off x="3225800" y="6877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14605</xdr:rowOff>
    </xdr:from>
    <xdr:to xmlns:xdr="http://schemas.openxmlformats.org/drawingml/2006/spreadsheetDrawing">
      <xdr:col>19</xdr:col>
      <xdr:colOff>184150</xdr:colOff>
      <xdr:row>42</xdr:row>
      <xdr:rowOff>116205</xdr:rowOff>
    </xdr:to>
    <xdr:sp macro="" textlink="">
      <xdr:nvSpPr>
        <xdr:cNvPr id="73" name="フローチャート: 判断 72"/>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100965</xdr:rowOff>
    </xdr:from>
    <xdr:ext cx="736600" cy="258445"/>
    <xdr:sp macro="" textlink="">
      <xdr:nvSpPr>
        <xdr:cNvPr id="74" name="テキスト ボックス 73"/>
        <xdr:cNvSpPr txBox="1"/>
      </xdr:nvSpPr>
      <xdr:spPr>
        <a:xfrm>
          <a:off x="3733800" y="7301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19685</xdr:rowOff>
    </xdr:from>
    <xdr:to xmlns:xdr="http://schemas.openxmlformats.org/drawingml/2006/spreadsheetDrawing">
      <xdr:col>15</xdr:col>
      <xdr:colOff>82550</xdr:colOff>
      <xdr:row>40</xdr:row>
      <xdr:rowOff>33020</xdr:rowOff>
    </xdr:to>
    <xdr:cxnSp macro="">
      <xdr:nvCxnSpPr>
        <xdr:cNvPr id="75" name="直線コネクタ 74"/>
        <xdr:cNvCxnSpPr/>
      </xdr:nvCxnSpPr>
      <xdr:spPr>
        <a:xfrm flipV="1">
          <a:off x="2336800" y="6877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33020</xdr:rowOff>
    </xdr:from>
    <xdr:to xmlns:xdr="http://schemas.openxmlformats.org/drawingml/2006/spreadsheetDrawing">
      <xdr:col>11</xdr:col>
      <xdr:colOff>31750</xdr:colOff>
      <xdr:row>40</xdr:row>
      <xdr:rowOff>33020</xdr:rowOff>
    </xdr:to>
    <xdr:cxnSp macro="">
      <xdr:nvCxnSpPr>
        <xdr:cNvPr id="78" name="直線コネクタ 77"/>
        <xdr:cNvCxnSpPr/>
      </xdr:nvCxnSpPr>
      <xdr:spPr>
        <a:xfrm>
          <a:off x="1447800" y="689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8890</xdr:rowOff>
    </xdr:from>
    <xdr:to xmlns:xdr="http://schemas.openxmlformats.org/drawingml/2006/spreadsheetDrawing">
      <xdr:col>23</xdr:col>
      <xdr:colOff>184150</xdr:colOff>
      <xdr:row>40</xdr:row>
      <xdr:rowOff>110490</xdr:rowOff>
    </xdr:to>
    <xdr:sp macro="" textlink="">
      <xdr:nvSpPr>
        <xdr:cNvPr id="88" name="楕円 87"/>
        <xdr:cNvSpPr/>
      </xdr:nvSpPr>
      <xdr:spPr>
        <a:xfrm>
          <a:off x="49022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25400</xdr:rowOff>
    </xdr:from>
    <xdr:ext cx="762000" cy="259080"/>
    <xdr:sp macro="" textlink="">
      <xdr:nvSpPr>
        <xdr:cNvPr id="89" name="財政力該当値テキスト"/>
        <xdr:cNvSpPr txBox="1"/>
      </xdr:nvSpPr>
      <xdr:spPr>
        <a:xfrm>
          <a:off x="50419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140335</xdr:rowOff>
    </xdr:from>
    <xdr:to xmlns:xdr="http://schemas.openxmlformats.org/drawingml/2006/spreadsheetDrawing">
      <xdr:col>19</xdr:col>
      <xdr:colOff>184150</xdr:colOff>
      <xdr:row>40</xdr:row>
      <xdr:rowOff>70485</xdr:rowOff>
    </xdr:to>
    <xdr:sp macro="" textlink="">
      <xdr:nvSpPr>
        <xdr:cNvPr id="90" name="楕円 89"/>
        <xdr:cNvSpPr/>
      </xdr:nvSpPr>
      <xdr:spPr>
        <a:xfrm>
          <a:off x="40640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80645</xdr:rowOff>
    </xdr:from>
    <xdr:ext cx="736600" cy="259080"/>
    <xdr:sp macro="" textlink="">
      <xdr:nvSpPr>
        <xdr:cNvPr id="91" name="テキスト ボックス 90"/>
        <xdr:cNvSpPr txBox="1"/>
      </xdr:nvSpPr>
      <xdr:spPr>
        <a:xfrm>
          <a:off x="3733800" y="659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140335</xdr:rowOff>
    </xdr:from>
    <xdr:to xmlns:xdr="http://schemas.openxmlformats.org/drawingml/2006/spreadsheetDrawing">
      <xdr:col>15</xdr:col>
      <xdr:colOff>133350</xdr:colOff>
      <xdr:row>40</xdr:row>
      <xdr:rowOff>70485</xdr:rowOff>
    </xdr:to>
    <xdr:sp macro="" textlink="">
      <xdr:nvSpPr>
        <xdr:cNvPr id="92" name="楕円 91"/>
        <xdr:cNvSpPr/>
      </xdr:nvSpPr>
      <xdr:spPr>
        <a:xfrm>
          <a:off x="31750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80645</xdr:rowOff>
    </xdr:from>
    <xdr:ext cx="762000" cy="259080"/>
    <xdr:sp macro="" textlink="">
      <xdr:nvSpPr>
        <xdr:cNvPr id="93" name="テキスト ボックス 92"/>
        <xdr:cNvSpPr txBox="1"/>
      </xdr:nvSpPr>
      <xdr:spPr>
        <a:xfrm>
          <a:off x="28448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153670</xdr:rowOff>
    </xdr:from>
    <xdr:to xmlns:xdr="http://schemas.openxmlformats.org/drawingml/2006/spreadsheetDrawing">
      <xdr:col>11</xdr:col>
      <xdr:colOff>82550</xdr:colOff>
      <xdr:row>40</xdr:row>
      <xdr:rowOff>83820</xdr:rowOff>
    </xdr:to>
    <xdr:sp macro="" textlink="">
      <xdr:nvSpPr>
        <xdr:cNvPr id="94" name="楕円 93"/>
        <xdr:cNvSpPr/>
      </xdr:nvSpPr>
      <xdr:spPr>
        <a:xfrm>
          <a:off x="2286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93980</xdr:rowOff>
    </xdr:from>
    <xdr:ext cx="762000" cy="259080"/>
    <xdr:sp macro="" textlink="">
      <xdr:nvSpPr>
        <xdr:cNvPr id="95" name="テキスト ボックス 94"/>
        <xdr:cNvSpPr txBox="1"/>
      </xdr:nvSpPr>
      <xdr:spPr>
        <a:xfrm>
          <a:off x="1955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153670</xdr:rowOff>
    </xdr:from>
    <xdr:to xmlns:xdr="http://schemas.openxmlformats.org/drawingml/2006/spreadsheetDrawing">
      <xdr:col>7</xdr:col>
      <xdr:colOff>31750</xdr:colOff>
      <xdr:row>40</xdr:row>
      <xdr:rowOff>83820</xdr:rowOff>
    </xdr:to>
    <xdr:sp macro="" textlink="">
      <xdr:nvSpPr>
        <xdr:cNvPr id="96" name="楕円 95"/>
        <xdr:cNvSpPr/>
      </xdr:nvSpPr>
      <xdr:spPr>
        <a:xfrm>
          <a:off x="1397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93980</xdr:rowOff>
    </xdr:from>
    <xdr:ext cx="762000" cy="259080"/>
    <xdr:sp macro="" textlink="">
      <xdr:nvSpPr>
        <xdr:cNvPr id="97" name="テキスト ボックス 96"/>
        <xdr:cNvSpPr txBox="1"/>
      </xdr:nvSpPr>
      <xdr:spPr>
        <a:xfrm>
          <a:off x="1066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企業業績の回復に伴う地方税の増や普通交付税の追加交付等により、算定分母となる経常一般財源の増が、</a:t>
          </a:r>
          <a:r>
            <a:rPr kumimoji="1" lang="ja-JP" altLang="ja-JP" sz="1300">
              <a:solidFill>
                <a:schemeClr val="dk1"/>
              </a:solidFill>
              <a:effectLst/>
              <a:latin typeface="ＭＳ Ｐゴシック"/>
              <a:ea typeface="ＭＳ Ｐゴシック"/>
              <a:cs typeface="+mn-cs"/>
            </a:rPr>
            <a:t>令和元年度に実施した図書館等複合施設整備事業に係る公債費の増額や一部事務組合への負担金の増額等に</a:t>
          </a:r>
          <a:r>
            <a:rPr kumimoji="1" lang="ja-JP" altLang="en-US" sz="1300">
              <a:solidFill>
                <a:schemeClr val="dk1"/>
              </a:solidFill>
              <a:effectLst/>
              <a:latin typeface="ＭＳ Ｐゴシック"/>
              <a:ea typeface="ＭＳ Ｐゴシック"/>
              <a:cs typeface="+mn-cs"/>
            </a:rPr>
            <a:t>よる</a:t>
          </a:r>
          <a:r>
            <a:rPr kumimoji="1" lang="ja-JP" altLang="ja-JP" sz="1300">
              <a:solidFill>
                <a:schemeClr val="dk1"/>
              </a:solidFill>
              <a:effectLst/>
              <a:latin typeface="ＭＳ Ｐゴシック"/>
              <a:ea typeface="ＭＳ Ｐゴシック"/>
              <a:cs typeface="+mn-cs"/>
            </a:rPr>
            <a:t>、算定分子となる経常経費充当一般財源</a:t>
          </a:r>
          <a:r>
            <a:rPr kumimoji="1" lang="ja-JP" altLang="en-US" sz="1300">
              <a:solidFill>
                <a:schemeClr val="dk1"/>
              </a:solidFill>
              <a:effectLst/>
              <a:latin typeface="ＭＳ Ｐゴシック"/>
              <a:ea typeface="ＭＳ Ｐゴシック"/>
              <a:cs typeface="+mn-cs"/>
            </a:rPr>
            <a:t>の増を上回ったため</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経常収支比率は、昨年度から</a:t>
          </a:r>
          <a:r>
            <a:rPr kumimoji="1" lang="en-US" altLang="ja-JP" sz="1300">
              <a:solidFill>
                <a:schemeClr val="dk1"/>
              </a:solidFill>
              <a:effectLst/>
              <a:latin typeface="ＭＳ Ｐゴシック"/>
              <a:ea typeface="ＭＳ Ｐゴシック"/>
              <a:cs typeface="+mn-cs"/>
            </a:rPr>
            <a:t>9.5</a:t>
          </a:r>
          <a:r>
            <a:rPr kumimoji="1" lang="ja-JP" altLang="en-US" sz="1300">
              <a:solidFill>
                <a:schemeClr val="dk1"/>
              </a:solidFill>
              <a:effectLst/>
              <a:latin typeface="ＭＳ Ｐゴシック"/>
              <a:ea typeface="ＭＳ Ｐゴシック"/>
              <a:cs typeface="+mn-cs"/>
            </a:rPr>
            <a:t>ポイントの減となった。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今後においても、行財政改革の取り組みを継続し、一層の義務的経費の削減に努める。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66</xdr:row>
      <xdr:rowOff>163195</xdr:rowOff>
    </xdr:to>
    <xdr:cxnSp macro="">
      <xdr:nvCxnSpPr>
        <xdr:cNvPr id="127" name="直線コネクタ 126"/>
        <xdr:cNvCxnSpPr/>
      </xdr:nvCxnSpPr>
      <xdr:spPr>
        <a:xfrm flipV="1">
          <a:off x="4953000" y="991044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135255</xdr:rowOff>
    </xdr:from>
    <xdr:ext cx="762000" cy="258445"/>
    <xdr:sp macro="" textlink="">
      <xdr:nvSpPr>
        <xdr:cNvPr id="128" name="財政構造の弾力性最小値テキスト"/>
        <xdr:cNvSpPr txBox="1"/>
      </xdr:nvSpPr>
      <xdr:spPr>
        <a:xfrm>
          <a:off x="5041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163195</xdr:rowOff>
    </xdr:from>
    <xdr:to xmlns:xdr="http://schemas.openxmlformats.org/drawingml/2006/spreadsheetDrawing">
      <xdr:col>24</xdr:col>
      <xdr:colOff>12700</xdr:colOff>
      <xdr:row>66</xdr:row>
      <xdr:rowOff>163195</xdr:rowOff>
    </xdr:to>
    <xdr:cxnSp macro="">
      <xdr:nvCxnSpPr>
        <xdr:cNvPr id="129" name="直線コネクタ 128"/>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8445"/>
    <xdr:sp macro="" textlink="">
      <xdr:nvSpPr>
        <xdr:cNvPr id="130" name="財政構造の弾力性最大値テキスト"/>
        <xdr:cNvSpPr txBox="1"/>
      </xdr:nvSpPr>
      <xdr:spPr>
        <a:xfrm>
          <a:off x="5041900" y="965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31" name="直線コネクタ 130"/>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17780</xdr:rowOff>
    </xdr:from>
    <xdr:to xmlns:xdr="http://schemas.openxmlformats.org/drawingml/2006/spreadsheetDrawing">
      <xdr:col>23</xdr:col>
      <xdr:colOff>133350</xdr:colOff>
      <xdr:row>64</xdr:row>
      <xdr:rowOff>95885</xdr:rowOff>
    </xdr:to>
    <xdr:cxnSp macro="">
      <xdr:nvCxnSpPr>
        <xdr:cNvPr id="132" name="直線コネクタ 131"/>
        <xdr:cNvCxnSpPr/>
      </xdr:nvCxnSpPr>
      <xdr:spPr>
        <a:xfrm flipV="1">
          <a:off x="4114800" y="10304780"/>
          <a:ext cx="838200" cy="763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110490</xdr:rowOff>
    </xdr:from>
    <xdr:ext cx="762000" cy="258445"/>
    <xdr:sp macro="" textlink="">
      <xdr:nvSpPr>
        <xdr:cNvPr id="133" name="財政構造の弾力性平均値テキスト"/>
        <xdr:cNvSpPr txBox="1"/>
      </xdr:nvSpPr>
      <xdr:spPr>
        <a:xfrm>
          <a:off x="5041900" y="10740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31115</xdr:rowOff>
    </xdr:from>
    <xdr:to xmlns:xdr="http://schemas.openxmlformats.org/drawingml/2006/spreadsheetDrawing">
      <xdr:col>19</xdr:col>
      <xdr:colOff>133350</xdr:colOff>
      <xdr:row>64</xdr:row>
      <xdr:rowOff>95885</xdr:rowOff>
    </xdr:to>
    <xdr:cxnSp macro="">
      <xdr:nvCxnSpPr>
        <xdr:cNvPr id="135" name="直線コネクタ 134"/>
        <xdr:cNvCxnSpPr/>
      </xdr:nvCxnSpPr>
      <xdr:spPr>
        <a:xfrm>
          <a:off x="3225800" y="11003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50165</xdr:rowOff>
    </xdr:from>
    <xdr:to xmlns:xdr="http://schemas.openxmlformats.org/drawingml/2006/spreadsheetDrawing">
      <xdr:col>19</xdr:col>
      <xdr:colOff>184150</xdr:colOff>
      <xdr:row>65</xdr:row>
      <xdr:rowOff>151765</xdr:rowOff>
    </xdr:to>
    <xdr:sp macro="" textlink="">
      <xdr:nvSpPr>
        <xdr:cNvPr id="136" name="フローチャート: 判断 135"/>
        <xdr:cNvSpPr/>
      </xdr:nvSpPr>
      <xdr:spPr>
        <a:xfrm>
          <a:off x="4064000" y="111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136525</xdr:rowOff>
    </xdr:from>
    <xdr:ext cx="736600" cy="258445"/>
    <xdr:sp macro="" textlink="">
      <xdr:nvSpPr>
        <xdr:cNvPr id="137" name="テキスト ボックス 136"/>
        <xdr:cNvSpPr txBox="1"/>
      </xdr:nvSpPr>
      <xdr:spPr>
        <a:xfrm>
          <a:off x="3733800" y="11280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57785</xdr:rowOff>
    </xdr:from>
    <xdr:to xmlns:xdr="http://schemas.openxmlformats.org/drawingml/2006/spreadsheetDrawing">
      <xdr:col>15</xdr:col>
      <xdr:colOff>82550</xdr:colOff>
      <xdr:row>64</xdr:row>
      <xdr:rowOff>31115</xdr:rowOff>
    </xdr:to>
    <xdr:cxnSp macro="">
      <xdr:nvCxnSpPr>
        <xdr:cNvPr id="138" name="直線コネクタ 137"/>
        <xdr:cNvCxnSpPr/>
      </xdr:nvCxnSpPr>
      <xdr:spPr>
        <a:xfrm>
          <a:off x="2336800" y="1085913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122555</xdr:rowOff>
    </xdr:from>
    <xdr:to xmlns:xdr="http://schemas.openxmlformats.org/drawingml/2006/spreadsheetDrawing">
      <xdr:col>15</xdr:col>
      <xdr:colOff>133350</xdr:colOff>
      <xdr:row>66</xdr:row>
      <xdr:rowOff>52705</xdr:rowOff>
    </xdr:to>
    <xdr:sp macro="" textlink="">
      <xdr:nvSpPr>
        <xdr:cNvPr id="139" name="フローチャート: 判断 138"/>
        <xdr:cNvSpPr/>
      </xdr:nvSpPr>
      <xdr:spPr>
        <a:xfrm>
          <a:off x="3175000" y="112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37465</xdr:rowOff>
    </xdr:from>
    <xdr:ext cx="762000" cy="259080"/>
    <xdr:sp macro="" textlink="">
      <xdr:nvSpPr>
        <xdr:cNvPr id="140" name="テキスト ボックス 139"/>
        <xdr:cNvSpPr txBox="1"/>
      </xdr:nvSpPr>
      <xdr:spPr>
        <a:xfrm>
          <a:off x="2844800" y="1135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100965</xdr:rowOff>
    </xdr:from>
    <xdr:to xmlns:xdr="http://schemas.openxmlformats.org/drawingml/2006/spreadsheetDrawing">
      <xdr:col>11</xdr:col>
      <xdr:colOff>31750</xdr:colOff>
      <xdr:row>63</xdr:row>
      <xdr:rowOff>57785</xdr:rowOff>
    </xdr:to>
    <xdr:cxnSp macro="">
      <xdr:nvCxnSpPr>
        <xdr:cNvPr id="141" name="直線コネクタ 140"/>
        <xdr:cNvCxnSpPr/>
      </xdr:nvCxnSpPr>
      <xdr:spPr>
        <a:xfrm>
          <a:off x="1447800" y="1073086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90805</xdr:rowOff>
    </xdr:from>
    <xdr:to xmlns:xdr="http://schemas.openxmlformats.org/drawingml/2006/spreadsheetDrawing">
      <xdr:col>11</xdr:col>
      <xdr:colOff>82550</xdr:colOff>
      <xdr:row>66</xdr:row>
      <xdr:rowOff>20955</xdr:rowOff>
    </xdr:to>
    <xdr:sp macro="" textlink="">
      <xdr:nvSpPr>
        <xdr:cNvPr id="142" name="フローチャート: 判断 141"/>
        <xdr:cNvSpPr/>
      </xdr:nvSpPr>
      <xdr:spPr>
        <a:xfrm>
          <a:off x="2286000" y="1123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6350</xdr:rowOff>
    </xdr:from>
    <xdr:ext cx="762000" cy="258445"/>
    <xdr:sp macro="" textlink="">
      <xdr:nvSpPr>
        <xdr:cNvPr id="143" name="テキスト ボックス 142"/>
        <xdr:cNvSpPr txBox="1"/>
      </xdr:nvSpPr>
      <xdr:spPr>
        <a:xfrm>
          <a:off x="1955800" y="11322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8445"/>
    <xdr:sp macro="" textlink="">
      <xdr:nvSpPr>
        <xdr:cNvPr id="145" name="テキスト ボックス 144"/>
        <xdr:cNvSpPr txBox="1"/>
      </xdr:nvSpPr>
      <xdr:spPr>
        <a:xfrm>
          <a:off x="1066800" y="11289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137795</xdr:rowOff>
    </xdr:from>
    <xdr:to xmlns:xdr="http://schemas.openxmlformats.org/drawingml/2006/spreadsheetDrawing">
      <xdr:col>23</xdr:col>
      <xdr:colOff>184150</xdr:colOff>
      <xdr:row>60</xdr:row>
      <xdr:rowOff>67945</xdr:rowOff>
    </xdr:to>
    <xdr:sp macro="" textlink="">
      <xdr:nvSpPr>
        <xdr:cNvPr id="151" name="楕円 150"/>
        <xdr:cNvSpPr/>
      </xdr:nvSpPr>
      <xdr:spPr>
        <a:xfrm>
          <a:off x="49022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154940</xdr:rowOff>
    </xdr:from>
    <xdr:ext cx="762000" cy="258445"/>
    <xdr:sp macro="" textlink="">
      <xdr:nvSpPr>
        <xdr:cNvPr id="152" name="財政構造の弾力性該当値テキスト"/>
        <xdr:cNvSpPr txBox="1"/>
      </xdr:nvSpPr>
      <xdr:spPr>
        <a:xfrm>
          <a:off x="504190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45085</xdr:rowOff>
    </xdr:from>
    <xdr:to xmlns:xdr="http://schemas.openxmlformats.org/drawingml/2006/spreadsheetDrawing">
      <xdr:col>19</xdr:col>
      <xdr:colOff>184150</xdr:colOff>
      <xdr:row>64</xdr:row>
      <xdr:rowOff>146685</xdr:rowOff>
    </xdr:to>
    <xdr:sp macro="" textlink="">
      <xdr:nvSpPr>
        <xdr:cNvPr id="153" name="楕円 152"/>
        <xdr:cNvSpPr/>
      </xdr:nvSpPr>
      <xdr:spPr>
        <a:xfrm>
          <a:off x="40640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156845</xdr:rowOff>
    </xdr:from>
    <xdr:ext cx="736600" cy="258445"/>
    <xdr:sp macro="" textlink="">
      <xdr:nvSpPr>
        <xdr:cNvPr id="154" name="テキスト ボックス 153"/>
        <xdr:cNvSpPr txBox="1"/>
      </xdr:nvSpPr>
      <xdr:spPr>
        <a:xfrm>
          <a:off x="3733800" y="10786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151765</xdr:rowOff>
    </xdr:from>
    <xdr:to xmlns:xdr="http://schemas.openxmlformats.org/drawingml/2006/spreadsheetDrawing">
      <xdr:col>15</xdr:col>
      <xdr:colOff>133350</xdr:colOff>
      <xdr:row>64</xdr:row>
      <xdr:rowOff>81915</xdr:rowOff>
    </xdr:to>
    <xdr:sp macro="" textlink="">
      <xdr:nvSpPr>
        <xdr:cNvPr id="155" name="楕円 154"/>
        <xdr:cNvSpPr/>
      </xdr:nvSpPr>
      <xdr:spPr>
        <a:xfrm>
          <a:off x="3175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92075</xdr:rowOff>
    </xdr:from>
    <xdr:ext cx="762000" cy="259080"/>
    <xdr:sp macro="" textlink="">
      <xdr:nvSpPr>
        <xdr:cNvPr id="156" name="テキスト ボックス 155"/>
        <xdr:cNvSpPr txBox="1"/>
      </xdr:nvSpPr>
      <xdr:spPr>
        <a:xfrm>
          <a:off x="2844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6985</xdr:rowOff>
    </xdr:from>
    <xdr:to xmlns:xdr="http://schemas.openxmlformats.org/drawingml/2006/spreadsheetDrawing">
      <xdr:col>11</xdr:col>
      <xdr:colOff>82550</xdr:colOff>
      <xdr:row>63</xdr:row>
      <xdr:rowOff>109220</xdr:rowOff>
    </xdr:to>
    <xdr:sp macro="" textlink="">
      <xdr:nvSpPr>
        <xdr:cNvPr id="157" name="楕円 156"/>
        <xdr:cNvSpPr/>
      </xdr:nvSpPr>
      <xdr:spPr>
        <a:xfrm>
          <a:off x="2286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118745</xdr:rowOff>
    </xdr:from>
    <xdr:ext cx="762000" cy="259080"/>
    <xdr:sp macro="" textlink="">
      <xdr:nvSpPr>
        <xdr:cNvPr id="158" name="テキスト ボックス 157"/>
        <xdr:cNvSpPr txBox="1"/>
      </xdr:nvSpPr>
      <xdr:spPr>
        <a:xfrm>
          <a:off x="1955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50165</xdr:rowOff>
    </xdr:from>
    <xdr:to xmlns:xdr="http://schemas.openxmlformats.org/drawingml/2006/spreadsheetDrawing">
      <xdr:col>7</xdr:col>
      <xdr:colOff>31750</xdr:colOff>
      <xdr:row>62</xdr:row>
      <xdr:rowOff>151765</xdr:rowOff>
    </xdr:to>
    <xdr:sp macro="" textlink="">
      <xdr:nvSpPr>
        <xdr:cNvPr id="159" name="楕円 158"/>
        <xdr:cNvSpPr/>
      </xdr:nvSpPr>
      <xdr:spPr>
        <a:xfrm>
          <a:off x="13970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161925</xdr:rowOff>
    </xdr:from>
    <xdr:ext cx="762000" cy="259080"/>
    <xdr:sp macro="" textlink="">
      <xdr:nvSpPr>
        <xdr:cNvPr id="160" name="テキスト ボックス 159"/>
        <xdr:cNvSpPr txBox="1"/>
      </xdr:nvSpPr>
      <xdr:spPr>
        <a:xfrm>
          <a:off x="1066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[132,291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正規及び会計年度任用職員数の増はあるものの、再任用職員数の減により、人件費は横ばいとなっている。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一方で、物件費は、庁内システムのクラウド化事業完了に伴う減はあるものの、新型コロナウイルスワクチン接種業務や成人健康診断業務費の増額等により、前年度から増となっている。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今後は、行財政改革の取り組みを通じて、物件費等の経常経費のさらなる縮減を図る。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89</xdr:row>
      <xdr:rowOff>1270</xdr:rowOff>
    </xdr:to>
    <xdr:cxnSp macro="">
      <xdr:nvCxnSpPr>
        <xdr:cNvPr id="188" name="直線コネクタ 187"/>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8445"/>
    <xdr:sp macro="" textlink="">
      <xdr:nvSpPr>
        <xdr:cNvPr id="189" name="人件費・物件費等の状況最小値テキスト"/>
        <xdr:cNvSpPr txBox="1"/>
      </xdr:nvSpPr>
      <xdr:spPr>
        <a:xfrm>
          <a:off x="5041900" y="1523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90" name="直線コネクタ 189"/>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151130</xdr:rowOff>
    </xdr:from>
    <xdr:ext cx="762000" cy="259080"/>
    <xdr:sp macro="" textlink="">
      <xdr:nvSpPr>
        <xdr:cNvPr id="191" name="人件費・物件費等の状況最大値テキスト"/>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2" name="直線コネクタ 191"/>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118745</xdr:rowOff>
    </xdr:from>
    <xdr:to xmlns:xdr="http://schemas.openxmlformats.org/drawingml/2006/spreadsheetDrawing">
      <xdr:col>23</xdr:col>
      <xdr:colOff>133350</xdr:colOff>
      <xdr:row>82</xdr:row>
      <xdr:rowOff>133985</xdr:rowOff>
    </xdr:to>
    <xdr:cxnSp macro="">
      <xdr:nvCxnSpPr>
        <xdr:cNvPr id="193" name="直線コネクタ 192"/>
        <xdr:cNvCxnSpPr/>
      </xdr:nvCxnSpPr>
      <xdr:spPr>
        <a:xfrm>
          <a:off x="4114800" y="141776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81280</xdr:rowOff>
    </xdr:from>
    <xdr:ext cx="762000" cy="259080"/>
    <xdr:sp macro="" textlink="">
      <xdr:nvSpPr>
        <xdr:cNvPr id="194" name="人件費・物件費等の状況平均値テキスト"/>
        <xdr:cNvSpPr txBox="1"/>
      </xdr:nvSpPr>
      <xdr:spPr>
        <a:xfrm>
          <a:off x="5041900" y="14140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39370</xdr:rowOff>
    </xdr:to>
    <xdr:sp macro="" textlink="">
      <xdr:nvSpPr>
        <xdr:cNvPr id="195" name="フローチャート: 判断 194"/>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49530</xdr:rowOff>
    </xdr:from>
    <xdr:to xmlns:xdr="http://schemas.openxmlformats.org/drawingml/2006/spreadsheetDrawing">
      <xdr:col>19</xdr:col>
      <xdr:colOff>133350</xdr:colOff>
      <xdr:row>82</xdr:row>
      <xdr:rowOff>118745</xdr:rowOff>
    </xdr:to>
    <xdr:cxnSp macro="">
      <xdr:nvCxnSpPr>
        <xdr:cNvPr id="196" name="直線コネクタ 195"/>
        <xdr:cNvCxnSpPr/>
      </xdr:nvCxnSpPr>
      <xdr:spPr>
        <a:xfrm>
          <a:off x="3225800" y="1410843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142240</xdr:rowOff>
    </xdr:to>
    <xdr:sp macro="" textlink="">
      <xdr:nvSpPr>
        <xdr:cNvPr id="197" name="フローチャート: 判断 196"/>
        <xdr:cNvSpPr/>
      </xdr:nvSpPr>
      <xdr:spPr>
        <a:xfrm>
          <a:off x="40640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152400</xdr:rowOff>
    </xdr:from>
    <xdr:ext cx="736600" cy="259080"/>
    <xdr:sp macro="" textlink="">
      <xdr:nvSpPr>
        <xdr:cNvPr id="198" name="テキスト ボックス 197"/>
        <xdr:cNvSpPr txBox="1"/>
      </xdr:nvSpPr>
      <xdr:spPr>
        <a:xfrm>
          <a:off x="3733800" y="1386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148590</xdr:rowOff>
    </xdr:from>
    <xdr:to xmlns:xdr="http://schemas.openxmlformats.org/drawingml/2006/spreadsheetDrawing">
      <xdr:col>15</xdr:col>
      <xdr:colOff>82550</xdr:colOff>
      <xdr:row>82</xdr:row>
      <xdr:rowOff>49530</xdr:rowOff>
    </xdr:to>
    <xdr:cxnSp macro="">
      <xdr:nvCxnSpPr>
        <xdr:cNvPr id="199" name="直線コネクタ 198"/>
        <xdr:cNvCxnSpPr/>
      </xdr:nvCxnSpPr>
      <xdr:spPr>
        <a:xfrm>
          <a:off x="2336800" y="140360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200" name="フローチャート: 判断 199"/>
        <xdr:cNvSpPr/>
      </xdr:nvSpPr>
      <xdr:spPr>
        <a:xfrm>
          <a:off x="31750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55880</xdr:rowOff>
    </xdr:from>
    <xdr:ext cx="762000" cy="259080"/>
    <xdr:sp macro="" textlink="">
      <xdr:nvSpPr>
        <xdr:cNvPr id="201" name="テキスト ボックス 200"/>
        <xdr:cNvSpPr txBox="1"/>
      </xdr:nvSpPr>
      <xdr:spPr>
        <a:xfrm>
          <a:off x="2844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137795</xdr:rowOff>
    </xdr:from>
    <xdr:to xmlns:xdr="http://schemas.openxmlformats.org/drawingml/2006/spreadsheetDrawing">
      <xdr:col>11</xdr:col>
      <xdr:colOff>31750</xdr:colOff>
      <xdr:row>81</xdr:row>
      <xdr:rowOff>148590</xdr:rowOff>
    </xdr:to>
    <xdr:cxnSp macro="">
      <xdr:nvCxnSpPr>
        <xdr:cNvPr id="202" name="直線コネクタ 201"/>
        <xdr:cNvCxnSpPr/>
      </xdr:nvCxnSpPr>
      <xdr:spPr>
        <a:xfrm>
          <a:off x="1447800" y="14025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3" name="フローチャート: 判断 202"/>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31115</xdr:rowOff>
    </xdr:from>
    <xdr:ext cx="762000" cy="258445"/>
    <xdr:sp macro="" textlink="">
      <xdr:nvSpPr>
        <xdr:cNvPr id="204" name="テキスト ボックス 203"/>
        <xdr:cNvSpPr txBox="1"/>
      </xdr:nvSpPr>
      <xdr:spPr>
        <a:xfrm>
          <a:off x="1955800" y="1409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05" name="フローチャート: 判断 204"/>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18415</xdr:rowOff>
    </xdr:from>
    <xdr:ext cx="762000" cy="258445"/>
    <xdr:sp macro="" textlink="">
      <xdr:nvSpPr>
        <xdr:cNvPr id="206" name="テキスト ボックス 205"/>
        <xdr:cNvSpPr txBox="1"/>
      </xdr:nvSpPr>
      <xdr:spPr>
        <a:xfrm>
          <a:off x="1066800" y="1373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83185</xdr:rowOff>
    </xdr:from>
    <xdr:to xmlns:xdr="http://schemas.openxmlformats.org/drawingml/2006/spreadsheetDrawing">
      <xdr:col>23</xdr:col>
      <xdr:colOff>184150</xdr:colOff>
      <xdr:row>83</xdr:row>
      <xdr:rowOff>13335</xdr:rowOff>
    </xdr:to>
    <xdr:sp macro="" textlink="">
      <xdr:nvSpPr>
        <xdr:cNvPr id="212" name="楕円 211"/>
        <xdr:cNvSpPr/>
      </xdr:nvSpPr>
      <xdr:spPr>
        <a:xfrm>
          <a:off x="49022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99695</xdr:rowOff>
    </xdr:from>
    <xdr:ext cx="762000" cy="258445"/>
    <xdr:sp macro="" textlink="">
      <xdr:nvSpPr>
        <xdr:cNvPr id="213" name="人件費・物件費等の状況該当値テキスト"/>
        <xdr:cNvSpPr txBox="1"/>
      </xdr:nvSpPr>
      <xdr:spPr>
        <a:xfrm>
          <a:off x="5041900" y="1398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67945</xdr:rowOff>
    </xdr:from>
    <xdr:to xmlns:xdr="http://schemas.openxmlformats.org/drawingml/2006/spreadsheetDrawing">
      <xdr:col>19</xdr:col>
      <xdr:colOff>184150</xdr:colOff>
      <xdr:row>82</xdr:row>
      <xdr:rowOff>169545</xdr:rowOff>
    </xdr:to>
    <xdr:sp macro="" textlink="">
      <xdr:nvSpPr>
        <xdr:cNvPr id="214" name="楕円 213"/>
        <xdr:cNvSpPr/>
      </xdr:nvSpPr>
      <xdr:spPr>
        <a:xfrm>
          <a:off x="4064000" y="14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154940</xdr:rowOff>
    </xdr:from>
    <xdr:ext cx="736600" cy="258445"/>
    <xdr:sp macro="" textlink="">
      <xdr:nvSpPr>
        <xdr:cNvPr id="215" name="テキスト ボックス 214"/>
        <xdr:cNvSpPr txBox="1"/>
      </xdr:nvSpPr>
      <xdr:spPr>
        <a:xfrm>
          <a:off x="3733800" y="14213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170180</xdr:rowOff>
    </xdr:from>
    <xdr:to xmlns:xdr="http://schemas.openxmlformats.org/drawingml/2006/spreadsheetDrawing">
      <xdr:col>15</xdr:col>
      <xdr:colOff>133350</xdr:colOff>
      <xdr:row>82</xdr:row>
      <xdr:rowOff>100330</xdr:rowOff>
    </xdr:to>
    <xdr:sp macro="" textlink="">
      <xdr:nvSpPr>
        <xdr:cNvPr id="216" name="楕円 215"/>
        <xdr:cNvSpPr/>
      </xdr:nvSpPr>
      <xdr:spPr>
        <a:xfrm>
          <a:off x="3175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85090</xdr:rowOff>
    </xdr:from>
    <xdr:ext cx="762000" cy="259080"/>
    <xdr:sp macro="" textlink="">
      <xdr:nvSpPr>
        <xdr:cNvPr id="217" name="テキスト ボックス 216"/>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97790</xdr:rowOff>
    </xdr:from>
    <xdr:to xmlns:xdr="http://schemas.openxmlformats.org/drawingml/2006/spreadsheetDrawing">
      <xdr:col>11</xdr:col>
      <xdr:colOff>82550</xdr:colOff>
      <xdr:row>82</xdr:row>
      <xdr:rowOff>27940</xdr:rowOff>
    </xdr:to>
    <xdr:sp macro="" textlink="">
      <xdr:nvSpPr>
        <xdr:cNvPr id="218" name="楕円 217"/>
        <xdr:cNvSpPr/>
      </xdr:nvSpPr>
      <xdr:spPr>
        <a:xfrm>
          <a:off x="2286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38100</xdr:rowOff>
    </xdr:from>
    <xdr:ext cx="762000" cy="259080"/>
    <xdr:sp macro="" textlink="">
      <xdr:nvSpPr>
        <xdr:cNvPr id="219" name="テキスト ボックス 218"/>
        <xdr:cNvSpPr txBox="1"/>
      </xdr:nvSpPr>
      <xdr:spPr>
        <a:xfrm>
          <a:off x="19558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86995</xdr:rowOff>
    </xdr:from>
    <xdr:to xmlns:xdr="http://schemas.openxmlformats.org/drawingml/2006/spreadsheetDrawing">
      <xdr:col>7</xdr:col>
      <xdr:colOff>31750</xdr:colOff>
      <xdr:row>82</xdr:row>
      <xdr:rowOff>17780</xdr:rowOff>
    </xdr:to>
    <xdr:sp macro="" textlink="">
      <xdr:nvSpPr>
        <xdr:cNvPr id="220" name="楕円 219"/>
        <xdr:cNvSpPr/>
      </xdr:nvSpPr>
      <xdr:spPr>
        <a:xfrm>
          <a:off x="1397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1905</xdr:rowOff>
    </xdr:from>
    <xdr:ext cx="762000" cy="259080"/>
    <xdr:sp macro="" textlink="">
      <xdr:nvSpPr>
        <xdr:cNvPr id="221" name="テキスト ボックス 220"/>
        <xdr:cNvSpPr txBox="1"/>
      </xdr:nvSpPr>
      <xdr:spPr>
        <a:xfrm>
          <a:off x="10668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職員の昇格試験や国の指針に基づく、昇給・昇格の抑制等により、類似団体平均値を大きく下回る指数となっている。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今後においても、人事院勧告に基づき、給与改正を通じた給与の適正化に努める。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90</xdr:row>
      <xdr:rowOff>36195</xdr:rowOff>
    </xdr:to>
    <xdr:cxnSp macro="">
      <xdr:nvCxnSpPr>
        <xdr:cNvPr id="252"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58445"/>
    <xdr:sp macro="" textlink="">
      <xdr:nvSpPr>
        <xdr:cNvPr id="253" name="給与水準   （国との比較）最小値テキスト"/>
        <xdr:cNvSpPr txBox="1"/>
      </xdr:nvSpPr>
      <xdr:spPr>
        <a:xfrm>
          <a:off x="17106900" y="1543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4"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8445"/>
    <xdr:sp macro="" textlink="">
      <xdr:nvSpPr>
        <xdr:cNvPr id="255" name="給与水準   （国との比較）最大値テキスト"/>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6"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46355</xdr:rowOff>
    </xdr:from>
    <xdr:to xmlns:xdr="http://schemas.openxmlformats.org/drawingml/2006/spreadsheetDrawing">
      <xdr:col>81</xdr:col>
      <xdr:colOff>44450</xdr:colOff>
      <xdr:row>82</xdr:row>
      <xdr:rowOff>46355</xdr:rowOff>
    </xdr:to>
    <xdr:cxnSp macro="">
      <xdr:nvCxnSpPr>
        <xdr:cNvPr id="257" name="直線コネクタ 256"/>
        <xdr:cNvCxnSpPr/>
      </xdr:nvCxnSpPr>
      <xdr:spPr>
        <a:xfrm>
          <a:off x="16179800" y="14105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141605</xdr:rowOff>
    </xdr:from>
    <xdr:ext cx="762000" cy="259080"/>
    <xdr:sp macro="" textlink="">
      <xdr:nvSpPr>
        <xdr:cNvPr id="258" name="給与水準   （国との比較）平均値テキスト"/>
        <xdr:cNvSpPr txBox="1"/>
      </xdr:nvSpPr>
      <xdr:spPr>
        <a:xfrm>
          <a:off x="17106900" y="14543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59" name="フローチャート: 判断 258"/>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46355</xdr:rowOff>
    </xdr:from>
    <xdr:to xmlns:xdr="http://schemas.openxmlformats.org/drawingml/2006/spreadsheetDrawing">
      <xdr:col>77</xdr:col>
      <xdr:colOff>44450</xdr:colOff>
      <xdr:row>82</xdr:row>
      <xdr:rowOff>63500</xdr:rowOff>
    </xdr:to>
    <xdr:cxnSp macro="">
      <xdr:nvCxnSpPr>
        <xdr:cNvPr id="260" name="直線コネクタ 259"/>
        <xdr:cNvCxnSpPr/>
      </xdr:nvCxnSpPr>
      <xdr:spPr>
        <a:xfrm flipV="1">
          <a:off x="15290800" y="141052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61" name="フローチャート: 判断 260"/>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101600</xdr:rowOff>
    </xdr:from>
    <xdr:ext cx="736600" cy="259080"/>
    <xdr:sp macro="" textlink="">
      <xdr:nvSpPr>
        <xdr:cNvPr id="262" name="テキスト ボックス 261"/>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63500</xdr:rowOff>
    </xdr:from>
    <xdr:to xmlns:xdr="http://schemas.openxmlformats.org/drawingml/2006/spreadsheetDrawing">
      <xdr:col>72</xdr:col>
      <xdr:colOff>203200</xdr:colOff>
      <xdr:row>82</xdr:row>
      <xdr:rowOff>114935</xdr:rowOff>
    </xdr:to>
    <xdr:cxnSp macro="">
      <xdr:nvCxnSpPr>
        <xdr:cNvPr id="263" name="直線コネクタ 262"/>
        <xdr:cNvCxnSpPr/>
      </xdr:nvCxnSpPr>
      <xdr:spPr>
        <a:xfrm flipV="1">
          <a:off x="14401800" y="14122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4" name="フローチャート: 判断 263"/>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2000" cy="258445"/>
    <xdr:sp macro="" textlink="">
      <xdr:nvSpPr>
        <xdr:cNvPr id="265" name="テキスト ボックス 264"/>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46355</xdr:rowOff>
    </xdr:from>
    <xdr:to xmlns:xdr="http://schemas.openxmlformats.org/drawingml/2006/spreadsheetDrawing">
      <xdr:col>68</xdr:col>
      <xdr:colOff>152400</xdr:colOff>
      <xdr:row>82</xdr:row>
      <xdr:rowOff>114935</xdr:rowOff>
    </xdr:to>
    <xdr:cxnSp macro="">
      <xdr:nvCxnSpPr>
        <xdr:cNvPr id="266" name="直線コネクタ 265"/>
        <xdr:cNvCxnSpPr/>
      </xdr:nvCxnSpPr>
      <xdr:spPr>
        <a:xfrm>
          <a:off x="13512800" y="141052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7" name="フローチャート: 判断 266"/>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101600</xdr:rowOff>
    </xdr:from>
    <xdr:ext cx="762000" cy="259080"/>
    <xdr:sp macro="" textlink="">
      <xdr:nvSpPr>
        <xdr:cNvPr id="268" name="テキスト ボックス 267"/>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70"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167005</xdr:rowOff>
    </xdr:from>
    <xdr:to xmlns:xdr="http://schemas.openxmlformats.org/drawingml/2006/spreadsheetDrawing">
      <xdr:col>81</xdr:col>
      <xdr:colOff>95250</xdr:colOff>
      <xdr:row>82</xdr:row>
      <xdr:rowOff>97790</xdr:rowOff>
    </xdr:to>
    <xdr:sp macro="" textlink="">
      <xdr:nvSpPr>
        <xdr:cNvPr id="276" name="楕円 275"/>
        <xdr:cNvSpPr/>
      </xdr:nvSpPr>
      <xdr:spPr>
        <a:xfrm>
          <a:off x="169672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12065</xdr:rowOff>
    </xdr:from>
    <xdr:ext cx="762000" cy="259080"/>
    <xdr:sp macro="" textlink="">
      <xdr:nvSpPr>
        <xdr:cNvPr id="277" name="給与水準   （国との比較）該当値テキスト"/>
        <xdr:cNvSpPr txBox="1"/>
      </xdr:nvSpPr>
      <xdr:spPr>
        <a:xfrm>
          <a:off x="17106900" y="1389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167005</xdr:rowOff>
    </xdr:from>
    <xdr:to xmlns:xdr="http://schemas.openxmlformats.org/drawingml/2006/spreadsheetDrawing">
      <xdr:col>77</xdr:col>
      <xdr:colOff>95250</xdr:colOff>
      <xdr:row>82</xdr:row>
      <xdr:rowOff>97790</xdr:rowOff>
    </xdr:to>
    <xdr:sp macro="" textlink="">
      <xdr:nvSpPr>
        <xdr:cNvPr id="278" name="楕円 277"/>
        <xdr:cNvSpPr/>
      </xdr:nvSpPr>
      <xdr:spPr>
        <a:xfrm>
          <a:off x="16129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107315</xdr:rowOff>
    </xdr:from>
    <xdr:ext cx="736600" cy="259080"/>
    <xdr:sp macro="" textlink="">
      <xdr:nvSpPr>
        <xdr:cNvPr id="279" name="テキスト ボックス 278"/>
        <xdr:cNvSpPr txBox="1"/>
      </xdr:nvSpPr>
      <xdr:spPr>
        <a:xfrm>
          <a:off x="15798800" y="1382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12700</xdr:rowOff>
    </xdr:from>
    <xdr:to xmlns:xdr="http://schemas.openxmlformats.org/drawingml/2006/spreadsheetDrawing">
      <xdr:col>73</xdr:col>
      <xdr:colOff>44450</xdr:colOff>
      <xdr:row>82</xdr:row>
      <xdr:rowOff>114300</xdr:rowOff>
    </xdr:to>
    <xdr:sp macro="" textlink="">
      <xdr:nvSpPr>
        <xdr:cNvPr id="280" name="楕円 279"/>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124460</xdr:rowOff>
    </xdr:from>
    <xdr:ext cx="762000" cy="259080"/>
    <xdr:sp macro="" textlink="">
      <xdr:nvSpPr>
        <xdr:cNvPr id="281" name="テキスト ボックス 280"/>
        <xdr:cNvSpPr txBox="1"/>
      </xdr:nvSpPr>
      <xdr:spPr>
        <a:xfrm>
          <a:off x="14909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64135</xdr:rowOff>
    </xdr:from>
    <xdr:to xmlns:xdr="http://schemas.openxmlformats.org/drawingml/2006/spreadsheetDrawing">
      <xdr:col>68</xdr:col>
      <xdr:colOff>203200</xdr:colOff>
      <xdr:row>82</xdr:row>
      <xdr:rowOff>166370</xdr:rowOff>
    </xdr:to>
    <xdr:sp macro="" textlink="">
      <xdr:nvSpPr>
        <xdr:cNvPr id="282" name="楕円 281"/>
        <xdr:cNvSpPr/>
      </xdr:nvSpPr>
      <xdr:spPr>
        <a:xfrm>
          <a:off x="14351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4445</xdr:rowOff>
    </xdr:from>
    <xdr:ext cx="762000" cy="259080"/>
    <xdr:sp macro="" textlink="">
      <xdr:nvSpPr>
        <xdr:cNvPr id="283" name="テキスト ボックス 282"/>
        <xdr:cNvSpPr txBox="1"/>
      </xdr:nvSpPr>
      <xdr:spPr>
        <a:xfrm>
          <a:off x="14020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167005</xdr:rowOff>
    </xdr:from>
    <xdr:to xmlns:xdr="http://schemas.openxmlformats.org/drawingml/2006/spreadsheetDrawing">
      <xdr:col>64</xdr:col>
      <xdr:colOff>152400</xdr:colOff>
      <xdr:row>82</xdr:row>
      <xdr:rowOff>97790</xdr:rowOff>
    </xdr:to>
    <xdr:sp macro="" textlink="">
      <xdr:nvSpPr>
        <xdr:cNvPr id="284" name="楕円 283"/>
        <xdr:cNvSpPr/>
      </xdr:nvSpPr>
      <xdr:spPr>
        <a:xfrm>
          <a:off x="13462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107315</xdr:rowOff>
    </xdr:from>
    <xdr:ext cx="762000" cy="259080"/>
    <xdr:sp macro="" textlink="">
      <xdr:nvSpPr>
        <xdr:cNvPr id="285" name="テキスト ボックス 284"/>
        <xdr:cNvSpPr txBox="1"/>
      </xdr:nvSpPr>
      <xdr:spPr>
        <a:xfrm>
          <a:off x="13131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定員適正化計画の実行により、類似団体平均値を下回っているが、前年度から増加に転じている。今後においても引き続き定員管理の適正化に努める。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なお、定員適正化計画では、令和３年４月１日現在で、</a:t>
          </a:r>
          <a:r>
            <a:rPr kumimoji="1" lang="en-US" altLang="ja-JP" sz="1300">
              <a:latin typeface="ＭＳ Ｐゴシック"/>
              <a:ea typeface="ＭＳ Ｐゴシック"/>
            </a:rPr>
            <a:t>219</a:t>
          </a:r>
          <a:r>
            <a:rPr kumimoji="1" lang="ja-JP" altLang="en-US" sz="1300">
              <a:latin typeface="ＭＳ Ｐゴシック"/>
              <a:ea typeface="ＭＳ Ｐゴシック"/>
            </a:rPr>
            <a:t>人を目標としており、実績では、</a:t>
          </a:r>
          <a:r>
            <a:rPr kumimoji="1" lang="en-US" altLang="ja-JP" sz="1300">
              <a:latin typeface="ＭＳ Ｐゴシック"/>
              <a:ea typeface="ＭＳ Ｐゴシック"/>
            </a:rPr>
            <a:t>208</a:t>
          </a:r>
          <a:r>
            <a:rPr kumimoji="1" lang="ja-JP" altLang="en-US" sz="1300">
              <a:latin typeface="ＭＳ Ｐゴシック"/>
              <a:ea typeface="ＭＳ Ｐゴシック"/>
            </a:rPr>
            <a:t>人であった。</a:t>
          </a:r>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99060</xdr:rowOff>
    </xdr:to>
    <xdr:cxnSp macro="">
      <xdr:nvCxnSpPr>
        <xdr:cNvPr id="317" name="直線コネクタ 316"/>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71120</xdr:rowOff>
    </xdr:from>
    <xdr:ext cx="762000" cy="259080"/>
    <xdr:sp macro="" textlink="">
      <xdr:nvSpPr>
        <xdr:cNvPr id="318" name="定員管理の状況最小値テキスト"/>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99060</xdr:rowOff>
    </xdr:from>
    <xdr:to xmlns:xdr="http://schemas.openxmlformats.org/drawingml/2006/spreadsheetDrawing">
      <xdr:col>81</xdr:col>
      <xdr:colOff>133350</xdr:colOff>
      <xdr:row>67</xdr:row>
      <xdr:rowOff>99060</xdr:rowOff>
    </xdr:to>
    <xdr:cxnSp macro="">
      <xdr:nvCxnSpPr>
        <xdr:cNvPr id="319" name="直線コネクタ 318"/>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58445"/>
    <xdr:sp macro="" textlink="">
      <xdr:nvSpPr>
        <xdr:cNvPr id="320" name="定員管理の状況最大値テキスト"/>
        <xdr:cNvSpPr txBox="1"/>
      </xdr:nvSpPr>
      <xdr:spPr>
        <a:xfrm>
          <a:off x="17106900" y="969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21"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163830</xdr:rowOff>
    </xdr:from>
    <xdr:to xmlns:xdr="http://schemas.openxmlformats.org/drawingml/2006/spreadsheetDrawing">
      <xdr:col>81</xdr:col>
      <xdr:colOff>44450</xdr:colOff>
      <xdr:row>59</xdr:row>
      <xdr:rowOff>169545</xdr:rowOff>
    </xdr:to>
    <xdr:cxnSp macro="">
      <xdr:nvCxnSpPr>
        <xdr:cNvPr id="322" name="直線コネクタ 321"/>
        <xdr:cNvCxnSpPr/>
      </xdr:nvCxnSpPr>
      <xdr:spPr>
        <a:xfrm>
          <a:off x="16179800" y="102793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58445"/>
    <xdr:sp macro="" textlink="">
      <xdr:nvSpPr>
        <xdr:cNvPr id="323" name="定員管理の状況平均値テキスト"/>
        <xdr:cNvSpPr txBox="1"/>
      </xdr:nvSpPr>
      <xdr:spPr>
        <a:xfrm>
          <a:off x="17106900" y="102958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36830</xdr:rowOff>
    </xdr:from>
    <xdr:to xmlns:xdr="http://schemas.openxmlformats.org/drawingml/2006/spreadsheetDrawing">
      <xdr:col>81</xdr:col>
      <xdr:colOff>95250</xdr:colOff>
      <xdr:row>60</xdr:row>
      <xdr:rowOff>138430</xdr:rowOff>
    </xdr:to>
    <xdr:sp macro="" textlink="">
      <xdr:nvSpPr>
        <xdr:cNvPr id="324" name="フローチャート: 判断 323"/>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163830</xdr:rowOff>
    </xdr:from>
    <xdr:to xmlns:xdr="http://schemas.openxmlformats.org/drawingml/2006/spreadsheetDrawing">
      <xdr:col>77</xdr:col>
      <xdr:colOff>44450</xdr:colOff>
      <xdr:row>60</xdr:row>
      <xdr:rowOff>3175</xdr:rowOff>
    </xdr:to>
    <xdr:cxnSp macro="">
      <xdr:nvCxnSpPr>
        <xdr:cNvPr id="325" name="直線コネクタ 324"/>
        <xdr:cNvCxnSpPr/>
      </xdr:nvCxnSpPr>
      <xdr:spPr>
        <a:xfrm flipV="1">
          <a:off x="15290800" y="10279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26" name="フローチャート: 判断 325"/>
        <xdr:cNvSpPr/>
      </xdr:nvSpPr>
      <xdr:spPr>
        <a:xfrm>
          <a:off x="16129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111125</xdr:rowOff>
    </xdr:from>
    <xdr:ext cx="736600" cy="258445"/>
    <xdr:sp macro="" textlink="">
      <xdr:nvSpPr>
        <xdr:cNvPr id="327" name="テキスト ボックス 326"/>
        <xdr:cNvSpPr txBox="1"/>
      </xdr:nvSpPr>
      <xdr:spPr>
        <a:xfrm>
          <a:off x="15798800" y="10398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153670</xdr:rowOff>
    </xdr:from>
    <xdr:to xmlns:xdr="http://schemas.openxmlformats.org/drawingml/2006/spreadsheetDrawing">
      <xdr:col>72</xdr:col>
      <xdr:colOff>203200</xdr:colOff>
      <xdr:row>60</xdr:row>
      <xdr:rowOff>3175</xdr:rowOff>
    </xdr:to>
    <xdr:cxnSp macro="">
      <xdr:nvCxnSpPr>
        <xdr:cNvPr id="328" name="直線コネクタ 327"/>
        <xdr:cNvCxnSpPr/>
      </xdr:nvCxnSpPr>
      <xdr:spPr>
        <a:xfrm>
          <a:off x="14401800" y="102692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29" name="フローチャート: 判断 328"/>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119380</xdr:rowOff>
    </xdr:from>
    <xdr:ext cx="762000" cy="259080"/>
    <xdr:sp macro="" textlink="">
      <xdr:nvSpPr>
        <xdr:cNvPr id="330" name="テキスト ボックス 329"/>
        <xdr:cNvSpPr txBox="1"/>
      </xdr:nvSpPr>
      <xdr:spPr>
        <a:xfrm>
          <a:off x="14909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115570</xdr:rowOff>
    </xdr:from>
    <xdr:to xmlns:xdr="http://schemas.openxmlformats.org/drawingml/2006/spreadsheetDrawing">
      <xdr:col>68</xdr:col>
      <xdr:colOff>152400</xdr:colOff>
      <xdr:row>59</xdr:row>
      <xdr:rowOff>153670</xdr:rowOff>
    </xdr:to>
    <xdr:cxnSp macro="">
      <xdr:nvCxnSpPr>
        <xdr:cNvPr id="331" name="直線コネクタ 330"/>
        <xdr:cNvCxnSpPr/>
      </xdr:nvCxnSpPr>
      <xdr:spPr>
        <a:xfrm>
          <a:off x="13512800" y="10231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129540</xdr:rowOff>
    </xdr:to>
    <xdr:sp macro="" textlink="">
      <xdr:nvSpPr>
        <xdr:cNvPr id="332" name="フローチャート: 判断 331"/>
        <xdr:cNvSpPr/>
      </xdr:nvSpPr>
      <xdr:spPr>
        <a:xfrm>
          <a:off x="14351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114300</xdr:rowOff>
    </xdr:from>
    <xdr:ext cx="762000" cy="259080"/>
    <xdr:sp macro="" textlink="">
      <xdr:nvSpPr>
        <xdr:cNvPr id="333" name="テキスト ボックス 332"/>
        <xdr:cNvSpPr txBox="1"/>
      </xdr:nvSpPr>
      <xdr:spPr>
        <a:xfrm>
          <a:off x="14020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4" name="フローチャート: 判断 333"/>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104140</xdr:rowOff>
    </xdr:from>
    <xdr:ext cx="762000" cy="259080"/>
    <xdr:sp macro="" textlink="">
      <xdr:nvSpPr>
        <xdr:cNvPr id="335" name="テキスト ボックス 334"/>
        <xdr:cNvSpPr txBox="1"/>
      </xdr:nvSpPr>
      <xdr:spPr>
        <a:xfrm>
          <a:off x="13131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118745</xdr:rowOff>
    </xdr:from>
    <xdr:to xmlns:xdr="http://schemas.openxmlformats.org/drawingml/2006/spreadsheetDrawing">
      <xdr:col>81</xdr:col>
      <xdr:colOff>95250</xdr:colOff>
      <xdr:row>60</xdr:row>
      <xdr:rowOff>48895</xdr:rowOff>
    </xdr:to>
    <xdr:sp macro="" textlink="">
      <xdr:nvSpPr>
        <xdr:cNvPr id="341" name="楕円 340"/>
        <xdr:cNvSpPr/>
      </xdr:nvSpPr>
      <xdr:spPr>
        <a:xfrm>
          <a:off x="169672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135255</xdr:rowOff>
    </xdr:from>
    <xdr:ext cx="762000" cy="258445"/>
    <xdr:sp macro="" textlink="">
      <xdr:nvSpPr>
        <xdr:cNvPr id="342" name="定員管理の状況該当値テキスト"/>
        <xdr:cNvSpPr txBox="1"/>
      </xdr:nvSpPr>
      <xdr:spPr>
        <a:xfrm>
          <a:off x="17106900" y="1007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113030</xdr:rowOff>
    </xdr:from>
    <xdr:to xmlns:xdr="http://schemas.openxmlformats.org/drawingml/2006/spreadsheetDrawing">
      <xdr:col>77</xdr:col>
      <xdr:colOff>95250</xdr:colOff>
      <xdr:row>60</xdr:row>
      <xdr:rowOff>43180</xdr:rowOff>
    </xdr:to>
    <xdr:sp macro="" textlink="">
      <xdr:nvSpPr>
        <xdr:cNvPr id="343" name="楕円 342"/>
        <xdr:cNvSpPr/>
      </xdr:nvSpPr>
      <xdr:spPr>
        <a:xfrm>
          <a:off x="16129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53340</xdr:rowOff>
    </xdr:from>
    <xdr:ext cx="736600" cy="258445"/>
    <xdr:sp macro="" textlink="">
      <xdr:nvSpPr>
        <xdr:cNvPr id="344" name="テキスト ボックス 343"/>
        <xdr:cNvSpPr txBox="1"/>
      </xdr:nvSpPr>
      <xdr:spPr>
        <a:xfrm>
          <a:off x="15798800" y="9997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123825</xdr:rowOff>
    </xdr:from>
    <xdr:to xmlns:xdr="http://schemas.openxmlformats.org/drawingml/2006/spreadsheetDrawing">
      <xdr:col>73</xdr:col>
      <xdr:colOff>44450</xdr:colOff>
      <xdr:row>60</xdr:row>
      <xdr:rowOff>53975</xdr:rowOff>
    </xdr:to>
    <xdr:sp macro="" textlink="">
      <xdr:nvSpPr>
        <xdr:cNvPr id="345" name="楕円 344"/>
        <xdr:cNvSpPr/>
      </xdr:nvSpPr>
      <xdr:spPr>
        <a:xfrm>
          <a:off x="15240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64135</xdr:rowOff>
    </xdr:from>
    <xdr:ext cx="762000" cy="258445"/>
    <xdr:sp macro="" textlink="">
      <xdr:nvSpPr>
        <xdr:cNvPr id="346" name="テキスト ボックス 345"/>
        <xdr:cNvSpPr txBox="1"/>
      </xdr:nvSpPr>
      <xdr:spPr>
        <a:xfrm>
          <a:off x="14909800" y="1000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102870</xdr:rowOff>
    </xdr:from>
    <xdr:to xmlns:xdr="http://schemas.openxmlformats.org/drawingml/2006/spreadsheetDrawing">
      <xdr:col>68</xdr:col>
      <xdr:colOff>203200</xdr:colOff>
      <xdr:row>60</xdr:row>
      <xdr:rowOff>33020</xdr:rowOff>
    </xdr:to>
    <xdr:sp macro="" textlink="">
      <xdr:nvSpPr>
        <xdr:cNvPr id="347" name="楕円 346"/>
        <xdr:cNvSpPr/>
      </xdr:nvSpPr>
      <xdr:spPr>
        <a:xfrm>
          <a:off x="1435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43180</xdr:rowOff>
    </xdr:from>
    <xdr:ext cx="762000" cy="258445"/>
    <xdr:sp macro="" textlink="">
      <xdr:nvSpPr>
        <xdr:cNvPr id="348" name="テキスト ボックス 347"/>
        <xdr:cNvSpPr txBox="1"/>
      </xdr:nvSpPr>
      <xdr:spPr>
        <a:xfrm>
          <a:off x="14020800" y="998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64770</xdr:rowOff>
    </xdr:from>
    <xdr:to xmlns:xdr="http://schemas.openxmlformats.org/drawingml/2006/spreadsheetDrawing">
      <xdr:col>64</xdr:col>
      <xdr:colOff>152400</xdr:colOff>
      <xdr:row>59</xdr:row>
      <xdr:rowOff>166370</xdr:rowOff>
    </xdr:to>
    <xdr:sp macro="" textlink="">
      <xdr:nvSpPr>
        <xdr:cNvPr id="349" name="楕円 348"/>
        <xdr:cNvSpPr/>
      </xdr:nvSpPr>
      <xdr:spPr>
        <a:xfrm>
          <a:off x="1346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5080</xdr:rowOff>
    </xdr:from>
    <xdr:ext cx="762000" cy="259080"/>
    <xdr:sp macro="" textlink="">
      <xdr:nvSpPr>
        <xdr:cNvPr id="350" name="テキスト ボックス 349"/>
        <xdr:cNvSpPr txBox="1"/>
      </xdr:nvSpPr>
      <xdr:spPr>
        <a:xfrm>
          <a:off x="13131800" y="994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実質公債費比率は、昨年度から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ポイント増となった。これは、単年度比率が平成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年度と比較して、</a:t>
          </a:r>
          <a:r>
            <a:rPr kumimoji="1" lang="en-US" altLang="ja-JP" sz="1300">
              <a:latin typeface="ＭＳ Ｐゴシック"/>
              <a:ea typeface="ＭＳ Ｐゴシック"/>
            </a:rPr>
            <a:t>1.66792</a:t>
          </a:r>
          <a:r>
            <a:rPr kumimoji="1" lang="ja-JP" altLang="en-US" sz="1300">
              <a:latin typeface="ＭＳ Ｐゴシック"/>
              <a:ea typeface="ＭＳ Ｐゴシック"/>
            </a:rPr>
            <a:t>ポイント増となったことが要因である。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ポイントが増となった要因は、図書館等複合施設整備事業等に係る地方債元利償還金の増などによる算定分子の増が標準財政規模の増等による算定分母の増を上回ったことによるものである。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今後は、事業の緊急度や必要性を勘案し、地方債の新規発行の抑制に努め、公債費負担の健全化を図る。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109855</xdr:rowOff>
    </xdr:to>
    <xdr:cxnSp macro="">
      <xdr:nvCxnSpPr>
        <xdr:cNvPr id="380" name="直線コネクタ 379"/>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81"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82" name="直線コネクタ 381"/>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83"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4" name="直線コネクタ 383"/>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153670</xdr:rowOff>
    </xdr:from>
    <xdr:to xmlns:xdr="http://schemas.openxmlformats.org/drawingml/2006/spreadsheetDrawing">
      <xdr:col>81</xdr:col>
      <xdr:colOff>44450</xdr:colOff>
      <xdr:row>40</xdr:row>
      <xdr:rowOff>23495</xdr:rowOff>
    </xdr:to>
    <xdr:cxnSp macro="">
      <xdr:nvCxnSpPr>
        <xdr:cNvPr id="385" name="直線コネクタ 384"/>
        <xdr:cNvCxnSpPr/>
      </xdr:nvCxnSpPr>
      <xdr:spPr>
        <a:xfrm>
          <a:off x="16179800" y="68402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137160</xdr:rowOff>
    </xdr:from>
    <xdr:ext cx="762000" cy="259080"/>
    <xdr:sp macro="" textlink="">
      <xdr:nvSpPr>
        <xdr:cNvPr id="386" name="公債費負担の状況平均値テキスト"/>
        <xdr:cNvSpPr txBox="1"/>
      </xdr:nvSpPr>
      <xdr:spPr>
        <a:xfrm>
          <a:off x="17106900" y="682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95250</xdr:rowOff>
    </xdr:to>
    <xdr:sp macro="" textlink="">
      <xdr:nvSpPr>
        <xdr:cNvPr id="387" name="フローチャート: 判断 386"/>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139700</xdr:rowOff>
    </xdr:from>
    <xdr:to xmlns:xdr="http://schemas.openxmlformats.org/drawingml/2006/spreadsheetDrawing">
      <xdr:col>77</xdr:col>
      <xdr:colOff>44450</xdr:colOff>
      <xdr:row>39</xdr:row>
      <xdr:rowOff>153670</xdr:rowOff>
    </xdr:to>
    <xdr:cxnSp macro="">
      <xdr:nvCxnSpPr>
        <xdr:cNvPr id="388" name="直線コネクタ 387"/>
        <xdr:cNvCxnSpPr/>
      </xdr:nvCxnSpPr>
      <xdr:spPr>
        <a:xfrm>
          <a:off x="15290800" y="6826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635</xdr:rowOff>
    </xdr:from>
    <xdr:to xmlns:xdr="http://schemas.openxmlformats.org/drawingml/2006/spreadsheetDrawing">
      <xdr:col>77</xdr:col>
      <xdr:colOff>95250</xdr:colOff>
      <xdr:row>40</xdr:row>
      <xdr:rowOff>102235</xdr:rowOff>
    </xdr:to>
    <xdr:sp macro="" textlink="">
      <xdr:nvSpPr>
        <xdr:cNvPr id="389" name="フローチャート: 判断 388"/>
        <xdr:cNvSpPr/>
      </xdr:nvSpPr>
      <xdr:spPr>
        <a:xfrm>
          <a:off x="16129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86995</xdr:rowOff>
    </xdr:from>
    <xdr:ext cx="736600" cy="258445"/>
    <xdr:sp macro="" textlink="">
      <xdr:nvSpPr>
        <xdr:cNvPr id="390" name="テキスト ボックス 389"/>
        <xdr:cNvSpPr txBox="1"/>
      </xdr:nvSpPr>
      <xdr:spPr>
        <a:xfrm>
          <a:off x="15798800" y="6944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119380</xdr:rowOff>
    </xdr:from>
    <xdr:to xmlns:xdr="http://schemas.openxmlformats.org/drawingml/2006/spreadsheetDrawing">
      <xdr:col>72</xdr:col>
      <xdr:colOff>203200</xdr:colOff>
      <xdr:row>39</xdr:row>
      <xdr:rowOff>139700</xdr:rowOff>
    </xdr:to>
    <xdr:cxnSp macro="">
      <xdr:nvCxnSpPr>
        <xdr:cNvPr id="391" name="直線コネクタ 390"/>
        <xdr:cNvCxnSpPr/>
      </xdr:nvCxnSpPr>
      <xdr:spPr>
        <a:xfrm>
          <a:off x="14401800" y="6805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13970</xdr:rowOff>
    </xdr:from>
    <xdr:to xmlns:xdr="http://schemas.openxmlformats.org/drawingml/2006/spreadsheetDrawing">
      <xdr:col>73</xdr:col>
      <xdr:colOff>44450</xdr:colOff>
      <xdr:row>40</xdr:row>
      <xdr:rowOff>115570</xdr:rowOff>
    </xdr:to>
    <xdr:sp macro="" textlink="">
      <xdr:nvSpPr>
        <xdr:cNvPr id="392" name="フローチャート: 判断 391"/>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100330</xdr:rowOff>
    </xdr:from>
    <xdr:ext cx="762000" cy="258445"/>
    <xdr:sp macro="" textlink="">
      <xdr:nvSpPr>
        <xdr:cNvPr id="393" name="テキスト ボックス 392"/>
        <xdr:cNvSpPr txBox="1"/>
      </xdr:nvSpPr>
      <xdr:spPr>
        <a:xfrm>
          <a:off x="14909800" y="6958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119380</xdr:rowOff>
    </xdr:from>
    <xdr:to xmlns:xdr="http://schemas.openxmlformats.org/drawingml/2006/spreadsheetDrawing">
      <xdr:col>68</xdr:col>
      <xdr:colOff>152400</xdr:colOff>
      <xdr:row>39</xdr:row>
      <xdr:rowOff>139700</xdr:rowOff>
    </xdr:to>
    <xdr:cxnSp macro="">
      <xdr:nvCxnSpPr>
        <xdr:cNvPr id="394" name="直線コネクタ 393"/>
        <xdr:cNvCxnSpPr/>
      </xdr:nvCxnSpPr>
      <xdr:spPr>
        <a:xfrm flipV="1">
          <a:off x="13512800" y="6805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114300</xdr:rowOff>
    </xdr:from>
    <xdr:ext cx="762000" cy="259080"/>
    <xdr:sp macro="" textlink="">
      <xdr:nvSpPr>
        <xdr:cNvPr id="396" name="テキスト ボックス 395"/>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8" name="テキスト ボックス 397"/>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144145</xdr:rowOff>
    </xdr:from>
    <xdr:to xmlns:xdr="http://schemas.openxmlformats.org/drawingml/2006/spreadsheetDrawing">
      <xdr:col>81</xdr:col>
      <xdr:colOff>95250</xdr:colOff>
      <xdr:row>40</xdr:row>
      <xdr:rowOff>74930</xdr:rowOff>
    </xdr:to>
    <xdr:sp macro="" textlink="">
      <xdr:nvSpPr>
        <xdr:cNvPr id="404" name="楕円 403"/>
        <xdr:cNvSpPr/>
      </xdr:nvSpPr>
      <xdr:spPr>
        <a:xfrm>
          <a:off x="169672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160655</xdr:rowOff>
    </xdr:from>
    <xdr:ext cx="762000" cy="259080"/>
    <xdr:sp macro="" textlink="">
      <xdr:nvSpPr>
        <xdr:cNvPr id="405" name="公債費負担の状況該当値テキスト"/>
        <xdr:cNvSpPr txBox="1"/>
      </xdr:nvSpPr>
      <xdr:spPr>
        <a:xfrm>
          <a:off x="171069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102870</xdr:rowOff>
    </xdr:from>
    <xdr:to xmlns:xdr="http://schemas.openxmlformats.org/drawingml/2006/spreadsheetDrawing">
      <xdr:col>77</xdr:col>
      <xdr:colOff>95250</xdr:colOff>
      <xdr:row>40</xdr:row>
      <xdr:rowOff>33020</xdr:rowOff>
    </xdr:to>
    <xdr:sp macro="" textlink="">
      <xdr:nvSpPr>
        <xdr:cNvPr id="406" name="楕円 40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43180</xdr:rowOff>
    </xdr:from>
    <xdr:ext cx="736600" cy="258445"/>
    <xdr:sp macro="" textlink="">
      <xdr:nvSpPr>
        <xdr:cNvPr id="407" name="テキスト ボックス 406"/>
        <xdr:cNvSpPr txBox="1"/>
      </xdr:nvSpPr>
      <xdr:spPr>
        <a:xfrm>
          <a:off x="15798800" y="6558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88900</xdr:rowOff>
    </xdr:from>
    <xdr:to xmlns:xdr="http://schemas.openxmlformats.org/drawingml/2006/spreadsheetDrawing">
      <xdr:col>73</xdr:col>
      <xdr:colOff>44450</xdr:colOff>
      <xdr:row>40</xdr:row>
      <xdr:rowOff>19050</xdr:rowOff>
    </xdr:to>
    <xdr:sp macro="" textlink="">
      <xdr:nvSpPr>
        <xdr:cNvPr id="408" name="楕円 407"/>
        <xdr:cNvSpPr/>
      </xdr:nvSpPr>
      <xdr:spPr>
        <a:xfrm>
          <a:off x="152400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29210</xdr:rowOff>
    </xdr:from>
    <xdr:ext cx="762000" cy="258445"/>
    <xdr:sp macro="" textlink="">
      <xdr:nvSpPr>
        <xdr:cNvPr id="409" name="テキスト ボックス 408"/>
        <xdr:cNvSpPr txBox="1"/>
      </xdr:nvSpPr>
      <xdr:spPr>
        <a:xfrm>
          <a:off x="14909800" y="654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68580</xdr:rowOff>
    </xdr:from>
    <xdr:to xmlns:xdr="http://schemas.openxmlformats.org/drawingml/2006/spreadsheetDrawing">
      <xdr:col>68</xdr:col>
      <xdr:colOff>203200</xdr:colOff>
      <xdr:row>39</xdr:row>
      <xdr:rowOff>170180</xdr:rowOff>
    </xdr:to>
    <xdr:sp macro="" textlink="">
      <xdr:nvSpPr>
        <xdr:cNvPr id="410" name="楕円 409"/>
        <xdr:cNvSpPr/>
      </xdr:nvSpPr>
      <xdr:spPr>
        <a:xfrm>
          <a:off x="14351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8890</xdr:rowOff>
    </xdr:from>
    <xdr:ext cx="762000" cy="258445"/>
    <xdr:sp macro="" textlink="">
      <xdr:nvSpPr>
        <xdr:cNvPr id="411" name="テキスト ボックス 410"/>
        <xdr:cNvSpPr txBox="1"/>
      </xdr:nvSpPr>
      <xdr:spPr>
        <a:xfrm>
          <a:off x="14020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88900</xdr:rowOff>
    </xdr:from>
    <xdr:to xmlns:xdr="http://schemas.openxmlformats.org/drawingml/2006/spreadsheetDrawing">
      <xdr:col>64</xdr:col>
      <xdr:colOff>152400</xdr:colOff>
      <xdr:row>40</xdr:row>
      <xdr:rowOff>19050</xdr:rowOff>
    </xdr:to>
    <xdr:sp macro="" textlink="">
      <xdr:nvSpPr>
        <xdr:cNvPr id="412" name="楕円 411"/>
        <xdr:cNvSpPr/>
      </xdr:nvSpPr>
      <xdr:spPr>
        <a:xfrm>
          <a:off x="134620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29210</xdr:rowOff>
    </xdr:from>
    <xdr:ext cx="762000" cy="258445"/>
    <xdr:sp macro="" textlink="">
      <xdr:nvSpPr>
        <xdr:cNvPr id="413" name="テキスト ボックス 412"/>
        <xdr:cNvSpPr txBox="1"/>
      </xdr:nvSpPr>
      <xdr:spPr>
        <a:xfrm>
          <a:off x="13131800" y="654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将来負担比率は、昨年度から</a:t>
          </a:r>
          <a:r>
            <a:rPr kumimoji="1" lang="en-US" altLang="ja-JP" sz="1300">
              <a:latin typeface="ＭＳ Ｐゴシック"/>
              <a:ea typeface="ＭＳ Ｐゴシック"/>
            </a:rPr>
            <a:t>9.6</a:t>
          </a:r>
          <a:r>
            <a:rPr kumimoji="1" lang="ja-JP" altLang="en-US" sz="1300">
              <a:latin typeface="ＭＳ Ｐゴシック"/>
              <a:ea typeface="ＭＳ Ｐゴシック"/>
            </a:rPr>
            <a:t>ポイントの減となっている。この主な要因は、地方債残高の減及び充当可能基金残高の増並びに公営住宅使用料等の充当可能特定歳入の増による算定分子の増に加えて、標準財政規模の増に伴う算定分母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依然として、類似団体平均値を大きく上回っているため、投資的経費の見直しによる地方債の新規発行の抑制と充当可能基金残高の回復を図るよう、行財政運営のマネジメントに努める。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1" name="テキスト ボックス 430"/>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3" name="テキスト ボックス 432"/>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7620</xdr:rowOff>
    </xdr:to>
    <xdr:cxnSp macro="">
      <xdr:nvCxnSpPr>
        <xdr:cNvPr id="442" name="直線コネクタ 441"/>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151130</xdr:rowOff>
    </xdr:from>
    <xdr:ext cx="762000" cy="259080"/>
    <xdr:sp macro="" textlink="">
      <xdr:nvSpPr>
        <xdr:cNvPr id="443" name="将来負担の状況最小値テキスト"/>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4" name="直線コネクタ 443"/>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57785</xdr:rowOff>
    </xdr:from>
    <xdr:to xmlns:xdr="http://schemas.openxmlformats.org/drawingml/2006/spreadsheetDrawing">
      <xdr:col>81</xdr:col>
      <xdr:colOff>44450</xdr:colOff>
      <xdr:row>17</xdr:row>
      <xdr:rowOff>15240</xdr:rowOff>
    </xdr:to>
    <xdr:cxnSp macro="">
      <xdr:nvCxnSpPr>
        <xdr:cNvPr id="447" name="直線コネクタ 446"/>
        <xdr:cNvCxnSpPr/>
      </xdr:nvCxnSpPr>
      <xdr:spPr>
        <a:xfrm flipV="1">
          <a:off x="16179800" y="28009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8"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118110</xdr:rowOff>
    </xdr:from>
    <xdr:to xmlns:xdr="http://schemas.openxmlformats.org/drawingml/2006/spreadsheetDrawing">
      <xdr:col>77</xdr:col>
      <xdr:colOff>44450</xdr:colOff>
      <xdr:row>17</xdr:row>
      <xdr:rowOff>15240</xdr:rowOff>
    </xdr:to>
    <xdr:cxnSp macro="">
      <xdr:nvCxnSpPr>
        <xdr:cNvPr id="450" name="直線コネクタ 449"/>
        <xdr:cNvCxnSpPr/>
      </xdr:nvCxnSpPr>
      <xdr:spPr>
        <a:xfrm>
          <a:off x="15290800" y="2861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127635</xdr:rowOff>
    </xdr:from>
    <xdr:to xmlns:xdr="http://schemas.openxmlformats.org/drawingml/2006/spreadsheetDrawing">
      <xdr:col>77</xdr:col>
      <xdr:colOff>95250</xdr:colOff>
      <xdr:row>15</xdr:row>
      <xdr:rowOff>57785</xdr:rowOff>
    </xdr:to>
    <xdr:sp macro="" textlink="">
      <xdr:nvSpPr>
        <xdr:cNvPr id="451" name="フローチャート: 判断 450"/>
        <xdr:cNvSpPr/>
      </xdr:nvSpPr>
      <xdr:spPr>
        <a:xfrm>
          <a:off x="16129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6600" cy="258445"/>
    <xdr:sp macro="" textlink="">
      <xdr:nvSpPr>
        <xdr:cNvPr id="452" name="テキスト ボックス 451"/>
        <xdr:cNvSpPr txBox="1"/>
      </xdr:nvSpPr>
      <xdr:spPr>
        <a:xfrm>
          <a:off x="15798800" y="2296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13335</xdr:rowOff>
    </xdr:from>
    <xdr:to xmlns:xdr="http://schemas.openxmlformats.org/drawingml/2006/spreadsheetDrawing">
      <xdr:col>72</xdr:col>
      <xdr:colOff>203200</xdr:colOff>
      <xdr:row>16</xdr:row>
      <xdr:rowOff>118110</xdr:rowOff>
    </xdr:to>
    <xdr:cxnSp macro="">
      <xdr:nvCxnSpPr>
        <xdr:cNvPr id="453" name="直線コネクタ 452"/>
        <xdr:cNvCxnSpPr/>
      </xdr:nvCxnSpPr>
      <xdr:spPr>
        <a:xfrm>
          <a:off x="14401800" y="258508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20320</xdr:rowOff>
    </xdr:from>
    <xdr:to xmlns:xdr="http://schemas.openxmlformats.org/drawingml/2006/spreadsheetDrawing">
      <xdr:col>73</xdr:col>
      <xdr:colOff>44450</xdr:colOff>
      <xdr:row>15</xdr:row>
      <xdr:rowOff>121920</xdr:rowOff>
    </xdr:to>
    <xdr:sp macro="" textlink="">
      <xdr:nvSpPr>
        <xdr:cNvPr id="454" name="フローチャート: 判断 453"/>
        <xdr:cNvSpPr/>
      </xdr:nvSpPr>
      <xdr:spPr>
        <a:xfrm>
          <a:off x="15240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132080</xdr:rowOff>
    </xdr:from>
    <xdr:ext cx="762000" cy="258445"/>
    <xdr:sp macro="" textlink="">
      <xdr:nvSpPr>
        <xdr:cNvPr id="455" name="テキスト ボックス 454"/>
        <xdr:cNvSpPr txBox="1"/>
      </xdr:nvSpPr>
      <xdr:spPr>
        <a:xfrm>
          <a:off x="14909800" y="2360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3810</xdr:rowOff>
    </xdr:from>
    <xdr:to xmlns:xdr="http://schemas.openxmlformats.org/drawingml/2006/spreadsheetDrawing">
      <xdr:col>68</xdr:col>
      <xdr:colOff>152400</xdr:colOff>
      <xdr:row>15</xdr:row>
      <xdr:rowOff>13335</xdr:rowOff>
    </xdr:to>
    <xdr:cxnSp macro="">
      <xdr:nvCxnSpPr>
        <xdr:cNvPr id="456" name="直線コネクタ 455"/>
        <xdr:cNvCxnSpPr/>
      </xdr:nvCxnSpPr>
      <xdr:spPr>
        <a:xfrm>
          <a:off x="13512800" y="240411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163830</xdr:rowOff>
    </xdr:from>
    <xdr:to xmlns:xdr="http://schemas.openxmlformats.org/drawingml/2006/spreadsheetDrawing">
      <xdr:col>68</xdr:col>
      <xdr:colOff>203200</xdr:colOff>
      <xdr:row>15</xdr:row>
      <xdr:rowOff>93980</xdr:rowOff>
    </xdr:to>
    <xdr:sp macro="" textlink="">
      <xdr:nvSpPr>
        <xdr:cNvPr id="457" name="フローチャート: 判断 456"/>
        <xdr:cNvSpPr/>
      </xdr:nvSpPr>
      <xdr:spPr>
        <a:xfrm>
          <a:off x="14351000" y="25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78740</xdr:rowOff>
    </xdr:from>
    <xdr:ext cx="762000" cy="259080"/>
    <xdr:sp macro="" textlink="">
      <xdr:nvSpPr>
        <xdr:cNvPr id="458" name="テキスト ボックス 457"/>
        <xdr:cNvSpPr txBox="1"/>
      </xdr:nvSpPr>
      <xdr:spPr>
        <a:xfrm>
          <a:off x="14020800" y="26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19050</xdr:rowOff>
    </xdr:from>
    <xdr:to xmlns:xdr="http://schemas.openxmlformats.org/drawingml/2006/spreadsheetDrawing">
      <xdr:col>64</xdr:col>
      <xdr:colOff>152400</xdr:colOff>
      <xdr:row>15</xdr:row>
      <xdr:rowOff>120650</xdr:rowOff>
    </xdr:to>
    <xdr:sp macro="" textlink="">
      <xdr:nvSpPr>
        <xdr:cNvPr id="459" name="フローチャート: 判断 458"/>
        <xdr:cNvSpPr/>
      </xdr:nvSpPr>
      <xdr:spPr>
        <a:xfrm>
          <a:off x="1346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105410</xdr:rowOff>
    </xdr:from>
    <xdr:ext cx="762000" cy="259080"/>
    <xdr:sp macro="" textlink="">
      <xdr:nvSpPr>
        <xdr:cNvPr id="460" name="テキスト ボックス 459"/>
        <xdr:cNvSpPr txBox="1"/>
      </xdr:nvSpPr>
      <xdr:spPr>
        <a:xfrm>
          <a:off x="131318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6985</xdr:rowOff>
    </xdr:from>
    <xdr:to xmlns:xdr="http://schemas.openxmlformats.org/drawingml/2006/spreadsheetDrawing">
      <xdr:col>81</xdr:col>
      <xdr:colOff>95250</xdr:colOff>
      <xdr:row>16</xdr:row>
      <xdr:rowOff>109220</xdr:rowOff>
    </xdr:to>
    <xdr:sp macro="" textlink="">
      <xdr:nvSpPr>
        <xdr:cNvPr id="466" name="楕円 465"/>
        <xdr:cNvSpPr/>
      </xdr:nvSpPr>
      <xdr:spPr>
        <a:xfrm>
          <a:off x="16967200" y="275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150495</xdr:rowOff>
    </xdr:from>
    <xdr:ext cx="762000" cy="259080"/>
    <xdr:sp macro="" textlink="">
      <xdr:nvSpPr>
        <xdr:cNvPr id="467" name="将来負担の状況該当値テキスト"/>
        <xdr:cNvSpPr txBox="1"/>
      </xdr:nvSpPr>
      <xdr:spPr>
        <a:xfrm>
          <a:off x="171069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135890</xdr:rowOff>
    </xdr:from>
    <xdr:to xmlns:xdr="http://schemas.openxmlformats.org/drawingml/2006/spreadsheetDrawing">
      <xdr:col>77</xdr:col>
      <xdr:colOff>95250</xdr:colOff>
      <xdr:row>17</xdr:row>
      <xdr:rowOff>66040</xdr:rowOff>
    </xdr:to>
    <xdr:sp macro="" textlink="">
      <xdr:nvSpPr>
        <xdr:cNvPr id="468" name="楕円 467"/>
        <xdr:cNvSpPr/>
      </xdr:nvSpPr>
      <xdr:spPr>
        <a:xfrm>
          <a:off x="16129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50800</xdr:rowOff>
    </xdr:from>
    <xdr:ext cx="736600" cy="259080"/>
    <xdr:sp macro="" textlink="">
      <xdr:nvSpPr>
        <xdr:cNvPr id="469" name="テキスト ボックス 468"/>
        <xdr:cNvSpPr txBox="1"/>
      </xdr:nvSpPr>
      <xdr:spPr>
        <a:xfrm>
          <a:off x="15798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67310</xdr:rowOff>
    </xdr:from>
    <xdr:to xmlns:xdr="http://schemas.openxmlformats.org/drawingml/2006/spreadsheetDrawing">
      <xdr:col>73</xdr:col>
      <xdr:colOff>44450</xdr:colOff>
      <xdr:row>16</xdr:row>
      <xdr:rowOff>168910</xdr:rowOff>
    </xdr:to>
    <xdr:sp macro="" textlink="">
      <xdr:nvSpPr>
        <xdr:cNvPr id="470" name="楕円 469"/>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153670</xdr:rowOff>
    </xdr:from>
    <xdr:ext cx="762000" cy="259080"/>
    <xdr:sp macro="" textlink="">
      <xdr:nvSpPr>
        <xdr:cNvPr id="471" name="テキスト ボックス 470"/>
        <xdr:cNvSpPr txBox="1"/>
      </xdr:nvSpPr>
      <xdr:spPr>
        <a:xfrm>
          <a:off x="14909800"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133985</xdr:rowOff>
    </xdr:from>
    <xdr:to xmlns:xdr="http://schemas.openxmlformats.org/drawingml/2006/spreadsheetDrawing">
      <xdr:col>68</xdr:col>
      <xdr:colOff>203200</xdr:colOff>
      <xdr:row>15</xdr:row>
      <xdr:rowOff>64135</xdr:rowOff>
    </xdr:to>
    <xdr:sp macro="" textlink="">
      <xdr:nvSpPr>
        <xdr:cNvPr id="472" name="楕円 471"/>
        <xdr:cNvSpPr/>
      </xdr:nvSpPr>
      <xdr:spPr>
        <a:xfrm>
          <a:off x="14351000" y="25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74930</xdr:rowOff>
    </xdr:from>
    <xdr:ext cx="762000" cy="258445"/>
    <xdr:sp macro="" textlink="">
      <xdr:nvSpPr>
        <xdr:cNvPr id="473" name="テキスト ボックス 472"/>
        <xdr:cNvSpPr txBox="1"/>
      </xdr:nvSpPr>
      <xdr:spPr>
        <a:xfrm>
          <a:off x="14020800" y="230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124460</xdr:rowOff>
    </xdr:from>
    <xdr:to xmlns:xdr="http://schemas.openxmlformats.org/drawingml/2006/spreadsheetDrawing">
      <xdr:col>64</xdr:col>
      <xdr:colOff>152400</xdr:colOff>
      <xdr:row>14</xdr:row>
      <xdr:rowOff>54610</xdr:rowOff>
    </xdr:to>
    <xdr:sp macro="" textlink="">
      <xdr:nvSpPr>
        <xdr:cNvPr id="474" name="楕円 473"/>
        <xdr:cNvSpPr/>
      </xdr:nvSpPr>
      <xdr:spPr>
        <a:xfrm>
          <a:off x="13462000" y="23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64770</xdr:rowOff>
    </xdr:from>
    <xdr:ext cx="762000" cy="258445"/>
    <xdr:sp macro="" textlink="">
      <xdr:nvSpPr>
        <xdr:cNvPr id="475" name="テキスト ボックス 474"/>
        <xdr:cNvSpPr txBox="1"/>
      </xdr:nvSpPr>
      <xdr:spPr>
        <a:xfrm>
          <a:off x="13131800" y="2122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再任用職員数の減等に伴う職員給与費の減が会計年度任用職員数の増を上回ったことが主な要因となり、前年度より</a:t>
          </a:r>
          <a:r>
            <a:rPr kumimoji="1" lang="en-US" altLang="ja-JP" sz="1300">
              <a:latin typeface="ＭＳ Ｐゴシック"/>
              <a:ea typeface="ＭＳ Ｐゴシック"/>
            </a:rPr>
            <a:t>2.6</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依然として、類似団体平均値を下回っているが、今後も職員給与費等の適正化に努め、人件費の抑制を図る。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122555</xdr:rowOff>
    </xdr:from>
    <xdr:to xmlns:xdr="http://schemas.openxmlformats.org/drawingml/2006/spreadsheetDrawing">
      <xdr:col>24</xdr:col>
      <xdr:colOff>25400</xdr:colOff>
      <xdr:row>40</xdr:row>
      <xdr:rowOff>90170</xdr:rowOff>
    </xdr:to>
    <xdr:cxnSp macro="">
      <xdr:nvCxnSpPr>
        <xdr:cNvPr id="59" name="直線コネクタ 58"/>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62230</xdr:rowOff>
    </xdr:from>
    <xdr:ext cx="762000" cy="259080"/>
    <xdr:sp macro="" textlink="">
      <xdr:nvSpPr>
        <xdr:cNvPr id="60" name="人件費最小値テキスト"/>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90170</xdr:rowOff>
    </xdr:from>
    <xdr:to xmlns:xdr="http://schemas.openxmlformats.org/drawingml/2006/spreadsheetDrawing">
      <xdr:col>24</xdr:col>
      <xdr:colOff>114300</xdr:colOff>
      <xdr:row>40</xdr:row>
      <xdr:rowOff>90170</xdr:rowOff>
    </xdr:to>
    <xdr:cxnSp macro="">
      <xdr:nvCxnSpPr>
        <xdr:cNvPr id="61" name="直線コネクタ 60"/>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37465</xdr:rowOff>
    </xdr:from>
    <xdr:ext cx="762000" cy="259080"/>
    <xdr:sp macro="" textlink="">
      <xdr:nvSpPr>
        <xdr:cNvPr id="62" name="人件費最大値テキスト"/>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122555</xdr:rowOff>
    </xdr:from>
    <xdr:to xmlns:xdr="http://schemas.openxmlformats.org/drawingml/2006/spreadsheetDrawing">
      <xdr:col>24</xdr:col>
      <xdr:colOff>114300</xdr:colOff>
      <xdr:row>34</xdr:row>
      <xdr:rowOff>122555</xdr:rowOff>
    </xdr:to>
    <xdr:cxnSp macro="">
      <xdr:nvCxnSpPr>
        <xdr:cNvPr id="63" name="直線コネクタ 62"/>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124460</xdr:rowOff>
    </xdr:from>
    <xdr:to xmlns:xdr="http://schemas.openxmlformats.org/drawingml/2006/spreadsheetDrawing">
      <xdr:col>24</xdr:col>
      <xdr:colOff>25400</xdr:colOff>
      <xdr:row>36</xdr:row>
      <xdr:rowOff>72390</xdr:rowOff>
    </xdr:to>
    <xdr:cxnSp macro="">
      <xdr:nvCxnSpPr>
        <xdr:cNvPr id="64" name="直線コネクタ 63"/>
        <xdr:cNvCxnSpPr/>
      </xdr:nvCxnSpPr>
      <xdr:spPr>
        <a:xfrm flipV="1">
          <a:off x="3987800" y="61252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187325</xdr:colOff>
      <xdr:row>36</xdr:row>
      <xdr:rowOff>72390</xdr:rowOff>
    </xdr:to>
    <xdr:cxnSp macro="">
      <xdr:nvCxnSpPr>
        <xdr:cNvPr id="67" name="直線コネクタ 66"/>
        <xdr:cNvCxnSpPr/>
      </xdr:nvCxnSpPr>
      <xdr:spPr>
        <a:xfrm>
          <a:off x="3098800" y="62306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73660</xdr:rowOff>
    </xdr:from>
    <xdr:ext cx="735965" cy="259080"/>
    <xdr:sp macro="" textlink="">
      <xdr:nvSpPr>
        <xdr:cNvPr id="69" name="テキスト ボックス 68"/>
        <xdr:cNvSpPr txBox="1"/>
      </xdr:nvSpPr>
      <xdr:spPr>
        <a:xfrm>
          <a:off x="3606800" y="6417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49530</xdr:rowOff>
    </xdr:from>
    <xdr:to xmlns:xdr="http://schemas.openxmlformats.org/drawingml/2006/spreadsheetDrawing">
      <xdr:col>15</xdr:col>
      <xdr:colOff>98425</xdr:colOff>
      <xdr:row>36</xdr:row>
      <xdr:rowOff>58420</xdr:rowOff>
    </xdr:to>
    <xdr:cxnSp macro="">
      <xdr:nvCxnSpPr>
        <xdr:cNvPr id="70" name="直線コネクタ 69"/>
        <xdr:cNvCxnSpPr/>
      </xdr:nvCxnSpPr>
      <xdr:spPr>
        <a:xfrm>
          <a:off x="2209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0</xdr:rowOff>
    </xdr:from>
    <xdr:ext cx="762000" cy="259080"/>
    <xdr:sp macro="" textlink="">
      <xdr:nvSpPr>
        <xdr:cNvPr id="72" name="テキスト ボックス 71"/>
        <xdr:cNvSpPr txBox="1"/>
      </xdr:nvSpPr>
      <xdr:spPr>
        <a:xfrm>
          <a:off x="2717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44450</xdr:rowOff>
    </xdr:from>
    <xdr:to xmlns:xdr="http://schemas.openxmlformats.org/drawingml/2006/spreadsheetDrawing">
      <xdr:col>11</xdr:col>
      <xdr:colOff>9525</xdr:colOff>
      <xdr:row>36</xdr:row>
      <xdr:rowOff>49530</xdr:rowOff>
    </xdr:to>
    <xdr:cxnSp macro="">
      <xdr:nvCxnSpPr>
        <xdr:cNvPr id="73" name="直線コネクタ 72"/>
        <xdr:cNvCxnSpPr/>
      </xdr:nvCxnSpPr>
      <xdr:spPr>
        <a:xfrm>
          <a:off x="1320800" y="6216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61365" cy="259080"/>
    <xdr:sp macro="" textlink="">
      <xdr:nvSpPr>
        <xdr:cNvPr id="75" name="テキスト ボックス 74"/>
        <xdr:cNvSpPr txBox="1"/>
      </xdr:nvSpPr>
      <xdr:spPr>
        <a:xfrm>
          <a:off x="1828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1365" cy="259080"/>
    <xdr:sp macro="" textlink="">
      <xdr:nvSpPr>
        <xdr:cNvPr id="77" name="テキスト ボックス 76"/>
        <xdr:cNvSpPr txBox="1"/>
      </xdr:nvSpPr>
      <xdr:spPr>
        <a:xfrm>
          <a:off x="939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73660</xdr:rowOff>
    </xdr:from>
    <xdr:to xmlns:xdr="http://schemas.openxmlformats.org/drawingml/2006/spreadsheetDrawing">
      <xdr:col>24</xdr:col>
      <xdr:colOff>76200</xdr:colOff>
      <xdr:row>36</xdr:row>
      <xdr:rowOff>3810</xdr:rowOff>
    </xdr:to>
    <xdr:sp macro="" textlink="">
      <xdr:nvSpPr>
        <xdr:cNvPr id="83" name="楕円 82"/>
        <xdr:cNvSpPr/>
      </xdr:nvSpPr>
      <xdr:spPr>
        <a:xfrm>
          <a:off x="4775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90170</xdr:rowOff>
    </xdr:from>
    <xdr:ext cx="762000" cy="259080"/>
    <xdr:sp macro="" textlink="">
      <xdr:nvSpPr>
        <xdr:cNvPr id="84" name="人件費該当値テキスト"/>
        <xdr:cNvSpPr txBox="1"/>
      </xdr:nvSpPr>
      <xdr:spPr>
        <a:xfrm>
          <a:off x="4914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21590</xdr:rowOff>
    </xdr:from>
    <xdr:to xmlns:xdr="http://schemas.openxmlformats.org/drawingml/2006/spreadsheetDrawing">
      <xdr:col>20</xdr:col>
      <xdr:colOff>38100</xdr:colOff>
      <xdr:row>36</xdr:row>
      <xdr:rowOff>123190</xdr:rowOff>
    </xdr:to>
    <xdr:sp macro="" textlink="">
      <xdr:nvSpPr>
        <xdr:cNvPr id="85" name="楕円 84"/>
        <xdr:cNvSpPr/>
      </xdr:nvSpPr>
      <xdr:spPr>
        <a:xfrm>
          <a:off x="3937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133350</xdr:rowOff>
    </xdr:from>
    <xdr:ext cx="735965" cy="258445"/>
    <xdr:sp macro="" textlink="">
      <xdr:nvSpPr>
        <xdr:cNvPr id="86" name="テキスト ボックス 85"/>
        <xdr:cNvSpPr txBox="1"/>
      </xdr:nvSpPr>
      <xdr:spPr>
        <a:xfrm>
          <a:off x="3606800" y="5962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xdr:rowOff>
    </xdr:from>
    <xdr:to xmlns:xdr="http://schemas.openxmlformats.org/drawingml/2006/spreadsheetDrawing">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119380</xdr:rowOff>
    </xdr:from>
    <xdr:ext cx="762000" cy="259080"/>
    <xdr:sp macro="" textlink="">
      <xdr:nvSpPr>
        <xdr:cNvPr id="88" name="テキスト ボックス 87"/>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170180</xdr:rowOff>
    </xdr:from>
    <xdr:to xmlns:xdr="http://schemas.openxmlformats.org/drawingml/2006/spreadsheetDrawing">
      <xdr:col>11</xdr:col>
      <xdr:colOff>60325</xdr:colOff>
      <xdr:row>36</xdr:row>
      <xdr:rowOff>100330</xdr:rowOff>
    </xdr:to>
    <xdr:sp macro="" textlink="">
      <xdr:nvSpPr>
        <xdr:cNvPr id="89" name="楕円 88"/>
        <xdr:cNvSpPr/>
      </xdr:nvSpPr>
      <xdr:spPr>
        <a:xfrm>
          <a:off x="2159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110490</xdr:rowOff>
    </xdr:from>
    <xdr:ext cx="761365" cy="258445"/>
    <xdr:sp macro="" textlink="">
      <xdr:nvSpPr>
        <xdr:cNvPr id="90" name="テキスト ボックス 89"/>
        <xdr:cNvSpPr txBox="1"/>
      </xdr:nvSpPr>
      <xdr:spPr>
        <a:xfrm>
          <a:off x="1828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165100</xdr:rowOff>
    </xdr:from>
    <xdr:to xmlns:xdr="http://schemas.openxmlformats.org/drawingml/2006/spreadsheetDrawing">
      <xdr:col>6</xdr:col>
      <xdr:colOff>171450</xdr:colOff>
      <xdr:row>36</xdr:row>
      <xdr:rowOff>95250</xdr:rowOff>
    </xdr:to>
    <xdr:sp macro="" textlink="">
      <xdr:nvSpPr>
        <xdr:cNvPr id="91" name="楕円 90"/>
        <xdr:cNvSpPr/>
      </xdr:nvSpPr>
      <xdr:spPr>
        <a:xfrm>
          <a:off x="1270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105410</xdr:rowOff>
    </xdr:from>
    <xdr:ext cx="761365" cy="259080"/>
    <xdr:sp macro="" textlink="">
      <xdr:nvSpPr>
        <xdr:cNvPr id="92" name="テキスト ボックス 91"/>
        <xdr:cNvSpPr txBox="1"/>
      </xdr:nvSpPr>
      <xdr:spPr>
        <a:xfrm>
          <a:off x="939800" y="593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成人健康診断業務費の増額がある一方で、</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スクール関連経費や庁内システムクラウド化事業の完了及び複合施設開所に伴う備品購入費の減額により、前年度から</a:t>
          </a:r>
          <a:r>
            <a:rPr kumimoji="1" lang="en-US" altLang="ja-JP" sz="1300">
              <a:latin typeface="ＭＳ Ｐゴシック"/>
              <a:ea typeface="ＭＳ Ｐゴシック"/>
            </a:rPr>
            <a:t>2.2</a:t>
          </a:r>
          <a:r>
            <a:rPr kumimoji="1" lang="ja-JP" altLang="en-US" sz="1300">
              <a:latin typeface="ＭＳ Ｐゴシック"/>
              <a:ea typeface="ＭＳ Ｐゴシック"/>
            </a:rPr>
            <a:t>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依然として、類似団体平均値を上回っているため、段階的に経常支出の抑制を図り、徹底した歳出削減に努める。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60960</xdr:rowOff>
    </xdr:to>
    <xdr:cxnSp macro="">
      <xdr:nvCxnSpPr>
        <xdr:cNvPr id="118" name="直線コネクタ 117"/>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19"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0" name="直線コネクタ 119"/>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1"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2" name="直線コネクタ 121"/>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152400</xdr:rowOff>
    </xdr:from>
    <xdr:to xmlns:xdr="http://schemas.openxmlformats.org/drawingml/2006/spreadsheetDrawing">
      <xdr:col>82</xdr:col>
      <xdr:colOff>107950</xdr:colOff>
      <xdr:row>19</xdr:row>
      <xdr:rowOff>10160</xdr:rowOff>
    </xdr:to>
    <xdr:cxnSp macro="">
      <xdr:nvCxnSpPr>
        <xdr:cNvPr id="123" name="直線コネクタ 122"/>
        <xdr:cNvCxnSpPr/>
      </xdr:nvCxnSpPr>
      <xdr:spPr>
        <a:xfrm flipV="1">
          <a:off x="15671800" y="306705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33020</xdr:rowOff>
    </xdr:from>
    <xdr:ext cx="762000" cy="259080"/>
    <xdr:sp macro="" textlink="">
      <xdr:nvSpPr>
        <xdr:cNvPr id="124" name="物件費平均値テキスト"/>
        <xdr:cNvSpPr txBox="1"/>
      </xdr:nvSpPr>
      <xdr:spPr>
        <a:xfrm>
          <a:off x="16598900" y="2604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xdr:rowOff>
    </xdr:from>
    <xdr:to xmlns:xdr="http://schemas.openxmlformats.org/drawingml/2006/spreadsheetDrawing">
      <xdr:col>82</xdr:col>
      <xdr:colOff>158750</xdr:colOff>
      <xdr:row>16</xdr:row>
      <xdr:rowOff>118110</xdr:rowOff>
    </xdr:to>
    <xdr:sp macro="" textlink="">
      <xdr:nvSpPr>
        <xdr:cNvPr id="125" name="フローチャート: 判断 124"/>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118110</xdr:rowOff>
    </xdr:from>
    <xdr:to xmlns:xdr="http://schemas.openxmlformats.org/drawingml/2006/spreadsheetDrawing">
      <xdr:col>78</xdr:col>
      <xdr:colOff>69850</xdr:colOff>
      <xdr:row>19</xdr:row>
      <xdr:rowOff>10160</xdr:rowOff>
    </xdr:to>
    <xdr:cxnSp macro="">
      <xdr:nvCxnSpPr>
        <xdr:cNvPr id="126" name="直線コネクタ 125"/>
        <xdr:cNvCxnSpPr/>
      </xdr:nvCxnSpPr>
      <xdr:spPr>
        <a:xfrm>
          <a:off x="14782800" y="3204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7" name="フローチャート: 判断 126"/>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20955</xdr:rowOff>
    </xdr:from>
    <xdr:ext cx="736600" cy="258445"/>
    <xdr:sp macro="" textlink="">
      <xdr:nvSpPr>
        <xdr:cNvPr id="128" name="テキスト ボックス 127"/>
        <xdr:cNvSpPr txBox="1"/>
      </xdr:nvSpPr>
      <xdr:spPr>
        <a:xfrm>
          <a:off x="15290800" y="2592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170180</xdr:rowOff>
    </xdr:from>
    <xdr:to xmlns:xdr="http://schemas.openxmlformats.org/drawingml/2006/spreadsheetDrawing">
      <xdr:col>73</xdr:col>
      <xdr:colOff>180975</xdr:colOff>
      <xdr:row>18</xdr:row>
      <xdr:rowOff>118110</xdr:rowOff>
    </xdr:to>
    <xdr:cxnSp macro="">
      <xdr:nvCxnSpPr>
        <xdr:cNvPr id="129" name="直線コネクタ 128"/>
        <xdr:cNvCxnSpPr/>
      </xdr:nvCxnSpPr>
      <xdr:spPr>
        <a:xfrm>
          <a:off x="13893800" y="30848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30" name="フローチャート: 判断 129"/>
        <xdr:cNvSpPr/>
      </xdr:nvSpPr>
      <xdr:spPr>
        <a:xfrm>
          <a:off x="14732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149225</xdr:rowOff>
    </xdr:from>
    <xdr:ext cx="762000" cy="259080"/>
    <xdr:sp macro="" textlink="">
      <xdr:nvSpPr>
        <xdr:cNvPr id="131" name="テキスト ボックス 130"/>
        <xdr:cNvSpPr txBox="1"/>
      </xdr:nvSpPr>
      <xdr:spPr>
        <a:xfrm>
          <a:off x="14401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60960</xdr:rowOff>
    </xdr:from>
    <xdr:to xmlns:xdr="http://schemas.openxmlformats.org/drawingml/2006/spreadsheetDrawing">
      <xdr:col>69</xdr:col>
      <xdr:colOff>92075</xdr:colOff>
      <xdr:row>17</xdr:row>
      <xdr:rowOff>170180</xdr:rowOff>
    </xdr:to>
    <xdr:cxnSp macro="">
      <xdr:nvCxnSpPr>
        <xdr:cNvPr id="132" name="直線コネクタ 131"/>
        <xdr:cNvCxnSpPr/>
      </xdr:nvCxnSpPr>
      <xdr:spPr>
        <a:xfrm>
          <a:off x="13004800" y="29756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33" name="フローチャート: 判断 132"/>
        <xdr:cNvSpPr/>
      </xdr:nvSpPr>
      <xdr:spPr>
        <a:xfrm>
          <a:off x="13843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103505</xdr:rowOff>
    </xdr:from>
    <xdr:ext cx="761365" cy="259080"/>
    <xdr:sp macro="" textlink="">
      <xdr:nvSpPr>
        <xdr:cNvPr id="134" name="テキスト ボックス 133"/>
        <xdr:cNvSpPr txBox="1"/>
      </xdr:nvSpPr>
      <xdr:spPr>
        <a:xfrm>
          <a:off x="13512800" y="2675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85090</xdr:rowOff>
    </xdr:from>
    <xdr:ext cx="762000" cy="259080"/>
    <xdr:sp macro="" textlink="">
      <xdr:nvSpPr>
        <xdr:cNvPr id="136" name="テキスト ボックス 135"/>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101600</xdr:rowOff>
    </xdr:from>
    <xdr:to xmlns:xdr="http://schemas.openxmlformats.org/drawingml/2006/spreadsheetDrawing">
      <xdr:col>82</xdr:col>
      <xdr:colOff>158750</xdr:colOff>
      <xdr:row>18</xdr:row>
      <xdr:rowOff>31750</xdr:rowOff>
    </xdr:to>
    <xdr:sp macro="" textlink="">
      <xdr:nvSpPr>
        <xdr:cNvPr id="142" name="楕円 141"/>
        <xdr:cNvSpPr/>
      </xdr:nvSpPr>
      <xdr:spPr>
        <a:xfrm>
          <a:off x="164592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73660</xdr:rowOff>
    </xdr:from>
    <xdr:ext cx="762000" cy="259080"/>
    <xdr:sp macro="" textlink="">
      <xdr:nvSpPr>
        <xdr:cNvPr id="143" name="物件費該当値テキスト"/>
        <xdr:cNvSpPr txBox="1"/>
      </xdr:nvSpPr>
      <xdr:spPr>
        <a:xfrm>
          <a:off x="165989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130810</xdr:rowOff>
    </xdr:from>
    <xdr:to xmlns:xdr="http://schemas.openxmlformats.org/drawingml/2006/spreadsheetDrawing">
      <xdr:col>78</xdr:col>
      <xdr:colOff>120650</xdr:colOff>
      <xdr:row>19</xdr:row>
      <xdr:rowOff>60960</xdr:rowOff>
    </xdr:to>
    <xdr:sp macro="" textlink="">
      <xdr:nvSpPr>
        <xdr:cNvPr id="144" name="楕円 143"/>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45720</xdr:rowOff>
    </xdr:from>
    <xdr:ext cx="736600" cy="259080"/>
    <xdr:sp macro="" textlink="">
      <xdr:nvSpPr>
        <xdr:cNvPr id="145" name="テキスト ボックス 144"/>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67310</xdr:rowOff>
    </xdr:from>
    <xdr:to xmlns:xdr="http://schemas.openxmlformats.org/drawingml/2006/spreadsheetDrawing">
      <xdr:col>74</xdr:col>
      <xdr:colOff>31750</xdr:colOff>
      <xdr:row>18</xdr:row>
      <xdr:rowOff>168910</xdr:rowOff>
    </xdr:to>
    <xdr:sp macro="" textlink="">
      <xdr:nvSpPr>
        <xdr:cNvPr id="146" name="楕円 145"/>
        <xdr:cNvSpPr/>
      </xdr:nvSpPr>
      <xdr:spPr>
        <a:xfrm>
          <a:off x="14732000" y="31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153670</xdr:rowOff>
    </xdr:from>
    <xdr:ext cx="762000" cy="259080"/>
    <xdr:sp macro="" textlink="">
      <xdr:nvSpPr>
        <xdr:cNvPr id="147" name="テキスト ボックス 146"/>
        <xdr:cNvSpPr txBox="1"/>
      </xdr:nvSpPr>
      <xdr:spPr>
        <a:xfrm>
          <a:off x="144018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119380</xdr:rowOff>
    </xdr:from>
    <xdr:to xmlns:xdr="http://schemas.openxmlformats.org/drawingml/2006/spreadsheetDrawing">
      <xdr:col>69</xdr:col>
      <xdr:colOff>142875</xdr:colOff>
      <xdr:row>18</xdr:row>
      <xdr:rowOff>49530</xdr:rowOff>
    </xdr:to>
    <xdr:sp macro="" textlink="">
      <xdr:nvSpPr>
        <xdr:cNvPr id="148" name="楕円 147"/>
        <xdr:cNvSpPr/>
      </xdr:nvSpPr>
      <xdr:spPr>
        <a:xfrm>
          <a:off x="13843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34290</xdr:rowOff>
    </xdr:from>
    <xdr:ext cx="761365" cy="259080"/>
    <xdr:sp macro="" textlink="">
      <xdr:nvSpPr>
        <xdr:cNvPr id="149" name="テキスト ボックス 148"/>
        <xdr:cNvSpPr txBox="1"/>
      </xdr:nvSpPr>
      <xdr:spPr>
        <a:xfrm>
          <a:off x="13512800" y="312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10160</xdr:rowOff>
    </xdr:from>
    <xdr:to xmlns:xdr="http://schemas.openxmlformats.org/drawingml/2006/spreadsheetDrawing">
      <xdr:col>65</xdr:col>
      <xdr:colOff>53975</xdr:colOff>
      <xdr:row>17</xdr:row>
      <xdr:rowOff>111760</xdr:rowOff>
    </xdr:to>
    <xdr:sp macro="" textlink="">
      <xdr:nvSpPr>
        <xdr:cNvPr id="150" name="楕円 149"/>
        <xdr:cNvSpPr/>
      </xdr:nvSpPr>
      <xdr:spPr>
        <a:xfrm>
          <a:off x="1295400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96520</xdr:rowOff>
    </xdr:from>
    <xdr:ext cx="762000" cy="259080"/>
    <xdr:sp macro="" textlink="">
      <xdr:nvSpPr>
        <xdr:cNvPr id="151" name="テキスト ボックス 150"/>
        <xdr:cNvSpPr txBox="1"/>
      </xdr:nvSpPr>
      <xdr:spPr>
        <a:xfrm>
          <a:off x="12623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介護訓練給付及び障害児施設通所給付といった障害者福祉関連の給付費やこども医療費助成が増額する一方で、民間保育所運営費や児童数の減に伴う児童手当の減額が主な要因となり、前年度比で</a:t>
          </a:r>
          <a:r>
            <a:rPr kumimoji="1" lang="en-US" altLang="ja-JP" sz="1200">
              <a:latin typeface="ＭＳ Ｐゴシック"/>
              <a:ea typeface="ＭＳ Ｐゴシック"/>
            </a:rPr>
            <a:t>1</a:t>
          </a:r>
          <a:r>
            <a:rPr kumimoji="1" lang="ja-JP" altLang="en-US" sz="1200">
              <a:latin typeface="ＭＳ Ｐゴシック"/>
              <a:ea typeface="ＭＳ Ｐゴシック"/>
            </a:rPr>
            <a:t>ポイントの減となっている。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高齢者福祉関連の扶助費の増額が見込まれるが、扶助費の安易な削減は、住民サービスの低下に直結するため、国の動向を注視しながら、急激な削減とならないよう、単独事業費の見直しについて検討し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79" name="直線コネクタ 178"/>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0"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1" name="直線コネクタ 180"/>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57</xdr:row>
      <xdr:rowOff>82550</xdr:rowOff>
    </xdr:to>
    <xdr:cxnSp macro="">
      <xdr:nvCxnSpPr>
        <xdr:cNvPr id="184" name="直線コネクタ 183"/>
        <xdr:cNvCxnSpPr/>
      </xdr:nvCxnSpPr>
      <xdr:spPr>
        <a:xfrm flipV="1">
          <a:off x="3987800" y="97282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185" name="扶助費平均値テキスト"/>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82550</xdr:rowOff>
    </xdr:from>
    <xdr:to xmlns:xdr="http://schemas.openxmlformats.org/drawingml/2006/spreadsheetDrawing">
      <xdr:col>19</xdr:col>
      <xdr:colOff>187325</xdr:colOff>
      <xdr:row>57</xdr:row>
      <xdr:rowOff>133350</xdr:rowOff>
    </xdr:to>
    <xdr:cxnSp macro="">
      <xdr:nvCxnSpPr>
        <xdr:cNvPr id="187" name="直線コネクタ 186"/>
        <xdr:cNvCxnSpPr/>
      </xdr:nvCxnSpPr>
      <xdr:spPr>
        <a:xfrm flipV="1">
          <a:off x="3098800" y="9855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35965" cy="258445"/>
    <xdr:sp macro="" textlink="">
      <xdr:nvSpPr>
        <xdr:cNvPr id="189" name="テキスト ボックス 188"/>
        <xdr:cNvSpPr txBox="1"/>
      </xdr:nvSpPr>
      <xdr:spPr>
        <a:xfrm>
          <a:off x="3606800" y="9916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120650</xdr:rowOff>
    </xdr:from>
    <xdr:to xmlns:xdr="http://schemas.openxmlformats.org/drawingml/2006/spreadsheetDrawing">
      <xdr:col>15</xdr:col>
      <xdr:colOff>98425</xdr:colOff>
      <xdr:row>57</xdr:row>
      <xdr:rowOff>133350</xdr:rowOff>
    </xdr:to>
    <xdr:cxnSp macro="">
      <xdr:nvCxnSpPr>
        <xdr:cNvPr id="190" name="直線コネクタ 189"/>
        <xdr:cNvCxnSpPr/>
      </xdr:nvCxnSpPr>
      <xdr:spPr>
        <a:xfrm>
          <a:off x="2209800" y="9893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192" name="テキスト ボックス 191"/>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69850</xdr:rowOff>
    </xdr:from>
    <xdr:to xmlns:xdr="http://schemas.openxmlformats.org/drawingml/2006/spreadsheetDrawing">
      <xdr:col>11</xdr:col>
      <xdr:colOff>9525</xdr:colOff>
      <xdr:row>57</xdr:row>
      <xdr:rowOff>120650</xdr:rowOff>
    </xdr:to>
    <xdr:cxnSp macro="">
      <xdr:nvCxnSpPr>
        <xdr:cNvPr id="193" name="直線コネクタ 192"/>
        <xdr:cNvCxnSpPr/>
      </xdr:nvCxnSpPr>
      <xdr:spPr>
        <a:xfrm>
          <a:off x="1320800" y="9842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1365" cy="258445"/>
    <xdr:sp macro="" textlink="">
      <xdr:nvSpPr>
        <xdr:cNvPr id="195" name="テキスト ボックス 194"/>
        <xdr:cNvSpPr txBox="1"/>
      </xdr:nvSpPr>
      <xdr:spPr>
        <a:xfrm>
          <a:off x="182880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61365" cy="259080"/>
    <xdr:sp macro="" textlink="">
      <xdr:nvSpPr>
        <xdr:cNvPr id="197" name="テキスト ボックス 196"/>
        <xdr:cNvSpPr txBox="1"/>
      </xdr:nvSpPr>
      <xdr:spPr>
        <a:xfrm>
          <a:off x="939800" y="9903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92710</xdr:rowOff>
    </xdr:from>
    <xdr:ext cx="762000" cy="259080"/>
    <xdr:sp macro="" textlink="">
      <xdr:nvSpPr>
        <xdr:cNvPr id="204" name="扶助費該当値テキスト"/>
        <xdr:cNvSpPr txBox="1"/>
      </xdr:nvSpPr>
      <xdr:spPr>
        <a:xfrm>
          <a:off x="4914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31750</xdr:rowOff>
    </xdr:from>
    <xdr:to xmlns:xdr="http://schemas.openxmlformats.org/drawingml/2006/spreadsheetDrawing">
      <xdr:col>20</xdr:col>
      <xdr:colOff>38100</xdr:colOff>
      <xdr:row>57</xdr:row>
      <xdr:rowOff>133350</xdr:rowOff>
    </xdr:to>
    <xdr:sp macro="" textlink="">
      <xdr:nvSpPr>
        <xdr:cNvPr id="205" name="楕円 204"/>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5965" cy="258445"/>
    <xdr:sp macro="" textlink="">
      <xdr:nvSpPr>
        <xdr:cNvPr id="206" name="テキスト ボックス 205"/>
        <xdr:cNvSpPr txBox="1"/>
      </xdr:nvSpPr>
      <xdr:spPr>
        <a:xfrm>
          <a:off x="3606800" y="9573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207" name="楕円 206"/>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2000" cy="259080"/>
    <xdr:sp macro="" textlink="">
      <xdr:nvSpPr>
        <xdr:cNvPr id="208" name="テキスト ボックス 207"/>
        <xdr:cNvSpPr txBox="1"/>
      </xdr:nvSpPr>
      <xdr:spPr>
        <a:xfrm>
          <a:off x="27178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69850</xdr:rowOff>
    </xdr:from>
    <xdr:to xmlns:xdr="http://schemas.openxmlformats.org/drawingml/2006/spreadsheetDrawing">
      <xdr:col>11</xdr:col>
      <xdr:colOff>60325</xdr:colOff>
      <xdr:row>58</xdr:row>
      <xdr:rowOff>0</xdr:rowOff>
    </xdr:to>
    <xdr:sp macro="" textlink="">
      <xdr:nvSpPr>
        <xdr:cNvPr id="209" name="楕円 208"/>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156210</xdr:rowOff>
    </xdr:from>
    <xdr:ext cx="761365" cy="258445"/>
    <xdr:sp macro="" textlink="">
      <xdr:nvSpPr>
        <xdr:cNvPr id="210" name="テキスト ボックス 209"/>
        <xdr:cNvSpPr txBox="1"/>
      </xdr:nvSpPr>
      <xdr:spPr>
        <a:xfrm>
          <a:off x="18288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61365" cy="259080"/>
    <xdr:sp macro="" textlink="">
      <xdr:nvSpPr>
        <xdr:cNvPr id="212" name="テキスト ボックス 211"/>
        <xdr:cNvSpPr txBox="1"/>
      </xdr:nvSpPr>
      <xdr:spPr>
        <a:xfrm>
          <a:off x="939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1.6</a:t>
          </a:r>
          <a:r>
            <a:rPr kumimoji="1" lang="ja-JP" altLang="en-US" sz="1300">
              <a:latin typeface="ＭＳ Ｐゴシック"/>
              <a:ea typeface="ＭＳ Ｐゴシック"/>
            </a:rPr>
            <a:t>ポイントの減となり、類似団体平均値を下回る結果となった。これは、特別会計である国民健康保険事業会計への繰出金の減等による経常経費充当一般財源が減額となったことが主な要因である。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今後は、介護給付費等が年々増加傾向にあることに伴い、介護保険事業会計への繰出金が増額となることが見込まれる。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28" name="テキスト ボックス 227"/>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0" name="テキスト ボックス 229"/>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2" name="テキスト ボックス 231"/>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4" name="テキスト ボックス 233"/>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36" name="テキスト ボックス 235"/>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38" name="テキスト ボックス 237"/>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62</xdr:row>
      <xdr:rowOff>29210</xdr:rowOff>
    </xdr:to>
    <xdr:cxnSp macro="">
      <xdr:nvCxnSpPr>
        <xdr:cNvPr id="242" name="直線コネクタ 241"/>
        <xdr:cNvCxnSpPr/>
      </xdr:nvCxnSpPr>
      <xdr:spPr>
        <a:xfrm flipV="1">
          <a:off x="1651000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1270</xdr:rowOff>
    </xdr:from>
    <xdr:ext cx="762000" cy="259080"/>
    <xdr:sp macro="" textlink="">
      <xdr:nvSpPr>
        <xdr:cNvPr id="243" name="その他最小値テキスト"/>
        <xdr:cNvSpPr txBox="1"/>
      </xdr:nvSpPr>
      <xdr:spPr>
        <a:xfrm>
          <a:off x="16598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29210</xdr:rowOff>
    </xdr:from>
    <xdr:to xmlns:xdr="http://schemas.openxmlformats.org/drawingml/2006/spreadsheetDrawing">
      <xdr:col>82</xdr:col>
      <xdr:colOff>196850</xdr:colOff>
      <xdr:row>62</xdr:row>
      <xdr:rowOff>29210</xdr:rowOff>
    </xdr:to>
    <xdr:cxnSp macro="">
      <xdr:nvCxnSpPr>
        <xdr:cNvPr id="244" name="直線コネクタ 243"/>
        <xdr:cNvCxnSpPr/>
      </xdr:nvCxnSpPr>
      <xdr:spPr>
        <a:xfrm>
          <a:off x="16421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90805</xdr:rowOff>
    </xdr:from>
    <xdr:ext cx="762000" cy="258445"/>
    <xdr:sp macro="" textlink="">
      <xdr:nvSpPr>
        <xdr:cNvPr id="245"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196850</xdr:colOff>
      <xdr:row>53</xdr:row>
      <xdr:rowOff>4445</xdr:rowOff>
    </xdr:to>
    <xdr:cxnSp macro="">
      <xdr:nvCxnSpPr>
        <xdr:cNvPr id="246" name="直線コネクタ 245"/>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31750</xdr:rowOff>
    </xdr:from>
    <xdr:to xmlns:xdr="http://schemas.openxmlformats.org/drawingml/2006/spreadsheetDrawing">
      <xdr:col>82</xdr:col>
      <xdr:colOff>107950</xdr:colOff>
      <xdr:row>56</xdr:row>
      <xdr:rowOff>34290</xdr:rowOff>
    </xdr:to>
    <xdr:cxnSp macro="">
      <xdr:nvCxnSpPr>
        <xdr:cNvPr id="247" name="直線コネクタ 246"/>
        <xdr:cNvCxnSpPr/>
      </xdr:nvCxnSpPr>
      <xdr:spPr>
        <a:xfrm flipV="1">
          <a:off x="15671800" y="946150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31750</xdr:rowOff>
    </xdr:from>
    <xdr:ext cx="762000" cy="258445"/>
    <xdr:sp macro="" textlink="">
      <xdr:nvSpPr>
        <xdr:cNvPr id="248" name="その他平均値テキスト"/>
        <xdr:cNvSpPr txBox="1"/>
      </xdr:nvSpPr>
      <xdr:spPr>
        <a:xfrm>
          <a:off x="16598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49" name="フローチャート: 判断 248"/>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34290</xdr:rowOff>
    </xdr:from>
    <xdr:to xmlns:xdr="http://schemas.openxmlformats.org/drawingml/2006/spreadsheetDrawing">
      <xdr:col>78</xdr:col>
      <xdr:colOff>69850</xdr:colOff>
      <xdr:row>56</xdr:row>
      <xdr:rowOff>67310</xdr:rowOff>
    </xdr:to>
    <xdr:cxnSp macro="">
      <xdr:nvCxnSpPr>
        <xdr:cNvPr id="250" name="直線コネクタ 249"/>
        <xdr:cNvCxnSpPr/>
      </xdr:nvCxnSpPr>
      <xdr:spPr>
        <a:xfrm flipV="1">
          <a:off x="14782800" y="9635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51" name="フローチャート: 判断 250"/>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94615</xdr:rowOff>
    </xdr:from>
    <xdr:ext cx="736600" cy="259080"/>
    <xdr:sp macro="" textlink="">
      <xdr:nvSpPr>
        <xdr:cNvPr id="252" name="テキスト ボックス 251"/>
        <xdr:cNvSpPr txBox="1"/>
      </xdr:nvSpPr>
      <xdr:spPr>
        <a:xfrm>
          <a:off x="15290800" y="986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67310</xdr:rowOff>
    </xdr:from>
    <xdr:to xmlns:xdr="http://schemas.openxmlformats.org/drawingml/2006/spreadsheetDrawing">
      <xdr:col>73</xdr:col>
      <xdr:colOff>180975</xdr:colOff>
      <xdr:row>58</xdr:row>
      <xdr:rowOff>18415</xdr:rowOff>
    </xdr:to>
    <xdr:cxnSp macro="">
      <xdr:nvCxnSpPr>
        <xdr:cNvPr id="253" name="直線コネクタ 252"/>
        <xdr:cNvCxnSpPr/>
      </xdr:nvCxnSpPr>
      <xdr:spPr>
        <a:xfrm flipV="1">
          <a:off x="13893800" y="966851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54" name="フローチャート: 判断 253"/>
        <xdr:cNvSpPr/>
      </xdr:nvSpPr>
      <xdr:spPr>
        <a:xfrm>
          <a:off x="14732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149225</xdr:rowOff>
    </xdr:from>
    <xdr:ext cx="762000" cy="259080"/>
    <xdr:sp macro="" textlink="">
      <xdr:nvSpPr>
        <xdr:cNvPr id="255" name="テキスト ボックス 254"/>
        <xdr:cNvSpPr txBox="1"/>
      </xdr:nvSpPr>
      <xdr:spPr>
        <a:xfrm>
          <a:off x="14401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6985</xdr:rowOff>
    </xdr:from>
    <xdr:to xmlns:xdr="http://schemas.openxmlformats.org/drawingml/2006/spreadsheetDrawing">
      <xdr:col>69</xdr:col>
      <xdr:colOff>92075</xdr:colOff>
      <xdr:row>58</xdr:row>
      <xdr:rowOff>18415</xdr:rowOff>
    </xdr:to>
    <xdr:cxnSp macro="">
      <xdr:nvCxnSpPr>
        <xdr:cNvPr id="256" name="直線コネクタ 255"/>
        <xdr:cNvCxnSpPr/>
      </xdr:nvCxnSpPr>
      <xdr:spPr>
        <a:xfrm>
          <a:off x="13004800" y="9951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57" name="フローチャート: 判断 256"/>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61365" cy="258445"/>
    <xdr:sp macro="" textlink="">
      <xdr:nvSpPr>
        <xdr:cNvPr id="258" name="テキスト ボックス 257"/>
        <xdr:cNvSpPr txBox="1"/>
      </xdr:nvSpPr>
      <xdr:spPr>
        <a:xfrm>
          <a:off x="13512800" y="9669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75565</xdr:rowOff>
    </xdr:from>
    <xdr:ext cx="762000" cy="258445"/>
    <xdr:sp macro="" textlink="">
      <xdr:nvSpPr>
        <xdr:cNvPr id="260" name="テキスト ボックス 259"/>
        <xdr:cNvSpPr txBox="1"/>
      </xdr:nvSpPr>
      <xdr:spPr>
        <a:xfrm>
          <a:off x="1262380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152400</xdr:rowOff>
    </xdr:from>
    <xdr:to xmlns:xdr="http://schemas.openxmlformats.org/drawingml/2006/spreadsheetDrawing">
      <xdr:col>82</xdr:col>
      <xdr:colOff>158750</xdr:colOff>
      <xdr:row>55</xdr:row>
      <xdr:rowOff>82550</xdr:rowOff>
    </xdr:to>
    <xdr:sp macro="" textlink="">
      <xdr:nvSpPr>
        <xdr:cNvPr id="266" name="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168910</xdr:rowOff>
    </xdr:from>
    <xdr:ext cx="762000" cy="258445"/>
    <xdr:sp macro="" textlink="">
      <xdr:nvSpPr>
        <xdr:cNvPr id="267" name="その他該当値テキスト"/>
        <xdr:cNvSpPr txBox="1"/>
      </xdr:nvSpPr>
      <xdr:spPr>
        <a:xfrm>
          <a:off x="1659890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68" name="楕円 267"/>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6600" cy="259080"/>
    <xdr:sp macro="" textlink="">
      <xdr:nvSpPr>
        <xdr:cNvPr id="269" name="テキスト ボックス 268"/>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70" name="楕円 269"/>
        <xdr:cNvSpPr/>
      </xdr:nvSpPr>
      <xdr:spPr>
        <a:xfrm>
          <a:off x="14732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71" name="テキスト ボックス 270"/>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139065</xdr:rowOff>
    </xdr:from>
    <xdr:to xmlns:xdr="http://schemas.openxmlformats.org/drawingml/2006/spreadsheetDrawing">
      <xdr:col>69</xdr:col>
      <xdr:colOff>142875</xdr:colOff>
      <xdr:row>58</xdr:row>
      <xdr:rowOff>69215</xdr:rowOff>
    </xdr:to>
    <xdr:sp macro="" textlink="">
      <xdr:nvSpPr>
        <xdr:cNvPr id="272" name="楕円 271"/>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53975</xdr:rowOff>
    </xdr:from>
    <xdr:ext cx="761365" cy="258445"/>
    <xdr:sp macro="" textlink="">
      <xdr:nvSpPr>
        <xdr:cNvPr id="273" name="テキスト ボックス 272"/>
        <xdr:cNvSpPr txBox="1"/>
      </xdr:nvSpPr>
      <xdr:spPr>
        <a:xfrm>
          <a:off x="13512800" y="999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74" name="楕円 273"/>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75" name="テキスト ボックス 274"/>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新型コロナウイルス感染症の影響を受けて実施した事業者応援交付事業や高齢者及び子育て世帯への給付金事業費の減額及び団体への補助金の一律削減等により、前年度から</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今後は、団体への各種補助事業における補助制度の見直し等を図り、一層の補助費等の削減に努める。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31115</xdr:rowOff>
    </xdr:to>
    <xdr:cxnSp macro="">
      <xdr:nvCxnSpPr>
        <xdr:cNvPr id="300" name="直線コネクタ 299"/>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3175</xdr:rowOff>
    </xdr:from>
    <xdr:ext cx="762000" cy="259080"/>
    <xdr:sp macro="" textlink="">
      <xdr:nvSpPr>
        <xdr:cNvPr id="301"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31115</xdr:rowOff>
    </xdr:from>
    <xdr:to xmlns:xdr="http://schemas.openxmlformats.org/drawingml/2006/spreadsheetDrawing">
      <xdr:col>82</xdr:col>
      <xdr:colOff>196850</xdr:colOff>
      <xdr:row>40</xdr:row>
      <xdr:rowOff>31115</xdr:rowOff>
    </xdr:to>
    <xdr:cxnSp macro="">
      <xdr:nvCxnSpPr>
        <xdr:cNvPr id="302" name="直線コネクタ 301"/>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3"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4" name="直線コネクタ 303"/>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127000</xdr:rowOff>
    </xdr:to>
    <xdr:cxnSp macro="">
      <xdr:nvCxnSpPr>
        <xdr:cNvPr id="305" name="直線コネクタ 304"/>
        <xdr:cNvCxnSpPr/>
      </xdr:nvCxnSpPr>
      <xdr:spPr>
        <a:xfrm flipV="1">
          <a:off x="15671800" y="62395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06"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7" name="フローチャート: 判断 306"/>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127000</xdr:rowOff>
    </xdr:from>
    <xdr:to xmlns:xdr="http://schemas.openxmlformats.org/drawingml/2006/spreadsheetDrawing">
      <xdr:col>78</xdr:col>
      <xdr:colOff>69850</xdr:colOff>
      <xdr:row>36</xdr:row>
      <xdr:rowOff>135890</xdr:rowOff>
    </xdr:to>
    <xdr:cxnSp macro="">
      <xdr:nvCxnSpPr>
        <xdr:cNvPr id="308" name="直線コネクタ 307"/>
        <xdr:cNvCxnSpPr/>
      </xdr:nvCxnSpPr>
      <xdr:spPr>
        <a:xfrm flipV="1">
          <a:off x="14782800" y="6299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0"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xdr:rowOff>
    </xdr:from>
    <xdr:to xmlns:xdr="http://schemas.openxmlformats.org/drawingml/2006/spreadsheetDrawing">
      <xdr:col>73</xdr:col>
      <xdr:colOff>180975</xdr:colOff>
      <xdr:row>36</xdr:row>
      <xdr:rowOff>135890</xdr:rowOff>
    </xdr:to>
    <xdr:cxnSp macro="">
      <xdr:nvCxnSpPr>
        <xdr:cNvPr id="311" name="直線コネクタ 310"/>
        <xdr:cNvCxnSpPr/>
      </xdr:nvCxnSpPr>
      <xdr:spPr>
        <a:xfrm>
          <a:off x="13893800" y="61849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3" name="テキスト ボックス 312"/>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3810</xdr:rowOff>
    </xdr:from>
    <xdr:to xmlns:xdr="http://schemas.openxmlformats.org/drawingml/2006/spreadsheetDrawing">
      <xdr:col>69</xdr:col>
      <xdr:colOff>92075</xdr:colOff>
      <xdr:row>36</xdr:row>
      <xdr:rowOff>12700</xdr:rowOff>
    </xdr:to>
    <xdr:cxnSp macro="">
      <xdr:nvCxnSpPr>
        <xdr:cNvPr id="314" name="直線コネクタ 313"/>
        <xdr:cNvCxnSpPr/>
      </xdr:nvCxnSpPr>
      <xdr:spPr>
        <a:xfrm>
          <a:off x="13004800" y="61760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5" name="フローチャート: 判断 314"/>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1365" cy="258445"/>
    <xdr:sp macro="" textlink="">
      <xdr:nvSpPr>
        <xdr:cNvPr id="316" name="テキスト ボックス 315"/>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7" name="フローチャート: 判断 316"/>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8" name="テキスト ボックス 317"/>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24" name="楕円 323"/>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25" name="補助費等該当値テキスト"/>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16510</xdr:rowOff>
    </xdr:from>
    <xdr:ext cx="736600" cy="259080"/>
    <xdr:sp macro="" textlink="">
      <xdr:nvSpPr>
        <xdr:cNvPr id="327" name="テキスト ボックス 326"/>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28" name="楕円 327"/>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29" name="テキスト ボックス 328"/>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1365" cy="259080"/>
    <xdr:sp macro="" textlink="">
      <xdr:nvSpPr>
        <xdr:cNvPr id="331" name="テキスト ボックス 330"/>
        <xdr:cNvSpPr txBox="1"/>
      </xdr:nvSpPr>
      <xdr:spPr>
        <a:xfrm>
          <a:off x="13512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32" name="楕円 331"/>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64770</xdr:rowOff>
    </xdr:from>
    <xdr:ext cx="762000" cy="258445"/>
    <xdr:sp macro="" textlink="">
      <xdr:nvSpPr>
        <xdr:cNvPr id="333" name="テキスト ボックス 332"/>
        <xdr:cNvSpPr txBox="1"/>
      </xdr:nvSpPr>
      <xdr:spPr>
        <a:xfrm>
          <a:off x="12623800" y="5894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令和元年度に実施した図書館等複合施設整備事業に係る事業債の元金償還開始等により、公債費決算額が増額となっているが、地方税や地方交付税などの経常一般財源が大幅増となったため、前年度比で</a:t>
          </a:r>
          <a:r>
            <a:rPr kumimoji="1" lang="en-US" altLang="ja-JP" sz="1200">
              <a:latin typeface="ＭＳ Ｐゴシック"/>
              <a:ea typeface="ＭＳ Ｐゴシック"/>
            </a:rPr>
            <a:t>0.8</a:t>
          </a:r>
          <a:r>
            <a:rPr kumimoji="1" lang="ja-JP" altLang="en-US" sz="1200">
              <a:latin typeface="ＭＳ Ｐゴシック"/>
              <a:ea typeface="ＭＳ Ｐゴシック"/>
            </a:rPr>
            <a:t>ポイントの減となっている。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a:t>
          </a:r>
          <a:r>
            <a:rPr kumimoji="1" lang="en-US" altLang="ja-JP" sz="1200">
              <a:latin typeface="ＭＳ Ｐゴシック"/>
              <a:ea typeface="ＭＳ Ｐゴシック"/>
            </a:rPr>
            <a:t>GIGA</a:t>
          </a:r>
          <a:r>
            <a:rPr kumimoji="1" lang="ja-JP" altLang="en-US" sz="1200">
              <a:latin typeface="ＭＳ Ｐゴシック"/>
              <a:ea typeface="ＭＳ Ｐゴシック"/>
            </a:rPr>
            <a:t>スクール関連の事業債の償還等により、公債費が増額傾向となるため、中期財政計画に基づき、不要不急の事業を控えることで地方債の新規発行を抑制し、公債費の削減に努める。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35560</xdr:rowOff>
    </xdr:to>
    <xdr:cxnSp macro="">
      <xdr:nvCxnSpPr>
        <xdr:cNvPr id="358" name="直線コネクタ 357"/>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8445"/>
    <xdr:sp macro="" textlink="">
      <xdr:nvSpPr>
        <xdr:cNvPr id="359" name="公債費最小値テキスト"/>
        <xdr:cNvSpPr txBox="1"/>
      </xdr:nvSpPr>
      <xdr:spPr>
        <a:xfrm>
          <a:off x="4914900" y="1372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1"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2" name="直線コネクタ 361"/>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127000</xdr:rowOff>
    </xdr:from>
    <xdr:to xmlns:xdr="http://schemas.openxmlformats.org/drawingml/2006/spreadsheetDrawing">
      <xdr:col>24</xdr:col>
      <xdr:colOff>25400</xdr:colOff>
      <xdr:row>76</xdr:row>
      <xdr:rowOff>163830</xdr:rowOff>
    </xdr:to>
    <xdr:cxnSp macro="">
      <xdr:nvCxnSpPr>
        <xdr:cNvPr id="363" name="直線コネクタ 362"/>
        <xdr:cNvCxnSpPr/>
      </xdr:nvCxnSpPr>
      <xdr:spPr>
        <a:xfrm flipV="1">
          <a:off x="3987800" y="131572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52705</xdr:rowOff>
    </xdr:from>
    <xdr:ext cx="762000" cy="258445"/>
    <xdr:sp macro="" textlink="">
      <xdr:nvSpPr>
        <xdr:cNvPr id="364" name="公債費平均値テキスト"/>
        <xdr:cNvSpPr txBox="1"/>
      </xdr:nvSpPr>
      <xdr:spPr>
        <a:xfrm>
          <a:off x="4914900" y="13082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80645</xdr:rowOff>
    </xdr:from>
    <xdr:to xmlns:xdr="http://schemas.openxmlformats.org/drawingml/2006/spreadsheetDrawing">
      <xdr:col>24</xdr:col>
      <xdr:colOff>76200</xdr:colOff>
      <xdr:row>77</xdr:row>
      <xdr:rowOff>10795</xdr:rowOff>
    </xdr:to>
    <xdr:sp macro="" textlink="">
      <xdr:nvSpPr>
        <xdr:cNvPr id="365" name="フローチャート: 判断 364"/>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132080</xdr:rowOff>
    </xdr:from>
    <xdr:to xmlns:xdr="http://schemas.openxmlformats.org/drawingml/2006/spreadsheetDrawing">
      <xdr:col>19</xdr:col>
      <xdr:colOff>187325</xdr:colOff>
      <xdr:row>76</xdr:row>
      <xdr:rowOff>163830</xdr:rowOff>
    </xdr:to>
    <xdr:cxnSp macro="">
      <xdr:nvCxnSpPr>
        <xdr:cNvPr id="366" name="直線コネクタ 365"/>
        <xdr:cNvCxnSpPr/>
      </xdr:nvCxnSpPr>
      <xdr:spPr>
        <a:xfrm>
          <a:off x="3098800" y="13162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67" name="フローチャート: 判断 366"/>
        <xdr:cNvSpPr/>
      </xdr:nvSpPr>
      <xdr:spPr>
        <a:xfrm>
          <a:off x="3937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53340</xdr:rowOff>
    </xdr:from>
    <xdr:ext cx="735965" cy="258445"/>
    <xdr:sp macro="" textlink="">
      <xdr:nvSpPr>
        <xdr:cNvPr id="368" name="テキスト ボックス 367"/>
        <xdr:cNvSpPr txBox="1"/>
      </xdr:nvSpPr>
      <xdr:spPr>
        <a:xfrm>
          <a:off x="3606800" y="12912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122555</xdr:rowOff>
    </xdr:from>
    <xdr:to xmlns:xdr="http://schemas.openxmlformats.org/drawingml/2006/spreadsheetDrawing">
      <xdr:col>15</xdr:col>
      <xdr:colOff>98425</xdr:colOff>
      <xdr:row>76</xdr:row>
      <xdr:rowOff>132080</xdr:rowOff>
    </xdr:to>
    <xdr:cxnSp macro="">
      <xdr:nvCxnSpPr>
        <xdr:cNvPr id="369" name="直線コネクタ 368"/>
        <xdr:cNvCxnSpPr/>
      </xdr:nvCxnSpPr>
      <xdr:spPr>
        <a:xfrm>
          <a:off x="2209800" y="13152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36830</xdr:rowOff>
    </xdr:from>
    <xdr:ext cx="762000" cy="259080"/>
    <xdr:sp macro="" textlink="">
      <xdr:nvSpPr>
        <xdr:cNvPr id="371" name="テキスト ボックス 370"/>
        <xdr:cNvSpPr txBox="1"/>
      </xdr:nvSpPr>
      <xdr:spPr>
        <a:xfrm>
          <a:off x="2717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122555</xdr:rowOff>
    </xdr:from>
    <xdr:to xmlns:xdr="http://schemas.openxmlformats.org/drawingml/2006/spreadsheetDrawing">
      <xdr:col>11</xdr:col>
      <xdr:colOff>9525</xdr:colOff>
      <xdr:row>76</xdr:row>
      <xdr:rowOff>140970</xdr:rowOff>
    </xdr:to>
    <xdr:cxnSp macro="">
      <xdr:nvCxnSpPr>
        <xdr:cNvPr id="372" name="直線コネクタ 371"/>
        <xdr:cNvCxnSpPr/>
      </xdr:nvCxnSpPr>
      <xdr:spPr>
        <a:xfrm flipV="1">
          <a:off x="1320800" y="13152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45720</xdr:rowOff>
    </xdr:from>
    <xdr:ext cx="761365" cy="259080"/>
    <xdr:sp macro="" textlink="">
      <xdr:nvSpPr>
        <xdr:cNvPr id="374" name="テキスト ボックス 373"/>
        <xdr:cNvSpPr txBox="1"/>
      </xdr:nvSpPr>
      <xdr:spPr>
        <a:xfrm>
          <a:off x="1828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5" name="フローチャート: 判断 374"/>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61365" cy="259080"/>
    <xdr:sp macro="" textlink="">
      <xdr:nvSpPr>
        <xdr:cNvPr id="376" name="テキスト ボックス 375"/>
        <xdr:cNvSpPr txBox="1"/>
      </xdr:nvSpPr>
      <xdr:spPr>
        <a:xfrm>
          <a:off x="939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76200</xdr:rowOff>
    </xdr:from>
    <xdr:to xmlns:xdr="http://schemas.openxmlformats.org/drawingml/2006/spreadsheetDrawing">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92710</xdr:rowOff>
    </xdr:from>
    <xdr:ext cx="762000" cy="259080"/>
    <xdr:sp macro="" textlink="">
      <xdr:nvSpPr>
        <xdr:cNvPr id="383" name="公債費該当値テキスト"/>
        <xdr:cNvSpPr txBox="1"/>
      </xdr:nvSpPr>
      <xdr:spPr>
        <a:xfrm>
          <a:off x="4914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84" name="楕円 383"/>
        <xdr:cNvSpPr/>
      </xdr:nvSpPr>
      <xdr:spPr>
        <a:xfrm>
          <a:off x="3937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27940</xdr:rowOff>
    </xdr:from>
    <xdr:ext cx="735965" cy="259080"/>
    <xdr:sp macro="" textlink="">
      <xdr:nvSpPr>
        <xdr:cNvPr id="385" name="テキスト ボックス 384"/>
        <xdr:cNvSpPr txBox="1"/>
      </xdr:nvSpPr>
      <xdr:spPr>
        <a:xfrm>
          <a:off x="360680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80645</xdr:rowOff>
    </xdr:from>
    <xdr:to xmlns:xdr="http://schemas.openxmlformats.org/drawingml/2006/spreadsheetDrawing">
      <xdr:col>15</xdr:col>
      <xdr:colOff>149225</xdr:colOff>
      <xdr:row>77</xdr:row>
      <xdr:rowOff>10795</xdr:rowOff>
    </xdr:to>
    <xdr:sp macro="" textlink="">
      <xdr:nvSpPr>
        <xdr:cNvPr id="386" name="楕円 385"/>
        <xdr:cNvSpPr/>
      </xdr:nvSpPr>
      <xdr:spPr>
        <a:xfrm>
          <a:off x="3048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20955</xdr:rowOff>
    </xdr:from>
    <xdr:ext cx="762000" cy="258445"/>
    <xdr:sp macro="" textlink="">
      <xdr:nvSpPr>
        <xdr:cNvPr id="387" name="テキスト ボックス 386"/>
        <xdr:cNvSpPr txBox="1"/>
      </xdr:nvSpPr>
      <xdr:spPr>
        <a:xfrm>
          <a:off x="2717800" y="1287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71755</xdr:rowOff>
    </xdr:from>
    <xdr:to xmlns:xdr="http://schemas.openxmlformats.org/drawingml/2006/spreadsheetDrawing">
      <xdr:col>11</xdr:col>
      <xdr:colOff>60325</xdr:colOff>
      <xdr:row>77</xdr:row>
      <xdr:rowOff>1905</xdr:rowOff>
    </xdr:to>
    <xdr:sp macro="" textlink="">
      <xdr:nvSpPr>
        <xdr:cNvPr id="388" name="楕円 387"/>
        <xdr:cNvSpPr/>
      </xdr:nvSpPr>
      <xdr:spPr>
        <a:xfrm>
          <a:off x="2159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12065</xdr:rowOff>
    </xdr:from>
    <xdr:ext cx="761365" cy="259080"/>
    <xdr:sp macro="" textlink="">
      <xdr:nvSpPr>
        <xdr:cNvPr id="389" name="テキスト ボックス 388"/>
        <xdr:cNvSpPr txBox="1"/>
      </xdr:nvSpPr>
      <xdr:spPr>
        <a:xfrm>
          <a:off x="1828800" y="1287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90170</xdr:rowOff>
    </xdr:from>
    <xdr:to xmlns:xdr="http://schemas.openxmlformats.org/drawingml/2006/spreadsheetDrawing">
      <xdr:col>6</xdr:col>
      <xdr:colOff>171450</xdr:colOff>
      <xdr:row>77</xdr:row>
      <xdr:rowOff>20320</xdr:rowOff>
    </xdr:to>
    <xdr:sp macro="" textlink="">
      <xdr:nvSpPr>
        <xdr:cNvPr id="390" name="楕円 389"/>
        <xdr:cNvSpPr/>
      </xdr:nvSpPr>
      <xdr:spPr>
        <a:xfrm>
          <a:off x="1270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30480</xdr:rowOff>
    </xdr:from>
    <xdr:ext cx="761365" cy="258445"/>
    <xdr:sp macro="" textlink="">
      <xdr:nvSpPr>
        <xdr:cNvPr id="391" name="テキスト ボックス 390"/>
        <xdr:cNvSpPr txBox="1"/>
      </xdr:nvSpPr>
      <xdr:spPr>
        <a:xfrm>
          <a:off x="939800" y="12889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上回る費目は物件費のみであり、その他の費目については減となっているが、令和３年度においては、法人町民税や地方交付税等の経常一般財源の増が経常収支比率の上昇を抑制できた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今後においても、行財政改革の取り組みを通じて、経費の節減に努める。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8445"/>
    <xdr:sp macro="" textlink="">
      <xdr:nvSpPr>
        <xdr:cNvPr id="422" name="公債費以外最大値テキスト"/>
        <xdr:cNvSpPr txBox="1"/>
      </xdr:nvSpPr>
      <xdr:spPr>
        <a:xfrm>
          <a:off x="16598900" y="1245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3" name="直線コネクタ 422"/>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78</xdr:row>
      <xdr:rowOff>92710</xdr:rowOff>
    </xdr:to>
    <xdr:cxnSp macro="">
      <xdr:nvCxnSpPr>
        <xdr:cNvPr id="424" name="直線コネクタ 423"/>
        <xdr:cNvCxnSpPr/>
      </xdr:nvCxnSpPr>
      <xdr:spPr>
        <a:xfrm flipV="1">
          <a:off x="15671800" y="1313434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93980</xdr:rowOff>
    </xdr:from>
    <xdr:ext cx="762000" cy="259080"/>
    <xdr:sp macro="" textlink="">
      <xdr:nvSpPr>
        <xdr:cNvPr id="425" name="公債費以外平均値テキスト"/>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88900</xdr:rowOff>
    </xdr:from>
    <xdr:to xmlns:xdr="http://schemas.openxmlformats.org/drawingml/2006/spreadsheetDrawing">
      <xdr:col>78</xdr:col>
      <xdr:colOff>69850</xdr:colOff>
      <xdr:row>78</xdr:row>
      <xdr:rowOff>92710</xdr:rowOff>
    </xdr:to>
    <xdr:cxnSp macro="">
      <xdr:nvCxnSpPr>
        <xdr:cNvPr id="427" name="直線コネクタ 426"/>
        <xdr:cNvCxnSpPr/>
      </xdr:nvCxnSpPr>
      <xdr:spPr>
        <a:xfrm>
          <a:off x="14782800" y="13462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125730</xdr:rowOff>
    </xdr:from>
    <xdr:to xmlns:xdr="http://schemas.openxmlformats.org/drawingml/2006/spreadsheetDrawing">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40640</xdr:rowOff>
    </xdr:from>
    <xdr:ext cx="736600" cy="258445"/>
    <xdr:sp macro="" textlink="">
      <xdr:nvSpPr>
        <xdr:cNvPr id="429" name="テキスト ボックス 428"/>
        <xdr:cNvSpPr txBox="1"/>
      </xdr:nvSpPr>
      <xdr:spPr>
        <a:xfrm>
          <a:off x="15290800" y="1358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27940</xdr:rowOff>
    </xdr:from>
    <xdr:to xmlns:xdr="http://schemas.openxmlformats.org/drawingml/2006/spreadsheetDrawing">
      <xdr:col>73</xdr:col>
      <xdr:colOff>180975</xdr:colOff>
      <xdr:row>78</xdr:row>
      <xdr:rowOff>88900</xdr:rowOff>
    </xdr:to>
    <xdr:cxnSp macro="">
      <xdr:nvCxnSpPr>
        <xdr:cNvPr id="430" name="直線コネクタ 429"/>
        <xdr:cNvCxnSpPr/>
      </xdr:nvCxnSpPr>
      <xdr:spPr>
        <a:xfrm>
          <a:off x="13893800" y="13401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67310</xdr:rowOff>
    </xdr:from>
    <xdr:ext cx="762000" cy="259080"/>
    <xdr:sp macro="" textlink="">
      <xdr:nvSpPr>
        <xdr:cNvPr id="432" name="テキスト ボックス 431"/>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123190</xdr:rowOff>
    </xdr:from>
    <xdr:to xmlns:xdr="http://schemas.openxmlformats.org/drawingml/2006/spreadsheetDrawing">
      <xdr:col>69</xdr:col>
      <xdr:colOff>92075</xdr:colOff>
      <xdr:row>78</xdr:row>
      <xdr:rowOff>27940</xdr:rowOff>
    </xdr:to>
    <xdr:cxnSp macro="">
      <xdr:nvCxnSpPr>
        <xdr:cNvPr id="433" name="直線コネクタ 432"/>
        <xdr:cNvCxnSpPr/>
      </xdr:nvCxnSpPr>
      <xdr:spPr>
        <a:xfrm>
          <a:off x="13004800" y="133248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34" name="フローチャート: 判断 433"/>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61365" cy="259080"/>
    <xdr:sp macro="" textlink="">
      <xdr:nvSpPr>
        <xdr:cNvPr id="435" name="テキスト ボックス 434"/>
        <xdr:cNvSpPr txBox="1"/>
      </xdr:nvSpPr>
      <xdr:spPr>
        <a:xfrm>
          <a:off x="13512800" y="13589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8445"/>
    <xdr:sp macro="" textlink="">
      <xdr:nvSpPr>
        <xdr:cNvPr id="437" name="テキスト ボックス 436"/>
        <xdr:cNvSpPr txBox="1"/>
      </xdr:nvSpPr>
      <xdr:spPr>
        <a:xfrm>
          <a:off x="126238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43" name="楕円 442"/>
        <xdr:cNvSpPr/>
      </xdr:nvSpPr>
      <xdr:spPr>
        <a:xfrm>
          <a:off x="16459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69850</xdr:rowOff>
    </xdr:from>
    <xdr:ext cx="762000" cy="259080"/>
    <xdr:sp macro="" textlink="">
      <xdr:nvSpPr>
        <xdr:cNvPr id="444" name="公債費以外該当値テキスト"/>
        <xdr:cNvSpPr txBox="1"/>
      </xdr:nvSpPr>
      <xdr:spPr>
        <a:xfrm>
          <a:off x="16598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41910</xdr:rowOff>
    </xdr:from>
    <xdr:to xmlns:xdr="http://schemas.openxmlformats.org/drawingml/2006/spreadsheetDrawing">
      <xdr:col>78</xdr:col>
      <xdr:colOff>120650</xdr:colOff>
      <xdr:row>78</xdr:row>
      <xdr:rowOff>143510</xdr:rowOff>
    </xdr:to>
    <xdr:sp macro="" textlink="">
      <xdr:nvSpPr>
        <xdr:cNvPr id="445" name="楕円 444"/>
        <xdr:cNvSpPr/>
      </xdr:nvSpPr>
      <xdr:spPr>
        <a:xfrm>
          <a:off x="15621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153670</xdr:rowOff>
    </xdr:from>
    <xdr:ext cx="736600" cy="259080"/>
    <xdr:sp macro="" textlink="">
      <xdr:nvSpPr>
        <xdr:cNvPr id="446" name="テキスト ボックス 445"/>
        <xdr:cNvSpPr txBox="1"/>
      </xdr:nvSpPr>
      <xdr:spPr>
        <a:xfrm>
          <a:off x="15290800" y="13183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47" name="楕円 446"/>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149860</xdr:rowOff>
    </xdr:from>
    <xdr:ext cx="762000" cy="259080"/>
    <xdr:sp macro="" textlink="">
      <xdr:nvSpPr>
        <xdr:cNvPr id="448" name="テキスト ボックス 447"/>
        <xdr:cNvSpPr txBox="1"/>
      </xdr:nvSpPr>
      <xdr:spPr>
        <a:xfrm>
          <a:off x="14401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49" name="楕円 448"/>
        <xdr:cNvSpPr/>
      </xdr:nvSpPr>
      <xdr:spPr>
        <a:xfrm>
          <a:off x="13843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88900</xdr:rowOff>
    </xdr:from>
    <xdr:ext cx="761365" cy="258445"/>
    <xdr:sp macro="" textlink="">
      <xdr:nvSpPr>
        <xdr:cNvPr id="450" name="テキスト ボックス 449"/>
        <xdr:cNvSpPr txBox="1"/>
      </xdr:nvSpPr>
      <xdr:spPr>
        <a:xfrm>
          <a:off x="13512800" y="1311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72390</xdr:rowOff>
    </xdr:from>
    <xdr:to xmlns:xdr="http://schemas.openxmlformats.org/drawingml/2006/spreadsheetDrawing">
      <xdr:col>65</xdr:col>
      <xdr:colOff>53975</xdr:colOff>
      <xdr:row>78</xdr:row>
      <xdr:rowOff>2540</xdr:rowOff>
    </xdr:to>
    <xdr:sp macro="" textlink="">
      <xdr:nvSpPr>
        <xdr:cNvPr id="451" name="楕円 450"/>
        <xdr:cNvSpPr/>
      </xdr:nvSpPr>
      <xdr:spPr>
        <a:xfrm>
          <a:off x="12954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12700</xdr:rowOff>
    </xdr:from>
    <xdr:ext cx="762000" cy="259080"/>
    <xdr:sp macro="" textlink="">
      <xdr:nvSpPr>
        <xdr:cNvPr id="452" name="テキスト ボックス 451"/>
        <xdr:cNvSpPr txBox="1"/>
      </xdr:nvSpPr>
      <xdr:spPr>
        <a:xfrm>
          <a:off x="12623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150495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61365" cy="259080"/>
    <xdr:sp macro="" textlink="">
      <xdr:nvSpPr>
        <xdr:cNvPr id="48" name="人口1人当たり決算額の推移最小値テキスト130"/>
        <xdr:cNvSpPr txBox="1"/>
      </xdr:nvSpPr>
      <xdr:spPr>
        <a:xfrm>
          <a:off x="5740400" y="3458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65405</xdr:rowOff>
    </xdr:from>
    <xdr:ext cx="761365" cy="258445"/>
    <xdr:sp macro="" textlink="">
      <xdr:nvSpPr>
        <xdr:cNvPr id="50" name="人口1人当たり決算額の推移最大値テキスト130"/>
        <xdr:cNvSpPr txBox="1"/>
      </xdr:nvSpPr>
      <xdr:spPr>
        <a:xfrm>
          <a:off x="5740400" y="1656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150495</xdr:rowOff>
    </xdr:from>
    <xdr:to xmlns:xdr="http://schemas.openxmlformats.org/drawingml/2006/spreadsheetDrawing">
      <xdr:col>30</xdr:col>
      <xdr:colOff>25400</xdr:colOff>
      <xdr:row>10</xdr:row>
      <xdr:rowOff>150495</xdr:rowOff>
    </xdr:to>
    <xdr:cxnSp macro="">
      <xdr:nvCxnSpPr>
        <xdr:cNvPr id="51" name="直線コネクタ 50"/>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6985</xdr:rowOff>
    </xdr:from>
    <xdr:to xmlns:xdr="http://schemas.openxmlformats.org/drawingml/2006/spreadsheetDrawing">
      <xdr:col>29</xdr:col>
      <xdr:colOff>127000</xdr:colOff>
      <xdr:row>18</xdr:row>
      <xdr:rowOff>9525</xdr:rowOff>
    </xdr:to>
    <xdr:cxnSp macro="">
      <xdr:nvCxnSpPr>
        <xdr:cNvPr id="52" name="直線コネクタ 51"/>
        <xdr:cNvCxnSpPr/>
      </xdr:nvCxnSpPr>
      <xdr:spPr>
        <a:xfrm>
          <a:off x="5003800" y="314071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75565</xdr:rowOff>
    </xdr:from>
    <xdr:ext cx="761365" cy="258445"/>
    <xdr:sp macro="" textlink="">
      <xdr:nvSpPr>
        <xdr:cNvPr id="53" name="人口1人当たり決算額の推移平均値テキスト130"/>
        <xdr:cNvSpPr txBox="1"/>
      </xdr:nvSpPr>
      <xdr:spPr>
        <a:xfrm>
          <a:off x="5740400" y="28663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177800</xdr:colOff>
      <xdr:row>17</xdr:row>
      <xdr:rowOff>160655</xdr:rowOff>
    </xdr:to>
    <xdr:sp macro="" textlink="">
      <xdr:nvSpPr>
        <xdr:cNvPr id="54" name="フローチャート: 判断 53"/>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6985</xdr:rowOff>
    </xdr:from>
    <xdr:to xmlns:xdr="http://schemas.openxmlformats.org/drawingml/2006/spreadsheetDrawing">
      <xdr:col>26</xdr:col>
      <xdr:colOff>50800</xdr:colOff>
      <xdr:row>18</xdr:row>
      <xdr:rowOff>38735</xdr:rowOff>
    </xdr:to>
    <xdr:cxnSp macro="">
      <xdr:nvCxnSpPr>
        <xdr:cNvPr id="55" name="直線コネクタ 54"/>
        <xdr:cNvCxnSpPr/>
      </xdr:nvCxnSpPr>
      <xdr:spPr>
        <a:xfrm flipV="1">
          <a:off x="4305300" y="314071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16510</xdr:rowOff>
    </xdr:to>
    <xdr:sp macro="" textlink="">
      <xdr:nvSpPr>
        <xdr:cNvPr id="56" name="フローチャート: 判断 55"/>
        <xdr:cNvSpPr/>
      </xdr:nvSpPr>
      <xdr:spPr>
        <a:xfrm>
          <a:off x="49530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26670</xdr:rowOff>
    </xdr:from>
    <xdr:ext cx="736600" cy="259080"/>
    <xdr:sp macro="" textlink="">
      <xdr:nvSpPr>
        <xdr:cNvPr id="57" name="テキスト ボックス 56"/>
        <xdr:cNvSpPr txBox="1"/>
      </xdr:nvSpPr>
      <xdr:spPr>
        <a:xfrm>
          <a:off x="4622800" y="2817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34925</xdr:rowOff>
    </xdr:from>
    <xdr:to xmlns:xdr="http://schemas.openxmlformats.org/drawingml/2006/spreadsheetDrawing">
      <xdr:col>22</xdr:col>
      <xdr:colOff>114300</xdr:colOff>
      <xdr:row>18</xdr:row>
      <xdr:rowOff>38735</xdr:rowOff>
    </xdr:to>
    <xdr:cxnSp macro="">
      <xdr:nvCxnSpPr>
        <xdr:cNvPr id="58" name="直線コネクタ 57"/>
        <xdr:cNvCxnSpPr/>
      </xdr:nvCxnSpPr>
      <xdr:spPr>
        <a:xfrm>
          <a:off x="3606800" y="31686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59" name="フローチャート: 判断 58"/>
        <xdr:cNvSpPr/>
      </xdr:nvSpPr>
      <xdr:spPr>
        <a:xfrm>
          <a:off x="42545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42545</xdr:rowOff>
    </xdr:from>
    <xdr:ext cx="762000" cy="258445"/>
    <xdr:sp macro="" textlink="">
      <xdr:nvSpPr>
        <xdr:cNvPr id="60" name="テキスト ボックス 59"/>
        <xdr:cNvSpPr txBox="1"/>
      </xdr:nvSpPr>
      <xdr:spPr>
        <a:xfrm>
          <a:off x="3924300" y="283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1905</xdr:rowOff>
    </xdr:from>
    <xdr:to xmlns:xdr="http://schemas.openxmlformats.org/drawingml/2006/spreadsheetDrawing">
      <xdr:col>18</xdr:col>
      <xdr:colOff>177800</xdr:colOff>
      <xdr:row>18</xdr:row>
      <xdr:rowOff>34925</xdr:rowOff>
    </xdr:to>
    <xdr:cxnSp macro="">
      <xdr:nvCxnSpPr>
        <xdr:cNvPr id="61" name="直線コネクタ 60"/>
        <xdr:cNvCxnSpPr/>
      </xdr:nvCxnSpPr>
      <xdr:spPr>
        <a:xfrm>
          <a:off x="2908300" y="313563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62" name="フローチャート: 判断 61"/>
        <xdr:cNvSpPr/>
      </xdr:nvSpPr>
      <xdr:spPr>
        <a:xfrm>
          <a:off x="3556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47625</xdr:rowOff>
    </xdr:from>
    <xdr:ext cx="762000" cy="259080"/>
    <xdr:sp macro="" textlink="">
      <xdr:nvSpPr>
        <xdr:cNvPr id="63" name="テキスト ボックス 62"/>
        <xdr:cNvSpPr txBox="1"/>
      </xdr:nvSpPr>
      <xdr:spPr>
        <a:xfrm>
          <a:off x="32258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4" name="フローチャート: 判断 63"/>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60325</xdr:rowOff>
    </xdr:from>
    <xdr:ext cx="762000" cy="259080"/>
    <xdr:sp macro="" textlink="">
      <xdr:nvSpPr>
        <xdr:cNvPr id="65" name="テキスト ボックス 64"/>
        <xdr:cNvSpPr txBox="1"/>
      </xdr:nvSpPr>
      <xdr:spPr>
        <a:xfrm>
          <a:off x="2527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130175</xdr:rowOff>
    </xdr:from>
    <xdr:to xmlns:xdr="http://schemas.openxmlformats.org/drawingml/2006/spreadsheetDrawing">
      <xdr:col>29</xdr:col>
      <xdr:colOff>177800</xdr:colOff>
      <xdr:row>18</xdr:row>
      <xdr:rowOff>60325</xdr:rowOff>
    </xdr:to>
    <xdr:sp macro="" textlink="">
      <xdr:nvSpPr>
        <xdr:cNvPr id="71" name="楕円 70"/>
        <xdr:cNvSpPr/>
      </xdr:nvSpPr>
      <xdr:spPr>
        <a:xfrm>
          <a:off x="5600700" y="309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102235</xdr:rowOff>
    </xdr:from>
    <xdr:ext cx="761365" cy="258445"/>
    <xdr:sp macro="" textlink="">
      <xdr:nvSpPr>
        <xdr:cNvPr id="72" name="人口1人当たり決算額の推移該当値テキスト130"/>
        <xdr:cNvSpPr txBox="1"/>
      </xdr:nvSpPr>
      <xdr:spPr>
        <a:xfrm>
          <a:off x="5740400" y="3064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127635</xdr:rowOff>
    </xdr:from>
    <xdr:to xmlns:xdr="http://schemas.openxmlformats.org/drawingml/2006/spreadsheetDrawing">
      <xdr:col>26</xdr:col>
      <xdr:colOff>101600</xdr:colOff>
      <xdr:row>18</xdr:row>
      <xdr:rowOff>57785</xdr:rowOff>
    </xdr:to>
    <xdr:sp macro="" textlink="">
      <xdr:nvSpPr>
        <xdr:cNvPr id="73" name="楕円 72"/>
        <xdr:cNvSpPr/>
      </xdr:nvSpPr>
      <xdr:spPr>
        <a:xfrm>
          <a:off x="4953000" y="308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42545</xdr:rowOff>
    </xdr:from>
    <xdr:ext cx="736600" cy="258445"/>
    <xdr:sp macro="" textlink="">
      <xdr:nvSpPr>
        <xdr:cNvPr id="74" name="テキスト ボックス 73"/>
        <xdr:cNvSpPr txBox="1"/>
      </xdr:nvSpPr>
      <xdr:spPr>
        <a:xfrm>
          <a:off x="4622800" y="3176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159385</xdr:rowOff>
    </xdr:from>
    <xdr:to xmlns:xdr="http://schemas.openxmlformats.org/drawingml/2006/spreadsheetDrawing">
      <xdr:col>22</xdr:col>
      <xdr:colOff>165100</xdr:colOff>
      <xdr:row>18</xdr:row>
      <xdr:rowOff>89535</xdr:rowOff>
    </xdr:to>
    <xdr:sp macro="" textlink="">
      <xdr:nvSpPr>
        <xdr:cNvPr id="75" name="楕円 74"/>
        <xdr:cNvSpPr/>
      </xdr:nvSpPr>
      <xdr:spPr>
        <a:xfrm>
          <a:off x="4254500" y="31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74930</xdr:rowOff>
    </xdr:from>
    <xdr:ext cx="762000" cy="258445"/>
    <xdr:sp macro="" textlink="">
      <xdr:nvSpPr>
        <xdr:cNvPr id="76" name="テキスト ボックス 75"/>
        <xdr:cNvSpPr txBox="1"/>
      </xdr:nvSpPr>
      <xdr:spPr>
        <a:xfrm>
          <a:off x="3924300" y="3208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155575</xdr:rowOff>
    </xdr:from>
    <xdr:to xmlns:xdr="http://schemas.openxmlformats.org/drawingml/2006/spreadsheetDrawing">
      <xdr:col>19</xdr:col>
      <xdr:colOff>38100</xdr:colOff>
      <xdr:row>18</xdr:row>
      <xdr:rowOff>86360</xdr:rowOff>
    </xdr:to>
    <xdr:sp macro="" textlink="">
      <xdr:nvSpPr>
        <xdr:cNvPr id="77" name="楕円 76"/>
        <xdr:cNvSpPr/>
      </xdr:nvSpPr>
      <xdr:spPr>
        <a:xfrm>
          <a:off x="35560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70485</xdr:rowOff>
    </xdr:from>
    <xdr:ext cx="762000" cy="259080"/>
    <xdr:sp macro="" textlink="">
      <xdr:nvSpPr>
        <xdr:cNvPr id="78" name="テキスト ボックス 77"/>
        <xdr:cNvSpPr txBox="1"/>
      </xdr:nvSpPr>
      <xdr:spPr>
        <a:xfrm>
          <a:off x="3225800" y="320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122555</xdr:rowOff>
    </xdr:from>
    <xdr:to xmlns:xdr="http://schemas.openxmlformats.org/drawingml/2006/spreadsheetDrawing">
      <xdr:col>15</xdr:col>
      <xdr:colOff>101600</xdr:colOff>
      <xdr:row>18</xdr:row>
      <xdr:rowOff>52705</xdr:rowOff>
    </xdr:to>
    <xdr:sp macro="" textlink="">
      <xdr:nvSpPr>
        <xdr:cNvPr id="79" name="楕円 78"/>
        <xdr:cNvSpPr/>
      </xdr:nvSpPr>
      <xdr:spPr>
        <a:xfrm>
          <a:off x="2857500" y="30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37465</xdr:rowOff>
    </xdr:from>
    <xdr:ext cx="762000" cy="259080"/>
    <xdr:sp macro="" textlink="">
      <xdr:nvSpPr>
        <xdr:cNvPr id="80" name="テキスト ボックス 79"/>
        <xdr:cNvSpPr txBox="1"/>
      </xdr:nvSpPr>
      <xdr:spPr>
        <a:xfrm>
          <a:off x="25273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235585</xdr:rowOff>
    </xdr:from>
    <xdr:to xmlns:xdr="http://schemas.openxmlformats.org/drawingml/2006/spreadsheetDrawing">
      <xdr:col>29</xdr:col>
      <xdr:colOff>127000</xdr:colOff>
      <xdr:row>37</xdr:row>
      <xdr:rowOff>179070</xdr:rowOff>
    </xdr:to>
    <xdr:cxnSp macro="">
      <xdr:nvCxnSpPr>
        <xdr:cNvPr id="108" name="直線コネクタ 107"/>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61365" cy="259080"/>
    <xdr:sp macro="" textlink="">
      <xdr:nvSpPr>
        <xdr:cNvPr id="109" name="人口1人当たり決算額の推移最小値テキスト445"/>
        <xdr:cNvSpPr txBox="1"/>
      </xdr:nvSpPr>
      <xdr:spPr>
        <a:xfrm>
          <a:off x="5740400" y="7275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10" name="直線コネクタ 109"/>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149860</xdr:rowOff>
    </xdr:from>
    <xdr:ext cx="761365" cy="259715"/>
    <xdr:sp macro="" textlink="">
      <xdr:nvSpPr>
        <xdr:cNvPr id="111" name="人口1人当たり決算額の推移最大値テキスト445"/>
        <xdr:cNvSpPr txBox="1"/>
      </xdr:nvSpPr>
      <xdr:spPr>
        <a:xfrm>
          <a:off x="5740400" y="59029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235585</xdr:rowOff>
    </xdr:from>
    <xdr:to xmlns:xdr="http://schemas.openxmlformats.org/drawingml/2006/spreadsheetDrawing">
      <xdr:col>30</xdr:col>
      <xdr:colOff>25400</xdr:colOff>
      <xdr:row>33</xdr:row>
      <xdr:rowOff>235585</xdr:rowOff>
    </xdr:to>
    <xdr:cxnSp macro="">
      <xdr:nvCxnSpPr>
        <xdr:cNvPr id="112" name="直線コネクタ 111"/>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316230</xdr:rowOff>
    </xdr:from>
    <xdr:to xmlns:xdr="http://schemas.openxmlformats.org/drawingml/2006/spreadsheetDrawing">
      <xdr:col>29</xdr:col>
      <xdr:colOff>127000</xdr:colOff>
      <xdr:row>36</xdr:row>
      <xdr:rowOff>6985</xdr:rowOff>
    </xdr:to>
    <xdr:cxnSp macro="">
      <xdr:nvCxnSpPr>
        <xdr:cNvPr id="113" name="直線コネクタ 112"/>
        <xdr:cNvCxnSpPr/>
      </xdr:nvCxnSpPr>
      <xdr:spPr>
        <a:xfrm flipV="1">
          <a:off x="5003800" y="692658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104775</xdr:rowOff>
    </xdr:from>
    <xdr:ext cx="761365" cy="259080"/>
    <xdr:sp macro="" textlink="">
      <xdr:nvSpPr>
        <xdr:cNvPr id="114" name="人口1人当たり決算額の推移平均値テキスト445"/>
        <xdr:cNvSpPr txBox="1"/>
      </xdr:nvSpPr>
      <xdr:spPr>
        <a:xfrm>
          <a:off x="5740400" y="67151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177800</xdr:colOff>
      <xdr:row>36</xdr:row>
      <xdr:rowOff>18415</xdr:rowOff>
    </xdr:to>
    <xdr:sp macro="" textlink="">
      <xdr:nvSpPr>
        <xdr:cNvPr id="115" name="フローチャート: 判断 114"/>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6985</xdr:rowOff>
    </xdr:from>
    <xdr:to xmlns:xdr="http://schemas.openxmlformats.org/drawingml/2006/spreadsheetDrawing">
      <xdr:col>26</xdr:col>
      <xdr:colOff>50800</xdr:colOff>
      <xdr:row>36</xdr:row>
      <xdr:rowOff>30480</xdr:rowOff>
    </xdr:to>
    <xdr:cxnSp macro="">
      <xdr:nvCxnSpPr>
        <xdr:cNvPr id="116" name="直線コネクタ 115"/>
        <xdr:cNvCxnSpPr/>
      </xdr:nvCxnSpPr>
      <xdr:spPr>
        <a:xfrm flipV="1">
          <a:off x="4305300" y="696023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17" name="フローチャート: 判断 116"/>
        <xdr:cNvSpPr/>
      </xdr:nvSpPr>
      <xdr:spPr>
        <a:xfrm>
          <a:off x="4953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41910</xdr:rowOff>
    </xdr:from>
    <xdr:ext cx="736600" cy="257810"/>
    <xdr:sp macro="" textlink="">
      <xdr:nvSpPr>
        <xdr:cNvPr id="118" name="テキスト ボックス 117"/>
        <xdr:cNvSpPr txBox="1"/>
      </xdr:nvSpPr>
      <xdr:spPr>
        <a:xfrm>
          <a:off x="4622800" y="66522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30480</xdr:rowOff>
    </xdr:from>
    <xdr:to xmlns:xdr="http://schemas.openxmlformats.org/drawingml/2006/spreadsheetDrawing">
      <xdr:col>22</xdr:col>
      <xdr:colOff>114300</xdr:colOff>
      <xdr:row>36</xdr:row>
      <xdr:rowOff>57150</xdr:rowOff>
    </xdr:to>
    <xdr:cxnSp macro="">
      <xdr:nvCxnSpPr>
        <xdr:cNvPr id="119" name="直線コネクタ 118"/>
        <xdr:cNvCxnSpPr/>
      </xdr:nvCxnSpPr>
      <xdr:spPr>
        <a:xfrm flipV="1">
          <a:off x="3606800" y="69837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271780</xdr:rowOff>
    </xdr:from>
    <xdr:to xmlns:xdr="http://schemas.openxmlformats.org/drawingml/2006/spreadsheetDrawing">
      <xdr:col>22</xdr:col>
      <xdr:colOff>165100</xdr:colOff>
      <xdr:row>36</xdr:row>
      <xdr:rowOff>29845</xdr:rowOff>
    </xdr:to>
    <xdr:sp macro="" textlink="">
      <xdr:nvSpPr>
        <xdr:cNvPr id="120" name="フローチャート: 判断 119"/>
        <xdr:cNvSpPr/>
      </xdr:nvSpPr>
      <xdr:spPr>
        <a:xfrm>
          <a:off x="4254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40640</xdr:rowOff>
    </xdr:from>
    <xdr:ext cx="762000" cy="257810"/>
    <xdr:sp macro="" textlink="">
      <xdr:nvSpPr>
        <xdr:cNvPr id="121" name="テキスト ボックス 120"/>
        <xdr:cNvSpPr txBox="1"/>
      </xdr:nvSpPr>
      <xdr:spPr>
        <a:xfrm>
          <a:off x="3924300" y="6650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52070</xdr:rowOff>
    </xdr:from>
    <xdr:to xmlns:xdr="http://schemas.openxmlformats.org/drawingml/2006/spreadsheetDrawing">
      <xdr:col>18</xdr:col>
      <xdr:colOff>177800</xdr:colOff>
      <xdr:row>36</xdr:row>
      <xdr:rowOff>57150</xdr:rowOff>
    </xdr:to>
    <xdr:cxnSp macro="">
      <xdr:nvCxnSpPr>
        <xdr:cNvPr id="122" name="直線コネクタ 121"/>
        <xdr:cNvCxnSpPr/>
      </xdr:nvCxnSpPr>
      <xdr:spPr>
        <a:xfrm>
          <a:off x="2908300" y="700532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267335</xdr:rowOff>
    </xdr:from>
    <xdr:to xmlns:xdr="http://schemas.openxmlformats.org/drawingml/2006/spreadsheetDrawing">
      <xdr:col>19</xdr:col>
      <xdr:colOff>38100</xdr:colOff>
      <xdr:row>36</xdr:row>
      <xdr:rowOff>26670</xdr:rowOff>
    </xdr:to>
    <xdr:sp macro="" textlink="">
      <xdr:nvSpPr>
        <xdr:cNvPr id="123" name="フローチャート: 判断 122"/>
        <xdr:cNvSpPr/>
      </xdr:nvSpPr>
      <xdr:spPr>
        <a:xfrm>
          <a:off x="3556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36195</xdr:rowOff>
    </xdr:from>
    <xdr:ext cx="762000" cy="259715"/>
    <xdr:sp macro="" textlink="">
      <xdr:nvSpPr>
        <xdr:cNvPr id="124" name="テキスト ボックス 123"/>
        <xdr:cNvSpPr txBox="1"/>
      </xdr:nvSpPr>
      <xdr:spPr>
        <a:xfrm>
          <a:off x="32258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264795</xdr:rowOff>
    </xdr:from>
    <xdr:to xmlns:xdr="http://schemas.openxmlformats.org/drawingml/2006/spreadsheetDrawing">
      <xdr:col>29</xdr:col>
      <xdr:colOff>177800</xdr:colOff>
      <xdr:row>36</xdr:row>
      <xdr:rowOff>24130</xdr:rowOff>
    </xdr:to>
    <xdr:sp macro="" textlink="">
      <xdr:nvSpPr>
        <xdr:cNvPr id="132" name="楕円 131"/>
        <xdr:cNvSpPr/>
      </xdr:nvSpPr>
      <xdr:spPr>
        <a:xfrm>
          <a:off x="56007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238125</xdr:rowOff>
    </xdr:from>
    <xdr:ext cx="761365" cy="258445"/>
    <xdr:sp macro="" textlink="">
      <xdr:nvSpPr>
        <xdr:cNvPr id="133" name="人口1人当たり決算額の推移該当値テキスト445"/>
        <xdr:cNvSpPr txBox="1"/>
      </xdr:nvSpPr>
      <xdr:spPr>
        <a:xfrm>
          <a:off x="5740400" y="684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34" name="楕円 133"/>
        <xdr:cNvSpPr/>
      </xdr:nvSpPr>
      <xdr:spPr>
        <a:xfrm>
          <a:off x="49530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42545</xdr:rowOff>
    </xdr:from>
    <xdr:ext cx="736600" cy="257810"/>
    <xdr:sp macro="" textlink="">
      <xdr:nvSpPr>
        <xdr:cNvPr id="135" name="テキスト ボックス 134"/>
        <xdr:cNvSpPr txBox="1"/>
      </xdr:nvSpPr>
      <xdr:spPr>
        <a:xfrm>
          <a:off x="4622800" y="6995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322580</xdr:rowOff>
    </xdr:from>
    <xdr:to xmlns:xdr="http://schemas.openxmlformats.org/drawingml/2006/spreadsheetDrawing">
      <xdr:col>22</xdr:col>
      <xdr:colOff>165100</xdr:colOff>
      <xdr:row>36</xdr:row>
      <xdr:rowOff>81280</xdr:rowOff>
    </xdr:to>
    <xdr:sp macro="" textlink="">
      <xdr:nvSpPr>
        <xdr:cNvPr id="136" name="楕円 135"/>
        <xdr:cNvSpPr/>
      </xdr:nvSpPr>
      <xdr:spPr>
        <a:xfrm>
          <a:off x="4254500" y="693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66040</xdr:rowOff>
    </xdr:from>
    <xdr:ext cx="762000" cy="258445"/>
    <xdr:sp macro="" textlink="">
      <xdr:nvSpPr>
        <xdr:cNvPr id="137" name="テキスト ボックス 136"/>
        <xdr:cNvSpPr txBox="1"/>
      </xdr:nvSpPr>
      <xdr:spPr>
        <a:xfrm>
          <a:off x="3924300" y="7019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6350</xdr:rowOff>
    </xdr:from>
    <xdr:to xmlns:xdr="http://schemas.openxmlformats.org/drawingml/2006/spreadsheetDrawing">
      <xdr:col>19</xdr:col>
      <xdr:colOff>38100</xdr:colOff>
      <xdr:row>36</xdr:row>
      <xdr:rowOff>107950</xdr:rowOff>
    </xdr:to>
    <xdr:sp macro="" textlink="">
      <xdr:nvSpPr>
        <xdr:cNvPr id="138" name="楕円 137"/>
        <xdr:cNvSpPr/>
      </xdr:nvSpPr>
      <xdr:spPr>
        <a:xfrm>
          <a:off x="3556000" y="69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92710</xdr:rowOff>
    </xdr:from>
    <xdr:ext cx="762000" cy="259080"/>
    <xdr:sp macro="" textlink="">
      <xdr:nvSpPr>
        <xdr:cNvPr id="139" name="テキスト ボックス 138"/>
        <xdr:cNvSpPr txBox="1"/>
      </xdr:nvSpPr>
      <xdr:spPr>
        <a:xfrm>
          <a:off x="32258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xdr:rowOff>
    </xdr:from>
    <xdr:to xmlns:xdr="http://schemas.openxmlformats.org/drawingml/2006/spreadsheetDrawing">
      <xdr:col>15</xdr:col>
      <xdr:colOff>101600</xdr:colOff>
      <xdr:row>36</xdr:row>
      <xdr:rowOff>102235</xdr:rowOff>
    </xdr:to>
    <xdr:sp macro="" textlink="">
      <xdr:nvSpPr>
        <xdr:cNvPr id="140" name="楕円 139"/>
        <xdr:cNvSpPr/>
      </xdr:nvSpPr>
      <xdr:spPr>
        <a:xfrm>
          <a:off x="2857500" y="695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86995</xdr:rowOff>
    </xdr:from>
    <xdr:ext cx="762000" cy="257810"/>
    <xdr:sp macro="" textlink="">
      <xdr:nvSpPr>
        <xdr:cNvPr id="141" name="テキスト ボックス 140"/>
        <xdr:cNvSpPr txBox="1"/>
      </xdr:nvSpPr>
      <xdr:spPr>
        <a:xfrm>
          <a:off x="2527300" y="7040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39</xdr:row>
      <xdr:rowOff>10795</xdr:rowOff>
    </xdr:to>
    <xdr:cxnSp macro="">
      <xdr:nvCxnSpPr>
        <xdr:cNvPr id="56" name="直線コネクタ 55"/>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534670" cy="259080"/>
    <xdr:sp macro="" textlink="">
      <xdr:nvSpPr>
        <xdr:cNvPr id="57" name="人件費最小値テキスト"/>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58" name="直線コネクタ 57"/>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98805" cy="258445"/>
    <xdr:sp macro="" textlink="">
      <xdr:nvSpPr>
        <xdr:cNvPr id="59" name="人件費最大値テキスト"/>
        <xdr:cNvSpPr txBox="1"/>
      </xdr:nvSpPr>
      <xdr:spPr>
        <a:xfrm>
          <a:off x="4686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60" name="直線コネクタ 59"/>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36195</xdr:rowOff>
    </xdr:from>
    <xdr:to xmlns:xdr="http://schemas.openxmlformats.org/drawingml/2006/spreadsheetDrawing">
      <xdr:col>24</xdr:col>
      <xdr:colOff>63500</xdr:colOff>
      <xdr:row>37</xdr:row>
      <xdr:rowOff>41275</xdr:rowOff>
    </xdr:to>
    <xdr:cxnSp macro="">
      <xdr:nvCxnSpPr>
        <xdr:cNvPr id="61" name="直線コネクタ 60"/>
        <xdr:cNvCxnSpPr/>
      </xdr:nvCxnSpPr>
      <xdr:spPr>
        <a:xfrm flipV="1">
          <a:off x="3797300" y="63798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53340</xdr:rowOff>
    </xdr:from>
    <xdr:ext cx="534670" cy="258445"/>
    <xdr:sp macro="" textlink="">
      <xdr:nvSpPr>
        <xdr:cNvPr id="62" name="人件費平均値テキスト"/>
        <xdr:cNvSpPr txBox="1"/>
      </xdr:nvSpPr>
      <xdr:spPr>
        <a:xfrm>
          <a:off x="4686300" y="605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63" name="フローチャート: 判断 62"/>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41275</xdr:rowOff>
    </xdr:from>
    <xdr:to xmlns:xdr="http://schemas.openxmlformats.org/drawingml/2006/spreadsheetDrawing">
      <xdr:col>19</xdr:col>
      <xdr:colOff>177800</xdr:colOff>
      <xdr:row>38</xdr:row>
      <xdr:rowOff>59055</xdr:rowOff>
    </xdr:to>
    <xdr:cxnSp macro="">
      <xdr:nvCxnSpPr>
        <xdr:cNvPr id="64" name="直線コネクタ 63"/>
        <xdr:cNvCxnSpPr/>
      </xdr:nvCxnSpPr>
      <xdr:spPr>
        <a:xfrm flipV="1">
          <a:off x="2908300" y="6384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57150</xdr:rowOff>
    </xdr:from>
    <xdr:to xmlns:xdr="http://schemas.openxmlformats.org/drawingml/2006/spreadsheetDrawing">
      <xdr:col>20</xdr:col>
      <xdr:colOff>38100</xdr:colOff>
      <xdr:row>36</xdr:row>
      <xdr:rowOff>158750</xdr:rowOff>
    </xdr:to>
    <xdr:sp macro="" textlink="">
      <xdr:nvSpPr>
        <xdr:cNvPr id="65" name="フローチャート: 判断 64"/>
        <xdr:cNvSpPr/>
      </xdr:nvSpPr>
      <xdr:spPr>
        <a:xfrm>
          <a:off x="3746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3810</xdr:rowOff>
    </xdr:from>
    <xdr:ext cx="534035" cy="259080"/>
    <xdr:sp macro="" textlink="">
      <xdr:nvSpPr>
        <xdr:cNvPr id="66" name="テキスト ボックス 65"/>
        <xdr:cNvSpPr txBox="1"/>
      </xdr:nvSpPr>
      <xdr:spPr>
        <a:xfrm>
          <a:off x="3529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59055</xdr:rowOff>
    </xdr:from>
    <xdr:to xmlns:xdr="http://schemas.openxmlformats.org/drawingml/2006/spreadsheetDrawing">
      <xdr:col>15</xdr:col>
      <xdr:colOff>50800</xdr:colOff>
      <xdr:row>38</xdr:row>
      <xdr:rowOff>80645</xdr:rowOff>
    </xdr:to>
    <xdr:cxnSp macro="">
      <xdr:nvCxnSpPr>
        <xdr:cNvPr id="67" name="直線コネクタ 66"/>
        <xdr:cNvCxnSpPr/>
      </xdr:nvCxnSpPr>
      <xdr:spPr>
        <a:xfrm flipV="1">
          <a:off x="2019300" y="6574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8" name="フローチャート: 判断 67"/>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133985</xdr:rowOff>
    </xdr:from>
    <xdr:ext cx="534035" cy="258445"/>
    <xdr:sp macro="" textlink="">
      <xdr:nvSpPr>
        <xdr:cNvPr id="69" name="テキスト ボックス 68"/>
        <xdr:cNvSpPr txBox="1"/>
      </xdr:nvSpPr>
      <xdr:spPr>
        <a:xfrm>
          <a:off x="2640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64770</xdr:rowOff>
    </xdr:from>
    <xdr:to xmlns:xdr="http://schemas.openxmlformats.org/drawingml/2006/spreadsheetDrawing">
      <xdr:col>10</xdr:col>
      <xdr:colOff>114300</xdr:colOff>
      <xdr:row>38</xdr:row>
      <xdr:rowOff>80645</xdr:rowOff>
    </xdr:to>
    <xdr:cxnSp macro="">
      <xdr:nvCxnSpPr>
        <xdr:cNvPr id="70" name="直線コネクタ 69"/>
        <xdr:cNvCxnSpPr/>
      </xdr:nvCxnSpPr>
      <xdr:spPr>
        <a:xfrm>
          <a:off x="1130300" y="6579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71" name="フローチャート: 判断 70"/>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140335</xdr:rowOff>
    </xdr:from>
    <xdr:ext cx="534035" cy="259080"/>
    <xdr:sp macro="" textlink="">
      <xdr:nvSpPr>
        <xdr:cNvPr id="72" name="テキスト ボックス 71"/>
        <xdr:cNvSpPr txBox="1"/>
      </xdr:nvSpPr>
      <xdr:spPr>
        <a:xfrm>
          <a:off x="1751965" y="614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149860</xdr:rowOff>
    </xdr:from>
    <xdr:ext cx="534035" cy="259080"/>
    <xdr:sp macro="" textlink="">
      <xdr:nvSpPr>
        <xdr:cNvPr id="74" name="テキスト ボックス 73"/>
        <xdr:cNvSpPr txBox="1"/>
      </xdr:nvSpPr>
      <xdr:spPr>
        <a:xfrm>
          <a:off x="862965" y="615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156845</xdr:rowOff>
    </xdr:from>
    <xdr:to xmlns:xdr="http://schemas.openxmlformats.org/drawingml/2006/spreadsheetDrawing">
      <xdr:col>24</xdr:col>
      <xdr:colOff>114300</xdr:colOff>
      <xdr:row>37</xdr:row>
      <xdr:rowOff>86995</xdr:rowOff>
    </xdr:to>
    <xdr:sp macro="" textlink="">
      <xdr:nvSpPr>
        <xdr:cNvPr id="80" name="楕円 79"/>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135255</xdr:rowOff>
    </xdr:from>
    <xdr:ext cx="534670" cy="258445"/>
    <xdr:sp macro="" textlink="">
      <xdr:nvSpPr>
        <xdr:cNvPr id="81" name="人件費該当値テキスト"/>
        <xdr:cNvSpPr txBox="1"/>
      </xdr:nvSpPr>
      <xdr:spPr>
        <a:xfrm>
          <a:off x="4686300" y="6307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161925</xdr:rowOff>
    </xdr:from>
    <xdr:to xmlns:xdr="http://schemas.openxmlformats.org/drawingml/2006/spreadsheetDrawing">
      <xdr:col>20</xdr:col>
      <xdr:colOff>38100</xdr:colOff>
      <xdr:row>37</xdr:row>
      <xdr:rowOff>92075</xdr:rowOff>
    </xdr:to>
    <xdr:sp macro="" textlink="">
      <xdr:nvSpPr>
        <xdr:cNvPr id="82" name="楕円 81"/>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83185</xdr:rowOff>
    </xdr:from>
    <xdr:ext cx="534035" cy="259080"/>
    <xdr:sp macro="" textlink="">
      <xdr:nvSpPr>
        <xdr:cNvPr id="83" name="テキスト ボックス 82"/>
        <xdr:cNvSpPr txBox="1"/>
      </xdr:nvSpPr>
      <xdr:spPr>
        <a:xfrm>
          <a:off x="3529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84" name="楕円 83"/>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100965</xdr:rowOff>
    </xdr:from>
    <xdr:ext cx="534035" cy="258445"/>
    <xdr:sp macro="" textlink="">
      <xdr:nvSpPr>
        <xdr:cNvPr id="85" name="テキスト ボックス 84"/>
        <xdr:cNvSpPr txBox="1"/>
      </xdr:nvSpPr>
      <xdr:spPr>
        <a:xfrm>
          <a:off x="2640965" y="661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29845</xdr:rowOff>
    </xdr:from>
    <xdr:to xmlns:xdr="http://schemas.openxmlformats.org/drawingml/2006/spreadsheetDrawing">
      <xdr:col>10</xdr:col>
      <xdr:colOff>165100</xdr:colOff>
      <xdr:row>38</xdr:row>
      <xdr:rowOff>132080</xdr:rowOff>
    </xdr:to>
    <xdr:sp macro="" textlink="">
      <xdr:nvSpPr>
        <xdr:cNvPr id="86" name="楕円 85"/>
        <xdr:cNvSpPr/>
      </xdr:nvSpPr>
      <xdr:spPr>
        <a:xfrm>
          <a:off x="1968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122555</xdr:rowOff>
    </xdr:from>
    <xdr:ext cx="534035" cy="258445"/>
    <xdr:sp macro="" textlink="">
      <xdr:nvSpPr>
        <xdr:cNvPr id="87" name="テキスト ボックス 86"/>
        <xdr:cNvSpPr txBox="1"/>
      </xdr:nvSpPr>
      <xdr:spPr>
        <a:xfrm>
          <a:off x="1751965"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13970</xdr:rowOff>
    </xdr:from>
    <xdr:to xmlns:xdr="http://schemas.openxmlformats.org/drawingml/2006/spreadsheetDrawing">
      <xdr:col>6</xdr:col>
      <xdr:colOff>38100</xdr:colOff>
      <xdr:row>38</xdr:row>
      <xdr:rowOff>115570</xdr:rowOff>
    </xdr:to>
    <xdr:sp macro="" textlink="">
      <xdr:nvSpPr>
        <xdr:cNvPr id="88" name="楕円 87"/>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106680</xdr:rowOff>
    </xdr:from>
    <xdr:ext cx="534035" cy="259080"/>
    <xdr:sp macro="" textlink="">
      <xdr:nvSpPr>
        <xdr:cNvPr id="89" name="テキスト ボックス 88"/>
        <xdr:cNvSpPr txBox="1"/>
      </xdr:nvSpPr>
      <xdr:spPr>
        <a:xfrm>
          <a:off x="862965" y="662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58</xdr:row>
      <xdr:rowOff>116205</xdr:rowOff>
    </xdr:to>
    <xdr:cxnSp macro="">
      <xdr:nvCxnSpPr>
        <xdr:cNvPr id="114" name="直線コネクタ 113"/>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4670" cy="258445"/>
    <xdr:sp macro="" textlink="">
      <xdr:nvSpPr>
        <xdr:cNvPr id="115" name="物件費最小値テキスト"/>
        <xdr:cNvSpPr txBox="1"/>
      </xdr:nvSpPr>
      <xdr:spPr>
        <a:xfrm>
          <a:off x="4686300" y="10064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116205</xdr:rowOff>
    </xdr:from>
    <xdr:to xmlns:xdr="http://schemas.openxmlformats.org/drawingml/2006/spreadsheetDrawing">
      <xdr:col>24</xdr:col>
      <xdr:colOff>152400</xdr:colOff>
      <xdr:row>58</xdr:row>
      <xdr:rowOff>116205</xdr:rowOff>
    </xdr:to>
    <xdr:cxnSp macro="">
      <xdr:nvCxnSpPr>
        <xdr:cNvPr id="116" name="直線コネクタ 115"/>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8805" cy="259080"/>
    <xdr:sp macro="" textlink="">
      <xdr:nvSpPr>
        <xdr:cNvPr id="117" name="物件費最大値テキスト"/>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8" name="直線コネクタ 117"/>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149860</xdr:rowOff>
    </xdr:from>
    <xdr:to xmlns:xdr="http://schemas.openxmlformats.org/drawingml/2006/spreadsheetDrawing">
      <xdr:col>24</xdr:col>
      <xdr:colOff>63500</xdr:colOff>
      <xdr:row>56</xdr:row>
      <xdr:rowOff>4445</xdr:rowOff>
    </xdr:to>
    <xdr:cxnSp macro="">
      <xdr:nvCxnSpPr>
        <xdr:cNvPr id="119" name="直線コネクタ 118"/>
        <xdr:cNvCxnSpPr/>
      </xdr:nvCxnSpPr>
      <xdr:spPr>
        <a:xfrm flipV="1">
          <a:off x="3797300" y="95796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34670" cy="259080"/>
    <xdr:sp macro="" textlink="">
      <xdr:nvSpPr>
        <xdr:cNvPr id="120" name="物件費平均値テキスト"/>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1" name="フローチャート: 判断 120"/>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151765</xdr:rowOff>
    </xdr:from>
    <xdr:to xmlns:xdr="http://schemas.openxmlformats.org/drawingml/2006/spreadsheetDrawing">
      <xdr:col>19</xdr:col>
      <xdr:colOff>177800</xdr:colOff>
      <xdr:row>56</xdr:row>
      <xdr:rowOff>4445</xdr:rowOff>
    </xdr:to>
    <xdr:cxnSp macro="">
      <xdr:nvCxnSpPr>
        <xdr:cNvPr id="122" name="直線コネクタ 121"/>
        <xdr:cNvCxnSpPr/>
      </xdr:nvCxnSpPr>
      <xdr:spPr>
        <a:xfrm>
          <a:off x="2908300" y="95815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13335</xdr:rowOff>
    </xdr:to>
    <xdr:sp macro="" textlink="">
      <xdr:nvSpPr>
        <xdr:cNvPr id="123" name="フローチャート: 判断 122"/>
        <xdr:cNvSpPr/>
      </xdr:nvSpPr>
      <xdr:spPr>
        <a:xfrm>
          <a:off x="3746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4445</xdr:rowOff>
    </xdr:from>
    <xdr:ext cx="534035" cy="259080"/>
    <xdr:sp macro="" textlink="">
      <xdr:nvSpPr>
        <xdr:cNvPr id="124" name="テキスト ボックス 123"/>
        <xdr:cNvSpPr txBox="1"/>
      </xdr:nvSpPr>
      <xdr:spPr>
        <a:xfrm>
          <a:off x="3529965" y="977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151765</xdr:rowOff>
    </xdr:from>
    <xdr:to xmlns:xdr="http://schemas.openxmlformats.org/drawingml/2006/spreadsheetDrawing">
      <xdr:col>15</xdr:col>
      <xdr:colOff>50800</xdr:colOff>
      <xdr:row>56</xdr:row>
      <xdr:rowOff>64135</xdr:rowOff>
    </xdr:to>
    <xdr:cxnSp macro="">
      <xdr:nvCxnSpPr>
        <xdr:cNvPr id="125" name="直線コネクタ 124"/>
        <xdr:cNvCxnSpPr/>
      </xdr:nvCxnSpPr>
      <xdr:spPr>
        <a:xfrm flipV="1">
          <a:off x="2019300" y="958151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44450</xdr:rowOff>
    </xdr:to>
    <xdr:sp macro="" textlink="">
      <xdr:nvSpPr>
        <xdr:cNvPr id="126" name="フローチャート: 判断 125"/>
        <xdr:cNvSpPr/>
      </xdr:nvSpPr>
      <xdr:spPr>
        <a:xfrm>
          <a:off x="2857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35560</xdr:rowOff>
    </xdr:from>
    <xdr:ext cx="534035" cy="259080"/>
    <xdr:sp macro="" textlink="">
      <xdr:nvSpPr>
        <xdr:cNvPr id="127" name="テキスト ボックス 126"/>
        <xdr:cNvSpPr txBox="1"/>
      </xdr:nvSpPr>
      <xdr:spPr>
        <a:xfrm>
          <a:off x="2640965" y="9808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64135</xdr:rowOff>
    </xdr:from>
    <xdr:to xmlns:xdr="http://schemas.openxmlformats.org/drawingml/2006/spreadsheetDrawing">
      <xdr:col>10</xdr:col>
      <xdr:colOff>114300</xdr:colOff>
      <xdr:row>56</xdr:row>
      <xdr:rowOff>91440</xdr:rowOff>
    </xdr:to>
    <xdr:cxnSp macro="">
      <xdr:nvCxnSpPr>
        <xdr:cNvPr id="128" name="直線コネクタ 127"/>
        <xdr:cNvCxnSpPr/>
      </xdr:nvCxnSpPr>
      <xdr:spPr>
        <a:xfrm flipV="1">
          <a:off x="1130300" y="9665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29" name="フローチャート: 判断 128"/>
        <xdr:cNvSpPr/>
      </xdr:nvSpPr>
      <xdr:spPr>
        <a:xfrm>
          <a:off x="196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31115</xdr:rowOff>
    </xdr:from>
    <xdr:ext cx="534035" cy="258445"/>
    <xdr:sp macro="" textlink="">
      <xdr:nvSpPr>
        <xdr:cNvPr id="130" name="テキスト ボックス 129"/>
        <xdr:cNvSpPr txBox="1"/>
      </xdr:nvSpPr>
      <xdr:spPr>
        <a:xfrm>
          <a:off x="1751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31" name="フローチャート: 判断 130"/>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4035" cy="259080"/>
    <xdr:sp macro="" textlink="">
      <xdr:nvSpPr>
        <xdr:cNvPr id="132" name="テキスト ボックス 131"/>
        <xdr:cNvSpPr txBox="1"/>
      </xdr:nvSpPr>
      <xdr:spPr>
        <a:xfrm>
          <a:off x="862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99060</xdr:rowOff>
    </xdr:from>
    <xdr:to xmlns:xdr="http://schemas.openxmlformats.org/drawingml/2006/spreadsheetDrawing">
      <xdr:col>24</xdr:col>
      <xdr:colOff>114300</xdr:colOff>
      <xdr:row>56</xdr:row>
      <xdr:rowOff>29210</xdr:rowOff>
    </xdr:to>
    <xdr:sp macro="" textlink="">
      <xdr:nvSpPr>
        <xdr:cNvPr id="138" name="楕円 137"/>
        <xdr:cNvSpPr/>
      </xdr:nvSpPr>
      <xdr:spPr>
        <a:xfrm>
          <a:off x="45847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121920</xdr:rowOff>
    </xdr:from>
    <xdr:ext cx="534670" cy="258445"/>
    <xdr:sp macro="" textlink="">
      <xdr:nvSpPr>
        <xdr:cNvPr id="139" name="物件費該当値テキスト"/>
        <xdr:cNvSpPr txBox="1"/>
      </xdr:nvSpPr>
      <xdr:spPr>
        <a:xfrm>
          <a:off x="4686300" y="9380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125095</xdr:rowOff>
    </xdr:from>
    <xdr:to xmlns:xdr="http://schemas.openxmlformats.org/drawingml/2006/spreadsheetDrawing">
      <xdr:col>20</xdr:col>
      <xdr:colOff>38100</xdr:colOff>
      <xdr:row>56</xdr:row>
      <xdr:rowOff>55245</xdr:rowOff>
    </xdr:to>
    <xdr:sp macro="" textlink="">
      <xdr:nvSpPr>
        <xdr:cNvPr id="140" name="楕円 139"/>
        <xdr:cNvSpPr/>
      </xdr:nvSpPr>
      <xdr:spPr>
        <a:xfrm>
          <a:off x="3746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71755</xdr:rowOff>
    </xdr:from>
    <xdr:ext cx="534035" cy="259080"/>
    <xdr:sp macro="" textlink="">
      <xdr:nvSpPr>
        <xdr:cNvPr id="141" name="テキスト ボックス 140"/>
        <xdr:cNvSpPr txBox="1"/>
      </xdr:nvSpPr>
      <xdr:spPr>
        <a:xfrm>
          <a:off x="3529965" y="9330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100965</xdr:rowOff>
    </xdr:from>
    <xdr:to xmlns:xdr="http://schemas.openxmlformats.org/drawingml/2006/spreadsheetDrawing">
      <xdr:col>15</xdr:col>
      <xdr:colOff>101600</xdr:colOff>
      <xdr:row>56</xdr:row>
      <xdr:rowOff>31115</xdr:rowOff>
    </xdr:to>
    <xdr:sp macro="" textlink="">
      <xdr:nvSpPr>
        <xdr:cNvPr id="142" name="楕円 141"/>
        <xdr:cNvSpPr/>
      </xdr:nvSpPr>
      <xdr:spPr>
        <a:xfrm>
          <a:off x="2857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47625</xdr:rowOff>
    </xdr:from>
    <xdr:ext cx="534035" cy="259080"/>
    <xdr:sp macro="" textlink="">
      <xdr:nvSpPr>
        <xdr:cNvPr id="143" name="テキスト ボックス 142"/>
        <xdr:cNvSpPr txBox="1"/>
      </xdr:nvSpPr>
      <xdr:spPr>
        <a:xfrm>
          <a:off x="2640965" y="9305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13335</xdr:rowOff>
    </xdr:from>
    <xdr:to xmlns:xdr="http://schemas.openxmlformats.org/drawingml/2006/spreadsheetDrawing">
      <xdr:col>10</xdr:col>
      <xdr:colOff>165100</xdr:colOff>
      <xdr:row>56</xdr:row>
      <xdr:rowOff>114935</xdr:rowOff>
    </xdr:to>
    <xdr:sp macro="" textlink="">
      <xdr:nvSpPr>
        <xdr:cNvPr id="144" name="楕円 143"/>
        <xdr:cNvSpPr/>
      </xdr:nvSpPr>
      <xdr:spPr>
        <a:xfrm>
          <a:off x="1968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132080</xdr:rowOff>
    </xdr:from>
    <xdr:ext cx="534035" cy="258445"/>
    <xdr:sp macro="" textlink="">
      <xdr:nvSpPr>
        <xdr:cNvPr id="145" name="テキスト ボックス 144"/>
        <xdr:cNvSpPr txBox="1"/>
      </xdr:nvSpPr>
      <xdr:spPr>
        <a:xfrm>
          <a:off x="1751965" y="9390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40640</xdr:rowOff>
    </xdr:from>
    <xdr:to xmlns:xdr="http://schemas.openxmlformats.org/drawingml/2006/spreadsheetDrawing">
      <xdr:col>6</xdr:col>
      <xdr:colOff>38100</xdr:colOff>
      <xdr:row>56</xdr:row>
      <xdr:rowOff>142240</xdr:rowOff>
    </xdr:to>
    <xdr:sp macro="" textlink="">
      <xdr:nvSpPr>
        <xdr:cNvPr id="146" name="楕円 145"/>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158750</xdr:rowOff>
    </xdr:from>
    <xdr:ext cx="534035" cy="259080"/>
    <xdr:sp macro="" textlink="">
      <xdr:nvSpPr>
        <xdr:cNvPr id="147" name="テキスト ボックス 146"/>
        <xdr:cNvSpPr txBox="1"/>
      </xdr:nvSpPr>
      <xdr:spPr>
        <a:xfrm>
          <a:off x="862965" y="9417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78</xdr:row>
      <xdr:rowOff>127000</xdr:rowOff>
    </xdr:to>
    <xdr:cxnSp macro="">
      <xdr:nvCxnSpPr>
        <xdr:cNvPr id="169" name="直線コネクタ 168"/>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0"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1" name="直線コネクタ 170"/>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34670" cy="258445"/>
    <xdr:sp macro="" textlink="">
      <xdr:nvSpPr>
        <xdr:cNvPr id="172" name="維持補修費最大値テキスト"/>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3" name="直線コネクタ 172"/>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60960</xdr:rowOff>
    </xdr:from>
    <xdr:to xmlns:xdr="http://schemas.openxmlformats.org/drawingml/2006/spreadsheetDrawing">
      <xdr:col>24</xdr:col>
      <xdr:colOff>63500</xdr:colOff>
      <xdr:row>78</xdr:row>
      <xdr:rowOff>77470</xdr:rowOff>
    </xdr:to>
    <xdr:cxnSp macro="">
      <xdr:nvCxnSpPr>
        <xdr:cNvPr id="174" name="直線コネクタ 173"/>
        <xdr:cNvCxnSpPr/>
      </xdr:nvCxnSpPr>
      <xdr:spPr>
        <a:xfrm>
          <a:off x="3797300" y="134340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96520</xdr:rowOff>
    </xdr:from>
    <xdr:ext cx="469900" cy="259080"/>
    <xdr:sp macro="" textlink="">
      <xdr:nvSpPr>
        <xdr:cNvPr id="175" name="維持補修費平均値テキスト"/>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73660</xdr:rowOff>
    </xdr:from>
    <xdr:to xmlns:xdr="http://schemas.openxmlformats.org/drawingml/2006/spreadsheetDrawing">
      <xdr:col>24</xdr:col>
      <xdr:colOff>114300</xdr:colOff>
      <xdr:row>78</xdr:row>
      <xdr:rowOff>3810</xdr:rowOff>
    </xdr:to>
    <xdr:sp macro="" textlink="">
      <xdr:nvSpPr>
        <xdr:cNvPr id="176" name="フローチャート: 判断 175"/>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48895</xdr:rowOff>
    </xdr:from>
    <xdr:to xmlns:xdr="http://schemas.openxmlformats.org/drawingml/2006/spreadsheetDrawing">
      <xdr:col>19</xdr:col>
      <xdr:colOff>177800</xdr:colOff>
      <xdr:row>78</xdr:row>
      <xdr:rowOff>60960</xdr:rowOff>
    </xdr:to>
    <xdr:cxnSp macro="">
      <xdr:nvCxnSpPr>
        <xdr:cNvPr id="177" name="直線コネクタ 176"/>
        <xdr:cNvCxnSpPr/>
      </xdr:nvCxnSpPr>
      <xdr:spPr>
        <a:xfrm>
          <a:off x="2908300" y="13421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21590</xdr:rowOff>
    </xdr:from>
    <xdr:ext cx="469265" cy="259080"/>
    <xdr:sp macro="" textlink="">
      <xdr:nvSpPr>
        <xdr:cNvPr id="179" name="テキスト ボックス 178"/>
        <xdr:cNvSpPr txBox="1"/>
      </xdr:nvSpPr>
      <xdr:spPr>
        <a:xfrm>
          <a:off x="3562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29210</xdr:rowOff>
    </xdr:from>
    <xdr:to xmlns:xdr="http://schemas.openxmlformats.org/drawingml/2006/spreadsheetDrawing">
      <xdr:col>15</xdr:col>
      <xdr:colOff>50800</xdr:colOff>
      <xdr:row>78</xdr:row>
      <xdr:rowOff>48895</xdr:rowOff>
    </xdr:to>
    <xdr:cxnSp macro="">
      <xdr:nvCxnSpPr>
        <xdr:cNvPr id="180" name="直線コネクタ 179"/>
        <xdr:cNvCxnSpPr/>
      </xdr:nvCxnSpPr>
      <xdr:spPr>
        <a:xfrm>
          <a:off x="2019300" y="13402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1" name="フローチャート: 判断 180"/>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41910</xdr:rowOff>
    </xdr:from>
    <xdr:ext cx="469265" cy="258445"/>
    <xdr:sp macro="" textlink="">
      <xdr:nvSpPr>
        <xdr:cNvPr id="182" name="テキスト ボックス 181"/>
        <xdr:cNvSpPr txBox="1"/>
      </xdr:nvSpPr>
      <xdr:spPr>
        <a:xfrm>
          <a:off x="2673350" y="1307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18415</xdr:rowOff>
    </xdr:from>
    <xdr:to xmlns:xdr="http://schemas.openxmlformats.org/drawingml/2006/spreadsheetDrawing">
      <xdr:col>10</xdr:col>
      <xdr:colOff>114300</xdr:colOff>
      <xdr:row>78</xdr:row>
      <xdr:rowOff>29210</xdr:rowOff>
    </xdr:to>
    <xdr:cxnSp macro="">
      <xdr:nvCxnSpPr>
        <xdr:cNvPr id="183" name="直線コネクタ 182"/>
        <xdr:cNvCxnSpPr/>
      </xdr:nvCxnSpPr>
      <xdr:spPr>
        <a:xfrm>
          <a:off x="1130300" y="13391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36830</xdr:rowOff>
    </xdr:from>
    <xdr:ext cx="469265" cy="259080"/>
    <xdr:sp macro="" textlink="">
      <xdr:nvSpPr>
        <xdr:cNvPr id="185" name="テキスト ボックス 184"/>
        <xdr:cNvSpPr txBox="1"/>
      </xdr:nvSpPr>
      <xdr:spPr>
        <a:xfrm>
          <a:off x="1784350" y="1306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86" name="フローチャート: 判断 185"/>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33020</xdr:rowOff>
    </xdr:from>
    <xdr:ext cx="469265" cy="259080"/>
    <xdr:sp macro="" textlink="">
      <xdr:nvSpPr>
        <xdr:cNvPr id="187" name="テキスト ボックス 186"/>
        <xdr:cNvSpPr txBox="1"/>
      </xdr:nvSpPr>
      <xdr:spPr>
        <a:xfrm>
          <a:off x="895350" y="1306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26670</xdr:rowOff>
    </xdr:from>
    <xdr:to xmlns:xdr="http://schemas.openxmlformats.org/drawingml/2006/spreadsheetDrawing">
      <xdr:col>24</xdr:col>
      <xdr:colOff>114300</xdr:colOff>
      <xdr:row>78</xdr:row>
      <xdr:rowOff>128270</xdr:rowOff>
    </xdr:to>
    <xdr:sp macro="" textlink="">
      <xdr:nvSpPr>
        <xdr:cNvPr id="193" name="楕円 192"/>
        <xdr:cNvSpPr/>
      </xdr:nvSpPr>
      <xdr:spPr>
        <a:xfrm>
          <a:off x="45847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113030</xdr:rowOff>
    </xdr:from>
    <xdr:ext cx="469900" cy="259080"/>
    <xdr:sp macro="" textlink="">
      <xdr:nvSpPr>
        <xdr:cNvPr id="194" name="維持補修費該当値テキスト"/>
        <xdr:cNvSpPr txBox="1"/>
      </xdr:nvSpPr>
      <xdr:spPr>
        <a:xfrm>
          <a:off x="468630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10160</xdr:rowOff>
    </xdr:from>
    <xdr:to xmlns:xdr="http://schemas.openxmlformats.org/drawingml/2006/spreadsheetDrawing">
      <xdr:col>20</xdr:col>
      <xdr:colOff>38100</xdr:colOff>
      <xdr:row>78</xdr:row>
      <xdr:rowOff>111760</xdr:rowOff>
    </xdr:to>
    <xdr:sp macro="" textlink="">
      <xdr:nvSpPr>
        <xdr:cNvPr id="195" name="楕円 194"/>
        <xdr:cNvSpPr/>
      </xdr:nvSpPr>
      <xdr:spPr>
        <a:xfrm>
          <a:off x="3746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102870</xdr:rowOff>
    </xdr:from>
    <xdr:ext cx="469265" cy="259080"/>
    <xdr:sp macro="" textlink="">
      <xdr:nvSpPr>
        <xdr:cNvPr id="196" name="テキスト ボックス 195"/>
        <xdr:cNvSpPr txBox="1"/>
      </xdr:nvSpPr>
      <xdr:spPr>
        <a:xfrm>
          <a:off x="3562350" y="13475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169545</xdr:rowOff>
    </xdr:from>
    <xdr:to xmlns:xdr="http://schemas.openxmlformats.org/drawingml/2006/spreadsheetDrawing">
      <xdr:col>15</xdr:col>
      <xdr:colOff>101600</xdr:colOff>
      <xdr:row>78</xdr:row>
      <xdr:rowOff>99695</xdr:rowOff>
    </xdr:to>
    <xdr:sp macro="" textlink="">
      <xdr:nvSpPr>
        <xdr:cNvPr id="197" name="楕円 196"/>
        <xdr:cNvSpPr/>
      </xdr:nvSpPr>
      <xdr:spPr>
        <a:xfrm>
          <a:off x="2857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90805</xdr:rowOff>
    </xdr:from>
    <xdr:ext cx="469265" cy="258445"/>
    <xdr:sp macro="" textlink="">
      <xdr:nvSpPr>
        <xdr:cNvPr id="198" name="テキスト ボックス 197"/>
        <xdr:cNvSpPr txBox="1"/>
      </xdr:nvSpPr>
      <xdr:spPr>
        <a:xfrm>
          <a:off x="2673350" y="1346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199" name="楕円 198"/>
        <xdr:cNvSpPr/>
      </xdr:nvSpPr>
      <xdr:spPr>
        <a:xfrm>
          <a:off x="1968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71120</xdr:rowOff>
    </xdr:from>
    <xdr:ext cx="469265" cy="259080"/>
    <xdr:sp macro="" textlink="">
      <xdr:nvSpPr>
        <xdr:cNvPr id="200" name="テキスト ボックス 199"/>
        <xdr:cNvSpPr txBox="1"/>
      </xdr:nvSpPr>
      <xdr:spPr>
        <a:xfrm>
          <a:off x="1784350" y="1344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139065</xdr:rowOff>
    </xdr:from>
    <xdr:to xmlns:xdr="http://schemas.openxmlformats.org/drawingml/2006/spreadsheetDrawing">
      <xdr:col>6</xdr:col>
      <xdr:colOff>38100</xdr:colOff>
      <xdr:row>78</xdr:row>
      <xdr:rowOff>69215</xdr:rowOff>
    </xdr:to>
    <xdr:sp macro="" textlink="">
      <xdr:nvSpPr>
        <xdr:cNvPr id="201" name="楕円 200"/>
        <xdr:cNvSpPr/>
      </xdr:nvSpPr>
      <xdr:spPr>
        <a:xfrm>
          <a:off x="107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60325</xdr:rowOff>
    </xdr:from>
    <xdr:ext cx="469265" cy="259080"/>
    <xdr:sp macro="" textlink="">
      <xdr:nvSpPr>
        <xdr:cNvPr id="202" name="テキスト ボックス 201"/>
        <xdr:cNvSpPr txBox="1"/>
      </xdr:nvSpPr>
      <xdr:spPr>
        <a:xfrm>
          <a:off x="895350" y="13433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9" name="テキスト ボックス 218"/>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1905</xdr:rowOff>
    </xdr:from>
    <xdr:to xmlns:xdr="http://schemas.openxmlformats.org/drawingml/2006/spreadsheetDrawing">
      <xdr:col>24</xdr:col>
      <xdr:colOff>62865</xdr:colOff>
      <xdr:row>99</xdr:row>
      <xdr:rowOff>36195</xdr:rowOff>
    </xdr:to>
    <xdr:cxnSp macro="">
      <xdr:nvCxnSpPr>
        <xdr:cNvPr id="227" name="直線コネクタ 226"/>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8445"/>
    <xdr:sp macro="" textlink="">
      <xdr:nvSpPr>
        <xdr:cNvPr id="228" name="扶助費最小値テキスト"/>
        <xdr:cNvSpPr txBox="1"/>
      </xdr:nvSpPr>
      <xdr:spPr>
        <a:xfrm>
          <a:off x="4686300" y="1701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9" name="直線コネクタ 228"/>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8445"/>
    <xdr:sp macro="" textlink="">
      <xdr:nvSpPr>
        <xdr:cNvPr id="230" name="扶助費最大値テキスト"/>
        <xdr:cNvSpPr txBox="1"/>
      </xdr:nvSpPr>
      <xdr:spPr>
        <a:xfrm>
          <a:off x="4686300" y="15379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1905</xdr:rowOff>
    </xdr:from>
    <xdr:to xmlns:xdr="http://schemas.openxmlformats.org/drawingml/2006/spreadsheetDrawing">
      <xdr:col>24</xdr:col>
      <xdr:colOff>152400</xdr:colOff>
      <xdr:row>91</xdr:row>
      <xdr:rowOff>1905</xdr:rowOff>
    </xdr:to>
    <xdr:cxnSp macro="">
      <xdr:nvCxnSpPr>
        <xdr:cNvPr id="231" name="直線コネクタ 230"/>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78740</xdr:rowOff>
    </xdr:from>
    <xdr:to xmlns:xdr="http://schemas.openxmlformats.org/drawingml/2006/spreadsheetDrawing">
      <xdr:col>24</xdr:col>
      <xdr:colOff>63500</xdr:colOff>
      <xdr:row>99</xdr:row>
      <xdr:rowOff>16510</xdr:rowOff>
    </xdr:to>
    <xdr:cxnSp macro="">
      <xdr:nvCxnSpPr>
        <xdr:cNvPr id="232" name="直線コネクタ 231"/>
        <xdr:cNvCxnSpPr/>
      </xdr:nvCxnSpPr>
      <xdr:spPr>
        <a:xfrm flipV="1">
          <a:off x="3797300" y="16709390"/>
          <a:ext cx="8382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12065</xdr:rowOff>
    </xdr:from>
    <xdr:ext cx="598805" cy="259080"/>
    <xdr:sp macro="" textlink="">
      <xdr:nvSpPr>
        <xdr:cNvPr id="233" name="扶助費平均値テキスト"/>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160655</xdr:rowOff>
    </xdr:from>
    <xdr:to xmlns:xdr="http://schemas.openxmlformats.org/drawingml/2006/spreadsheetDrawing">
      <xdr:col>24</xdr:col>
      <xdr:colOff>114300</xdr:colOff>
      <xdr:row>96</xdr:row>
      <xdr:rowOff>90805</xdr:rowOff>
    </xdr:to>
    <xdr:sp macro="" textlink="">
      <xdr:nvSpPr>
        <xdr:cNvPr id="234" name="フローチャート: 判断 233"/>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16510</xdr:rowOff>
    </xdr:from>
    <xdr:to xmlns:xdr="http://schemas.openxmlformats.org/drawingml/2006/spreadsheetDrawing">
      <xdr:col>19</xdr:col>
      <xdr:colOff>177800</xdr:colOff>
      <xdr:row>99</xdr:row>
      <xdr:rowOff>66675</xdr:rowOff>
    </xdr:to>
    <xdr:cxnSp macro="">
      <xdr:nvCxnSpPr>
        <xdr:cNvPr id="235" name="直線コネクタ 234"/>
        <xdr:cNvCxnSpPr/>
      </xdr:nvCxnSpPr>
      <xdr:spPr>
        <a:xfrm flipV="1">
          <a:off x="2908300" y="169900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134620</xdr:rowOff>
    </xdr:from>
    <xdr:to xmlns:xdr="http://schemas.openxmlformats.org/drawingml/2006/spreadsheetDrawing">
      <xdr:col>20</xdr:col>
      <xdr:colOff>38100</xdr:colOff>
      <xdr:row>98</xdr:row>
      <xdr:rowOff>64770</xdr:rowOff>
    </xdr:to>
    <xdr:sp macro="" textlink="">
      <xdr:nvSpPr>
        <xdr:cNvPr id="236" name="フローチャート: 判断 235"/>
        <xdr:cNvSpPr/>
      </xdr:nvSpPr>
      <xdr:spPr>
        <a:xfrm>
          <a:off x="3746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34035" cy="259080"/>
    <xdr:sp macro="" textlink="">
      <xdr:nvSpPr>
        <xdr:cNvPr id="237" name="テキスト ボックス 236"/>
        <xdr:cNvSpPr txBox="1"/>
      </xdr:nvSpPr>
      <xdr:spPr>
        <a:xfrm>
          <a:off x="3529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66675</xdr:rowOff>
    </xdr:from>
    <xdr:to xmlns:xdr="http://schemas.openxmlformats.org/drawingml/2006/spreadsheetDrawing">
      <xdr:col>15</xdr:col>
      <xdr:colOff>50800</xdr:colOff>
      <xdr:row>99</xdr:row>
      <xdr:rowOff>96520</xdr:rowOff>
    </xdr:to>
    <xdr:cxnSp macro="">
      <xdr:nvCxnSpPr>
        <xdr:cNvPr id="238" name="直線コネクタ 237"/>
        <xdr:cNvCxnSpPr/>
      </xdr:nvCxnSpPr>
      <xdr:spPr>
        <a:xfrm flipV="1">
          <a:off x="2019300" y="170402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18415</xdr:rowOff>
    </xdr:from>
    <xdr:to xmlns:xdr="http://schemas.openxmlformats.org/drawingml/2006/spreadsheetDrawing">
      <xdr:col>15</xdr:col>
      <xdr:colOff>101600</xdr:colOff>
      <xdr:row>98</xdr:row>
      <xdr:rowOff>120650</xdr:rowOff>
    </xdr:to>
    <xdr:sp macro="" textlink="">
      <xdr:nvSpPr>
        <xdr:cNvPr id="239" name="フローチャート: 判断 238"/>
        <xdr:cNvSpPr/>
      </xdr:nvSpPr>
      <xdr:spPr>
        <a:xfrm>
          <a:off x="2857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136525</xdr:rowOff>
    </xdr:from>
    <xdr:ext cx="534035" cy="258445"/>
    <xdr:sp macro="" textlink="">
      <xdr:nvSpPr>
        <xdr:cNvPr id="240" name="テキスト ボックス 239"/>
        <xdr:cNvSpPr txBox="1"/>
      </xdr:nvSpPr>
      <xdr:spPr>
        <a:xfrm>
          <a:off x="2640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92075</xdr:rowOff>
    </xdr:from>
    <xdr:to xmlns:xdr="http://schemas.openxmlformats.org/drawingml/2006/spreadsheetDrawing">
      <xdr:col>10</xdr:col>
      <xdr:colOff>114300</xdr:colOff>
      <xdr:row>99</xdr:row>
      <xdr:rowOff>96520</xdr:rowOff>
    </xdr:to>
    <xdr:cxnSp macro="">
      <xdr:nvCxnSpPr>
        <xdr:cNvPr id="241" name="直線コネクタ 240"/>
        <xdr:cNvCxnSpPr/>
      </xdr:nvCxnSpPr>
      <xdr:spPr>
        <a:xfrm>
          <a:off x="1130300" y="17065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64135</xdr:rowOff>
    </xdr:from>
    <xdr:to xmlns:xdr="http://schemas.openxmlformats.org/drawingml/2006/spreadsheetDrawing">
      <xdr:col>10</xdr:col>
      <xdr:colOff>165100</xdr:colOff>
      <xdr:row>98</xdr:row>
      <xdr:rowOff>166370</xdr:rowOff>
    </xdr:to>
    <xdr:sp macro="" textlink="">
      <xdr:nvSpPr>
        <xdr:cNvPr id="242" name="フローチャート: 判断 241"/>
        <xdr:cNvSpPr/>
      </xdr:nvSpPr>
      <xdr:spPr>
        <a:xfrm>
          <a:off x="19685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10795</xdr:rowOff>
    </xdr:from>
    <xdr:ext cx="534035" cy="258445"/>
    <xdr:sp macro="" textlink="">
      <xdr:nvSpPr>
        <xdr:cNvPr id="243" name="テキスト ボックス 242"/>
        <xdr:cNvSpPr txBox="1"/>
      </xdr:nvSpPr>
      <xdr:spPr>
        <a:xfrm>
          <a:off x="1751965" y="1664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4" name="フローチャート: 判断 243"/>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34035" cy="259080"/>
    <xdr:sp macro="" textlink="">
      <xdr:nvSpPr>
        <xdr:cNvPr id="245" name="テキスト ボックス 244"/>
        <xdr:cNvSpPr txBox="1"/>
      </xdr:nvSpPr>
      <xdr:spPr>
        <a:xfrm>
          <a:off x="862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27940</xdr:rowOff>
    </xdr:from>
    <xdr:to xmlns:xdr="http://schemas.openxmlformats.org/drawingml/2006/spreadsheetDrawing">
      <xdr:col>24</xdr:col>
      <xdr:colOff>114300</xdr:colOff>
      <xdr:row>97</xdr:row>
      <xdr:rowOff>129540</xdr:rowOff>
    </xdr:to>
    <xdr:sp macro="" textlink="">
      <xdr:nvSpPr>
        <xdr:cNvPr id="251" name="楕円 250"/>
        <xdr:cNvSpPr/>
      </xdr:nvSpPr>
      <xdr:spPr>
        <a:xfrm>
          <a:off x="4584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6350</xdr:rowOff>
    </xdr:from>
    <xdr:ext cx="534670" cy="258445"/>
    <xdr:sp macro="" textlink="">
      <xdr:nvSpPr>
        <xdr:cNvPr id="252" name="扶助費該当値テキスト"/>
        <xdr:cNvSpPr txBox="1"/>
      </xdr:nvSpPr>
      <xdr:spPr>
        <a:xfrm>
          <a:off x="4686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137160</xdr:rowOff>
    </xdr:from>
    <xdr:to xmlns:xdr="http://schemas.openxmlformats.org/drawingml/2006/spreadsheetDrawing">
      <xdr:col>20</xdr:col>
      <xdr:colOff>38100</xdr:colOff>
      <xdr:row>99</xdr:row>
      <xdr:rowOff>67310</xdr:rowOff>
    </xdr:to>
    <xdr:sp macro="" textlink="">
      <xdr:nvSpPr>
        <xdr:cNvPr id="253" name="楕円 252"/>
        <xdr:cNvSpPr/>
      </xdr:nvSpPr>
      <xdr:spPr>
        <a:xfrm>
          <a:off x="3746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58420</xdr:rowOff>
    </xdr:from>
    <xdr:ext cx="534035" cy="259080"/>
    <xdr:sp macro="" textlink="">
      <xdr:nvSpPr>
        <xdr:cNvPr id="254" name="テキスト ボックス 253"/>
        <xdr:cNvSpPr txBox="1"/>
      </xdr:nvSpPr>
      <xdr:spPr>
        <a:xfrm>
          <a:off x="3529965" y="1703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15875</xdr:rowOff>
    </xdr:from>
    <xdr:to xmlns:xdr="http://schemas.openxmlformats.org/drawingml/2006/spreadsheetDrawing">
      <xdr:col>15</xdr:col>
      <xdr:colOff>101600</xdr:colOff>
      <xdr:row>99</xdr:row>
      <xdr:rowOff>117475</xdr:rowOff>
    </xdr:to>
    <xdr:sp macro="" textlink="">
      <xdr:nvSpPr>
        <xdr:cNvPr id="255" name="楕円 254"/>
        <xdr:cNvSpPr/>
      </xdr:nvSpPr>
      <xdr:spPr>
        <a:xfrm>
          <a:off x="28575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109220</xdr:rowOff>
    </xdr:from>
    <xdr:ext cx="534035" cy="258445"/>
    <xdr:sp macro="" textlink="">
      <xdr:nvSpPr>
        <xdr:cNvPr id="256" name="テキスト ボックス 255"/>
        <xdr:cNvSpPr txBox="1"/>
      </xdr:nvSpPr>
      <xdr:spPr>
        <a:xfrm>
          <a:off x="2640965" y="17082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45720</xdr:rowOff>
    </xdr:from>
    <xdr:to xmlns:xdr="http://schemas.openxmlformats.org/drawingml/2006/spreadsheetDrawing">
      <xdr:col>10</xdr:col>
      <xdr:colOff>165100</xdr:colOff>
      <xdr:row>99</xdr:row>
      <xdr:rowOff>147320</xdr:rowOff>
    </xdr:to>
    <xdr:sp macro="" textlink="">
      <xdr:nvSpPr>
        <xdr:cNvPr id="257" name="楕円 256"/>
        <xdr:cNvSpPr/>
      </xdr:nvSpPr>
      <xdr:spPr>
        <a:xfrm>
          <a:off x="1968500" y="17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138430</xdr:rowOff>
    </xdr:from>
    <xdr:ext cx="534035" cy="259080"/>
    <xdr:sp macro="" textlink="">
      <xdr:nvSpPr>
        <xdr:cNvPr id="258" name="テキスト ボックス 257"/>
        <xdr:cNvSpPr txBox="1"/>
      </xdr:nvSpPr>
      <xdr:spPr>
        <a:xfrm>
          <a:off x="1751965" y="1711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41275</xdr:rowOff>
    </xdr:from>
    <xdr:to xmlns:xdr="http://schemas.openxmlformats.org/drawingml/2006/spreadsheetDrawing">
      <xdr:col>6</xdr:col>
      <xdr:colOff>38100</xdr:colOff>
      <xdr:row>99</xdr:row>
      <xdr:rowOff>143510</xdr:rowOff>
    </xdr:to>
    <xdr:sp macro="" textlink="">
      <xdr:nvSpPr>
        <xdr:cNvPr id="259" name="楕円 258"/>
        <xdr:cNvSpPr/>
      </xdr:nvSpPr>
      <xdr:spPr>
        <a:xfrm>
          <a:off x="1079500" y="1701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133985</xdr:rowOff>
    </xdr:from>
    <xdr:ext cx="534035" cy="258445"/>
    <xdr:sp macro="" textlink="">
      <xdr:nvSpPr>
        <xdr:cNvPr id="260" name="テキスト ボックス 259"/>
        <xdr:cNvSpPr txBox="1"/>
      </xdr:nvSpPr>
      <xdr:spPr>
        <a:xfrm>
          <a:off x="862965" y="1710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2" name="テキスト ボックス 271"/>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4" name="テキスト ボックス 273"/>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8" name="テキスト ボックス 277"/>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0" name="テキスト ボックス 279"/>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2" name="テキスト ボックス 281"/>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6350</xdr:rowOff>
    </xdr:from>
    <xdr:to xmlns:xdr="http://schemas.openxmlformats.org/drawingml/2006/spreadsheetDrawing">
      <xdr:col>54</xdr:col>
      <xdr:colOff>189865</xdr:colOff>
      <xdr:row>38</xdr:row>
      <xdr:rowOff>70485</xdr:rowOff>
    </xdr:to>
    <xdr:cxnSp macro="">
      <xdr:nvCxnSpPr>
        <xdr:cNvPr id="286" name="直線コネクタ 285"/>
        <xdr:cNvCxnSpPr/>
      </xdr:nvCxnSpPr>
      <xdr:spPr>
        <a:xfrm flipV="1">
          <a:off x="10475595" y="53213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74930</xdr:rowOff>
    </xdr:from>
    <xdr:ext cx="534670" cy="258445"/>
    <xdr:sp macro="" textlink="">
      <xdr:nvSpPr>
        <xdr:cNvPr id="287" name="補助費等最小値テキスト"/>
        <xdr:cNvSpPr txBox="1"/>
      </xdr:nvSpPr>
      <xdr:spPr>
        <a:xfrm>
          <a:off x="10528300" y="6590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70485</xdr:rowOff>
    </xdr:from>
    <xdr:to xmlns:xdr="http://schemas.openxmlformats.org/drawingml/2006/spreadsheetDrawing">
      <xdr:col>55</xdr:col>
      <xdr:colOff>88900</xdr:colOff>
      <xdr:row>38</xdr:row>
      <xdr:rowOff>70485</xdr:rowOff>
    </xdr:to>
    <xdr:cxnSp macro="">
      <xdr:nvCxnSpPr>
        <xdr:cNvPr id="288" name="直線コネクタ 287"/>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123825</xdr:rowOff>
    </xdr:from>
    <xdr:ext cx="598805" cy="258445"/>
    <xdr:sp macro="" textlink="">
      <xdr:nvSpPr>
        <xdr:cNvPr id="289" name="補助費等最大値テキスト"/>
        <xdr:cNvSpPr txBox="1"/>
      </xdr:nvSpPr>
      <xdr:spPr>
        <a:xfrm>
          <a:off x="10528300" y="5095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90" name="直線コネクタ 289"/>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23495</xdr:rowOff>
    </xdr:from>
    <xdr:to xmlns:xdr="http://schemas.openxmlformats.org/drawingml/2006/spreadsheetDrawing">
      <xdr:col>55</xdr:col>
      <xdr:colOff>0</xdr:colOff>
      <xdr:row>36</xdr:row>
      <xdr:rowOff>119380</xdr:rowOff>
    </xdr:to>
    <xdr:cxnSp macro="">
      <xdr:nvCxnSpPr>
        <xdr:cNvPr id="291" name="直線コネクタ 290"/>
        <xdr:cNvCxnSpPr/>
      </xdr:nvCxnSpPr>
      <xdr:spPr>
        <a:xfrm>
          <a:off x="9639300" y="5166995"/>
          <a:ext cx="838200" cy="1124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163195</xdr:rowOff>
    </xdr:from>
    <xdr:ext cx="534670" cy="259080"/>
    <xdr:sp macro="" textlink="">
      <xdr:nvSpPr>
        <xdr:cNvPr id="292" name="補助費等平均値テキスト"/>
        <xdr:cNvSpPr txBox="1"/>
      </xdr:nvSpPr>
      <xdr:spPr>
        <a:xfrm>
          <a:off x="10528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140335</xdr:rowOff>
    </xdr:from>
    <xdr:to xmlns:xdr="http://schemas.openxmlformats.org/drawingml/2006/spreadsheetDrawing">
      <xdr:col>55</xdr:col>
      <xdr:colOff>50800</xdr:colOff>
      <xdr:row>36</xdr:row>
      <xdr:rowOff>70485</xdr:rowOff>
    </xdr:to>
    <xdr:sp macro="" textlink="">
      <xdr:nvSpPr>
        <xdr:cNvPr id="293" name="フローチャート: 判断 292"/>
        <xdr:cNvSpPr/>
      </xdr:nvSpPr>
      <xdr:spPr>
        <a:xfrm>
          <a:off x="10426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23495</xdr:rowOff>
    </xdr:from>
    <xdr:to xmlns:xdr="http://schemas.openxmlformats.org/drawingml/2006/spreadsheetDrawing">
      <xdr:col>50</xdr:col>
      <xdr:colOff>114300</xdr:colOff>
      <xdr:row>36</xdr:row>
      <xdr:rowOff>158750</xdr:rowOff>
    </xdr:to>
    <xdr:cxnSp macro="">
      <xdr:nvCxnSpPr>
        <xdr:cNvPr id="294" name="直線コネクタ 293"/>
        <xdr:cNvCxnSpPr/>
      </xdr:nvCxnSpPr>
      <xdr:spPr>
        <a:xfrm flipV="1">
          <a:off x="8750300" y="516699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82550</xdr:rowOff>
    </xdr:from>
    <xdr:to xmlns:xdr="http://schemas.openxmlformats.org/drawingml/2006/spreadsheetDrawing">
      <xdr:col>50</xdr:col>
      <xdr:colOff>165100</xdr:colOff>
      <xdr:row>30</xdr:row>
      <xdr:rowOff>12700</xdr:rowOff>
    </xdr:to>
    <xdr:sp macro="" textlink="">
      <xdr:nvSpPr>
        <xdr:cNvPr id="295" name="フローチャート: 判断 294"/>
        <xdr:cNvSpPr/>
      </xdr:nvSpPr>
      <xdr:spPr>
        <a:xfrm>
          <a:off x="9588500" y="50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29210</xdr:rowOff>
    </xdr:from>
    <xdr:ext cx="598170" cy="258445"/>
    <xdr:sp macro="" textlink="">
      <xdr:nvSpPr>
        <xdr:cNvPr id="296" name="テキスト ボックス 295"/>
        <xdr:cNvSpPr txBox="1"/>
      </xdr:nvSpPr>
      <xdr:spPr>
        <a:xfrm>
          <a:off x="9339580" y="482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158750</xdr:rowOff>
    </xdr:from>
    <xdr:to xmlns:xdr="http://schemas.openxmlformats.org/drawingml/2006/spreadsheetDrawing">
      <xdr:col>45</xdr:col>
      <xdr:colOff>177800</xdr:colOff>
      <xdr:row>38</xdr:row>
      <xdr:rowOff>0</xdr:rowOff>
    </xdr:to>
    <xdr:cxnSp macro="">
      <xdr:nvCxnSpPr>
        <xdr:cNvPr id="297" name="直線コネクタ 296"/>
        <xdr:cNvCxnSpPr/>
      </xdr:nvCxnSpPr>
      <xdr:spPr>
        <a:xfrm flipV="1">
          <a:off x="7861300" y="633095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66675</xdr:rowOff>
    </xdr:from>
    <xdr:to xmlns:xdr="http://schemas.openxmlformats.org/drawingml/2006/spreadsheetDrawing">
      <xdr:col>46</xdr:col>
      <xdr:colOff>38100</xdr:colOff>
      <xdr:row>36</xdr:row>
      <xdr:rowOff>168275</xdr:rowOff>
    </xdr:to>
    <xdr:sp macro="" textlink="">
      <xdr:nvSpPr>
        <xdr:cNvPr id="298" name="フローチャート: 判断 297"/>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13335</xdr:rowOff>
    </xdr:from>
    <xdr:ext cx="534035" cy="259080"/>
    <xdr:sp macro="" textlink="">
      <xdr:nvSpPr>
        <xdr:cNvPr id="299" name="テキスト ボックス 298"/>
        <xdr:cNvSpPr txBox="1"/>
      </xdr:nvSpPr>
      <xdr:spPr>
        <a:xfrm>
          <a:off x="8482965" y="6014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0</xdr:rowOff>
    </xdr:from>
    <xdr:to xmlns:xdr="http://schemas.openxmlformats.org/drawingml/2006/spreadsheetDrawing">
      <xdr:col>41</xdr:col>
      <xdr:colOff>50800</xdr:colOff>
      <xdr:row>38</xdr:row>
      <xdr:rowOff>8255</xdr:rowOff>
    </xdr:to>
    <xdr:cxnSp macro="">
      <xdr:nvCxnSpPr>
        <xdr:cNvPr id="300" name="直線コネクタ 299"/>
        <xdr:cNvCxnSpPr/>
      </xdr:nvCxnSpPr>
      <xdr:spPr>
        <a:xfrm flipV="1">
          <a:off x="6972300" y="6515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73025</xdr:rowOff>
    </xdr:from>
    <xdr:to xmlns:xdr="http://schemas.openxmlformats.org/drawingml/2006/spreadsheetDrawing">
      <xdr:col>41</xdr:col>
      <xdr:colOff>101600</xdr:colOff>
      <xdr:row>37</xdr:row>
      <xdr:rowOff>3175</xdr:rowOff>
    </xdr:to>
    <xdr:sp macro="" textlink="">
      <xdr:nvSpPr>
        <xdr:cNvPr id="301" name="フローチャート: 判断 300"/>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19685</xdr:rowOff>
    </xdr:from>
    <xdr:ext cx="534035" cy="258445"/>
    <xdr:sp macro="" textlink="">
      <xdr:nvSpPr>
        <xdr:cNvPr id="302" name="テキスト ボックス 301"/>
        <xdr:cNvSpPr txBox="1"/>
      </xdr:nvSpPr>
      <xdr:spPr>
        <a:xfrm>
          <a:off x="7593965" y="602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92710</xdr:rowOff>
    </xdr:from>
    <xdr:to xmlns:xdr="http://schemas.openxmlformats.org/drawingml/2006/spreadsheetDrawing">
      <xdr:col>36</xdr:col>
      <xdr:colOff>165100</xdr:colOff>
      <xdr:row>37</xdr:row>
      <xdr:rowOff>22860</xdr:rowOff>
    </xdr:to>
    <xdr:sp macro="" textlink="">
      <xdr:nvSpPr>
        <xdr:cNvPr id="303" name="フローチャート: 判断 302"/>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39370</xdr:rowOff>
    </xdr:from>
    <xdr:ext cx="534035" cy="259080"/>
    <xdr:sp macro="" textlink="">
      <xdr:nvSpPr>
        <xdr:cNvPr id="304" name="テキスト ボックス 303"/>
        <xdr:cNvSpPr txBox="1"/>
      </xdr:nvSpPr>
      <xdr:spPr>
        <a:xfrm>
          <a:off x="6704965" y="604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68580</xdr:rowOff>
    </xdr:from>
    <xdr:to xmlns:xdr="http://schemas.openxmlformats.org/drawingml/2006/spreadsheetDrawing">
      <xdr:col>55</xdr:col>
      <xdr:colOff>50800</xdr:colOff>
      <xdr:row>36</xdr:row>
      <xdr:rowOff>170180</xdr:rowOff>
    </xdr:to>
    <xdr:sp macro="" textlink="">
      <xdr:nvSpPr>
        <xdr:cNvPr id="310" name="楕円 309"/>
        <xdr:cNvSpPr/>
      </xdr:nvSpPr>
      <xdr:spPr>
        <a:xfrm>
          <a:off x="10426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46990</xdr:rowOff>
    </xdr:from>
    <xdr:ext cx="534670" cy="259080"/>
    <xdr:sp macro="" textlink="">
      <xdr:nvSpPr>
        <xdr:cNvPr id="311" name="補助費等該当値テキスト"/>
        <xdr:cNvSpPr txBox="1"/>
      </xdr:nvSpPr>
      <xdr:spPr>
        <a:xfrm>
          <a:off x="10528300" y="621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29</xdr:row>
      <xdr:rowOff>144145</xdr:rowOff>
    </xdr:from>
    <xdr:to xmlns:xdr="http://schemas.openxmlformats.org/drawingml/2006/spreadsheetDrawing">
      <xdr:col>50</xdr:col>
      <xdr:colOff>165100</xdr:colOff>
      <xdr:row>30</xdr:row>
      <xdr:rowOff>74930</xdr:rowOff>
    </xdr:to>
    <xdr:sp macro="" textlink="">
      <xdr:nvSpPr>
        <xdr:cNvPr id="312" name="楕円 311"/>
        <xdr:cNvSpPr/>
      </xdr:nvSpPr>
      <xdr:spPr>
        <a:xfrm>
          <a:off x="9588500" y="511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65405</xdr:rowOff>
    </xdr:from>
    <xdr:ext cx="598170" cy="258445"/>
    <xdr:sp macro="" textlink="">
      <xdr:nvSpPr>
        <xdr:cNvPr id="313" name="テキスト ボックス 312"/>
        <xdr:cNvSpPr txBox="1"/>
      </xdr:nvSpPr>
      <xdr:spPr>
        <a:xfrm>
          <a:off x="9339580" y="5208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107950</xdr:rowOff>
    </xdr:from>
    <xdr:to xmlns:xdr="http://schemas.openxmlformats.org/drawingml/2006/spreadsheetDrawing">
      <xdr:col>46</xdr:col>
      <xdr:colOff>38100</xdr:colOff>
      <xdr:row>37</xdr:row>
      <xdr:rowOff>38100</xdr:rowOff>
    </xdr:to>
    <xdr:sp macro="" textlink="">
      <xdr:nvSpPr>
        <xdr:cNvPr id="314" name="楕円 313"/>
        <xdr:cNvSpPr/>
      </xdr:nvSpPr>
      <xdr:spPr>
        <a:xfrm>
          <a:off x="869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29210</xdr:rowOff>
    </xdr:from>
    <xdr:ext cx="534035" cy="258445"/>
    <xdr:sp macro="" textlink="">
      <xdr:nvSpPr>
        <xdr:cNvPr id="315" name="テキスト ボックス 314"/>
        <xdr:cNvSpPr txBox="1"/>
      </xdr:nvSpPr>
      <xdr:spPr>
        <a:xfrm>
          <a:off x="8482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120650</xdr:rowOff>
    </xdr:from>
    <xdr:to xmlns:xdr="http://schemas.openxmlformats.org/drawingml/2006/spreadsheetDrawing">
      <xdr:col>41</xdr:col>
      <xdr:colOff>101600</xdr:colOff>
      <xdr:row>38</xdr:row>
      <xdr:rowOff>50800</xdr:rowOff>
    </xdr:to>
    <xdr:sp macro="" textlink="">
      <xdr:nvSpPr>
        <xdr:cNvPr id="316" name="楕円 315"/>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41910</xdr:rowOff>
    </xdr:from>
    <xdr:ext cx="534035" cy="258445"/>
    <xdr:sp macro="" textlink="">
      <xdr:nvSpPr>
        <xdr:cNvPr id="317" name="テキスト ボックス 316"/>
        <xdr:cNvSpPr txBox="1"/>
      </xdr:nvSpPr>
      <xdr:spPr>
        <a:xfrm>
          <a:off x="7593965" y="655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128905</xdr:rowOff>
    </xdr:from>
    <xdr:to xmlns:xdr="http://schemas.openxmlformats.org/drawingml/2006/spreadsheetDrawing">
      <xdr:col>36</xdr:col>
      <xdr:colOff>165100</xdr:colOff>
      <xdr:row>38</xdr:row>
      <xdr:rowOff>59055</xdr:rowOff>
    </xdr:to>
    <xdr:sp macro="" textlink="">
      <xdr:nvSpPr>
        <xdr:cNvPr id="318" name="楕円 317"/>
        <xdr:cNvSpPr/>
      </xdr:nvSpPr>
      <xdr:spPr>
        <a:xfrm>
          <a:off x="6921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50165</xdr:rowOff>
    </xdr:from>
    <xdr:ext cx="534035" cy="259080"/>
    <xdr:sp macro="" textlink="">
      <xdr:nvSpPr>
        <xdr:cNvPr id="319" name="テキスト ボックス 318"/>
        <xdr:cNvSpPr txBox="1"/>
      </xdr:nvSpPr>
      <xdr:spPr>
        <a:xfrm>
          <a:off x="6704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5080</xdr:rowOff>
    </xdr:from>
    <xdr:to xmlns:xdr="http://schemas.openxmlformats.org/drawingml/2006/spreadsheetDrawing">
      <xdr:col>54</xdr:col>
      <xdr:colOff>189865</xdr:colOff>
      <xdr:row>58</xdr:row>
      <xdr:rowOff>109855</xdr:rowOff>
    </xdr:to>
    <xdr:cxnSp macro="">
      <xdr:nvCxnSpPr>
        <xdr:cNvPr id="341" name="直線コネクタ 340"/>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42" name="普通建設事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3" name="直線コネクタ 342"/>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123190</xdr:rowOff>
    </xdr:from>
    <xdr:ext cx="598805" cy="258445"/>
    <xdr:sp macro="" textlink="">
      <xdr:nvSpPr>
        <xdr:cNvPr id="344" name="普通建設事業費最大値テキスト"/>
        <xdr:cNvSpPr txBox="1"/>
      </xdr:nvSpPr>
      <xdr:spPr>
        <a:xfrm>
          <a:off x="10528300" y="8524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5080</xdr:rowOff>
    </xdr:from>
    <xdr:to xmlns:xdr="http://schemas.openxmlformats.org/drawingml/2006/spreadsheetDrawing">
      <xdr:col>55</xdr:col>
      <xdr:colOff>88900</xdr:colOff>
      <xdr:row>51</xdr:row>
      <xdr:rowOff>5080</xdr:rowOff>
    </xdr:to>
    <xdr:cxnSp macro="">
      <xdr:nvCxnSpPr>
        <xdr:cNvPr id="345" name="直線コネクタ 344"/>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161290</xdr:rowOff>
    </xdr:from>
    <xdr:to xmlns:xdr="http://schemas.openxmlformats.org/drawingml/2006/spreadsheetDrawing">
      <xdr:col>55</xdr:col>
      <xdr:colOff>0</xdr:colOff>
      <xdr:row>58</xdr:row>
      <xdr:rowOff>66040</xdr:rowOff>
    </xdr:to>
    <xdr:cxnSp macro="">
      <xdr:nvCxnSpPr>
        <xdr:cNvPr id="346" name="直線コネクタ 345"/>
        <xdr:cNvCxnSpPr/>
      </xdr:nvCxnSpPr>
      <xdr:spPr>
        <a:xfrm>
          <a:off x="9639300" y="99339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67310</xdr:rowOff>
    </xdr:from>
    <xdr:ext cx="534670" cy="259080"/>
    <xdr:sp macro="" textlink="">
      <xdr:nvSpPr>
        <xdr:cNvPr id="347" name="普通建設事業費平均値テキスト"/>
        <xdr:cNvSpPr txBox="1"/>
      </xdr:nvSpPr>
      <xdr:spPr>
        <a:xfrm>
          <a:off x="10528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48" name="フローチャート: 判断 347"/>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53975</xdr:rowOff>
    </xdr:from>
    <xdr:to xmlns:xdr="http://schemas.openxmlformats.org/drawingml/2006/spreadsheetDrawing">
      <xdr:col>50</xdr:col>
      <xdr:colOff>114300</xdr:colOff>
      <xdr:row>57</xdr:row>
      <xdr:rowOff>161290</xdr:rowOff>
    </xdr:to>
    <xdr:cxnSp macro="">
      <xdr:nvCxnSpPr>
        <xdr:cNvPr id="349" name="直線コネクタ 348"/>
        <xdr:cNvCxnSpPr/>
      </xdr:nvCxnSpPr>
      <xdr:spPr>
        <a:xfrm>
          <a:off x="8750300" y="98266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50" name="フローチャート: 判断 349"/>
        <xdr:cNvSpPr/>
      </xdr:nvSpPr>
      <xdr:spPr>
        <a:xfrm>
          <a:off x="958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140335</xdr:rowOff>
    </xdr:from>
    <xdr:ext cx="534035" cy="259080"/>
    <xdr:sp macro="" textlink="">
      <xdr:nvSpPr>
        <xdr:cNvPr id="351" name="テキスト ボックス 350"/>
        <xdr:cNvSpPr txBox="1"/>
      </xdr:nvSpPr>
      <xdr:spPr>
        <a:xfrm>
          <a:off x="9371965" y="9570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53975</xdr:rowOff>
    </xdr:from>
    <xdr:to xmlns:xdr="http://schemas.openxmlformats.org/drawingml/2006/spreadsheetDrawing">
      <xdr:col>45</xdr:col>
      <xdr:colOff>177800</xdr:colOff>
      <xdr:row>57</xdr:row>
      <xdr:rowOff>55880</xdr:rowOff>
    </xdr:to>
    <xdr:cxnSp macro="">
      <xdr:nvCxnSpPr>
        <xdr:cNvPr id="352" name="直線コネクタ 351"/>
        <xdr:cNvCxnSpPr/>
      </xdr:nvCxnSpPr>
      <xdr:spPr>
        <a:xfrm flipV="1">
          <a:off x="7861300" y="9826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26035</xdr:rowOff>
    </xdr:from>
    <xdr:to xmlns:xdr="http://schemas.openxmlformats.org/drawingml/2006/spreadsheetDrawing">
      <xdr:col>46</xdr:col>
      <xdr:colOff>38100</xdr:colOff>
      <xdr:row>57</xdr:row>
      <xdr:rowOff>127635</xdr:rowOff>
    </xdr:to>
    <xdr:sp macro="" textlink="">
      <xdr:nvSpPr>
        <xdr:cNvPr id="353" name="フローチャート: 判断 352"/>
        <xdr:cNvSpPr/>
      </xdr:nvSpPr>
      <xdr:spPr>
        <a:xfrm>
          <a:off x="869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118745</xdr:rowOff>
    </xdr:from>
    <xdr:ext cx="534035" cy="259080"/>
    <xdr:sp macro="" textlink="">
      <xdr:nvSpPr>
        <xdr:cNvPr id="354" name="テキスト ボックス 353"/>
        <xdr:cNvSpPr txBox="1"/>
      </xdr:nvSpPr>
      <xdr:spPr>
        <a:xfrm>
          <a:off x="8482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55880</xdr:rowOff>
    </xdr:from>
    <xdr:to xmlns:xdr="http://schemas.openxmlformats.org/drawingml/2006/spreadsheetDrawing">
      <xdr:col>41</xdr:col>
      <xdr:colOff>50800</xdr:colOff>
      <xdr:row>57</xdr:row>
      <xdr:rowOff>93345</xdr:rowOff>
    </xdr:to>
    <xdr:cxnSp macro="">
      <xdr:nvCxnSpPr>
        <xdr:cNvPr id="355" name="直線コネクタ 354"/>
        <xdr:cNvCxnSpPr/>
      </xdr:nvCxnSpPr>
      <xdr:spPr>
        <a:xfrm flipV="1">
          <a:off x="6972300" y="98285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6" name="フローチャート: 判断 355"/>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4035" cy="258445"/>
    <xdr:sp macro="" textlink="">
      <xdr:nvSpPr>
        <xdr:cNvPr id="357" name="テキスト ボックス 356"/>
        <xdr:cNvSpPr txBox="1"/>
      </xdr:nvSpPr>
      <xdr:spPr>
        <a:xfrm>
          <a:off x="759396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21590</xdr:rowOff>
    </xdr:from>
    <xdr:to xmlns:xdr="http://schemas.openxmlformats.org/drawingml/2006/spreadsheetDrawing">
      <xdr:col>36</xdr:col>
      <xdr:colOff>165100</xdr:colOff>
      <xdr:row>57</xdr:row>
      <xdr:rowOff>123190</xdr:rowOff>
    </xdr:to>
    <xdr:sp macro="" textlink="">
      <xdr:nvSpPr>
        <xdr:cNvPr id="358" name="フローチャート: 判断 357"/>
        <xdr:cNvSpPr/>
      </xdr:nvSpPr>
      <xdr:spPr>
        <a:xfrm>
          <a:off x="6921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139700</xdr:rowOff>
    </xdr:from>
    <xdr:ext cx="534035" cy="259080"/>
    <xdr:sp macro="" textlink="">
      <xdr:nvSpPr>
        <xdr:cNvPr id="359" name="テキスト ボックス 358"/>
        <xdr:cNvSpPr txBox="1"/>
      </xdr:nvSpPr>
      <xdr:spPr>
        <a:xfrm>
          <a:off x="6704965" y="9569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15240</xdr:rowOff>
    </xdr:from>
    <xdr:to xmlns:xdr="http://schemas.openxmlformats.org/drawingml/2006/spreadsheetDrawing">
      <xdr:col>55</xdr:col>
      <xdr:colOff>50800</xdr:colOff>
      <xdr:row>58</xdr:row>
      <xdr:rowOff>116840</xdr:rowOff>
    </xdr:to>
    <xdr:sp macro="" textlink="">
      <xdr:nvSpPr>
        <xdr:cNvPr id="365" name="楕円 364"/>
        <xdr:cNvSpPr/>
      </xdr:nvSpPr>
      <xdr:spPr>
        <a:xfrm>
          <a:off x="104267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101600</xdr:rowOff>
    </xdr:from>
    <xdr:ext cx="534670" cy="259080"/>
    <xdr:sp macro="" textlink="">
      <xdr:nvSpPr>
        <xdr:cNvPr id="366" name="普通建設事業費該当値テキスト"/>
        <xdr:cNvSpPr txBox="1"/>
      </xdr:nvSpPr>
      <xdr:spPr>
        <a:xfrm>
          <a:off x="10528300" y="9874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110490</xdr:rowOff>
    </xdr:from>
    <xdr:to xmlns:xdr="http://schemas.openxmlformats.org/drawingml/2006/spreadsheetDrawing">
      <xdr:col>50</xdr:col>
      <xdr:colOff>165100</xdr:colOff>
      <xdr:row>58</xdr:row>
      <xdr:rowOff>40640</xdr:rowOff>
    </xdr:to>
    <xdr:sp macro="" textlink="">
      <xdr:nvSpPr>
        <xdr:cNvPr id="367" name="楕円 366"/>
        <xdr:cNvSpPr/>
      </xdr:nvSpPr>
      <xdr:spPr>
        <a:xfrm>
          <a:off x="9588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31750</xdr:rowOff>
    </xdr:from>
    <xdr:ext cx="534035" cy="258445"/>
    <xdr:sp macro="" textlink="">
      <xdr:nvSpPr>
        <xdr:cNvPr id="368" name="テキスト ボックス 367"/>
        <xdr:cNvSpPr txBox="1"/>
      </xdr:nvSpPr>
      <xdr:spPr>
        <a:xfrm>
          <a:off x="9371965" y="9975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3175</xdr:rowOff>
    </xdr:from>
    <xdr:to xmlns:xdr="http://schemas.openxmlformats.org/drawingml/2006/spreadsheetDrawing">
      <xdr:col>46</xdr:col>
      <xdr:colOff>38100</xdr:colOff>
      <xdr:row>57</xdr:row>
      <xdr:rowOff>104775</xdr:rowOff>
    </xdr:to>
    <xdr:sp macro="" textlink="">
      <xdr:nvSpPr>
        <xdr:cNvPr id="369" name="楕円 368"/>
        <xdr:cNvSpPr/>
      </xdr:nvSpPr>
      <xdr:spPr>
        <a:xfrm>
          <a:off x="8699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121285</xdr:rowOff>
    </xdr:from>
    <xdr:ext cx="534035" cy="258445"/>
    <xdr:sp macro="" textlink="">
      <xdr:nvSpPr>
        <xdr:cNvPr id="370" name="テキスト ボックス 369"/>
        <xdr:cNvSpPr txBox="1"/>
      </xdr:nvSpPr>
      <xdr:spPr>
        <a:xfrm>
          <a:off x="8482965" y="955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5080</xdr:rowOff>
    </xdr:from>
    <xdr:to xmlns:xdr="http://schemas.openxmlformats.org/drawingml/2006/spreadsheetDrawing">
      <xdr:col>41</xdr:col>
      <xdr:colOff>101600</xdr:colOff>
      <xdr:row>57</xdr:row>
      <xdr:rowOff>106680</xdr:rowOff>
    </xdr:to>
    <xdr:sp macro="" textlink="">
      <xdr:nvSpPr>
        <xdr:cNvPr id="371" name="楕円 370"/>
        <xdr:cNvSpPr/>
      </xdr:nvSpPr>
      <xdr:spPr>
        <a:xfrm>
          <a:off x="781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123190</xdr:rowOff>
    </xdr:from>
    <xdr:ext cx="534035" cy="258445"/>
    <xdr:sp macro="" textlink="">
      <xdr:nvSpPr>
        <xdr:cNvPr id="372" name="テキスト ボックス 371"/>
        <xdr:cNvSpPr txBox="1"/>
      </xdr:nvSpPr>
      <xdr:spPr>
        <a:xfrm>
          <a:off x="7593965" y="9552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42545</xdr:rowOff>
    </xdr:from>
    <xdr:to xmlns:xdr="http://schemas.openxmlformats.org/drawingml/2006/spreadsheetDrawing">
      <xdr:col>36</xdr:col>
      <xdr:colOff>165100</xdr:colOff>
      <xdr:row>57</xdr:row>
      <xdr:rowOff>144145</xdr:rowOff>
    </xdr:to>
    <xdr:sp macro="" textlink="">
      <xdr:nvSpPr>
        <xdr:cNvPr id="373" name="楕円 372"/>
        <xdr:cNvSpPr/>
      </xdr:nvSpPr>
      <xdr:spPr>
        <a:xfrm>
          <a:off x="6921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135255</xdr:rowOff>
    </xdr:from>
    <xdr:ext cx="534035" cy="258445"/>
    <xdr:sp macro="" textlink="">
      <xdr:nvSpPr>
        <xdr:cNvPr id="374" name="テキスト ボックス 373"/>
        <xdr:cNvSpPr txBox="1"/>
      </xdr:nvSpPr>
      <xdr:spPr>
        <a:xfrm>
          <a:off x="6704965" y="9907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10160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34670" cy="259080"/>
    <xdr:sp macro="" textlink="">
      <xdr:nvSpPr>
        <xdr:cNvPr id="403" name="普通建設事業費 （ うち新規整備　）最大値テキスト"/>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10160</xdr:rowOff>
    </xdr:from>
    <xdr:to xmlns:xdr="http://schemas.openxmlformats.org/drawingml/2006/spreadsheetDrawing">
      <xdr:col>55</xdr:col>
      <xdr:colOff>88900</xdr:colOff>
      <xdr:row>70</xdr:row>
      <xdr:rowOff>10160</xdr:rowOff>
    </xdr:to>
    <xdr:cxnSp macro="">
      <xdr:nvCxnSpPr>
        <xdr:cNvPr id="404" name="直線コネクタ 403"/>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24765</xdr:rowOff>
    </xdr:from>
    <xdr:to xmlns:xdr="http://schemas.openxmlformats.org/drawingml/2006/spreadsheetDrawing">
      <xdr:col>55</xdr:col>
      <xdr:colOff>0</xdr:colOff>
      <xdr:row>79</xdr:row>
      <xdr:rowOff>84455</xdr:rowOff>
    </xdr:to>
    <xdr:cxnSp macro="">
      <xdr:nvCxnSpPr>
        <xdr:cNvPr id="405" name="直線コネクタ 404"/>
        <xdr:cNvCxnSpPr/>
      </xdr:nvCxnSpPr>
      <xdr:spPr>
        <a:xfrm>
          <a:off x="9639300" y="1356931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53340</xdr:rowOff>
    </xdr:from>
    <xdr:ext cx="534670" cy="258445"/>
    <xdr:sp macro="" textlink="">
      <xdr:nvSpPr>
        <xdr:cNvPr id="406" name="普通建設事業費 （ うち新規整備　）平均値テキスト"/>
        <xdr:cNvSpPr txBox="1"/>
      </xdr:nvSpPr>
      <xdr:spPr>
        <a:xfrm>
          <a:off x="10528300" y="13254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07" name="フローチャート: 判断 406"/>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24765</xdr:rowOff>
    </xdr:from>
    <xdr:to xmlns:xdr="http://schemas.openxmlformats.org/drawingml/2006/spreadsheetDrawing">
      <xdr:col>50</xdr:col>
      <xdr:colOff>114300</xdr:colOff>
      <xdr:row>79</xdr:row>
      <xdr:rowOff>34290</xdr:rowOff>
    </xdr:to>
    <xdr:cxnSp macro="">
      <xdr:nvCxnSpPr>
        <xdr:cNvPr id="408" name="直線コネクタ 407"/>
        <xdr:cNvCxnSpPr/>
      </xdr:nvCxnSpPr>
      <xdr:spPr>
        <a:xfrm flipV="1">
          <a:off x="8750300" y="13569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170180</xdr:rowOff>
    </xdr:from>
    <xdr:to xmlns:xdr="http://schemas.openxmlformats.org/drawingml/2006/spreadsheetDrawing">
      <xdr:col>50</xdr:col>
      <xdr:colOff>165100</xdr:colOff>
      <xdr:row>78</xdr:row>
      <xdr:rowOff>100330</xdr:rowOff>
    </xdr:to>
    <xdr:sp macro="" textlink="">
      <xdr:nvSpPr>
        <xdr:cNvPr id="409" name="フローチャート: 判断 408"/>
        <xdr:cNvSpPr/>
      </xdr:nvSpPr>
      <xdr:spPr>
        <a:xfrm>
          <a:off x="958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116840</xdr:rowOff>
    </xdr:from>
    <xdr:ext cx="534035" cy="259080"/>
    <xdr:sp macro="" textlink="">
      <xdr:nvSpPr>
        <xdr:cNvPr id="410" name="テキスト ボックス 409"/>
        <xdr:cNvSpPr txBox="1"/>
      </xdr:nvSpPr>
      <xdr:spPr>
        <a:xfrm>
          <a:off x="9371965" y="1314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163195</xdr:rowOff>
    </xdr:from>
    <xdr:to xmlns:xdr="http://schemas.openxmlformats.org/drawingml/2006/spreadsheetDrawing">
      <xdr:col>45</xdr:col>
      <xdr:colOff>177800</xdr:colOff>
      <xdr:row>79</xdr:row>
      <xdr:rowOff>34290</xdr:rowOff>
    </xdr:to>
    <xdr:cxnSp macro="">
      <xdr:nvCxnSpPr>
        <xdr:cNvPr id="411" name="直線コネクタ 410"/>
        <xdr:cNvCxnSpPr/>
      </xdr:nvCxnSpPr>
      <xdr:spPr>
        <a:xfrm>
          <a:off x="7861300" y="135362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12" name="フローチャート: 判断 411"/>
        <xdr:cNvSpPr/>
      </xdr:nvSpPr>
      <xdr:spPr>
        <a:xfrm>
          <a:off x="8699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125730</xdr:rowOff>
    </xdr:from>
    <xdr:ext cx="534035" cy="259080"/>
    <xdr:sp macro="" textlink="">
      <xdr:nvSpPr>
        <xdr:cNvPr id="413" name="テキスト ボックス 412"/>
        <xdr:cNvSpPr txBox="1"/>
      </xdr:nvSpPr>
      <xdr:spPr>
        <a:xfrm>
          <a:off x="8482965" y="1315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163195</xdr:rowOff>
    </xdr:from>
    <xdr:to xmlns:xdr="http://schemas.openxmlformats.org/drawingml/2006/spreadsheetDrawing">
      <xdr:col>41</xdr:col>
      <xdr:colOff>50800</xdr:colOff>
      <xdr:row>79</xdr:row>
      <xdr:rowOff>6350</xdr:rowOff>
    </xdr:to>
    <xdr:cxnSp macro="">
      <xdr:nvCxnSpPr>
        <xdr:cNvPr id="414" name="直線コネクタ 413"/>
        <xdr:cNvCxnSpPr/>
      </xdr:nvCxnSpPr>
      <xdr:spPr>
        <a:xfrm flipV="1">
          <a:off x="6972300" y="135362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15" name="フローチャート: 判断 414"/>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34035" cy="259080"/>
    <xdr:sp macro="" textlink="">
      <xdr:nvSpPr>
        <xdr:cNvPr id="416" name="テキスト ボックス 415"/>
        <xdr:cNvSpPr txBox="1"/>
      </xdr:nvSpPr>
      <xdr:spPr>
        <a:xfrm>
          <a:off x="7593965" y="1311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137795</xdr:rowOff>
    </xdr:from>
    <xdr:to xmlns:xdr="http://schemas.openxmlformats.org/drawingml/2006/spreadsheetDrawing">
      <xdr:col>36</xdr:col>
      <xdr:colOff>165100</xdr:colOff>
      <xdr:row>78</xdr:row>
      <xdr:rowOff>67945</xdr:rowOff>
    </xdr:to>
    <xdr:sp macro="" textlink="">
      <xdr:nvSpPr>
        <xdr:cNvPr id="417" name="フローチャート: 判断 416"/>
        <xdr:cNvSpPr/>
      </xdr:nvSpPr>
      <xdr:spPr>
        <a:xfrm>
          <a:off x="692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84455</xdr:rowOff>
    </xdr:from>
    <xdr:ext cx="534035" cy="259080"/>
    <xdr:sp macro="" textlink="">
      <xdr:nvSpPr>
        <xdr:cNvPr id="418" name="テキスト ボックス 417"/>
        <xdr:cNvSpPr txBox="1"/>
      </xdr:nvSpPr>
      <xdr:spPr>
        <a:xfrm>
          <a:off x="6704965" y="1311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33655</xdr:rowOff>
    </xdr:from>
    <xdr:to xmlns:xdr="http://schemas.openxmlformats.org/drawingml/2006/spreadsheetDrawing">
      <xdr:col>55</xdr:col>
      <xdr:colOff>50800</xdr:colOff>
      <xdr:row>79</xdr:row>
      <xdr:rowOff>135255</xdr:rowOff>
    </xdr:to>
    <xdr:sp macro="" textlink="">
      <xdr:nvSpPr>
        <xdr:cNvPr id="424" name="楕円 423"/>
        <xdr:cNvSpPr/>
      </xdr:nvSpPr>
      <xdr:spPr>
        <a:xfrm>
          <a:off x="104267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120650</xdr:rowOff>
    </xdr:from>
    <xdr:ext cx="378460" cy="258445"/>
    <xdr:sp macro="" textlink="">
      <xdr:nvSpPr>
        <xdr:cNvPr id="425" name="普通建設事業費 （ うち新規整備　）該当値テキスト"/>
        <xdr:cNvSpPr txBox="1"/>
      </xdr:nvSpPr>
      <xdr:spPr>
        <a:xfrm>
          <a:off x="10528300" y="13493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145415</xdr:rowOff>
    </xdr:from>
    <xdr:to xmlns:xdr="http://schemas.openxmlformats.org/drawingml/2006/spreadsheetDrawing">
      <xdr:col>50</xdr:col>
      <xdr:colOff>165100</xdr:colOff>
      <xdr:row>79</xdr:row>
      <xdr:rowOff>75565</xdr:rowOff>
    </xdr:to>
    <xdr:sp macro="" textlink="">
      <xdr:nvSpPr>
        <xdr:cNvPr id="426" name="楕円 425"/>
        <xdr:cNvSpPr/>
      </xdr:nvSpPr>
      <xdr:spPr>
        <a:xfrm>
          <a:off x="9588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66675</xdr:rowOff>
    </xdr:from>
    <xdr:ext cx="469265" cy="258445"/>
    <xdr:sp macro="" textlink="">
      <xdr:nvSpPr>
        <xdr:cNvPr id="427" name="テキスト ボックス 426"/>
        <xdr:cNvSpPr txBox="1"/>
      </xdr:nvSpPr>
      <xdr:spPr>
        <a:xfrm>
          <a:off x="9404350" y="1361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154940</xdr:rowOff>
    </xdr:from>
    <xdr:to xmlns:xdr="http://schemas.openxmlformats.org/drawingml/2006/spreadsheetDrawing">
      <xdr:col>46</xdr:col>
      <xdr:colOff>38100</xdr:colOff>
      <xdr:row>79</xdr:row>
      <xdr:rowOff>85090</xdr:rowOff>
    </xdr:to>
    <xdr:sp macro="" textlink="">
      <xdr:nvSpPr>
        <xdr:cNvPr id="428" name="楕円 427"/>
        <xdr:cNvSpPr/>
      </xdr:nvSpPr>
      <xdr:spPr>
        <a:xfrm>
          <a:off x="8699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76200</xdr:rowOff>
    </xdr:from>
    <xdr:ext cx="469265" cy="258445"/>
    <xdr:sp macro="" textlink="">
      <xdr:nvSpPr>
        <xdr:cNvPr id="429" name="テキスト ボックス 428"/>
        <xdr:cNvSpPr txBox="1"/>
      </xdr:nvSpPr>
      <xdr:spPr>
        <a:xfrm>
          <a:off x="8515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112395</xdr:rowOff>
    </xdr:from>
    <xdr:to xmlns:xdr="http://schemas.openxmlformats.org/drawingml/2006/spreadsheetDrawing">
      <xdr:col>41</xdr:col>
      <xdr:colOff>101600</xdr:colOff>
      <xdr:row>79</xdr:row>
      <xdr:rowOff>42545</xdr:rowOff>
    </xdr:to>
    <xdr:sp macro="" textlink="">
      <xdr:nvSpPr>
        <xdr:cNvPr id="430" name="楕円 429"/>
        <xdr:cNvSpPr/>
      </xdr:nvSpPr>
      <xdr:spPr>
        <a:xfrm>
          <a:off x="7810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33655</xdr:rowOff>
    </xdr:from>
    <xdr:ext cx="469265" cy="258445"/>
    <xdr:sp macro="" textlink="">
      <xdr:nvSpPr>
        <xdr:cNvPr id="431" name="テキスト ボックス 430"/>
        <xdr:cNvSpPr txBox="1"/>
      </xdr:nvSpPr>
      <xdr:spPr>
        <a:xfrm>
          <a:off x="7626350" y="1357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126365</xdr:rowOff>
    </xdr:from>
    <xdr:to xmlns:xdr="http://schemas.openxmlformats.org/drawingml/2006/spreadsheetDrawing">
      <xdr:col>36</xdr:col>
      <xdr:colOff>165100</xdr:colOff>
      <xdr:row>79</xdr:row>
      <xdr:rowOff>56515</xdr:rowOff>
    </xdr:to>
    <xdr:sp macro="" textlink="">
      <xdr:nvSpPr>
        <xdr:cNvPr id="432" name="楕円 431"/>
        <xdr:cNvSpPr/>
      </xdr:nvSpPr>
      <xdr:spPr>
        <a:xfrm>
          <a:off x="692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47625</xdr:rowOff>
    </xdr:from>
    <xdr:ext cx="469265" cy="259080"/>
    <xdr:sp macro="" textlink="">
      <xdr:nvSpPr>
        <xdr:cNvPr id="433" name="テキスト ボックス 432"/>
        <xdr:cNvSpPr txBox="1"/>
      </xdr:nvSpPr>
      <xdr:spPr>
        <a:xfrm>
          <a:off x="6737350" y="1359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5" name="テキスト ボックス 444"/>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7" name="テキスト ボックス 446"/>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9" name="テキスト ボックス 448"/>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1" name="テキスト ボックス 450"/>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73025</xdr:rowOff>
    </xdr:from>
    <xdr:to xmlns:xdr="http://schemas.openxmlformats.org/drawingml/2006/spreadsheetDrawing">
      <xdr:col>54</xdr:col>
      <xdr:colOff>189865</xdr:colOff>
      <xdr:row>98</xdr:row>
      <xdr:rowOff>118110</xdr:rowOff>
    </xdr:to>
    <xdr:cxnSp macro="">
      <xdr:nvCxnSpPr>
        <xdr:cNvPr id="455" name="直線コネクタ 454"/>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121920</xdr:rowOff>
    </xdr:from>
    <xdr:ext cx="469900" cy="258445"/>
    <xdr:sp macro="" textlink="">
      <xdr:nvSpPr>
        <xdr:cNvPr id="456" name="普通建設事業費 （ うち更新整備　）最小値テキスト"/>
        <xdr:cNvSpPr txBox="1"/>
      </xdr:nvSpPr>
      <xdr:spPr>
        <a:xfrm>
          <a:off x="10528300" y="16924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118110</xdr:rowOff>
    </xdr:from>
    <xdr:to xmlns:xdr="http://schemas.openxmlformats.org/drawingml/2006/spreadsheetDrawing">
      <xdr:col>55</xdr:col>
      <xdr:colOff>88900</xdr:colOff>
      <xdr:row>98</xdr:row>
      <xdr:rowOff>118110</xdr:rowOff>
    </xdr:to>
    <xdr:cxnSp macro="">
      <xdr:nvCxnSpPr>
        <xdr:cNvPr id="457" name="直線コネクタ 456"/>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20320</xdr:rowOff>
    </xdr:from>
    <xdr:ext cx="598805" cy="258445"/>
    <xdr:sp macro="" textlink="">
      <xdr:nvSpPr>
        <xdr:cNvPr id="458" name="普通建設事業費 （ うち更新整備　）最大値テキスト"/>
        <xdr:cNvSpPr txBox="1"/>
      </xdr:nvSpPr>
      <xdr:spPr>
        <a:xfrm>
          <a:off x="10528300" y="15450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73025</xdr:rowOff>
    </xdr:from>
    <xdr:to xmlns:xdr="http://schemas.openxmlformats.org/drawingml/2006/spreadsheetDrawing">
      <xdr:col>55</xdr:col>
      <xdr:colOff>88900</xdr:colOff>
      <xdr:row>91</xdr:row>
      <xdr:rowOff>73025</xdr:rowOff>
    </xdr:to>
    <xdr:cxnSp macro="">
      <xdr:nvCxnSpPr>
        <xdr:cNvPr id="459" name="直線コネクタ 458"/>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50800</xdr:rowOff>
    </xdr:from>
    <xdr:to xmlns:xdr="http://schemas.openxmlformats.org/drawingml/2006/spreadsheetDrawing">
      <xdr:col>55</xdr:col>
      <xdr:colOff>0</xdr:colOff>
      <xdr:row>98</xdr:row>
      <xdr:rowOff>93345</xdr:rowOff>
    </xdr:to>
    <xdr:cxnSp macro="">
      <xdr:nvCxnSpPr>
        <xdr:cNvPr id="460" name="直線コネクタ 459"/>
        <xdr:cNvCxnSpPr/>
      </xdr:nvCxnSpPr>
      <xdr:spPr>
        <a:xfrm>
          <a:off x="9639300" y="168529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163195</xdr:rowOff>
    </xdr:from>
    <xdr:ext cx="534670" cy="259080"/>
    <xdr:sp macro="" textlink="">
      <xdr:nvSpPr>
        <xdr:cNvPr id="461" name="普通建設事業費 （ うち更新整備　）平均値テキスト"/>
        <xdr:cNvSpPr txBox="1"/>
      </xdr:nvSpPr>
      <xdr:spPr>
        <a:xfrm>
          <a:off x="10528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2" name="フローチャート: 判断 461"/>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97790</xdr:rowOff>
    </xdr:from>
    <xdr:to xmlns:xdr="http://schemas.openxmlformats.org/drawingml/2006/spreadsheetDrawing">
      <xdr:col>50</xdr:col>
      <xdr:colOff>114300</xdr:colOff>
      <xdr:row>98</xdr:row>
      <xdr:rowOff>50800</xdr:rowOff>
    </xdr:to>
    <xdr:cxnSp macro="">
      <xdr:nvCxnSpPr>
        <xdr:cNvPr id="463" name="直線コネクタ 462"/>
        <xdr:cNvCxnSpPr/>
      </xdr:nvCxnSpPr>
      <xdr:spPr>
        <a:xfrm>
          <a:off x="8750300" y="1672844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64" name="フローチャート: 判断 463"/>
        <xdr:cNvSpPr/>
      </xdr:nvSpPr>
      <xdr:spPr>
        <a:xfrm>
          <a:off x="9588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73660</xdr:rowOff>
    </xdr:from>
    <xdr:ext cx="534035" cy="259080"/>
    <xdr:sp macro="" textlink="">
      <xdr:nvSpPr>
        <xdr:cNvPr id="465" name="テキスト ボックス 464"/>
        <xdr:cNvSpPr txBox="1"/>
      </xdr:nvSpPr>
      <xdr:spPr>
        <a:xfrm>
          <a:off x="9371965" y="1653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97790</xdr:rowOff>
    </xdr:from>
    <xdr:to xmlns:xdr="http://schemas.openxmlformats.org/drawingml/2006/spreadsheetDrawing">
      <xdr:col>45</xdr:col>
      <xdr:colOff>177800</xdr:colOff>
      <xdr:row>98</xdr:row>
      <xdr:rowOff>13335</xdr:rowOff>
    </xdr:to>
    <xdr:cxnSp macro="">
      <xdr:nvCxnSpPr>
        <xdr:cNvPr id="466" name="直線コネクタ 465"/>
        <xdr:cNvCxnSpPr/>
      </xdr:nvCxnSpPr>
      <xdr:spPr>
        <a:xfrm flipV="1">
          <a:off x="7861300" y="1672844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7" name="フローチャート: 判断 466"/>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34035" cy="259080"/>
    <xdr:sp macro="" textlink="">
      <xdr:nvSpPr>
        <xdr:cNvPr id="468" name="テキスト ボックス 467"/>
        <xdr:cNvSpPr txBox="1"/>
      </xdr:nvSpPr>
      <xdr:spPr>
        <a:xfrm>
          <a:off x="8482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10160</xdr:rowOff>
    </xdr:from>
    <xdr:to xmlns:xdr="http://schemas.openxmlformats.org/drawingml/2006/spreadsheetDrawing">
      <xdr:col>41</xdr:col>
      <xdr:colOff>50800</xdr:colOff>
      <xdr:row>98</xdr:row>
      <xdr:rowOff>13335</xdr:rowOff>
    </xdr:to>
    <xdr:cxnSp macro="">
      <xdr:nvCxnSpPr>
        <xdr:cNvPr id="469" name="直線コネクタ 468"/>
        <xdr:cNvCxnSpPr/>
      </xdr:nvCxnSpPr>
      <xdr:spPr>
        <a:xfrm>
          <a:off x="6972300" y="16812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70" name="フローチャート: 判断 469"/>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4035" cy="258445"/>
    <xdr:sp macro="" textlink="">
      <xdr:nvSpPr>
        <xdr:cNvPr id="471" name="テキスト ボックス 470"/>
        <xdr:cNvSpPr txBox="1"/>
      </xdr:nvSpPr>
      <xdr:spPr>
        <a:xfrm>
          <a:off x="7593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2" name="フローチャート: 判断 471"/>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34035" cy="259080"/>
    <xdr:sp macro="" textlink="">
      <xdr:nvSpPr>
        <xdr:cNvPr id="473" name="テキスト ボックス 472"/>
        <xdr:cNvSpPr txBox="1"/>
      </xdr:nvSpPr>
      <xdr:spPr>
        <a:xfrm>
          <a:off x="6704965" y="1686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42545</xdr:rowOff>
    </xdr:from>
    <xdr:to xmlns:xdr="http://schemas.openxmlformats.org/drawingml/2006/spreadsheetDrawing">
      <xdr:col>55</xdr:col>
      <xdr:colOff>50800</xdr:colOff>
      <xdr:row>98</xdr:row>
      <xdr:rowOff>144145</xdr:rowOff>
    </xdr:to>
    <xdr:sp macro="" textlink="">
      <xdr:nvSpPr>
        <xdr:cNvPr id="479" name="楕円 478"/>
        <xdr:cNvSpPr/>
      </xdr:nvSpPr>
      <xdr:spPr>
        <a:xfrm>
          <a:off x="10426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128905</xdr:rowOff>
    </xdr:from>
    <xdr:ext cx="534670" cy="259080"/>
    <xdr:sp macro="" textlink="">
      <xdr:nvSpPr>
        <xdr:cNvPr id="480" name="普通建設事業費 （ うち更新整備　）該当値テキスト"/>
        <xdr:cNvSpPr txBox="1"/>
      </xdr:nvSpPr>
      <xdr:spPr>
        <a:xfrm>
          <a:off x="10528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171450</xdr:rowOff>
    </xdr:from>
    <xdr:to xmlns:xdr="http://schemas.openxmlformats.org/drawingml/2006/spreadsheetDrawing">
      <xdr:col>50</xdr:col>
      <xdr:colOff>165100</xdr:colOff>
      <xdr:row>98</xdr:row>
      <xdr:rowOff>101600</xdr:rowOff>
    </xdr:to>
    <xdr:sp macro="" textlink="">
      <xdr:nvSpPr>
        <xdr:cNvPr id="481" name="楕円 480"/>
        <xdr:cNvSpPr/>
      </xdr:nvSpPr>
      <xdr:spPr>
        <a:xfrm>
          <a:off x="9588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92710</xdr:rowOff>
    </xdr:from>
    <xdr:ext cx="534035" cy="259080"/>
    <xdr:sp macro="" textlink="">
      <xdr:nvSpPr>
        <xdr:cNvPr id="482" name="テキスト ボックス 481"/>
        <xdr:cNvSpPr txBox="1"/>
      </xdr:nvSpPr>
      <xdr:spPr>
        <a:xfrm>
          <a:off x="9371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46355</xdr:rowOff>
    </xdr:from>
    <xdr:to xmlns:xdr="http://schemas.openxmlformats.org/drawingml/2006/spreadsheetDrawing">
      <xdr:col>46</xdr:col>
      <xdr:colOff>38100</xdr:colOff>
      <xdr:row>97</xdr:row>
      <xdr:rowOff>147955</xdr:rowOff>
    </xdr:to>
    <xdr:sp macro="" textlink="">
      <xdr:nvSpPr>
        <xdr:cNvPr id="483" name="楕円 482"/>
        <xdr:cNvSpPr/>
      </xdr:nvSpPr>
      <xdr:spPr>
        <a:xfrm>
          <a:off x="869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164465</xdr:rowOff>
    </xdr:from>
    <xdr:ext cx="534035" cy="259080"/>
    <xdr:sp macro="" textlink="">
      <xdr:nvSpPr>
        <xdr:cNvPr id="484" name="テキスト ボックス 483"/>
        <xdr:cNvSpPr txBox="1"/>
      </xdr:nvSpPr>
      <xdr:spPr>
        <a:xfrm>
          <a:off x="8482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133985</xdr:rowOff>
    </xdr:from>
    <xdr:to xmlns:xdr="http://schemas.openxmlformats.org/drawingml/2006/spreadsheetDrawing">
      <xdr:col>41</xdr:col>
      <xdr:colOff>101600</xdr:colOff>
      <xdr:row>98</xdr:row>
      <xdr:rowOff>64135</xdr:rowOff>
    </xdr:to>
    <xdr:sp macro="" textlink="">
      <xdr:nvSpPr>
        <xdr:cNvPr id="485" name="楕円 484"/>
        <xdr:cNvSpPr/>
      </xdr:nvSpPr>
      <xdr:spPr>
        <a:xfrm>
          <a:off x="7810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80645</xdr:rowOff>
    </xdr:from>
    <xdr:ext cx="534035" cy="259080"/>
    <xdr:sp macro="" textlink="">
      <xdr:nvSpPr>
        <xdr:cNvPr id="486" name="テキスト ボックス 485"/>
        <xdr:cNvSpPr txBox="1"/>
      </xdr:nvSpPr>
      <xdr:spPr>
        <a:xfrm>
          <a:off x="7593965" y="1653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130810</xdr:rowOff>
    </xdr:from>
    <xdr:to xmlns:xdr="http://schemas.openxmlformats.org/drawingml/2006/spreadsheetDrawing">
      <xdr:col>36</xdr:col>
      <xdr:colOff>165100</xdr:colOff>
      <xdr:row>98</xdr:row>
      <xdr:rowOff>60960</xdr:rowOff>
    </xdr:to>
    <xdr:sp macro="" textlink="">
      <xdr:nvSpPr>
        <xdr:cNvPr id="487" name="楕円 486"/>
        <xdr:cNvSpPr/>
      </xdr:nvSpPr>
      <xdr:spPr>
        <a:xfrm>
          <a:off x="6921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77470</xdr:rowOff>
    </xdr:from>
    <xdr:ext cx="534035" cy="258445"/>
    <xdr:sp macro="" textlink="">
      <xdr:nvSpPr>
        <xdr:cNvPr id="488" name="テキスト ボックス 487"/>
        <xdr:cNvSpPr txBox="1"/>
      </xdr:nvSpPr>
      <xdr:spPr>
        <a:xfrm>
          <a:off x="6704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0"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4" name="テキスト ボックス 50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8" name="テキスト ボックス 50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71120</xdr:rowOff>
    </xdr:from>
    <xdr:ext cx="249555" cy="259080"/>
    <xdr:sp macro="" textlink="">
      <xdr:nvSpPr>
        <xdr:cNvPr id="513" name="災害復旧事業費最小値テキスト"/>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89535</xdr:rowOff>
    </xdr:from>
    <xdr:ext cx="598805" cy="258445"/>
    <xdr:sp macro="" textlink="">
      <xdr:nvSpPr>
        <xdr:cNvPr id="515" name="災害復旧事業費最大値テキスト"/>
        <xdr:cNvSpPr txBox="1"/>
      </xdr:nvSpPr>
      <xdr:spPr>
        <a:xfrm>
          <a:off x="16370300" y="5233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6" name="直線コネクタ 515"/>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37465</xdr:rowOff>
    </xdr:from>
    <xdr:to xmlns:xdr="http://schemas.openxmlformats.org/drawingml/2006/spreadsheetDrawing">
      <xdr:col>85</xdr:col>
      <xdr:colOff>127000</xdr:colOff>
      <xdr:row>39</xdr:row>
      <xdr:rowOff>44450</xdr:rowOff>
    </xdr:to>
    <xdr:cxnSp macro="">
      <xdr:nvCxnSpPr>
        <xdr:cNvPr id="517" name="直線コネクタ 516"/>
        <xdr:cNvCxnSpPr/>
      </xdr:nvCxnSpPr>
      <xdr:spPr>
        <a:xfrm>
          <a:off x="15481300" y="6724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160020</xdr:rowOff>
    </xdr:from>
    <xdr:ext cx="469900" cy="259080"/>
    <xdr:sp macro="" textlink="">
      <xdr:nvSpPr>
        <xdr:cNvPr id="518" name="災害復旧事業費平均値テキスト"/>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19" name="フローチャート: 判断 518"/>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37465</xdr:rowOff>
    </xdr:from>
    <xdr:to xmlns:xdr="http://schemas.openxmlformats.org/drawingml/2006/spreadsheetDrawing">
      <xdr:col>81</xdr:col>
      <xdr:colOff>50800</xdr:colOff>
      <xdr:row>39</xdr:row>
      <xdr:rowOff>43815</xdr:rowOff>
    </xdr:to>
    <xdr:cxnSp macro="">
      <xdr:nvCxnSpPr>
        <xdr:cNvPr id="520" name="直線コネクタ 519"/>
        <xdr:cNvCxnSpPr/>
      </xdr:nvCxnSpPr>
      <xdr:spPr>
        <a:xfrm flipV="1">
          <a:off x="14592300" y="67240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21" name="フローチャート: 判断 520"/>
        <xdr:cNvSpPr/>
      </xdr:nvSpPr>
      <xdr:spPr>
        <a:xfrm>
          <a:off x="15430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90805</xdr:rowOff>
    </xdr:from>
    <xdr:ext cx="469265" cy="258445"/>
    <xdr:sp macro="" textlink="">
      <xdr:nvSpPr>
        <xdr:cNvPr id="522" name="テキスト ボックス 521"/>
        <xdr:cNvSpPr txBox="1"/>
      </xdr:nvSpPr>
      <xdr:spPr>
        <a:xfrm>
          <a:off x="15246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43815</xdr:rowOff>
    </xdr:from>
    <xdr:to xmlns:xdr="http://schemas.openxmlformats.org/drawingml/2006/spreadsheetDrawing">
      <xdr:col>76</xdr:col>
      <xdr:colOff>114300</xdr:colOff>
      <xdr:row>39</xdr:row>
      <xdr:rowOff>44450</xdr:rowOff>
    </xdr:to>
    <xdr:cxnSp macro="">
      <xdr:nvCxnSpPr>
        <xdr:cNvPr id="523" name="直線コネクタ 522"/>
        <xdr:cNvCxnSpPr/>
      </xdr:nvCxnSpPr>
      <xdr:spPr>
        <a:xfrm flipV="1">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139065</xdr:rowOff>
    </xdr:from>
    <xdr:to xmlns:xdr="http://schemas.openxmlformats.org/drawingml/2006/spreadsheetDrawing">
      <xdr:col>76</xdr:col>
      <xdr:colOff>165100</xdr:colOff>
      <xdr:row>39</xdr:row>
      <xdr:rowOff>69215</xdr:rowOff>
    </xdr:to>
    <xdr:sp macro="" textlink="">
      <xdr:nvSpPr>
        <xdr:cNvPr id="524" name="フローチャート: 判断 523"/>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86360</xdr:rowOff>
    </xdr:from>
    <xdr:ext cx="469265" cy="258445"/>
    <xdr:sp macro="" textlink="">
      <xdr:nvSpPr>
        <xdr:cNvPr id="525" name="テキスト ボックス 524"/>
        <xdr:cNvSpPr txBox="1"/>
      </xdr:nvSpPr>
      <xdr:spPr>
        <a:xfrm>
          <a:off x="14357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7" name="フローチャート: 判断 526"/>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69265" cy="259080"/>
    <xdr:sp macro="" textlink="">
      <xdr:nvSpPr>
        <xdr:cNvPr id="528" name="テキスト ボックス 527"/>
        <xdr:cNvSpPr txBox="1"/>
      </xdr:nvSpPr>
      <xdr:spPr>
        <a:xfrm>
          <a:off x="13468350" y="643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29" name="フローチャート: 判断 528"/>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102870</xdr:rowOff>
    </xdr:from>
    <xdr:ext cx="378460" cy="259080"/>
    <xdr:sp macro="" textlink="">
      <xdr:nvSpPr>
        <xdr:cNvPr id="530" name="テキスト ボックス 529"/>
        <xdr:cNvSpPr txBox="1"/>
      </xdr:nvSpPr>
      <xdr:spPr>
        <a:xfrm>
          <a:off x="1262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115570</xdr:rowOff>
    </xdr:from>
    <xdr:ext cx="313690" cy="259080"/>
    <xdr:sp macro="" textlink="">
      <xdr:nvSpPr>
        <xdr:cNvPr id="537" name="災害復旧事業費該当値テキスト"/>
        <xdr:cNvSpPr txBox="1"/>
      </xdr:nvSpPr>
      <xdr:spPr>
        <a:xfrm>
          <a:off x="16370300" y="6630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158115</xdr:rowOff>
    </xdr:from>
    <xdr:to xmlns:xdr="http://schemas.openxmlformats.org/drawingml/2006/spreadsheetDrawing">
      <xdr:col>81</xdr:col>
      <xdr:colOff>101600</xdr:colOff>
      <xdr:row>39</xdr:row>
      <xdr:rowOff>88265</xdr:rowOff>
    </xdr:to>
    <xdr:sp macro="" textlink="">
      <xdr:nvSpPr>
        <xdr:cNvPr id="538" name="楕円 537"/>
        <xdr:cNvSpPr/>
      </xdr:nvSpPr>
      <xdr:spPr>
        <a:xfrm>
          <a:off x="15430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79375</xdr:rowOff>
    </xdr:from>
    <xdr:ext cx="378460" cy="258445"/>
    <xdr:sp macro="" textlink="">
      <xdr:nvSpPr>
        <xdr:cNvPr id="539" name="テキスト ボックス 538"/>
        <xdr:cNvSpPr txBox="1"/>
      </xdr:nvSpPr>
      <xdr:spPr>
        <a:xfrm>
          <a:off x="15292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40" name="楕円 539"/>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8445"/>
    <xdr:sp macro="" textlink="">
      <xdr:nvSpPr>
        <xdr:cNvPr id="541" name="テキスト ボックス 540"/>
        <xdr:cNvSpPr txBox="1"/>
      </xdr:nvSpPr>
      <xdr:spPr>
        <a:xfrm>
          <a:off x="14435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3" name="テキスト ボックス 542"/>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5" name="テキスト ボックス 544"/>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6" name="テキスト ボックス 605"/>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08" name="テキスト ボックス 607"/>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2" name="テキスト ボックス 611"/>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6" name="テキスト ボックス 615"/>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151130</xdr:rowOff>
    </xdr:from>
    <xdr:to xmlns:xdr="http://schemas.openxmlformats.org/drawingml/2006/spreadsheetDrawing">
      <xdr:col>85</xdr:col>
      <xdr:colOff>126365</xdr:colOff>
      <xdr:row>78</xdr:row>
      <xdr:rowOff>136525</xdr:rowOff>
    </xdr:to>
    <xdr:cxnSp macro="">
      <xdr:nvCxnSpPr>
        <xdr:cNvPr id="620" name="直線コネクタ 619"/>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469900" cy="259080"/>
    <xdr:sp macro="" textlink="">
      <xdr:nvSpPr>
        <xdr:cNvPr id="621" name="公債費最小値テキスト"/>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2" name="直線コネクタ 62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97790</xdr:rowOff>
    </xdr:from>
    <xdr:ext cx="598805" cy="258445"/>
    <xdr:sp macro="" textlink="">
      <xdr:nvSpPr>
        <xdr:cNvPr id="623" name="公債費最大値テキスト"/>
        <xdr:cNvSpPr txBox="1"/>
      </xdr:nvSpPr>
      <xdr:spPr>
        <a:xfrm>
          <a:off x="16370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151130</xdr:rowOff>
    </xdr:from>
    <xdr:to xmlns:xdr="http://schemas.openxmlformats.org/drawingml/2006/spreadsheetDrawing">
      <xdr:col>86</xdr:col>
      <xdr:colOff>25400</xdr:colOff>
      <xdr:row>69</xdr:row>
      <xdr:rowOff>151130</xdr:rowOff>
    </xdr:to>
    <xdr:cxnSp macro="">
      <xdr:nvCxnSpPr>
        <xdr:cNvPr id="624" name="直線コネクタ 623"/>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130810</xdr:rowOff>
    </xdr:from>
    <xdr:to xmlns:xdr="http://schemas.openxmlformats.org/drawingml/2006/spreadsheetDrawing">
      <xdr:col>85</xdr:col>
      <xdr:colOff>127000</xdr:colOff>
      <xdr:row>76</xdr:row>
      <xdr:rowOff>163830</xdr:rowOff>
    </xdr:to>
    <xdr:cxnSp macro="">
      <xdr:nvCxnSpPr>
        <xdr:cNvPr id="625" name="直線コネクタ 624"/>
        <xdr:cNvCxnSpPr/>
      </xdr:nvCxnSpPr>
      <xdr:spPr>
        <a:xfrm flipV="1">
          <a:off x="15481300" y="131610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53975</xdr:rowOff>
    </xdr:from>
    <xdr:ext cx="534670" cy="258445"/>
    <xdr:sp macro="" textlink="">
      <xdr:nvSpPr>
        <xdr:cNvPr id="626" name="公債費平均値テキスト"/>
        <xdr:cNvSpPr txBox="1"/>
      </xdr:nvSpPr>
      <xdr:spPr>
        <a:xfrm>
          <a:off x="16370300" y="12912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31115</xdr:rowOff>
    </xdr:from>
    <xdr:to xmlns:xdr="http://schemas.openxmlformats.org/drawingml/2006/spreadsheetDrawing">
      <xdr:col>85</xdr:col>
      <xdr:colOff>177800</xdr:colOff>
      <xdr:row>76</xdr:row>
      <xdr:rowOff>132715</xdr:rowOff>
    </xdr:to>
    <xdr:sp macro="" textlink="">
      <xdr:nvSpPr>
        <xdr:cNvPr id="627" name="フローチャート: 判断 626"/>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163830</xdr:rowOff>
    </xdr:from>
    <xdr:to xmlns:xdr="http://schemas.openxmlformats.org/drawingml/2006/spreadsheetDrawing">
      <xdr:col>81</xdr:col>
      <xdr:colOff>50800</xdr:colOff>
      <xdr:row>77</xdr:row>
      <xdr:rowOff>26035</xdr:rowOff>
    </xdr:to>
    <xdr:cxnSp macro="">
      <xdr:nvCxnSpPr>
        <xdr:cNvPr id="628" name="直線コネクタ 627"/>
        <xdr:cNvCxnSpPr/>
      </xdr:nvCxnSpPr>
      <xdr:spPr>
        <a:xfrm flipV="1">
          <a:off x="14592300" y="131940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52705</xdr:rowOff>
    </xdr:from>
    <xdr:to xmlns:xdr="http://schemas.openxmlformats.org/drawingml/2006/spreadsheetDrawing">
      <xdr:col>81</xdr:col>
      <xdr:colOff>101600</xdr:colOff>
      <xdr:row>76</xdr:row>
      <xdr:rowOff>154940</xdr:rowOff>
    </xdr:to>
    <xdr:sp macro="" textlink="">
      <xdr:nvSpPr>
        <xdr:cNvPr id="629" name="フローチャート: 判断 628"/>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170815</xdr:rowOff>
    </xdr:from>
    <xdr:ext cx="534035" cy="258445"/>
    <xdr:sp macro="" textlink="">
      <xdr:nvSpPr>
        <xdr:cNvPr id="630" name="テキスト ボックス 629"/>
        <xdr:cNvSpPr txBox="1"/>
      </xdr:nvSpPr>
      <xdr:spPr>
        <a:xfrm>
          <a:off x="15213965" y="1285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26035</xdr:rowOff>
    </xdr:from>
    <xdr:to xmlns:xdr="http://schemas.openxmlformats.org/drawingml/2006/spreadsheetDrawing">
      <xdr:col>76</xdr:col>
      <xdr:colOff>114300</xdr:colOff>
      <xdr:row>77</xdr:row>
      <xdr:rowOff>34925</xdr:rowOff>
    </xdr:to>
    <xdr:cxnSp macro="">
      <xdr:nvCxnSpPr>
        <xdr:cNvPr id="631" name="直線コネクタ 630"/>
        <xdr:cNvCxnSpPr/>
      </xdr:nvCxnSpPr>
      <xdr:spPr>
        <a:xfrm flipV="1">
          <a:off x="13703300" y="13227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45085</xdr:rowOff>
    </xdr:from>
    <xdr:to xmlns:xdr="http://schemas.openxmlformats.org/drawingml/2006/spreadsheetDrawing">
      <xdr:col>76</xdr:col>
      <xdr:colOff>165100</xdr:colOff>
      <xdr:row>76</xdr:row>
      <xdr:rowOff>146685</xdr:rowOff>
    </xdr:to>
    <xdr:sp macro="" textlink="">
      <xdr:nvSpPr>
        <xdr:cNvPr id="632" name="フローチャート: 判断 631"/>
        <xdr:cNvSpPr/>
      </xdr:nvSpPr>
      <xdr:spPr>
        <a:xfrm>
          <a:off x="14541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163195</xdr:rowOff>
    </xdr:from>
    <xdr:ext cx="534035" cy="259080"/>
    <xdr:sp macro="" textlink="">
      <xdr:nvSpPr>
        <xdr:cNvPr id="633" name="テキスト ボックス 632"/>
        <xdr:cNvSpPr txBox="1"/>
      </xdr:nvSpPr>
      <xdr:spPr>
        <a:xfrm>
          <a:off x="14324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12065</xdr:rowOff>
    </xdr:from>
    <xdr:to xmlns:xdr="http://schemas.openxmlformats.org/drawingml/2006/spreadsheetDrawing">
      <xdr:col>71</xdr:col>
      <xdr:colOff>177800</xdr:colOff>
      <xdr:row>77</xdr:row>
      <xdr:rowOff>34925</xdr:rowOff>
    </xdr:to>
    <xdr:cxnSp macro="">
      <xdr:nvCxnSpPr>
        <xdr:cNvPr id="634" name="直線コネクタ 633"/>
        <xdr:cNvCxnSpPr/>
      </xdr:nvCxnSpPr>
      <xdr:spPr>
        <a:xfrm>
          <a:off x="12814300" y="132137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35" name="フローチャート: 判断 634"/>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156210</xdr:rowOff>
    </xdr:from>
    <xdr:ext cx="534035" cy="258445"/>
    <xdr:sp macro="" textlink="">
      <xdr:nvSpPr>
        <xdr:cNvPr id="636" name="テキスト ボックス 635"/>
        <xdr:cNvSpPr txBox="1"/>
      </xdr:nvSpPr>
      <xdr:spPr>
        <a:xfrm>
          <a:off x="13435965" y="1284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41275</xdr:rowOff>
    </xdr:from>
    <xdr:to xmlns:xdr="http://schemas.openxmlformats.org/drawingml/2006/spreadsheetDrawing">
      <xdr:col>67</xdr:col>
      <xdr:colOff>101600</xdr:colOff>
      <xdr:row>76</xdr:row>
      <xdr:rowOff>143510</xdr:rowOff>
    </xdr:to>
    <xdr:sp macro="" textlink="">
      <xdr:nvSpPr>
        <xdr:cNvPr id="637" name="フローチャート: 判断 636"/>
        <xdr:cNvSpPr/>
      </xdr:nvSpPr>
      <xdr:spPr>
        <a:xfrm>
          <a:off x="1276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159385</xdr:rowOff>
    </xdr:from>
    <xdr:ext cx="534035" cy="258445"/>
    <xdr:sp macro="" textlink="">
      <xdr:nvSpPr>
        <xdr:cNvPr id="638" name="テキスト ボックス 637"/>
        <xdr:cNvSpPr txBox="1"/>
      </xdr:nvSpPr>
      <xdr:spPr>
        <a:xfrm>
          <a:off x="12546965" y="12846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80010</xdr:rowOff>
    </xdr:from>
    <xdr:to xmlns:xdr="http://schemas.openxmlformats.org/drawingml/2006/spreadsheetDrawing">
      <xdr:col>85</xdr:col>
      <xdr:colOff>177800</xdr:colOff>
      <xdr:row>77</xdr:row>
      <xdr:rowOff>10160</xdr:rowOff>
    </xdr:to>
    <xdr:sp macro="" textlink="">
      <xdr:nvSpPr>
        <xdr:cNvPr id="644" name="楕円 643"/>
        <xdr:cNvSpPr/>
      </xdr:nvSpPr>
      <xdr:spPr>
        <a:xfrm>
          <a:off x="162687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58420</xdr:rowOff>
    </xdr:from>
    <xdr:ext cx="534670" cy="259080"/>
    <xdr:sp macro="" textlink="">
      <xdr:nvSpPr>
        <xdr:cNvPr id="645" name="公債費該当値テキスト"/>
        <xdr:cNvSpPr txBox="1"/>
      </xdr:nvSpPr>
      <xdr:spPr>
        <a:xfrm>
          <a:off x="16370300" y="1308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113030</xdr:rowOff>
    </xdr:from>
    <xdr:to xmlns:xdr="http://schemas.openxmlformats.org/drawingml/2006/spreadsheetDrawing">
      <xdr:col>81</xdr:col>
      <xdr:colOff>101600</xdr:colOff>
      <xdr:row>77</xdr:row>
      <xdr:rowOff>43180</xdr:rowOff>
    </xdr:to>
    <xdr:sp macro="" textlink="">
      <xdr:nvSpPr>
        <xdr:cNvPr id="646" name="楕円 645"/>
        <xdr:cNvSpPr/>
      </xdr:nvSpPr>
      <xdr:spPr>
        <a:xfrm>
          <a:off x="15430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34290</xdr:rowOff>
    </xdr:from>
    <xdr:ext cx="534035" cy="259080"/>
    <xdr:sp macro="" textlink="">
      <xdr:nvSpPr>
        <xdr:cNvPr id="647" name="テキスト ボックス 646"/>
        <xdr:cNvSpPr txBox="1"/>
      </xdr:nvSpPr>
      <xdr:spPr>
        <a:xfrm>
          <a:off x="15213965" y="1323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146685</xdr:rowOff>
    </xdr:from>
    <xdr:to xmlns:xdr="http://schemas.openxmlformats.org/drawingml/2006/spreadsheetDrawing">
      <xdr:col>76</xdr:col>
      <xdr:colOff>165100</xdr:colOff>
      <xdr:row>77</xdr:row>
      <xdr:rowOff>76835</xdr:rowOff>
    </xdr:to>
    <xdr:sp macro="" textlink="">
      <xdr:nvSpPr>
        <xdr:cNvPr id="648" name="楕円 647"/>
        <xdr:cNvSpPr/>
      </xdr:nvSpPr>
      <xdr:spPr>
        <a:xfrm>
          <a:off x="14541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67945</xdr:rowOff>
    </xdr:from>
    <xdr:ext cx="534035" cy="258445"/>
    <xdr:sp macro="" textlink="">
      <xdr:nvSpPr>
        <xdr:cNvPr id="649" name="テキスト ボックス 648"/>
        <xdr:cNvSpPr txBox="1"/>
      </xdr:nvSpPr>
      <xdr:spPr>
        <a:xfrm>
          <a:off x="14324965" y="13269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155575</xdr:rowOff>
    </xdr:from>
    <xdr:to xmlns:xdr="http://schemas.openxmlformats.org/drawingml/2006/spreadsheetDrawing">
      <xdr:col>72</xdr:col>
      <xdr:colOff>38100</xdr:colOff>
      <xdr:row>77</xdr:row>
      <xdr:rowOff>86360</xdr:rowOff>
    </xdr:to>
    <xdr:sp macro="" textlink="">
      <xdr:nvSpPr>
        <xdr:cNvPr id="650" name="楕円 649"/>
        <xdr:cNvSpPr/>
      </xdr:nvSpPr>
      <xdr:spPr>
        <a:xfrm>
          <a:off x="13652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76835</xdr:rowOff>
    </xdr:from>
    <xdr:ext cx="534035" cy="258445"/>
    <xdr:sp macro="" textlink="">
      <xdr:nvSpPr>
        <xdr:cNvPr id="651" name="テキスト ボックス 650"/>
        <xdr:cNvSpPr txBox="1"/>
      </xdr:nvSpPr>
      <xdr:spPr>
        <a:xfrm>
          <a:off x="13435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132715</xdr:rowOff>
    </xdr:from>
    <xdr:to xmlns:xdr="http://schemas.openxmlformats.org/drawingml/2006/spreadsheetDrawing">
      <xdr:col>67</xdr:col>
      <xdr:colOff>101600</xdr:colOff>
      <xdr:row>77</xdr:row>
      <xdr:rowOff>63500</xdr:rowOff>
    </xdr:to>
    <xdr:sp macro="" textlink="">
      <xdr:nvSpPr>
        <xdr:cNvPr id="652" name="楕円 651"/>
        <xdr:cNvSpPr/>
      </xdr:nvSpPr>
      <xdr:spPr>
        <a:xfrm>
          <a:off x="12763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53975</xdr:rowOff>
    </xdr:from>
    <xdr:ext cx="534035" cy="258445"/>
    <xdr:sp macro="" textlink="">
      <xdr:nvSpPr>
        <xdr:cNvPr id="653" name="テキスト ボックス 652"/>
        <xdr:cNvSpPr txBox="1"/>
      </xdr:nvSpPr>
      <xdr:spPr>
        <a:xfrm>
          <a:off x="12546965" y="13255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5" name="テキスト ボックス 664"/>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9" name="テキスト ボックス 668"/>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1" name="テキスト ボックス 670"/>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3" name="テキスト ボックス 67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109220</xdr:rowOff>
    </xdr:from>
    <xdr:to xmlns:xdr="http://schemas.openxmlformats.org/drawingml/2006/spreadsheetDrawing">
      <xdr:col>85</xdr:col>
      <xdr:colOff>126365</xdr:colOff>
      <xdr:row>99</xdr:row>
      <xdr:rowOff>43815</xdr:rowOff>
    </xdr:to>
    <xdr:cxnSp macro="">
      <xdr:nvCxnSpPr>
        <xdr:cNvPr id="677" name="直線コネクタ 676"/>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8"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9" name="直線コネクタ 678"/>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55880</xdr:rowOff>
    </xdr:from>
    <xdr:ext cx="598805" cy="259080"/>
    <xdr:sp macro="" textlink="">
      <xdr:nvSpPr>
        <xdr:cNvPr id="680" name="積立金最大値テキスト"/>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109220</xdr:rowOff>
    </xdr:from>
    <xdr:to xmlns:xdr="http://schemas.openxmlformats.org/drawingml/2006/spreadsheetDrawing">
      <xdr:col>86</xdr:col>
      <xdr:colOff>25400</xdr:colOff>
      <xdr:row>91</xdr:row>
      <xdr:rowOff>109220</xdr:rowOff>
    </xdr:to>
    <xdr:cxnSp macro="">
      <xdr:nvCxnSpPr>
        <xdr:cNvPr id="681" name="直線コネクタ 680"/>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124460</xdr:rowOff>
    </xdr:from>
    <xdr:to xmlns:xdr="http://schemas.openxmlformats.org/drawingml/2006/spreadsheetDrawing">
      <xdr:col>85</xdr:col>
      <xdr:colOff>127000</xdr:colOff>
      <xdr:row>99</xdr:row>
      <xdr:rowOff>0</xdr:rowOff>
    </xdr:to>
    <xdr:cxnSp macro="">
      <xdr:nvCxnSpPr>
        <xdr:cNvPr id="682" name="直線コネクタ 681"/>
        <xdr:cNvCxnSpPr/>
      </xdr:nvCxnSpPr>
      <xdr:spPr>
        <a:xfrm flipV="1">
          <a:off x="15481300" y="169265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3"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4" name="フローチャート: 判断 683"/>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0</xdr:rowOff>
    </xdr:from>
    <xdr:to xmlns:xdr="http://schemas.openxmlformats.org/drawingml/2006/spreadsheetDrawing">
      <xdr:col>81</xdr:col>
      <xdr:colOff>50800</xdr:colOff>
      <xdr:row>99</xdr:row>
      <xdr:rowOff>5080</xdr:rowOff>
    </xdr:to>
    <xdr:cxnSp macro="">
      <xdr:nvCxnSpPr>
        <xdr:cNvPr id="685" name="直線コネクタ 684"/>
        <xdr:cNvCxnSpPr/>
      </xdr:nvCxnSpPr>
      <xdr:spPr>
        <a:xfrm flipV="1">
          <a:off x="14592300" y="16973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86" name="フローチャート: 判断 685"/>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155575</xdr:rowOff>
    </xdr:from>
    <xdr:ext cx="534035" cy="258445"/>
    <xdr:sp macro="" textlink="">
      <xdr:nvSpPr>
        <xdr:cNvPr id="687" name="テキスト ボックス 686"/>
        <xdr:cNvSpPr txBox="1"/>
      </xdr:nvSpPr>
      <xdr:spPr>
        <a:xfrm>
          <a:off x="15213965" y="1661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3175</xdr:rowOff>
    </xdr:from>
    <xdr:to xmlns:xdr="http://schemas.openxmlformats.org/drawingml/2006/spreadsheetDrawing">
      <xdr:col>76</xdr:col>
      <xdr:colOff>114300</xdr:colOff>
      <xdr:row>99</xdr:row>
      <xdr:rowOff>5080</xdr:rowOff>
    </xdr:to>
    <xdr:cxnSp macro="">
      <xdr:nvCxnSpPr>
        <xdr:cNvPr id="688" name="直線コネクタ 687"/>
        <xdr:cNvCxnSpPr/>
      </xdr:nvCxnSpPr>
      <xdr:spPr>
        <a:xfrm>
          <a:off x="13703300" y="16976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689" name="フローチャート: 判断 688"/>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34035" cy="258445"/>
    <xdr:sp macro="" textlink="">
      <xdr:nvSpPr>
        <xdr:cNvPr id="690" name="テキスト ボックス 689"/>
        <xdr:cNvSpPr txBox="1"/>
      </xdr:nvSpPr>
      <xdr:spPr>
        <a:xfrm>
          <a:off x="14324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3175</xdr:rowOff>
    </xdr:from>
    <xdr:to xmlns:xdr="http://schemas.openxmlformats.org/drawingml/2006/spreadsheetDrawing">
      <xdr:col>71</xdr:col>
      <xdr:colOff>177800</xdr:colOff>
      <xdr:row>99</xdr:row>
      <xdr:rowOff>21590</xdr:rowOff>
    </xdr:to>
    <xdr:cxnSp macro="">
      <xdr:nvCxnSpPr>
        <xdr:cNvPr id="691" name="直線コネクタ 690"/>
        <xdr:cNvCxnSpPr/>
      </xdr:nvCxnSpPr>
      <xdr:spPr>
        <a:xfrm flipV="1">
          <a:off x="12814300" y="16976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2" name="フローチャート: 判断 691"/>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34035" cy="259080"/>
    <xdr:sp macro="" textlink="">
      <xdr:nvSpPr>
        <xdr:cNvPr id="693" name="テキスト ボックス 692"/>
        <xdr:cNvSpPr txBox="1"/>
      </xdr:nvSpPr>
      <xdr:spPr>
        <a:xfrm>
          <a:off x="13435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4" name="フローチャート: 判断 693"/>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4035" cy="259080"/>
    <xdr:sp macro="" textlink="">
      <xdr:nvSpPr>
        <xdr:cNvPr id="695" name="テキスト ボックス 694"/>
        <xdr:cNvSpPr txBox="1"/>
      </xdr:nvSpPr>
      <xdr:spPr>
        <a:xfrm>
          <a:off x="12546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73660</xdr:rowOff>
    </xdr:from>
    <xdr:to xmlns:xdr="http://schemas.openxmlformats.org/drawingml/2006/spreadsheetDrawing">
      <xdr:col>85</xdr:col>
      <xdr:colOff>177800</xdr:colOff>
      <xdr:row>99</xdr:row>
      <xdr:rowOff>3810</xdr:rowOff>
    </xdr:to>
    <xdr:sp macro="" textlink="">
      <xdr:nvSpPr>
        <xdr:cNvPr id="701" name="楕円 700"/>
        <xdr:cNvSpPr/>
      </xdr:nvSpPr>
      <xdr:spPr>
        <a:xfrm>
          <a:off x="162687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160020</xdr:rowOff>
    </xdr:from>
    <xdr:ext cx="534670" cy="259080"/>
    <xdr:sp macro="" textlink="">
      <xdr:nvSpPr>
        <xdr:cNvPr id="702" name="積立金該当値テキスト"/>
        <xdr:cNvSpPr txBox="1"/>
      </xdr:nvSpPr>
      <xdr:spPr>
        <a:xfrm>
          <a:off x="16370300" y="1679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120650</xdr:rowOff>
    </xdr:from>
    <xdr:to xmlns:xdr="http://schemas.openxmlformats.org/drawingml/2006/spreadsheetDrawing">
      <xdr:col>81</xdr:col>
      <xdr:colOff>101600</xdr:colOff>
      <xdr:row>99</xdr:row>
      <xdr:rowOff>50800</xdr:rowOff>
    </xdr:to>
    <xdr:sp macro="" textlink="">
      <xdr:nvSpPr>
        <xdr:cNvPr id="703" name="楕円 702"/>
        <xdr:cNvSpPr/>
      </xdr:nvSpPr>
      <xdr:spPr>
        <a:xfrm>
          <a:off x="15430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41910</xdr:rowOff>
    </xdr:from>
    <xdr:ext cx="469265" cy="258445"/>
    <xdr:sp macro="" textlink="">
      <xdr:nvSpPr>
        <xdr:cNvPr id="704" name="テキスト ボックス 703"/>
        <xdr:cNvSpPr txBox="1"/>
      </xdr:nvSpPr>
      <xdr:spPr>
        <a:xfrm>
          <a:off x="15246350" y="17015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125730</xdr:rowOff>
    </xdr:from>
    <xdr:to xmlns:xdr="http://schemas.openxmlformats.org/drawingml/2006/spreadsheetDrawing">
      <xdr:col>76</xdr:col>
      <xdr:colOff>165100</xdr:colOff>
      <xdr:row>99</xdr:row>
      <xdr:rowOff>55880</xdr:rowOff>
    </xdr:to>
    <xdr:sp macro="" textlink="">
      <xdr:nvSpPr>
        <xdr:cNvPr id="705" name="楕円 704"/>
        <xdr:cNvSpPr/>
      </xdr:nvSpPr>
      <xdr:spPr>
        <a:xfrm>
          <a:off x="1454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46990</xdr:rowOff>
    </xdr:from>
    <xdr:ext cx="469265" cy="259080"/>
    <xdr:sp macro="" textlink="">
      <xdr:nvSpPr>
        <xdr:cNvPr id="706" name="テキスト ボックス 705"/>
        <xdr:cNvSpPr txBox="1"/>
      </xdr:nvSpPr>
      <xdr:spPr>
        <a:xfrm>
          <a:off x="14357350" y="17020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123825</xdr:rowOff>
    </xdr:from>
    <xdr:to xmlns:xdr="http://schemas.openxmlformats.org/drawingml/2006/spreadsheetDrawing">
      <xdr:col>72</xdr:col>
      <xdr:colOff>38100</xdr:colOff>
      <xdr:row>99</xdr:row>
      <xdr:rowOff>53975</xdr:rowOff>
    </xdr:to>
    <xdr:sp macro="" textlink="">
      <xdr:nvSpPr>
        <xdr:cNvPr id="707" name="楕円 706"/>
        <xdr:cNvSpPr/>
      </xdr:nvSpPr>
      <xdr:spPr>
        <a:xfrm>
          <a:off x="13652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45085</xdr:rowOff>
    </xdr:from>
    <xdr:ext cx="469265" cy="258445"/>
    <xdr:sp macro="" textlink="">
      <xdr:nvSpPr>
        <xdr:cNvPr id="708" name="テキスト ボックス 707"/>
        <xdr:cNvSpPr txBox="1"/>
      </xdr:nvSpPr>
      <xdr:spPr>
        <a:xfrm>
          <a:off x="13468350" y="17018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142240</xdr:rowOff>
    </xdr:from>
    <xdr:to xmlns:xdr="http://schemas.openxmlformats.org/drawingml/2006/spreadsheetDrawing">
      <xdr:col>67</xdr:col>
      <xdr:colOff>101600</xdr:colOff>
      <xdr:row>99</xdr:row>
      <xdr:rowOff>72390</xdr:rowOff>
    </xdr:to>
    <xdr:sp macro="" textlink="">
      <xdr:nvSpPr>
        <xdr:cNvPr id="709" name="楕円 708"/>
        <xdr:cNvSpPr/>
      </xdr:nvSpPr>
      <xdr:spPr>
        <a:xfrm>
          <a:off x="12763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63500</xdr:rowOff>
    </xdr:from>
    <xdr:ext cx="469265" cy="258445"/>
    <xdr:sp macro="" textlink="">
      <xdr:nvSpPr>
        <xdr:cNvPr id="710" name="テキスト ボックス 709"/>
        <xdr:cNvSpPr txBox="1"/>
      </xdr:nvSpPr>
      <xdr:spPr>
        <a:xfrm>
          <a:off x="12579350" y="1703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2" name="テキスト ボックス 721"/>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4" name="テキスト ボックス 723"/>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6" name="テキスト ボックス 725"/>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8" name="テキスト ボックス 727"/>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46355</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164465</xdr:rowOff>
    </xdr:from>
    <xdr:ext cx="534670" cy="259080"/>
    <xdr:sp macro="" textlink="">
      <xdr:nvSpPr>
        <xdr:cNvPr id="739" name="投資及び出資金最大値テキスト"/>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46355</xdr:rowOff>
    </xdr:from>
    <xdr:to xmlns:xdr="http://schemas.openxmlformats.org/drawingml/2006/spreadsheetDrawing">
      <xdr:col>116</xdr:col>
      <xdr:colOff>152400</xdr:colOff>
      <xdr:row>30</xdr:row>
      <xdr:rowOff>46355</xdr:rowOff>
    </xdr:to>
    <xdr:cxnSp macro="">
      <xdr:nvCxnSpPr>
        <xdr:cNvPr id="740" name="直線コネクタ 739"/>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43815</xdr:rowOff>
    </xdr:from>
    <xdr:ext cx="469900" cy="258445"/>
    <xdr:sp macro="" textlink="">
      <xdr:nvSpPr>
        <xdr:cNvPr id="742" name="投資及び出資金平均値テキスト"/>
        <xdr:cNvSpPr txBox="1"/>
      </xdr:nvSpPr>
      <xdr:spPr>
        <a:xfrm>
          <a:off x="22212300" y="6387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20955</xdr:rowOff>
    </xdr:from>
    <xdr:to xmlns:xdr="http://schemas.openxmlformats.org/drawingml/2006/spreadsheetDrawing">
      <xdr:col>116</xdr:col>
      <xdr:colOff>114300</xdr:colOff>
      <xdr:row>38</xdr:row>
      <xdr:rowOff>122555</xdr:rowOff>
    </xdr:to>
    <xdr:sp macro="" textlink="">
      <xdr:nvSpPr>
        <xdr:cNvPr id="743" name="フローチャート: 判断 742"/>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21590</xdr:rowOff>
    </xdr:from>
    <xdr:to xmlns:xdr="http://schemas.openxmlformats.org/drawingml/2006/spreadsheetDrawing">
      <xdr:col>112</xdr:col>
      <xdr:colOff>38100</xdr:colOff>
      <xdr:row>38</xdr:row>
      <xdr:rowOff>123190</xdr:rowOff>
    </xdr:to>
    <xdr:sp macro="" textlink="">
      <xdr:nvSpPr>
        <xdr:cNvPr id="745" name="フローチャート: 判断 744"/>
        <xdr:cNvSpPr/>
      </xdr:nvSpPr>
      <xdr:spPr>
        <a:xfrm>
          <a:off x="2127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139700</xdr:rowOff>
    </xdr:from>
    <xdr:ext cx="469265" cy="259080"/>
    <xdr:sp macro="" textlink="">
      <xdr:nvSpPr>
        <xdr:cNvPr id="746" name="テキスト ボックス 745"/>
        <xdr:cNvSpPr txBox="1"/>
      </xdr:nvSpPr>
      <xdr:spPr>
        <a:xfrm>
          <a:off x="2108835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1270</xdr:rowOff>
    </xdr:from>
    <xdr:ext cx="469265" cy="259080"/>
    <xdr:sp macro="" textlink="">
      <xdr:nvSpPr>
        <xdr:cNvPr id="749" name="テキスト ボックス 748"/>
        <xdr:cNvSpPr txBox="1"/>
      </xdr:nvSpPr>
      <xdr:spPr>
        <a:xfrm>
          <a:off x="20199350"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95250</xdr:rowOff>
    </xdr:from>
    <xdr:to xmlns:xdr="http://schemas.openxmlformats.org/drawingml/2006/spreadsheetDrawing">
      <xdr:col>102</xdr:col>
      <xdr:colOff>165100</xdr:colOff>
      <xdr:row>39</xdr:row>
      <xdr:rowOff>25400</xdr:rowOff>
    </xdr:to>
    <xdr:sp macro="" textlink="">
      <xdr:nvSpPr>
        <xdr:cNvPr id="751" name="フローチャート: 判断 750"/>
        <xdr:cNvSpPr/>
      </xdr:nvSpPr>
      <xdr:spPr>
        <a:xfrm>
          <a:off x="19494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41910</xdr:rowOff>
    </xdr:from>
    <xdr:ext cx="469265" cy="258445"/>
    <xdr:sp macro="" textlink="">
      <xdr:nvSpPr>
        <xdr:cNvPr id="752" name="テキスト ボックス 751"/>
        <xdr:cNvSpPr txBox="1"/>
      </xdr:nvSpPr>
      <xdr:spPr>
        <a:xfrm>
          <a:off x="19310350" y="6385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102235</xdr:rowOff>
    </xdr:from>
    <xdr:to xmlns:xdr="http://schemas.openxmlformats.org/drawingml/2006/spreadsheetDrawing">
      <xdr:col>98</xdr:col>
      <xdr:colOff>38100</xdr:colOff>
      <xdr:row>39</xdr:row>
      <xdr:rowOff>32385</xdr:rowOff>
    </xdr:to>
    <xdr:sp macro="" textlink="">
      <xdr:nvSpPr>
        <xdr:cNvPr id="753" name="フローチャート: 判断 752"/>
        <xdr:cNvSpPr/>
      </xdr:nvSpPr>
      <xdr:spPr>
        <a:xfrm>
          <a:off x="18605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48895</xdr:rowOff>
    </xdr:from>
    <xdr:ext cx="469265" cy="259080"/>
    <xdr:sp macro="" textlink="">
      <xdr:nvSpPr>
        <xdr:cNvPr id="754" name="テキスト ボックス 753"/>
        <xdr:cNvSpPr txBox="1"/>
      </xdr:nvSpPr>
      <xdr:spPr>
        <a:xfrm>
          <a:off x="18421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61"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3" name="テキスト ボックス 762"/>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5" name="テキスト ボックス 764"/>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7" name="テキスト ボックス 766"/>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9" name="テキスト ボックス 768"/>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1" name="テキスト ボックス 78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3" name="テキスト ボックス 782"/>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5" name="テキスト ボックス 78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1" name="テキスト ボックス 79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73025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19685</xdr:rowOff>
    </xdr:from>
    <xdr:ext cx="534670" cy="258445"/>
    <xdr:sp macro="" textlink="">
      <xdr:nvSpPr>
        <xdr:cNvPr id="796" name="貸付金最大値テキスト"/>
        <xdr:cNvSpPr txBox="1"/>
      </xdr:nvSpPr>
      <xdr:spPr>
        <a:xfrm>
          <a:off x="22212300" y="8592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73025</xdr:rowOff>
    </xdr:from>
    <xdr:to xmlns:xdr="http://schemas.openxmlformats.org/drawingml/2006/spreadsheetDrawing">
      <xdr:col>116</xdr:col>
      <xdr:colOff>152400</xdr:colOff>
      <xdr:row>51</xdr:row>
      <xdr:rowOff>73025</xdr:rowOff>
    </xdr:to>
    <xdr:cxnSp macro="">
      <xdr:nvCxnSpPr>
        <xdr:cNvPr id="797" name="直線コネクタ 796"/>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42545</xdr:rowOff>
    </xdr:from>
    <xdr:to xmlns:xdr="http://schemas.openxmlformats.org/drawingml/2006/spreadsheetDrawing">
      <xdr:col>116</xdr:col>
      <xdr:colOff>63500</xdr:colOff>
      <xdr:row>59</xdr:row>
      <xdr:rowOff>43815</xdr:rowOff>
    </xdr:to>
    <xdr:cxnSp macro="">
      <xdr:nvCxnSpPr>
        <xdr:cNvPr id="798" name="直線コネクタ 797"/>
        <xdr:cNvCxnSpPr/>
      </xdr:nvCxnSpPr>
      <xdr:spPr>
        <a:xfrm flipV="1">
          <a:off x="21323300" y="101580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104775</xdr:rowOff>
    </xdr:from>
    <xdr:ext cx="469900" cy="259080"/>
    <xdr:sp macro="" textlink="">
      <xdr:nvSpPr>
        <xdr:cNvPr id="799" name="貸付金平均値テキスト"/>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800" name="フローチャート: 判断 799"/>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43815</xdr:rowOff>
    </xdr:from>
    <xdr:to xmlns:xdr="http://schemas.openxmlformats.org/drawingml/2006/spreadsheetDrawing">
      <xdr:col>111</xdr:col>
      <xdr:colOff>177800</xdr:colOff>
      <xdr:row>59</xdr:row>
      <xdr:rowOff>43815</xdr:rowOff>
    </xdr:to>
    <xdr:cxnSp macro="">
      <xdr:nvCxnSpPr>
        <xdr:cNvPr id="801" name="直線コネクタ 800"/>
        <xdr:cNvCxnSpPr/>
      </xdr:nvCxnSpPr>
      <xdr:spPr>
        <a:xfrm>
          <a:off x="20434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802" name="フローチャート: 判断 801"/>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xdr:rowOff>
    </xdr:from>
    <xdr:ext cx="469265" cy="259080"/>
    <xdr:sp macro="" textlink="">
      <xdr:nvSpPr>
        <xdr:cNvPr id="803" name="テキスト ボックス 802"/>
        <xdr:cNvSpPr txBox="1"/>
      </xdr:nvSpPr>
      <xdr:spPr>
        <a:xfrm>
          <a:off x="21088350" y="977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flipV="1">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805" name="フローチャート: 判断 804"/>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9525</xdr:rowOff>
    </xdr:from>
    <xdr:ext cx="469265" cy="258445"/>
    <xdr:sp macro="" textlink="">
      <xdr:nvSpPr>
        <xdr:cNvPr id="806" name="テキスト ボックス 805"/>
        <xdr:cNvSpPr txBox="1"/>
      </xdr:nvSpPr>
      <xdr:spPr>
        <a:xfrm>
          <a:off x="20199350" y="9782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8" name="フローチャート: 判断 807"/>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9265" cy="258445"/>
    <xdr:sp macro="" textlink="">
      <xdr:nvSpPr>
        <xdr:cNvPr id="809" name="テキスト ボックス 808"/>
        <xdr:cNvSpPr txBox="1"/>
      </xdr:nvSpPr>
      <xdr:spPr>
        <a:xfrm>
          <a:off x="19310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10" name="フローチャート: 判断 809"/>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7620</xdr:rowOff>
    </xdr:from>
    <xdr:ext cx="469265" cy="258445"/>
    <xdr:sp macro="" textlink="">
      <xdr:nvSpPr>
        <xdr:cNvPr id="811" name="テキスト ボックス 810"/>
        <xdr:cNvSpPr txBox="1"/>
      </xdr:nvSpPr>
      <xdr:spPr>
        <a:xfrm>
          <a:off x="18421350" y="978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163195</xdr:rowOff>
    </xdr:from>
    <xdr:to xmlns:xdr="http://schemas.openxmlformats.org/drawingml/2006/spreadsheetDrawing">
      <xdr:col>116</xdr:col>
      <xdr:colOff>114300</xdr:colOff>
      <xdr:row>59</xdr:row>
      <xdr:rowOff>93345</xdr:rowOff>
    </xdr:to>
    <xdr:sp macro="" textlink="">
      <xdr:nvSpPr>
        <xdr:cNvPr id="817" name="楕円 816"/>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78105</xdr:rowOff>
    </xdr:from>
    <xdr:ext cx="313690" cy="258445"/>
    <xdr:sp macro="" textlink="">
      <xdr:nvSpPr>
        <xdr:cNvPr id="818" name="貸付金該当値テキスト"/>
        <xdr:cNvSpPr txBox="1"/>
      </xdr:nvSpPr>
      <xdr:spPr>
        <a:xfrm>
          <a:off x="22212300" y="100222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164465</xdr:rowOff>
    </xdr:from>
    <xdr:to xmlns:xdr="http://schemas.openxmlformats.org/drawingml/2006/spreadsheetDrawing">
      <xdr:col>112</xdr:col>
      <xdr:colOff>38100</xdr:colOff>
      <xdr:row>59</xdr:row>
      <xdr:rowOff>94615</xdr:rowOff>
    </xdr:to>
    <xdr:sp macro="" textlink="">
      <xdr:nvSpPr>
        <xdr:cNvPr id="819" name="楕円 818"/>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0" name="テキスト ボックス 819"/>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94615</xdr:rowOff>
    </xdr:to>
    <xdr:sp macro="" textlink="">
      <xdr:nvSpPr>
        <xdr:cNvPr id="821" name="楕円 820"/>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2" name="テキスト ボックス 821"/>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4" name="テキスト ボックス 823"/>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6" name="テキスト ボックス 825"/>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7" name="テキスト ボックス 83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3" name="テキスト ボックス 842"/>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7" name="テキスト ボックス 846"/>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78</xdr:row>
      <xdr:rowOff>165100</xdr:rowOff>
    </xdr:to>
    <xdr:cxnSp macro="">
      <xdr:nvCxnSpPr>
        <xdr:cNvPr id="851" name="直線コネクタ 850"/>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168910</xdr:rowOff>
    </xdr:from>
    <xdr:ext cx="534670" cy="258445"/>
    <xdr:sp macro="" textlink="">
      <xdr:nvSpPr>
        <xdr:cNvPr id="852" name="繰出金最小値テキスト"/>
        <xdr:cNvSpPr txBox="1"/>
      </xdr:nvSpPr>
      <xdr:spPr>
        <a:xfrm>
          <a:off x="22212300" y="13542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165100</xdr:rowOff>
    </xdr:from>
    <xdr:to xmlns:xdr="http://schemas.openxmlformats.org/drawingml/2006/spreadsheetDrawing">
      <xdr:col>116</xdr:col>
      <xdr:colOff>152400</xdr:colOff>
      <xdr:row>78</xdr:row>
      <xdr:rowOff>165100</xdr:rowOff>
    </xdr:to>
    <xdr:cxnSp macro="">
      <xdr:nvCxnSpPr>
        <xdr:cNvPr id="853" name="直線コネクタ 852"/>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34670" cy="259080"/>
    <xdr:sp macro="" textlink="">
      <xdr:nvSpPr>
        <xdr:cNvPr id="854" name="繰出金最大値テキスト"/>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55" name="直線コネクタ 854"/>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53975</xdr:rowOff>
    </xdr:from>
    <xdr:to xmlns:xdr="http://schemas.openxmlformats.org/drawingml/2006/spreadsheetDrawing">
      <xdr:col>116</xdr:col>
      <xdr:colOff>63500</xdr:colOff>
      <xdr:row>78</xdr:row>
      <xdr:rowOff>57785</xdr:rowOff>
    </xdr:to>
    <xdr:cxnSp macro="">
      <xdr:nvCxnSpPr>
        <xdr:cNvPr id="856" name="直線コネクタ 855"/>
        <xdr:cNvCxnSpPr/>
      </xdr:nvCxnSpPr>
      <xdr:spPr>
        <a:xfrm flipV="1">
          <a:off x="21323300" y="13427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34670" cy="259080"/>
    <xdr:sp macro="" textlink="">
      <xdr:nvSpPr>
        <xdr:cNvPr id="857" name="繰出金平均値テキスト"/>
        <xdr:cNvSpPr txBox="1"/>
      </xdr:nvSpPr>
      <xdr:spPr>
        <a:xfrm>
          <a:off x="22212300" y="1306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16510</xdr:rowOff>
    </xdr:from>
    <xdr:to xmlns:xdr="http://schemas.openxmlformats.org/drawingml/2006/spreadsheetDrawing">
      <xdr:col>116</xdr:col>
      <xdr:colOff>114300</xdr:colOff>
      <xdr:row>77</xdr:row>
      <xdr:rowOff>118110</xdr:rowOff>
    </xdr:to>
    <xdr:sp macro="" textlink="">
      <xdr:nvSpPr>
        <xdr:cNvPr id="858" name="フローチャート: 判断 857"/>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57785</xdr:rowOff>
    </xdr:from>
    <xdr:to xmlns:xdr="http://schemas.openxmlformats.org/drawingml/2006/spreadsheetDrawing">
      <xdr:col>111</xdr:col>
      <xdr:colOff>177800</xdr:colOff>
      <xdr:row>78</xdr:row>
      <xdr:rowOff>66675</xdr:rowOff>
    </xdr:to>
    <xdr:cxnSp macro="">
      <xdr:nvCxnSpPr>
        <xdr:cNvPr id="859" name="直線コネクタ 858"/>
        <xdr:cNvCxnSpPr/>
      </xdr:nvCxnSpPr>
      <xdr:spPr>
        <a:xfrm flipV="1">
          <a:off x="20434300" y="13430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60" name="フローチャート: 判断 859"/>
        <xdr:cNvSpPr/>
      </xdr:nvSpPr>
      <xdr:spPr>
        <a:xfrm>
          <a:off x="21272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125095</xdr:rowOff>
    </xdr:from>
    <xdr:ext cx="534035" cy="258445"/>
    <xdr:sp macro="" textlink="">
      <xdr:nvSpPr>
        <xdr:cNvPr id="861" name="テキスト ボックス 860"/>
        <xdr:cNvSpPr txBox="1"/>
      </xdr:nvSpPr>
      <xdr:spPr>
        <a:xfrm>
          <a:off x="21055965" y="1298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112395</xdr:rowOff>
    </xdr:from>
    <xdr:to xmlns:xdr="http://schemas.openxmlformats.org/drawingml/2006/spreadsheetDrawing">
      <xdr:col>107</xdr:col>
      <xdr:colOff>50800</xdr:colOff>
      <xdr:row>78</xdr:row>
      <xdr:rowOff>66675</xdr:rowOff>
    </xdr:to>
    <xdr:cxnSp macro="">
      <xdr:nvCxnSpPr>
        <xdr:cNvPr id="862" name="直線コネクタ 861"/>
        <xdr:cNvCxnSpPr/>
      </xdr:nvCxnSpPr>
      <xdr:spPr>
        <a:xfrm>
          <a:off x="19545300" y="131425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146685</xdr:rowOff>
    </xdr:from>
    <xdr:to xmlns:xdr="http://schemas.openxmlformats.org/drawingml/2006/spreadsheetDrawing">
      <xdr:col>107</xdr:col>
      <xdr:colOff>101600</xdr:colOff>
      <xdr:row>77</xdr:row>
      <xdr:rowOff>76835</xdr:rowOff>
    </xdr:to>
    <xdr:sp macro="" textlink="">
      <xdr:nvSpPr>
        <xdr:cNvPr id="863" name="フローチャート: 判断 862"/>
        <xdr:cNvSpPr/>
      </xdr:nvSpPr>
      <xdr:spPr>
        <a:xfrm>
          <a:off x="20383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93345</xdr:rowOff>
    </xdr:from>
    <xdr:ext cx="534035" cy="259080"/>
    <xdr:sp macro="" textlink="">
      <xdr:nvSpPr>
        <xdr:cNvPr id="864" name="テキスト ボックス 863"/>
        <xdr:cNvSpPr txBox="1"/>
      </xdr:nvSpPr>
      <xdr:spPr>
        <a:xfrm>
          <a:off x="20166965" y="12952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112395</xdr:rowOff>
    </xdr:from>
    <xdr:to xmlns:xdr="http://schemas.openxmlformats.org/drawingml/2006/spreadsheetDrawing">
      <xdr:col>102</xdr:col>
      <xdr:colOff>114300</xdr:colOff>
      <xdr:row>76</xdr:row>
      <xdr:rowOff>139065</xdr:rowOff>
    </xdr:to>
    <xdr:cxnSp macro="">
      <xdr:nvCxnSpPr>
        <xdr:cNvPr id="865" name="直線コネクタ 864"/>
        <xdr:cNvCxnSpPr/>
      </xdr:nvCxnSpPr>
      <xdr:spPr>
        <a:xfrm flipV="1">
          <a:off x="18656300" y="131425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50800</xdr:rowOff>
    </xdr:to>
    <xdr:sp macro="" textlink="">
      <xdr:nvSpPr>
        <xdr:cNvPr id="866" name="フローチャート: 判断 865"/>
        <xdr:cNvSpPr/>
      </xdr:nvSpPr>
      <xdr:spPr>
        <a:xfrm>
          <a:off x="19494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41910</xdr:rowOff>
    </xdr:from>
    <xdr:ext cx="534035" cy="258445"/>
    <xdr:sp macro="" textlink="">
      <xdr:nvSpPr>
        <xdr:cNvPr id="867" name="テキスト ボックス 866"/>
        <xdr:cNvSpPr txBox="1"/>
      </xdr:nvSpPr>
      <xdr:spPr>
        <a:xfrm>
          <a:off x="19277965" y="13243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68" name="フローチャート: 判断 867"/>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34290</xdr:rowOff>
    </xdr:from>
    <xdr:ext cx="534035" cy="259080"/>
    <xdr:sp macro="" textlink="">
      <xdr:nvSpPr>
        <xdr:cNvPr id="869" name="テキスト ボックス 868"/>
        <xdr:cNvSpPr txBox="1"/>
      </xdr:nvSpPr>
      <xdr:spPr>
        <a:xfrm>
          <a:off x="18388965" y="1289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3175</xdr:rowOff>
    </xdr:from>
    <xdr:to xmlns:xdr="http://schemas.openxmlformats.org/drawingml/2006/spreadsheetDrawing">
      <xdr:col>116</xdr:col>
      <xdr:colOff>114300</xdr:colOff>
      <xdr:row>78</xdr:row>
      <xdr:rowOff>104775</xdr:rowOff>
    </xdr:to>
    <xdr:sp macro="" textlink="">
      <xdr:nvSpPr>
        <xdr:cNvPr id="875" name="楕円 874"/>
        <xdr:cNvSpPr/>
      </xdr:nvSpPr>
      <xdr:spPr>
        <a:xfrm>
          <a:off x="22110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89535</xdr:rowOff>
    </xdr:from>
    <xdr:ext cx="534670" cy="258445"/>
    <xdr:sp macro="" textlink="">
      <xdr:nvSpPr>
        <xdr:cNvPr id="876" name="繰出金該当値テキスト"/>
        <xdr:cNvSpPr txBox="1"/>
      </xdr:nvSpPr>
      <xdr:spPr>
        <a:xfrm>
          <a:off x="22212300" y="13291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6985</xdr:rowOff>
    </xdr:from>
    <xdr:to xmlns:xdr="http://schemas.openxmlformats.org/drawingml/2006/spreadsheetDrawing">
      <xdr:col>112</xdr:col>
      <xdr:colOff>38100</xdr:colOff>
      <xdr:row>78</xdr:row>
      <xdr:rowOff>109220</xdr:rowOff>
    </xdr:to>
    <xdr:sp macro="" textlink="">
      <xdr:nvSpPr>
        <xdr:cNvPr id="877" name="楕円 876"/>
        <xdr:cNvSpPr/>
      </xdr:nvSpPr>
      <xdr:spPr>
        <a:xfrm>
          <a:off x="2127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99695</xdr:rowOff>
    </xdr:from>
    <xdr:ext cx="534035" cy="258445"/>
    <xdr:sp macro="" textlink="">
      <xdr:nvSpPr>
        <xdr:cNvPr id="878" name="テキスト ボックス 877"/>
        <xdr:cNvSpPr txBox="1"/>
      </xdr:nvSpPr>
      <xdr:spPr>
        <a:xfrm>
          <a:off x="21055965" y="1347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15875</xdr:rowOff>
    </xdr:from>
    <xdr:to xmlns:xdr="http://schemas.openxmlformats.org/drawingml/2006/spreadsheetDrawing">
      <xdr:col>107</xdr:col>
      <xdr:colOff>101600</xdr:colOff>
      <xdr:row>78</xdr:row>
      <xdr:rowOff>117475</xdr:rowOff>
    </xdr:to>
    <xdr:sp macro="" textlink="">
      <xdr:nvSpPr>
        <xdr:cNvPr id="879" name="楕円 878"/>
        <xdr:cNvSpPr/>
      </xdr:nvSpPr>
      <xdr:spPr>
        <a:xfrm>
          <a:off x="20383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109220</xdr:rowOff>
    </xdr:from>
    <xdr:ext cx="534035" cy="258445"/>
    <xdr:sp macro="" textlink="">
      <xdr:nvSpPr>
        <xdr:cNvPr id="880" name="テキスト ボックス 879"/>
        <xdr:cNvSpPr txBox="1"/>
      </xdr:nvSpPr>
      <xdr:spPr>
        <a:xfrm>
          <a:off x="20166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61595</xdr:rowOff>
    </xdr:from>
    <xdr:to xmlns:xdr="http://schemas.openxmlformats.org/drawingml/2006/spreadsheetDrawing">
      <xdr:col>102</xdr:col>
      <xdr:colOff>165100</xdr:colOff>
      <xdr:row>76</xdr:row>
      <xdr:rowOff>163195</xdr:rowOff>
    </xdr:to>
    <xdr:sp macro="" textlink="">
      <xdr:nvSpPr>
        <xdr:cNvPr id="881" name="楕円 880"/>
        <xdr:cNvSpPr/>
      </xdr:nvSpPr>
      <xdr:spPr>
        <a:xfrm>
          <a:off x="19494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8255</xdr:rowOff>
    </xdr:from>
    <xdr:ext cx="534035" cy="258445"/>
    <xdr:sp macro="" textlink="">
      <xdr:nvSpPr>
        <xdr:cNvPr id="882" name="テキスト ボックス 881"/>
        <xdr:cNvSpPr txBox="1"/>
      </xdr:nvSpPr>
      <xdr:spPr>
        <a:xfrm>
          <a:off x="19277965" y="12867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88265</xdr:rowOff>
    </xdr:from>
    <xdr:to xmlns:xdr="http://schemas.openxmlformats.org/drawingml/2006/spreadsheetDrawing">
      <xdr:col>98</xdr:col>
      <xdr:colOff>38100</xdr:colOff>
      <xdr:row>77</xdr:row>
      <xdr:rowOff>18415</xdr:rowOff>
    </xdr:to>
    <xdr:sp macro="" textlink="">
      <xdr:nvSpPr>
        <xdr:cNvPr id="883" name="楕円 882"/>
        <xdr:cNvSpPr/>
      </xdr:nvSpPr>
      <xdr:spPr>
        <a:xfrm>
          <a:off x="18605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9525</xdr:rowOff>
    </xdr:from>
    <xdr:ext cx="534035" cy="258445"/>
    <xdr:sp macro="" textlink="">
      <xdr:nvSpPr>
        <xdr:cNvPr id="884" name="テキスト ボックス 883"/>
        <xdr:cNvSpPr txBox="1"/>
      </xdr:nvSpPr>
      <xdr:spPr>
        <a:xfrm>
          <a:off x="18388965"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8" name="テキスト ボックス 89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0" name="テキスト ボックス 90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3" name="テキスト ボックス 91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6" name="テキスト ボックス 91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8" name="テキスト ボックス 91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7" name="テキスト ボックス 92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9" name="テキスト ボックス 92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1" name="テキスト ボックス 93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3" name="テキスト ボックス 93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本年度は、物件費のみ類似団体平均値を上回っている。これは、新型コロナウイルス感染症対策に係る事業費や成人健康診断事業費等の増額が主な要因である。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においては、類似団体平均値を下回っているが、障害者福祉関連経費の増額が影響し、年々増額傾向にある。また、これに比例して介護保険事業特別会計への繰出金も増額傾向にあるため、検討が必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については、臨時的な支出である特別定額給付金事業の完了により、大幅な減額となっているが、一部事務組合への負担金や団体への補助金等の増額により、年々増額傾向にある。今後においては、団体への各種補助制度の見直しにより、補助費等の縮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また、普通建設事業費は、道路整備事業の縮小や</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スクール整備事業の完了により、新規及び更新整備ともに減額となっている。しかし、今後は、図書館等複合施設整備事業や</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スクール整備事業に係る事業債の元金償還開始等により、公債費が増額傾向となるため、必要性及び緊急度を勘案し、普通建設事業費の縮小を通じて、地方債の新規発行を抑制する。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26035</xdr:rowOff>
    </xdr:to>
    <xdr:cxnSp macro="">
      <xdr:nvCxnSpPr>
        <xdr:cNvPr id="56" name="直線コネクタ 55"/>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469900" cy="258445"/>
    <xdr:sp macro="" textlink="">
      <xdr:nvSpPr>
        <xdr:cNvPr id="57" name="議会費最小値テキスト"/>
        <xdr:cNvSpPr txBox="1"/>
      </xdr:nvSpPr>
      <xdr:spPr>
        <a:xfrm>
          <a:off x="4686300" y="6544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26035</xdr:rowOff>
    </xdr:from>
    <xdr:to xmlns:xdr="http://schemas.openxmlformats.org/drawingml/2006/spreadsheetDrawing">
      <xdr:col>24</xdr:col>
      <xdr:colOff>152400</xdr:colOff>
      <xdr:row>38</xdr:row>
      <xdr:rowOff>26035</xdr:rowOff>
    </xdr:to>
    <xdr:cxnSp macro="">
      <xdr:nvCxnSpPr>
        <xdr:cNvPr id="58" name="直線コネクタ 57"/>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469900" cy="258445"/>
    <xdr:sp macro="" textlink="">
      <xdr:nvSpPr>
        <xdr:cNvPr id="59" name="議会費最大値テキスト"/>
        <xdr:cNvSpPr txBox="1"/>
      </xdr:nvSpPr>
      <xdr:spPr>
        <a:xfrm>
          <a:off x="4686300" y="5026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0" name="直線コネクタ 59"/>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56515</xdr:rowOff>
    </xdr:from>
    <xdr:to xmlns:xdr="http://schemas.openxmlformats.org/drawingml/2006/spreadsheetDrawing">
      <xdr:col>24</xdr:col>
      <xdr:colOff>63500</xdr:colOff>
      <xdr:row>36</xdr:row>
      <xdr:rowOff>62230</xdr:rowOff>
    </xdr:to>
    <xdr:cxnSp macro="">
      <xdr:nvCxnSpPr>
        <xdr:cNvPr id="61" name="直線コネクタ 60"/>
        <xdr:cNvCxnSpPr/>
      </xdr:nvCxnSpPr>
      <xdr:spPr>
        <a:xfrm>
          <a:off x="3797300" y="62287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53340</xdr:rowOff>
    </xdr:from>
    <xdr:ext cx="469900" cy="258445"/>
    <xdr:sp macro="" textlink="">
      <xdr:nvSpPr>
        <xdr:cNvPr id="62" name="議会費平均値テキスト"/>
        <xdr:cNvSpPr txBox="1"/>
      </xdr:nvSpPr>
      <xdr:spPr>
        <a:xfrm>
          <a:off x="4686300" y="5882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56515</xdr:rowOff>
    </xdr:from>
    <xdr:to xmlns:xdr="http://schemas.openxmlformats.org/drawingml/2006/spreadsheetDrawing">
      <xdr:col>19</xdr:col>
      <xdr:colOff>177800</xdr:colOff>
      <xdr:row>36</xdr:row>
      <xdr:rowOff>86360</xdr:rowOff>
    </xdr:to>
    <xdr:cxnSp macro="">
      <xdr:nvCxnSpPr>
        <xdr:cNvPr id="64" name="直線コネクタ 63"/>
        <xdr:cNvCxnSpPr/>
      </xdr:nvCxnSpPr>
      <xdr:spPr>
        <a:xfrm flipV="1">
          <a:off x="2908300" y="62287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149225</xdr:rowOff>
    </xdr:from>
    <xdr:ext cx="469265" cy="259080"/>
    <xdr:sp macro="" textlink="">
      <xdr:nvSpPr>
        <xdr:cNvPr id="66" name="テキスト ボックス 65"/>
        <xdr:cNvSpPr txBox="1"/>
      </xdr:nvSpPr>
      <xdr:spPr>
        <a:xfrm>
          <a:off x="3562350" y="5807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54610</xdr:rowOff>
    </xdr:from>
    <xdr:to xmlns:xdr="http://schemas.openxmlformats.org/drawingml/2006/spreadsheetDrawing">
      <xdr:col>15</xdr:col>
      <xdr:colOff>50800</xdr:colOff>
      <xdr:row>36</xdr:row>
      <xdr:rowOff>86360</xdr:rowOff>
    </xdr:to>
    <xdr:cxnSp macro="">
      <xdr:nvCxnSpPr>
        <xdr:cNvPr id="67" name="直線コネクタ 66"/>
        <xdr:cNvCxnSpPr/>
      </xdr:nvCxnSpPr>
      <xdr:spPr>
        <a:xfrm>
          <a:off x="2019300" y="6226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107950</xdr:rowOff>
    </xdr:from>
    <xdr:ext cx="469265" cy="259080"/>
    <xdr:sp macro="" textlink="">
      <xdr:nvSpPr>
        <xdr:cNvPr id="69" name="テキスト ボックス 68"/>
        <xdr:cNvSpPr txBox="1"/>
      </xdr:nvSpPr>
      <xdr:spPr>
        <a:xfrm>
          <a:off x="2673350" y="576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40640</xdr:rowOff>
    </xdr:from>
    <xdr:to xmlns:xdr="http://schemas.openxmlformats.org/drawingml/2006/spreadsheetDrawing">
      <xdr:col>10</xdr:col>
      <xdr:colOff>114300</xdr:colOff>
      <xdr:row>36</xdr:row>
      <xdr:rowOff>54610</xdr:rowOff>
    </xdr:to>
    <xdr:cxnSp macro="">
      <xdr:nvCxnSpPr>
        <xdr:cNvPr id="70" name="直線コネクタ 69"/>
        <xdr:cNvCxnSpPr/>
      </xdr:nvCxnSpPr>
      <xdr:spPr>
        <a:xfrm>
          <a:off x="1130300" y="62128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69265" cy="258445"/>
    <xdr:sp macro="" textlink="">
      <xdr:nvSpPr>
        <xdr:cNvPr id="72" name="テキスト ボックス 71"/>
        <xdr:cNvSpPr txBox="1"/>
      </xdr:nvSpPr>
      <xdr:spPr>
        <a:xfrm>
          <a:off x="1784350" y="5769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102870</xdr:rowOff>
    </xdr:from>
    <xdr:ext cx="469265" cy="259080"/>
    <xdr:sp macro="" textlink="">
      <xdr:nvSpPr>
        <xdr:cNvPr id="74" name="テキスト ボックス 73"/>
        <xdr:cNvSpPr txBox="1"/>
      </xdr:nvSpPr>
      <xdr:spPr>
        <a:xfrm>
          <a:off x="895350" y="576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11430</xdr:rowOff>
    </xdr:from>
    <xdr:to xmlns:xdr="http://schemas.openxmlformats.org/drawingml/2006/spreadsheetDrawing">
      <xdr:col>24</xdr:col>
      <xdr:colOff>114300</xdr:colOff>
      <xdr:row>36</xdr:row>
      <xdr:rowOff>113030</xdr:rowOff>
    </xdr:to>
    <xdr:sp macro="" textlink="">
      <xdr:nvSpPr>
        <xdr:cNvPr id="80" name="楕円 79"/>
        <xdr:cNvSpPr/>
      </xdr:nvSpPr>
      <xdr:spPr>
        <a:xfrm>
          <a:off x="45847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161290</xdr:rowOff>
    </xdr:from>
    <xdr:ext cx="469900" cy="259080"/>
    <xdr:sp macro="" textlink="">
      <xdr:nvSpPr>
        <xdr:cNvPr id="81" name="議会費該当値テキスト"/>
        <xdr:cNvSpPr txBox="1"/>
      </xdr:nvSpPr>
      <xdr:spPr>
        <a:xfrm>
          <a:off x="468630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xdr:rowOff>
    </xdr:from>
    <xdr:to xmlns:xdr="http://schemas.openxmlformats.org/drawingml/2006/spreadsheetDrawing">
      <xdr:col>20</xdr:col>
      <xdr:colOff>38100</xdr:colOff>
      <xdr:row>36</xdr:row>
      <xdr:rowOff>107315</xdr:rowOff>
    </xdr:to>
    <xdr:sp macro="" textlink="">
      <xdr:nvSpPr>
        <xdr:cNvPr id="82" name="楕円 81"/>
        <xdr:cNvSpPr/>
      </xdr:nvSpPr>
      <xdr:spPr>
        <a:xfrm>
          <a:off x="3746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98425</xdr:rowOff>
    </xdr:from>
    <xdr:ext cx="469265" cy="258445"/>
    <xdr:sp macro="" textlink="">
      <xdr:nvSpPr>
        <xdr:cNvPr id="83" name="テキスト ボックス 82"/>
        <xdr:cNvSpPr txBox="1"/>
      </xdr:nvSpPr>
      <xdr:spPr>
        <a:xfrm>
          <a:off x="3562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35560</xdr:rowOff>
    </xdr:from>
    <xdr:to xmlns:xdr="http://schemas.openxmlformats.org/drawingml/2006/spreadsheetDrawing">
      <xdr:col>15</xdr:col>
      <xdr:colOff>101600</xdr:colOff>
      <xdr:row>36</xdr:row>
      <xdr:rowOff>137160</xdr:rowOff>
    </xdr:to>
    <xdr:sp macro="" textlink="">
      <xdr:nvSpPr>
        <xdr:cNvPr id="84" name="楕円 83"/>
        <xdr:cNvSpPr/>
      </xdr:nvSpPr>
      <xdr:spPr>
        <a:xfrm>
          <a:off x="2857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128270</xdr:rowOff>
    </xdr:from>
    <xdr:ext cx="469265" cy="259080"/>
    <xdr:sp macro="" textlink="">
      <xdr:nvSpPr>
        <xdr:cNvPr id="85" name="テキスト ボックス 84"/>
        <xdr:cNvSpPr txBox="1"/>
      </xdr:nvSpPr>
      <xdr:spPr>
        <a:xfrm>
          <a:off x="2673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3810</xdr:rowOff>
    </xdr:from>
    <xdr:to xmlns:xdr="http://schemas.openxmlformats.org/drawingml/2006/spreadsheetDrawing">
      <xdr:col>10</xdr:col>
      <xdr:colOff>165100</xdr:colOff>
      <xdr:row>36</xdr:row>
      <xdr:rowOff>105410</xdr:rowOff>
    </xdr:to>
    <xdr:sp macro="" textlink="">
      <xdr:nvSpPr>
        <xdr:cNvPr id="86" name="楕円 85"/>
        <xdr:cNvSpPr/>
      </xdr:nvSpPr>
      <xdr:spPr>
        <a:xfrm>
          <a:off x="196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96520</xdr:rowOff>
    </xdr:from>
    <xdr:ext cx="469265" cy="259080"/>
    <xdr:sp macro="" textlink="">
      <xdr:nvSpPr>
        <xdr:cNvPr id="87" name="テキスト ボックス 86"/>
        <xdr:cNvSpPr txBox="1"/>
      </xdr:nvSpPr>
      <xdr:spPr>
        <a:xfrm>
          <a:off x="1784350" y="626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160655</xdr:rowOff>
    </xdr:from>
    <xdr:to xmlns:xdr="http://schemas.openxmlformats.org/drawingml/2006/spreadsheetDrawing">
      <xdr:col>6</xdr:col>
      <xdr:colOff>38100</xdr:colOff>
      <xdr:row>36</xdr:row>
      <xdr:rowOff>90805</xdr:rowOff>
    </xdr:to>
    <xdr:sp macro="" textlink="">
      <xdr:nvSpPr>
        <xdr:cNvPr id="88" name="楕円 87"/>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81915</xdr:rowOff>
    </xdr:from>
    <xdr:ext cx="469265" cy="259080"/>
    <xdr:sp macro="" textlink="">
      <xdr:nvSpPr>
        <xdr:cNvPr id="89" name="テキスト ボックス 88"/>
        <xdr:cNvSpPr txBox="1"/>
      </xdr:nvSpPr>
      <xdr:spPr>
        <a:xfrm>
          <a:off x="895350" y="6254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18415</xdr:rowOff>
    </xdr:from>
    <xdr:to xmlns:xdr="http://schemas.openxmlformats.org/drawingml/2006/spreadsheetDrawing">
      <xdr:col>24</xdr:col>
      <xdr:colOff>62865</xdr:colOff>
      <xdr:row>58</xdr:row>
      <xdr:rowOff>95250</xdr:rowOff>
    </xdr:to>
    <xdr:cxnSp macro="">
      <xdr:nvCxnSpPr>
        <xdr:cNvPr id="113" name="直線コネクタ 112"/>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8445"/>
    <xdr:sp macro="" textlink="">
      <xdr:nvSpPr>
        <xdr:cNvPr id="114" name="総務費最小値テキスト"/>
        <xdr:cNvSpPr txBox="1"/>
      </xdr:nvSpPr>
      <xdr:spPr>
        <a:xfrm>
          <a:off x="4686300" y="10043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15" name="直線コネクタ 114"/>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136525</xdr:rowOff>
    </xdr:from>
    <xdr:ext cx="598805" cy="258445"/>
    <xdr:sp macro="" textlink="">
      <xdr:nvSpPr>
        <xdr:cNvPr id="116" name="総務費最大値テキスト"/>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18415</xdr:rowOff>
    </xdr:from>
    <xdr:to xmlns:xdr="http://schemas.openxmlformats.org/drawingml/2006/spreadsheetDrawing">
      <xdr:col>24</xdr:col>
      <xdr:colOff>152400</xdr:colOff>
      <xdr:row>51</xdr:row>
      <xdr:rowOff>18415</xdr:rowOff>
    </xdr:to>
    <xdr:cxnSp macro="">
      <xdr:nvCxnSpPr>
        <xdr:cNvPr id="117" name="直線コネクタ 116"/>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17780</xdr:rowOff>
    </xdr:from>
    <xdr:to xmlns:xdr="http://schemas.openxmlformats.org/drawingml/2006/spreadsheetDrawing">
      <xdr:col>24</xdr:col>
      <xdr:colOff>63500</xdr:colOff>
      <xdr:row>58</xdr:row>
      <xdr:rowOff>39370</xdr:rowOff>
    </xdr:to>
    <xdr:cxnSp macro="">
      <xdr:nvCxnSpPr>
        <xdr:cNvPr id="118" name="直線コネクタ 117"/>
        <xdr:cNvCxnSpPr/>
      </xdr:nvCxnSpPr>
      <xdr:spPr>
        <a:xfrm>
          <a:off x="3797300" y="9618980"/>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83820</xdr:rowOff>
    </xdr:from>
    <xdr:ext cx="534670" cy="259080"/>
    <xdr:sp macro="" textlink="">
      <xdr:nvSpPr>
        <xdr:cNvPr id="119" name="総務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60960</xdr:rowOff>
    </xdr:from>
    <xdr:to xmlns:xdr="http://schemas.openxmlformats.org/drawingml/2006/spreadsheetDrawing">
      <xdr:col>24</xdr:col>
      <xdr:colOff>114300</xdr:colOff>
      <xdr:row>57</xdr:row>
      <xdr:rowOff>162560</xdr:rowOff>
    </xdr:to>
    <xdr:sp macro="" textlink="">
      <xdr:nvSpPr>
        <xdr:cNvPr id="120" name="フローチャート: 判断 119"/>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17780</xdr:rowOff>
    </xdr:from>
    <xdr:to xmlns:xdr="http://schemas.openxmlformats.org/drawingml/2006/spreadsheetDrawing">
      <xdr:col>19</xdr:col>
      <xdr:colOff>177800</xdr:colOff>
      <xdr:row>58</xdr:row>
      <xdr:rowOff>55880</xdr:rowOff>
    </xdr:to>
    <xdr:cxnSp macro="">
      <xdr:nvCxnSpPr>
        <xdr:cNvPr id="121" name="直線コネクタ 120"/>
        <xdr:cNvCxnSpPr/>
      </xdr:nvCxnSpPr>
      <xdr:spPr>
        <a:xfrm flipV="1">
          <a:off x="2908300" y="961898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67945</xdr:rowOff>
    </xdr:from>
    <xdr:to xmlns:xdr="http://schemas.openxmlformats.org/drawingml/2006/spreadsheetDrawing">
      <xdr:col>20</xdr:col>
      <xdr:colOff>38100</xdr:colOff>
      <xdr:row>55</xdr:row>
      <xdr:rowOff>169545</xdr:rowOff>
    </xdr:to>
    <xdr:sp macro="" textlink="">
      <xdr:nvSpPr>
        <xdr:cNvPr id="122" name="フローチャート: 判断 121"/>
        <xdr:cNvSpPr/>
      </xdr:nvSpPr>
      <xdr:spPr>
        <a:xfrm>
          <a:off x="3746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14605</xdr:rowOff>
    </xdr:from>
    <xdr:ext cx="598170" cy="259080"/>
    <xdr:sp macro="" textlink="">
      <xdr:nvSpPr>
        <xdr:cNvPr id="123" name="テキスト ボックス 122"/>
        <xdr:cNvSpPr txBox="1"/>
      </xdr:nvSpPr>
      <xdr:spPr>
        <a:xfrm>
          <a:off x="3497580" y="927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52705</xdr:rowOff>
    </xdr:from>
    <xdr:to xmlns:xdr="http://schemas.openxmlformats.org/drawingml/2006/spreadsheetDrawing">
      <xdr:col>15</xdr:col>
      <xdr:colOff>50800</xdr:colOff>
      <xdr:row>58</xdr:row>
      <xdr:rowOff>55880</xdr:rowOff>
    </xdr:to>
    <xdr:cxnSp macro="">
      <xdr:nvCxnSpPr>
        <xdr:cNvPr id="124" name="直線コネクタ 123"/>
        <xdr:cNvCxnSpPr/>
      </xdr:nvCxnSpPr>
      <xdr:spPr>
        <a:xfrm>
          <a:off x="2019300" y="9996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5" name="フローチャート: 判断 124"/>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77470</xdr:rowOff>
    </xdr:from>
    <xdr:ext cx="534035" cy="258445"/>
    <xdr:sp macro="" textlink="">
      <xdr:nvSpPr>
        <xdr:cNvPr id="126" name="テキスト ボックス 125"/>
        <xdr:cNvSpPr txBox="1"/>
      </xdr:nvSpPr>
      <xdr:spPr>
        <a:xfrm>
          <a:off x="2640965" y="967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52705</xdr:rowOff>
    </xdr:from>
    <xdr:to xmlns:xdr="http://schemas.openxmlformats.org/drawingml/2006/spreadsheetDrawing">
      <xdr:col>10</xdr:col>
      <xdr:colOff>114300</xdr:colOff>
      <xdr:row>58</xdr:row>
      <xdr:rowOff>69215</xdr:rowOff>
    </xdr:to>
    <xdr:cxnSp macro="">
      <xdr:nvCxnSpPr>
        <xdr:cNvPr id="127" name="直線コネクタ 126"/>
        <xdr:cNvCxnSpPr/>
      </xdr:nvCxnSpPr>
      <xdr:spPr>
        <a:xfrm flipV="1">
          <a:off x="1130300" y="99968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34925</xdr:rowOff>
    </xdr:from>
    <xdr:ext cx="534035" cy="259080"/>
    <xdr:sp macro="" textlink="">
      <xdr:nvSpPr>
        <xdr:cNvPr id="129" name="テキスト ボックス 128"/>
        <xdr:cNvSpPr txBox="1"/>
      </xdr:nvSpPr>
      <xdr:spPr>
        <a:xfrm>
          <a:off x="1751965"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0" name="フローチャート: 判断 129"/>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65405</xdr:rowOff>
    </xdr:from>
    <xdr:ext cx="534035" cy="258445"/>
    <xdr:sp macro="" textlink="">
      <xdr:nvSpPr>
        <xdr:cNvPr id="131" name="テキスト ボックス 130"/>
        <xdr:cNvSpPr txBox="1"/>
      </xdr:nvSpPr>
      <xdr:spPr>
        <a:xfrm>
          <a:off x="862965"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160020</xdr:rowOff>
    </xdr:from>
    <xdr:to xmlns:xdr="http://schemas.openxmlformats.org/drawingml/2006/spreadsheetDrawing">
      <xdr:col>24</xdr:col>
      <xdr:colOff>114300</xdr:colOff>
      <xdr:row>58</xdr:row>
      <xdr:rowOff>90170</xdr:rowOff>
    </xdr:to>
    <xdr:sp macro="" textlink="">
      <xdr:nvSpPr>
        <xdr:cNvPr id="137" name="楕円 136"/>
        <xdr:cNvSpPr/>
      </xdr:nvSpPr>
      <xdr:spPr>
        <a:xfrm>
          <a:off x="45847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74930</xdr:rowOff>
    </xdr:from>
    <xdr:ext cx="534670" cy="258445"/>
    <xdr:sp macro="" textlink="">
      <xdr:nvSpPr>
        <xdr:cNvPr id="138" name="総務費該当値テキスト"/>
        <xdr:cNvSpPr txBox="1"/>
      </xdr:nvSpPr>
      <xdr:spPr>
        <a:xfrm>
          <a:off x="4686300" y="9847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137795</xdr:rowOff>
    </xdr:from>
    <xdr:to xmlns:xdr="http://schemas.openxmlformats.org/drawingml/2006/spreadsheetDrawing">
      <xdr:col>20</xdr:col>
      <xdr:colOff>38100</xdr:colOff>
      <xdr:row>56</xdr:row>
      <xdr:rowOff>67945</xdr:rowOff>
    </xdr:to>
    <xdr:sp macro="" textlink="">
      <xdr:nvSpPr>
        <xdr:cNvPr id="139" name="楕円 138"/>
        <xdr:cNvSpPr/>
      </xdr:nvSpPr>
      <xdr:spPr>
        <a:xfrm>
          <a:off x="3746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59055</xdr:rowOff>
    </xdr:from>
    <xdr:ext cx="598170" cy="259080"/>
    <xdr:sp macro="" textlink="">
      <xdr:nvSpPr>
        <xdr:cNvPr id="140" name="テキスト ボックス 139"/>
        <xdr:cNvSpPr txBox="1"/>
      </xdr:nvSpPr>
      <xdr:spPr>
        <a:xfrm>
          <a:off x="3497580" y="9660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5080</xdr:rowOff>
    </xdr:from>
    <xdr:to xmlns:xdr="http://schemas.openxmlformats.org/drawingml/2006/spreadsheetDrawing">
      <xdr:col>15</xdr:col>
      <xdr:colOff>101600</xdr:colOff>
      <xdr:row>58</xdr:row>
      <xdr:rowOff>106680</xdr:rowOff>
    </xdr:to>
    <xdr:sp macro="" textlink="">
      <xdr:nvSpPr>
        <xdr:cNvPr id="141" name="楕円 140"/>
        <xdr:cNvSpPr/>
      </xdr:nvSpPr>
      <xdr:spPr>
        <a:xfrm>
          <a:off x="2857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97790</xdr:rowOff>
    </xdr:from>
    <xdr:ext cx="534035" cy="258445"/>
    <xdr:sp macro="" textlink="">
      <xdr:nvSpPr>
        <xdr:cNvPr id="142" name="テキスト ボックス 141"/>
        <xdr:cNvSpPr txBox="1"/>
      </xdr:nvSpPr>
      <xdr:spPr>
        <a:xfrm>
          <a:off x="26409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1905</xdr:rowOff>
    </xdr:from>
    <xdr:to xmlns:xdr="http://schemas.openxmlformats.org/drawingml/2006/spreadsheetDrawing">
      <xdr:col>10</xdr:col>
      <xdr:colOff>165100</xdr:colOff>
      <xdr:row>58</xdr:row>
      <xdr:rowOff>103505</xdr:rowOff>
    </xdr:to>
    <xdr:sp macro="" textlink="">
      <xdr:nvSpPr>
        <xdr:cNvPr id="143" name="楕円 142"/>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94615</xdr:rowOff>
    </xdr:from>
    <xdr:ext cx="534035" cy="259080"/>
    <xdr:sp macro="" textlink="">
      <xdr:nvSpPr>
        <xdr:cNvPr id="144" name="テキスト ボックス 143"/>
        <xdr:cNvSpPr txBox="1"/>
      </xdr:nvSpPr>
      <xdr:spPr>
        <a:xfrm>
          <a:off x="1751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18415</xdr:rowOff>
    </xdr:from>
    <xdr:to xmlns:xdr="http://schemas.openxmlformats.org/drawingml/2006/spreadsheetDrawing">
      <xdr:col>6</xdr:col>
      <xdr:colOff>38100</xdr:colOff>
      <xdr:row>58</xdr:row>
      <xdr:rowOff>120650</xdr:rowOff>
    </xdr:to>
    <xdr:sp macro="" textlink="">
      <xdr:nvSpPr>
        <xdr:cNvPr id="145" name="楕円 144"/>
        <xdr:cNvSpPr/>
      </xdr:nvSpPr>
      <xdr:spPr>
        <a:xfrm>
          <a:off x="107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111125</xdr:rowOff>
    </xdr:from>
    <xdr:ext cx="534035" cy="258445"/>
    <xdr:sp macro="" textlink="">
      <xdr:nvSpPr>
        <xdr:cNvPr id="146" name="テキスト ボックス 145"/>
        <xdr:cNvSpPr txBox="1"/>
      </xdr:nvSpPr>
      <xdr:spPr>
        <a:xfrm>
          <a:off x="862965" y="10055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58420</xdr:rowOff>
    </xdr:to>
    <xdr:cxnSp macro="">
      <xdr:nvCxnSpPr>
        <xdr:cNvPr id="171" name="直線コネクタ 170"/>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62230</xdr:rowOff>
    </xdr:from>
    <xdr:ext cx="598805" cy="259080"/>
    <xdr:sp macro="" textlink="">
      <xdr:nvSpPr>
        <xdr:cNvPr id="172" name="民生費最小値テキスト"/>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58420</xdr:rowOff>
    </xdr:from>
    <xdr:to xmlns:xdr="http://schemas.openxmlformats.org/drawingml/2006/spreadsheetDrawing">
      <xdr:col>24</xdr:col>
      <xdr:colOff>152400</xdr:colOff>
      <xdr:row>78</xdr:row>
      <xdr:rowOff>58420</xdr:rowOff>
    </xdr:to>
    <xdr:cxnSp macro="">
      <xdr:nvCxnSpPr>
        <xdr:cNvPr id="173" name="直線コネクタ 172"/>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98805" cy="259080"/>
    <xdr:sp macro="" textlink="">
      <xdr:nvSpPr>
        <xdr:cNvPr id="174" name="民生費最大値テキスト"/>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130810</xdr:rowOff>
    </xdr:from>
    <xdr:to xmlns:xdr="http://schemas.openxmlformats.org/drawingml/2006/spreadsheetDrawing">
      <xdr:col>24</xdr:col>
      <xdr:colOff>63500</xdr:colOff>
      <xdr:row>78</xdr:row>
      <xdr:rowOff>123825</xdr:rowOff>
    </xdr:to>
    <xdr:cxnSp macro="">
      <xdr:nvCxnSpPr>
        <xdr:cNvPr id="176" name="直線コネクタ 175"/>
        <xdr:cNvCxnSpPr/>
      </xdr:nvCxnSpPr>
      <xdr:spPr>
        <a:xfrm flipV="1">
          <a:off x="3797300" y="1333246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49530</xdr:rowOff>
    </xdr:from>
    <xdr:ext cx="598805" cy="259080"/>
    <xdr:sp macro="" textlink="">
      <xdr:nvSpPr>
        <xdr:cNvPr id="177" name="民生費平均値テキスト"/>
        <xdr:cNvSpPr txBox="1"/>
      </xdr:nvSpPr>
      <xdr:spPr>
        <a:xfrm>
          <a:off x="4686300" y="12908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78" name="フローチャート: 判断 177"/>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123825</xdr:rowOff>
    </xdr:from>
    <xdr:to xmlns:xdr="http://schemas.openxmlformats.org/drawingml/2006/spreadsheetDrawing">
      <xdr:col>19</xdr:col>
      <xdr:colOff>177800</xdr:colOff>
      <xdr:row>78</xdr:row>
      <xdr:rowOff>135890</xdr:rowOff>
    </xdr:to>
    <xdr:cxnSp macro="">
      <xdr:nvCxnSpPr>
        <xdr:cNvPr id="179" name="直線コネクタ 178"/>
        <xdr:cNvCxnSpPr/>
      </xdr:nvCxnSpPr>
      <xdr:spPr>
        <a:xfrm flipV="1">
          <a:off x="2908300" y="13496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80" name="フローチャート: 判断 179"/>
        <xdr:cNvSpPr/>
      </xdr:nvSpPr>
      <xdr:spPr>
        <a:xfrm>
          <a:off x="3746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12700</xdr:rowOff>
    </xdr:from>
    <xdr:ext cx="598170" cy="259080"/>
    <xdr:sp macro="" textlink="">
      <xdr:nvSpPr>
        <xdr:cNvPr id="181" name="テキスト ボックス 180"/>
        <xdr:cNvSpPr txBox="1"/>
      </xdr:nvSpPr>
      <xdr:spPr>
        <a:xfrm>
          <a:off x="3497580" y="1304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135890</xdr:rowOff>
    </xdr:from>
    <xdr:to xmlns:xdr="http://schemas.openxmlformats.org/drawingml/2006/spreadsheetDrawing">
      <xdr:col>15</xdr:col>
      <xdr:colOff>50800</xdr:colOff>
      <xdr:row>78</xdr:row>
      <xdr:rowOff>163195</xdr:rowOff>
    </xdr:to>
    <xdr:cxnSp macro="">
      <xdr:nvCxnSpPr>
        <xdr:cNvPr id="182" name="直線コネクタ 181"/>
        <xdr:cNvCxnSpPr/>
      </xdr:nvCxnSpPr>
      <xdr:spPr>
        <a:xfrm flipV="1">
          <a:off x="2019300" y="1350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3" name="フローチャート: 判断 182"/>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57150</xdr:rowOff>
    </xdr:from>
    <xdr:ext cx="598170" cy="259080"/>
    <xdr:sp macro="" textlink="">
      <xdr:nvSpPr>
        <xdr:cNvPr id="184" name="テキスト ボックス 183"/>
        <xdr:cNvSpPr txBox="1"/>
      </xdr:nvSpPr>
      <xdr:spPr>
        <a:xfrm>
          <a:off x="2608580" y="13087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163195</xdr:rowOff>
    </xdr:from>
    <xdr:to xmlns:xdr="http://schemas.openxmlformats.org/drawingml/2006/spreadsheetDrawing">
      <xdr:col>10</xdr:col>
      <xdr:colOff>114300</xdr:colOff>
      <xdr:row>78</xdr:row>
      <xdr:rowOff>168910</xdr:rowOff>
    </xdr:to>
    <xdr:cxnSp macro="">
      <xdr:nvCxnSpPr>
        <xdr:cNvPr id="185" name="直線コネクタ 184"/>
        <xdr:cNvCxnSpPr/>
      </xdr:nvCxnSpPr>
      <xdr:spPr>
        <a:xfrm flipV="1">
          <a:off x="1130300" y="13536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6" name="フローチャート: 判断 185"/>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102235</xdr:rowOff>
    </xdr:from>
    <xdr:ext cx="598170" cy="258445"/>
    <xdr:sp macro="" textlink="">
      <xdr:nvSpPr>
        <xdr:cNvPr id="187" name="テキスト ボックス 186"/>
        <xdr:cNvSpPr txBox="1"/>
      </xdr:nvSpPr>
      <xdr:spPr>
        <a:xfrm>
          <a:off x="1719580" y="1313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8" name="フローチャート: 判断 187"/>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96520</xdr:rowOff>
    </xdr:from>
    <xdr:ext cx="598170" cy="259080"/>
    <xdr:sp macro="" textlink="">
      <xdr:nvSpPr>
        <xdr:cNvPr id="189" name="テキスト ボックス 188"/>
        <xdr:cNvSpPr txBox="1"/>
      </xdr:nvSpPr>
      <xdr:spPr>
        <a:xfrm>
          <a:off x="830580" y="13126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80010</xdr:rowOff>
    </xdr:from>
    <xdr:to xmlns:xdr="http://schemas.openxmlformats.org/drawingml/2006/spreadsheetDrawing">
      <xdr:col>24</xdr:col>
      <xdr:colOff>114300</xdr:colOff>
      <xdr:row>78</xdr:row>
      <xdr:rowOff>10160</xdr:rowOff>
    </xdr:to>
    <xdr:sp macro="" textlink="">
      <xdr:nvSpPr>
        <xdr:cNvPr id="195" name="楕円 194"/>
        <xdr:cNvSpPr/>
      </xdr:nvSpPr>
      <xdr:spPr>
        <a:xfrm>
          <a:off x="4584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598805" cy="258445"/>
    <xdr:sp macro="" textlink="">
      <xdr:nvSpPr>
        <xdr:cNvPr id="196" name="民生費該当値テキスト"/>
        <xdr:cNvSpPr txBox="1"/>
      </xdr:nvSpPr>
      <xdr:spPr>
        <a:xfrm>
          <a:off x="4686300" y="13196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73025</xdr:rowOff>
    </xdr:from>
    <xdr:to xmlns:xdr="http://schemas.openxmlformats.org/drawingml/2006/spreadsheetDrawing">
      <xdr:col>20</xdr:col>
      <xdr:colOff>38100</xdr:colOff>
      <xdr:row>79</xdr:row>
      <xdr:rowOff>3175</xdr:rowOff>
    </xdr:to>
    <xdr:sp macro="" textlink="">
      <xdr:nvSpPr>
        <xdr:cNvPr id="197" name="楕円 196"/>
        <xdr:cNvSpPr/>
      </xdr:nvSpPr>
      <xdr:spPr>
        <a:xfrm>
          <a:off x="3746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166370</xdr:rowOff>
    </xdr:from>
    <xdr:ext cx="598170" cy="258445"/>
    <xdr:sp macro="" textlink="">
      <xdr:nvSpPr>
        <xdr:cNvPr id="198" name="テキスト ボックス 197"/>
        <xdr:cNvSpPr txBox="1"/>
      </xdr:nvSpPr>
      <xdr:spPr>
        <a:xfrm>
          <a:off x="3497580" y="13539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85090</xdr:rowOff>
    </xdr:from>
    <xdr:to xmlns:xdr="http://schemas.openxmlformats.org/drawingml/2006/spreadsheetDrawing">
      <xdr:col>15</xdr:col>
      <xdr:colOff>101600</xdr:colOff>
      <xdr:row>79</xdr:row>
      <xdr:rowOff>15240</xdr:rowOff>
    </xdr:to>
    <xdr:sp macro="" textlink="">
      <xdr:nvSpPr>
        <xdr:cNvPr id="199" name="楕円 198"/>
        <xdr:cNvSpPr/>
      </xdr:nvSpPr>
      <xdr:spPr>
        <a:xfrm>
          <a:off x="2857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6350</xdr:rowOff>
    </xdr:from>
    <xdr:ext cx="598170" cy="258445"/>
    <xdr:sp macro="" textlink="">
      <xdr:nvSpPr>
        <xdr:cNvPr id="200" name="テキスト ボックス 199"/>
        <xdr:cNvSpPr txBox="1"/>
      </xdr:nvSpPr>
      <xdr:spPr>
        <a:xfrm>
          <a:off x="2608580" y="1355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112395</xdr:rowOff>
    </xdr:from>
    <xdr:to xmlns:xdr="http://schemas.openxmlformats.org/drawingml/2006/spreadsheetDrawing">
      <xdr:col>10</xdr:col>
      <xdr:colOff>165100</xdr:colOff>
      <xdr:row>79</xdr:row>
      <xdr:rowOff>42545</xdr:rowOff>
    </xdr:to>
    <xdr:sp macro="" textlink="">
      <xdr:nvSpPr>
        <xdr:cNvPr id="201" name="楕円 200"/>
        <xdr:cNvSpPr/>
      </xdr:nvSpPr>
      <xdr:spPr>
        <a:xfrm>
          <a:off x="1968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33655</xdr:rowOff>
    </xdr:from>
    <xdr:ext cx="598170" cy="258445"/>
    <xdr:sp macro="" textlink="">
      <xdr:nvSpPr>
        <xdr:cNvPr id="202" name="テキスト ボックス 201"/>
        <xdr:cNvSpPr txBox="1"/>
      </xdr:nvSpPr>
      <xdr:spPr>
        <a:xfrm>
          <a:off x="1719580" y="1357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118110</xdr:rowOff>
    </xdr:from>
    <xdr:to xmlns:xdr="http://schemas.openxmlformats.org/drawingml/2006/spreadsheetDrawing">
      <xdr:col>6</xdr:col>
      <xdr:colOff>38100</xdr:colOff>
      <xdr:row>79</xdr:row>
      <xdr:rowOff>48260</xdr:rowOff>
    </xdr:to>
    <xdr:sp macro="" textlink="">
      <xdr:nvSpPr>
        <xdr:cNvPr id="203" name="楕円 202"/>
        <xdr:cNvSpPr/>
      </xdr:nvSpPr>
      <xdr:spPr>
        <a:xfrm>
          <a:off x="1079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39370</xdr:rowOff>
    </xdr:from>
    <xdr:ext cx="598170" cy="259080"/>
    <xdr:sp macro="" textlink="">
      <xdr:nvSpPr>
        <xdr:cNvPr id="204" name="テキスト ボックス 203"/>
        <xdr:cNvSpPr txBox="1"/>
      </xdr:nvSpPr>
      <xdr:spPr>
        <a:xfrm>
          <a:off x="830580" y="13583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144145</xdr:rowOff>
    </xdr:to>
    <xdr:cxnSp macro="">
      <xdr:nvCxnSpPr>
        <xdr:cNvPr id="231" name="直線コネクタ 230"/>
        <xdr:cNvCxnSpPr/>
      </xdr:nvCxnSpPr>
      <xdr:spPr>
        <a:xfrm flipV="1">
          <a:off x="4633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2" name="衛生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3" name="直線コネクタ 232"/>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83185</xdr:rowOff>
    </xdr:from>
    <xdr:ext cx="598805" cy="259080"/>
    <xdr:sp macro="" textlink="">
      <xdr:nvSpPr>
        <xdr:cNvPr id="234" name="衛生費最大値テキスト"/>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5" name="直線コネクタ 234"/>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6985</xdr:rowOff>
    </xdr:from>
    <xdr:to xmlns:xdr="http://schemas.openxmlformats.org/drawingml/2006/spreadsheetDrawing">
      <xdr:col>24</xdr:col>
      <xdr:colOff>63500</xdr:colOff>
      <xdr:row>98</xdr:row>
      <xdr:rowOff>135890</xdr:rowOff>
    </xdr:to>
    <xdr:cxnSp macro="">
      <xdr:nvCxnSpPr>
        <xdr:cNvPr id="236" name="直線コネクタ 235"/>
        <xdr:cNvCxnSpPr/>
      </xdr:nvCxnSpPr>
      <xdr:spPr>
        <a:xfrm flipV="1">
          <a:off x="3797300" y="168090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48895</xdr:rowOff>
    </xdr:from>
    <xdr:ext cx="534670" cy="259080"/>
    <xdr:sp macro="" textlink="">
      <xdr:nvSpPr>
        <xdr:cNvPr id="237" name="衛生費平均値テキスト"/>
        <xdr:cNvSpPr txBox="1"/>
      </xdr:nvSpPr>
      <xdr:spPr>
        <a:xfrm>
          <a:off x="4686300" y="16508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26035</xdr:rowOff>
    </xdr:from>
    <xdr:to xmlns:xdr="http://schemas.openxmlformats.org/drawingml/2006/spreadsheetDrawing">
      <xdr:col>24</xdr:col>
      <xdr:colOff>114300</xdr:colOff>
      <xdr:row>97</xdr:row>
      <xdr:rowOff>127635</xdr:rowOff>
    </xdr:to>
    <xdr:sp macro="" textlink="">
      <xdr:nvSpPr>
        <xdr:cNvPr id="238" name="フローチャート: 判断 237"/>
        <xdr:cNvSpPr/>
      </xdr:nvSpPr>
      <xdr:spPr>
        <a:xfrm>
          <a:off x="4584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135890</xdr:rowOff>
    </xdr:from>
    <xdr:to xmlns:xdr="http://schemas.openxmlformats.org/drawingml/2006/spreadsheetDrawing">
      <xdr:col>19</xdr:col>
      <xdr:colOff>177800</xdr:colOff>
      <xdr:row>99</xdr:row>
      <xdr:rowOff>1905</xdr:rowOff>
    </xdr:to>
    <xdr:cxnSp macro="">
      <xdr:nvCxnSpPr>
        <xdr:cNvPr id="239" name="直線コネクタ 238"/>
        <xdr:cNvCxnSpPr/>
      </xdr:nvCxnSpPr>
      <xdr:spPr>
        <a:xfrm flipV="1">
          <a:off x="2908300" y="16937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40" name="フローチャート: 判断 239"/>
        <xdr:cNvSpPr/>
      </xdr:nvSpPr>
      <xdr:spPr>
        <a:xfrm>
          <a:off x="3746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102870</xdr:rowOff>
    </xdr:from>
    <xdr:ext cx="534035" cy="259080"/>
    <xdr:sp macro="" textlink="">
      <xdr:nvSpPr>
        <xdr:cNvPr id="241" name="テキスト ボックス 240"/>
        <xdr:cNvSpPr txBox="1"/>
      </xdr:nvSpPr>
      <xdr:spPr>
        <a:xfrm>
          <a:off x="3529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1905</xdr:rowOff>
    </xdr:from>
    <xdr:to xmlns:xdr="http://schemas.openxmlformats.org/drawingml/2006/spreadsheetDrawing">
      <xdr:col>15</xdr:col>
      <xdr:colOff>50800</xdr:colOff>
      <xdr:row>99</xdr:row>
      <xdr:rowOff>17780</xdr:rowOff>
    </xdr:to>
    <xdr:cxnSp macro="">
      <xdr:nvCxnSpPr>
        <xdr:cNvPr id="242" name="直線コネクタ 241"/>
        <xdr:cNvCxnSpPr/>
      </xdr:nvCxnSpPr>
      <xdr:spPr>
        <a:xfrm flipV="1">
          <a:off x="2019300" y="16975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43" name="フローチャート: 判断 242"/>
        <xdr:cNvSpPr/>
      </xdr:nvSpPr>
      <xdr:spPr>
        <a:xfrm>
          <a:off x="2857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142240</xdr:rowOff>
    </xdr:from>
    <xdr:ext cx="534035" cy="259080"/>
    <xdr:sp macro="" textlink="">
      <xdr:nvSpPr>
        <xdr:cNvPr id="244" name="テキスト ボックス 243"/>
        <xdr:cNvSpPr txBox="1"/>
      </xdr:nvSpPr>
      <xdr:spPr>
        <a:xfrm>
          <a:off x="2640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17780</xdr:rowOff>
    </xdr:from>
    <xdr:to xmlns:xdr="http://schemas.openxmlformats.org/drawingml/2006/spreadsheetDrawing">
      <xdr:col>10</xdr:col>
      <xdr:colOff>114300</xdr:colOff>
      <xdr:row>99</xdr:row>
      <xdr:rowOff>20955</xdr:rowOff>
    </xdr:to>
    <xdr:cxnSp macro="">
      <xdr:nvCxnSpPr>
        <xdr:cNvPr id="245" name="直線コネクタ 244"/>
        <xdr:cNvCxnSpPr/>
      </xdr:nvCxnSpPr>
      <xdr:spPr>
        <a:xfrm flipV="1">
          <a:off x="1130300" y="16991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46" name="フローチャート: 判断 245"/>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34035" cy="258445"/>
    <xdr:sp macro="" textlink="">
      <xdr:nvSpPr>
        <xdr:cNvPr id="247" name="テキスト ボックス 246"/>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48" name="フローチャート: 判断 247"/>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115570</xdr:rowOff>
    </xdr:from>
    <xdr:ext cx="534035" cy="259080"/>
    <xdr:sp macro="" textlink="">
      <xdr:nvSpPr>
        <xdr:cNvPr id="249" name="テキスト ボックス 248"/>
        <xdr:cNvSpPr txBox="1"/>
      </xdr:nvSpPr>
      <xdr:spPr>
        <a:xfrm>
          <a:off x="8629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127635</xdr:rowOff>
    </xdr:from>
    <xdr:to xmlns:xdr="http://schemas.openxmlformats.org/drawingml/2006/spreadsheetDrawing">
      <xdr:col>24</xdr:col>
      <xdr:colOff>114300</xdr:colOff>
      <xdr:row>98</xdr:row>
      <xdr:rowOff>57785</xdr:rowOff>
    </xdr:to>
    <xdr:sp macro="" textlink="">
      <xdr:nvSpPr>
        <xdr:cNvPr id="255" name="楕円 254"/>
        <xdr:cNvSpPr/>
      </xdr:nvSpPr>
      <xdr:spPr>
        <a:xfrm>
          <a:off x="45847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106045</xdr:rowOff>
    </xdr:from>
    <xdr:ext cx="534670" cy="259080"/>
    <xdr:sp macro="" textlink="">
      <xdr:nvSpPr>
        <xdr:cNvPr id="256" name="衛生費該当値テキスト"/>
        <xdr:cNvSpPr txBox="1"/>
      </xdr:nvSpPr>
      <xdr:spPr>
        <a:xfrm>
          <a:off x="4686300" y="1673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85090</xdr:rowOff>
    </xdr:from>
    <xdr:to xmlns:xdr="http://schemas.openxmlformats.org/drawingml/2006/spreadsheetDrawing">
      <xdr:col>20</xdr:col>
      <xdr:colOff>38100</xdr:colOff>
      <xdr:row>99</xdr:row>
      <xdr:rowOff>15240</xdr:rowOff>
    </xdr:to>
    <xdr:sp macro="" textlink="">
      <xdr:nvSpPr>
        <xdr:cNvPr id="257" name="楕円 256"/>
        <xdr:cNvSpPr/>
      </xdr:nvSpPr>
      <xdr:spPr>
        <a:xfrm>
          <a:off x="3746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6350</xdr:rowOff>
    </xdr:from>
    <xdr:ext cx="534035" cy="258445"/>
    <xdr:sp macro="" textlink="">
      <xdr:nvSpPr>
        <xdr:cNvPr id="258" name="テキスト ボックス 257"/>
        <xdr:cNvSpPr txBox="1"/>
      </xdr:nvSpPr>
      <xdr:spPr>
        <a:xfrm>
          <a:off x="3529965" y="1697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122555</xdr:rowOff>
    </xdr:from>
    <xdr:to xmlns:xdr="http://schemas.openxmlformats.org/drawingml/2006/spreadsheetDrawing">
      <xdr:col>15</xdr:col>
      <xdr:colOff>101600</xdr:colOff>
      <xdr:row>99</xdr:row>
      <xdr:rowOff>52705</xdr:rowOff>
    </xdr:to>
    <xdr:sp macro="" textlink="">
      <xdr:nvSpPr>
        <xdr:cNvPr id="259" name="楕円 258"/>
        <xdr:cNvSpPr/>
      </xdr:nvSpPr>
      <xdr:spPr>
        <a:xfrm>
          <a:off x="2857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43815</xdr:rowOff>
    </xdr:from>
    <xdr:ext cx="534035" cy="258445"/>
    <xdr:sp macro="" textlink="">
      <xdr:nvSpPr>
        <xdr:cNvPr id="260" name="テキスト ボックス 259"/>
        <xdr:cNvSpPr txBox="1"/>
      </xdr:nvSpPr>
      <xdr:spPr>
        <a:xfrm>
          <a:off x="2640965" y="17017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138430</xdr:rowOff>
    </xdr:from>
    <xdr:to xmlns:xdr="http://schemas.openxmlformats.org/drawingml/2006/spreadsheetDrawing">
      <xdr:col>10</xdr:col>
      <xdr:colOff>165100</xdr:colOff>
      <xdr:row>99</xdr:row>
      <xdr:rowOff>68580</xdr:rowOff>
    </xdr:to>
    <xdr:sp macro="" textlink="">
      <xdr:nvSpPr>
        <xdr:cNvPr id="261" name="楕円 260"/>
        <xdr:cNvSpPr/>
      </xdr:nvSpPr>
      <xdr:spPr>
        <a:xfrm>
          <a:off x="1968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59690</xdr:rowOff>
    </xdr:from>
    <xdr:ext cx="534035" cy="259080"/>
    <xdr:sp macro="" textlink="">
      <xdr:nvSpPr>
        <xdr:cNvPr id="262" name="テキスト ボックス 261"/>
        <xdr:cNvSpPr txBox="1"/>
      </xdr:nvSpPr>
      <xdr:spPr>
        <a:xfrm>
          <a:off x="1751965" y="1703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141605</xdr:rowOff>
    </xdr:from>
    <xdr:to xmlns:xdr="http://schemas.openxmlformats.org/drawingml/2006/spreadsheetDrawing">
      <xdr:col>6</xdr:col>
      <xdr:colOff>38100</xdr:colOff>
      <xdr:row>99</xdr:row>
      <xdr:rowOff>71755</xdr:rowOff>
    </xdr:to>
    <xdr:sp macro="" textlink="">
      <xdr:nvSpPr>
        <xdr:cNvPr id="263" name="楕円 262"/>
        <xdr:cNvSpPr/>
      </xdr:nvSpPr>
      <xdr:spPr>
        <a:xfrm>
          <a:off x="10795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63500</xdr:rowOff>
    </xdr:from>
    <xdr:ext cx="534035" cy="258445"/>
    <xdr:sp macro="" textlink="">
      <xdr:nvSpPr>
        <xdr:cNvPr id="264" name="テキスト ボックス 263"/>
        <xdr:cNvSpPr txBox="1"/>
      </xdr:nvSpPr>
      <xdr:spPr>
        <a:xfrm>
          <a:off x="862965" y="1703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24765</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469900" cy="258445"/>
    <xdr:sp macro="" textlink="">
      <xdr:nvSpPr>
        <xdr:cNvPr id="293" name="労働費最大値テキスト"/>
        <xdr:cNvSpPr txBox="1"/>
      </xdr:nvSpPr>
      <xdr:spPr>
        <a:xfrm>
          <a:off x="10528300" y="5115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24765</xdr:rowOff>
    </xdr:from>
    <xdr:to xmlns:xdr="http://schemas.openxmlformats.org/drawingml/2006/spreadsheetDrawing">
      <xdr:col>55</xdr:col>
      <xdr:colOff>88900</xdr:colOff>
      <xdr:row>31</xdr:row>
      <xdr:rowOff>24765</xdr:rowOff>
    </xdr:to>
    <xdr:cxnSp macro="">
      <xdr:nvCxnSpPr>
        <xdr:cNvPr id="294" name="直線コネクタ 293"/>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133985</xdr:rowOff>
    </xdr:from>
    <xdr:to xmlns:xdr="http://schemas.openxmlformats.org/drawingml/2006/spreadsheetDrawing">
      <xdr:col>55</xdr:col>
      <xdr:colOff>0</xdr:colOff>
      <xdr:row>38</xdr:row>
      <xdr:rowOff>169545</xdr:rowOff>
    </xdr:to>
    <xdr:cxnSp macro="">
      <xdr:nvCxnSpPr>
        <xdr:cNvPr id="295" name="直線コネクタ 294"/>
        <xdr:cNvCxnSpPr/>
      </xdr:nvCxnSpPr>
      <xdr:spPr>
        <a:xfrm flipV="1">
          <a:off x="9639300" y="66490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296" name="労働費平均値テキスト"/>
        <xdr:cNvSpPr txBox="1"/>
      </xdr:nvSpPr>
      <xdr:spPr>
        <a:xfrm>
          <a:off x="10528300"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97" name="フローチャート: 判断 29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169545</xdr:rowOff>
    </xdr:from>
    <xdr:to xmlns:xdr="http://schemas.openxmlformats.org/drawingml/2006/spreadsheetDrawing">
      <xdr:col>50</xdr:col>
      <xdr:colOff>114300</xdr:colOff>
      <xdr:row>39</xdr:row>
      <xdr:rowOff>19050</xdr:rowOff>
    </xdr:to>
    <xdr:cxnSp macro="">
      <xdr:nvCxnSpPr>
        <xdr:cNvPr id="298" name="直線コネクタ 297"/>
        <xdr:cNvCxnSpPr/>
      </xdr:nvCxnSpPr>
      <xdr:spPr>
        <a:xfrm flipV="1">
          <a:off x="8750300" y="66846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299" name="フローチャート: 判断 298"/>
        <xdr:cNvSpPr/>
      </xdr:nvSpPr>
      <xdr:spPr>
        <a:xfrm>
          <a:off x="9588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35560</xdr:rowOff>
    </xdr:from>
    <xdr:ext cx="378460" cy="259080"/>
    <xdr:sp macro="" textlink="">
      <xdr:nvSpPr>
        <xdr:cNvPr id="300" name="テキスト ボックス 299"/>
        <xdr:cNvSpPr txBox="1"/>
      </xdr:nvSpPr>
      <xdr:spPr>
        <a:xfrm>
          <a:off x="9450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19050</xdr:rowOff>
    </xdr:from>
    <xdr:to xmlns:xdr="http://schemas.openxmlformats.org/drawingml/2006/spreadsheetDrawing">
      <xdr:col>45</xdr:col>
      <xdr:colOff>177800</xdr:colOff>
      <xdr:row>39</xdr:row>
      <xdr:rowOff>34925</xdr:rowOff>
    </xdr:to>
    <xdr:cxnSp macro="">
      <xdr:nvCxnSpPr>
        <xdr:cNvPr id="301" name="直線コネクタ 300"/>
        <xdr:cNvCxnSpPr/>
      </xdr:nvCxnSpPr>
      <xdr:spPr>
        <a:xfrm flipV="1">
          <a:off x="7861300" y="6705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6350</xdr:rowOff>
    </xdr:to>
    <xdr:sp macro="" textlink="">
      <xdr:nvSpPr>
        <xdr:cNvPr id="302" name="フローチャート: 判断 301"/>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22225</xdr:rowOff>
    </xdr:from>
    <xdr:ext cx="378460" cy="258445"/>
    <xdr:sp macro="" textlink="">
      <xdr:nvSpPr>
        <xdr:cNvPr id="303" name="テキスト ボックス 302"/>
        <xdr:cNvSpPr txBox="1"/>
      </xdr:nvSpPr>
      <xdr:spPr>
        <a:xfrm>
          <a:off x="8561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34925</xdr:rowOff>
    </xdr:from>
    <xdr:to xmlns:xdr="http://schemas.openxmlformats.org/drawingml/2006/spreadsheetDrawing">
      <xdr:col>41</xdr:col>
      <xdr:colOff>50800</xdr:colOff>
      <xdr:row>39</xdr:row>
      <xdr:rowOff>53340</xdr:rowOff>
    </xdr:to>
    <xdr:cxnSp macro="">
      <xdr:nvCxnSpPr>
        <xdr:cNvPr id="304" name="直線コネクタ 303"/>
        <xdr:cNvCxnSpPr/>
      </xdr:nvCxnSpPr>
      <xdr:spPr>
        <a:xfrm flipV="1">
          <a:off x="6972300" y="6721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5" name="フローチャート: 判断 304"/>
        <xdr:cNvSpPr/>
      </xdr:nvSpPr>
      <xdr:spPr>
        <a:xfrm>
          <a:off x="781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30480</xdr:rowOff>
    </xdr:from>
    <xdr:ext cx="378460" cy="258445"/>
    <xdr:sp macro="" textlink="">
      <xdr:nvSpPr>
        <xdr:cNvPr id="306" name="テキスト ボックス 305"/>
        <xdr:cNvSpPr txBox="1"/>
      </xdr:nvSpPr>
      <xdr:spPr>
        <a:xfrm>
          <a:off x="767207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307" name="フローチャート: 判断 306"/>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10795</xdr:rowOff>
    </xdr:from>
    <xdr:ext cx="378460" cy="258445"/>
    <xdr:sp macro="" textlink="">
      <xdr:nvSpPr>
        <xdr:cNvPr id="308" name="テキスト ボックス 307"/>
        <xdr:cNvSpPr txBox="1"/>
      </xdr:nvSpPr>
      <xdr:spPr>
        <a:xfrm>
          <a:off x="6783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83185</xdr:rowOff>
    </xdr:from>
    <xdr:to xmlns:xdr="http://schemas.openxmlformats.org/drawingml/2006/spreadsheetDrawing">
      <xdr:col>55</xdr:col>
      <xdr:colOff>50800</xdr:colOff>
      <xdr:row>39</xdr:row>
      <xdr:rowOff>13335</xdr:rowOff>
    </xdr:to>
    <xdr:sp macro="" textlink="">
      <xdr:nvSpPr>
        <xdr:cNvPr id="314" name="楕円 313"/>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106045</xdr:rowOff>
    </xdr:from>
    <xdr:ext cx="378460" cy="259080"/>
    <xdr:sp macro="" textlink="">
      <xdr:nvSpPr>
        <xdr:cNvPr id="315" name="労働費該当値テキスト"/>
        <xdr:cNvSpPr txBox="1"/>
      </xdr:nvSpPr>
      <xdr:spPr>
        <a:xfrm>
          <a:off x="1052830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118745</xdr:rowOff>
    </xdr:from>
    <xdr:to xmlns:xdr="http://schemas.openxmlformats.org/drawingml/2006/spreadsheetDrawing">
      <xdr:col>50</xdr:col>
      <xdr:colOff>165100</xdr:colOff>
      <xdr:row>39</xdr:row>
      <xdr:rowOff>48895</xdr:rowOff>
    </xdr:to>
    <xdr:sp macro="" textlink="">
      <xdr:nvSpPr>
        <xdr:cNvPr id="316" name="楕円 315"/>
        <xdr:cNvSpPr/>
      </xdr:nvSpPr>
      <xdr:spPr>
        <a:xfrm>
          <a:off x="958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40640</xdr:rowOff>
    </xdr:from>
    <xdr:ext cx="378460" cy="258445"/>
    <xdr:sp macro="" textlink="">
      <xdr:nvSpPr>
        <xdr:cNvPr id="317" name="テキスト ボックス 316"/>
        <xdr:cNvSpPr txBox="1"/>
      </xdr:nvSpPr>
      <xdr:spPr>
        <a:xfrm>
          <a:off x="9450070" y="67271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318" name="楕円 317"/>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60960</xdr:rowOff>
    </xdr:from>
    <xdr:ext cx="378460" cy="259080"/>
    <xdr:sp macro="" textlink="">
      <xdr:nvSpPr>
        <xdr:cNvPr id="319" name="テキスト ボックス 318"/>
        <xdr:cNvSpPr txBox="1"/>
      </xdr:nvSpPr>
      <xdr:spPr>
        <a:xfrm>
          <a:off x="8561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155575</xdr:rowOff>
    </xdr:from>
    <xdr:to xmlns:xdr="http://schemas.openxmlformats.org/drawingml/2006/spreadsheetDrawing">
      <xdr:col>41</xdr:col>
      <xdr:colOff>101600</xdr:colOff>
      <xdr:row>39</xdr:row>
      <xdr:rowOff>86360</xdr:rowOff>
    </xdr:to>
    <xdr:sp macro="" textlink="">
      <xdr:nvSpPr>
        <xdr:cNvPr id="320" name="楕円 319"/>
        <xdr:cNvSpPr/>
      </xdr:nvSpPr>
      <xdr:spPr>
        <a:xfrm>
          <a:off x="781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76835</xdr:rowOff>
    </xdr:from>
    <xdr:ext cx="378460" cy="258445"/>
    <xdr:sp macro="" textlink="">
      <xdr:nvSpPr>
        <xdr:cNvPr id="321" name="テキスト ボックス 320"/>
        <xdr:cNvSpPr txBox="1"/>
      </xdr:nvSpPr>
      <xdr:spPr>
        <a:xfrm>
          <a:off x="7672070" y="6763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2540</xdr:rowOff>
    </xdr:from>
    <xdr:to xmlns:xdr="http://schemas.openxmlformats.org/drawingml/2006/spreadsheetDrawing">
      <xdr:col>36</xdr:col>
      <xdr:colOff>165100</xdr:colOff>
      <xdr:row>39</xdr:row>
      <xdr:rowOff>104140</xdr:rowOff>
    </xdr:to>
    <xdr:sp macro="" textlink="">
      <xdr:nvSpPr>
        <xdr:cNvPr id="322" name="楕円 321"/>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95250</xdr:rowOff>
    </xdr:from>
    <xdr:ext cx="378460" cy="259080"/>
    <xdr:sp macro="" textlink="">
      <xdr:nvSpPr>
        <xdr:cNvPr id="323" name="テキスト ボックス 322"/>
        <xdr:cNvSpPr txBox="1"/>
      </xdr:nvSpPr>
      <xdr:spPr>
        <a:xfrm>
          <a:off x="6783070" y="678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87630</xdr:rowOff>
    </xdr:to>
    <xdr:cxnSp macro="">
      <xdr:nvCxnSpPr>
        <xdr:cNvPr id="349" name="直線コネクタ 348"/>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91440</xdr:rowOff>
    </xdr:from>
    <xdr:ext cx="378460" cy="259080"/>
    <xdr:sp macro="" textlink="">
      <xdr:nvSpPr>
        <xdr:cNvPr id="350" name="農林水産業費最小値テキスト"/>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87630</xdr:rowOff>
    </xdr:from>
    <xdr:to xmlns:xdr="http://schemas.openxmlformats.org/drawingml/2006/spreadsheetDrawing">
      <xdr:col>55</xdr:col>
      <xdr:colOff>88900</xdr:colOff>
      <xdr:row>59</xdr:row>
      <xdr:rowOff>87630</xdr:rowOff>
    </xdr:to>
    <xdr:cxnSp macro="">
      <xdr:nvCxnSpPr>
        <xdr:cNvPr id="351" name="直線コネクタ 350"/>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52"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53" name="直線コネクタ 352"/>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77470</xdr:rowOff>
    </xdr:from>
    <xdr:to xmlns:xdr="http://schemas.openxmlformats.org/drawingml/2006/spreadsheetDrawing">
      <xdr:col>55</xdr:col>
      <xdr:colOff>0</xdr:colOff>
      <xdr:row>59</xdr:row>
      <xdr:rowOff>81280</xdr:rowOff>
    </xdr:to>
    <xdr:cxnSp macro="">
      <xdr:nvCxnSpPr>
        <xdr:cNvPr id="354" name="直線コネクタ 353"/>
        <xdr:cNvCxnSpPr/>
      </xdr:nvCxnSpPr>
      <xdr:spPr>
        <a:xfrm>
          <a:off x="9639300" y="101930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469900" cy="258445"/>
    <xdr:sp macro="" textlink="">
      <xdr:nvSpPr>
        <xdr:cNvPr id="355" name="農林水産業費平均値テキスト"/>
        <xdr:cNvSpPr txBox="1"/>
      </xdr:nvSpPr>
      <xdr:spPr>
        <a:xfrm>
          <a:off x="10528300" y="9859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56" name="フローチャート: 判断 355"/>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77470</xdr:rowOff>
    </xdr:from>
    <xdr:to xmlns:xdr="http://schemas.openxmlformats.org/drawingml/2006/spreadsheetDrawing">
      <xdr:col>50</xdr:col>
      <xdr:colOff>114300</xdr:colOff>
      <xdr:row>59</xdr:row>
      <xdr:rowOff>78105</xdr:rowOff>
    </xdr:to>
    <xdr:cxnSp macro="">
      <xdr:nvCxnSpPr>
        <xdr:cNvPr id="357" name="直線コネクタ 356"/>
        <xdr:cNvCxnSpPr/>
      </xdr:nvCxnSpPr>
      <xdr:spPr>
        <a:xfrm flipV="1">
          <a:off x="8750300" y="10193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46355</xdr:rowOff>
    </xdr:from>
    <xdr:to xmlns:xdr="http://schemas.openxmlformats.org/drawingml/2006/spreadsheetDrawing">
      <xdr:col>50</xdr:col>
      <xdr:colOff>165100</xdr:colOff>
      <xdr:row>58</xdr:row>
      <xdr:rowOff>147955</xdr:rowOff>
    </xdr:to>
    <xdr:sp macro="" textlink="">
      <xdr:nvSpPr>
        <xdr:cNvPr id="358" name="フローチャート: 判断 357"/>
        <xdr:cNvSpPr/>
      </xdr:nvSpPr>
      <xdr:spPr>
        <a:xfrm>
          <a:off x="9588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164465</xdr:rowOff>
    </xdr:from>
    <xdr:ext cx="534035" cy="259080"/>
    <xdr:sp macro="" textlink="">
      <xdr:nvSpPr>
        <xdr:cNvPr id="359" name="テキスト ボックス 358"/>
        <xdr:cNvSpPr txBox="1"/>
      </xdr:nvSpPr>
      <xdr:spPr>
        <a:xfrm>
          <a:off x="9371965" y="976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78105</xdr:rowOff>
    </xdr:from>
    <xdr:to xmlns:xdr="http://schemas.openxmlformats.org/drawingml/2006/spreadsheetDrawing">
      <xdr:col>45</xdr:col>
      <xdr:colOff>177800</xdr:colOff>
      <xdr:row>59</xdr:row>
      <xdr:rowOff>80645</xdr:rowOff>
    </xdr:to>
    <xdr:cxnSp macro="">
      <xdr:nvCxnSpPr>
        <xdr:cNvPr id="360" name="直線コネクタ 359"/>
        <xdr:cNvCxnSpPr/>
      </xdr:nvCxnSpPr>
      <xdr:spPr>
        <a:xfrm flipV="1">
          <a:off x="7861300" y="10193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1" name="フローチャート: 判断 360"/>
        <xdr:cNvSpPr/>
      </xdr:nvSpPr>
      <xdr:spPr>
        <a:xfrm>
          <a:off x="869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171450</xdr:rowOff>
    </xdr:from>
    <xdr:ext cx="534035" cy="259080"/>
    <xdr:sp macro="" textlink="">
      <xdr:nvSpPr>
        <xdr:cNvPr id="362" name="テキスト ボックス 361"/>
        <xdr:cNvSpPr txBox="1"/>
      </xdr:nvSpPr>
      <xdr:spPr>
        <a:xfrm>
          <a:off x="8482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78105</xdr:rowOff>
    </xdr:from>
    <xdr:to xmlns:xdr="http://schemas.openxmlformats.org/drawingml/2006/spreadsheetDrawing">
      <xdr:col>41</xdr:col>
      <xdr:colOff>50800</xdr:colOff>
      <xdr:row>59</xdr:row>
      <xdr:rowOff>80645</xdr:rowOff>
    </xdr:to>
    <xdr:cxnSp macro="">
      <xdr:nvCxnSpPr>
        <xdr:cNvPr id="363" name="直線コネクタ 362"/>
        <xdr:cNvCxnSpPr/>
      </xdr:nvCxnSpPr>
      <xdr:spPr>
        <a:xfrm>
          <a:off x="6972300" y="10193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64" name="フローチャート: 判断 363"/>
        <xdr:cNvSpPr/>
      </xdr:nvSpPr>
      <xdr:spPr>
        <a:xfrm>
          <a:off x="7810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150495</xdr:rowOff>
    </xdr:from>
    <xdr:ext cx="534035" cy="259080"/>
    <xdr:sp macro="" textlink="">
      <xdr:nvSpPr>
        <xdr:cNvPr id="365" name="テキスト ボックス 364"/>
        <xdr:cNvSpPr txBox="1"/>
      </xdr:nvSpPr>
      <xdr:spPr>
        <a:xfrm>
          <a:off x="7593965" y="9751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142240</xdr:rowOff>
    </xdr:to>
    <xdr:sp macro="" textlink="">
      <xdr:nvSpPr>
        <xdr:cNvPr id="366" name="フローチャート: 判断 365"/>
        <xdr:cNvSpPr/>
      </xdr:nvSpPr>
      <xdr:spPr>
        <a:xfrm>
          <a:off x="692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158750</xdr:rowOff>
    </xdr:from>
    <xdr:ext cx="534035" cy="259080"/>
    <xdr:sp macro="" textlink="">
      <xdr:nvSpPr>
        <xdr:cNvPr id="367" name="テキスト ボックス 366"/>
        <xdr:cNvSpPr txBox="1"/>
      </xdr:nvSpPr>
      <xdr:spPr>
        <a:xfrm>
          <a:off x="670496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30480</xdr:rowOff>
    </xdr:from>
    <xdr:to xmlns:xdr="http://schemas.openxmlformats.org/drawingml/2006/spreadsheetDrawing">
      <xdr:col>55</xdr:col>
      <xdr:colOff>50800</xdr:colOff>
      <xdr:row>59</xdr:row>
      <xdr:rowOff>132080</xdr:rowOff>
    </xdr:to>
    <xdr:sp macro="" textlink="">
      <xdr:nvSpPr>
        <xdr:cNvPr id="373" name="楕円 372"/>
        <xdr:cNvSpPr/>
      </xdr:nvSpPr>
      <xdr:spPr>
        <a:xfrm>
          <a:off x="104267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116840</xdr:rowOff>
    </xdr:from>
    <xdr:ext cx="469900" cy="259080"/>
    <xdr:sp macro="" textlink="">
      <xdr:nvSpPr>
        <xdr:cNvPr id="374" name="農林水産業費該当値テキスト"/>
        <xdr:cNvSpPr txBox="1"/>
      </xdr:nvSpPr>
      <xdr:spPr>
        <a:xfrm>
          <a:off x="10528300" y="10060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26670</xdr:rowOff>
    </xdr:from>
    <xdr:to xmlns:xdr="http://schemas.openxmlformats.org/drawingml/2006/spreadsheetDrawing">
      <xdr:col>50</xdr:col>
      <xdr:colOff>165100</xdr:colOff>
      <xdr:row>59</xdr:row>
      <xdr:rowOff>128270</xdr:rowOff>
    </xdr:to>
    <xdr:sp macro="" textlink="">
      <xdr:nvSpPr>
        <xdr:cNvPr id="375" name="楕円 374"/>
        <xdr:cNvSpPr/>
      </xdr:nvSpPr>
      <xdr:spPr>
        <a:xfrm>
          <a:off x="9588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119380</xdr:rowOff>
    </xdr:from>
    <xdr:ext cx="469265" cy="259080"/>
    <xdr:sp macro="" textlink="">
      <xdr:nvSpPr>
        <xdr:cNvPr id="376" name="テキスト ボックス 375"/>
        <xdr:cNvSpPr txBox="1"/>
      </xdr:nvSpPr>
      <xdr:spPr>
        <a:xfrm>
          <a:off x="9404350" y="10234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27305</xdr:rowOff>
    </xdr:from>
    <xdr:to xmlns:xdr="http://schemas.openxmlformats.org/drawingml/2006/spreadsheetDrawing">
      <xdr:col>46</xdr:col>
      <xdr:colOff>38100</xdr:colOff>
      <xdr:row>59</xdr:row>
      <xdr:rowOff>128905</xdr:rowOff>
    </xdr:to>
    <xdr:sp macro="" textlink="">
      <xdr:nvSpPr>
        <xdr:cNvPr id="377" name="楕円 376"/>
        <xdr:cNvSpPr/>
      </xdr:nvSpPr>
      <xdr:spPr>
        <a:xfrm>
          <a:off x="869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120650</xdr:rowOff>
    </xdr:from>
    <xdr:ext cx="469265" cy="258445"/>
    <xdr:sp macro="" textlink="">
      <xdr:nvSpPr>
        <xdr:cNvPr id="378" name="テキスト ボックス 377"/>
        <xdr:cNvSpPr txBox="1"/>
      </xdr:nvSpPr>
      <xdr:spPr>
        <a:xfrm>
          <a:off x="8515350" y="1023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29845</xdr:rowOff>
    </xdr:from>
    <xdr:to xmlns:xdr="http://schemas.openxmlformats.org/drawingml/2006/spreadsheetDrawing">
      <xdr:col>41</xdr:col>
      <xdr:colOff>101600</xdr:colOff>
      <xdr:row>59</xdr:row>
      <xdr:rowOff>132080</xdr:rowOff>
    </xdr:to>
    <xdr:sp macro="" textlink="">
      <xdr:nvSpPr>
        <xdr:cNvPr id="379" name="楕円 378"/>
        <xdr:cNvSpPr/>
      </xdr:nvSpPr>
      <xdr:spPr>
        <a:xfrm>
          <a:off x="7810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122555</xdr:rowOff>
    </xdr:from>
    <xdr:ext cx="469265" cy="258445"/>
    <xdr:sp macro="" textlink="">
      <xdr:nvSpPr>
        <xdr:cNvPr id="380" name="テキスト ボックス 379"/>
        <xdr:cNvSpPr txBox="1"/>
      </xdr:nvSpPr>
      <xdr:spPr>
        <a:xfrm>
          <a:off x="7626350" y="10238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27305</xdr:rowOff>
    </xdr:from>
    <xdr:to xmlns:xdr="http://schemas.openxmlformats.org/drawingml/2006/spreadsheetDrawing">
      <xdr:col>36</xdr:col>
      <xdr:colOff>165100</xdr:colOff>
      <xdr:row>59</xdr:row>
      <xdr:rowOff>128905</xdr:rowOff>
    </xdr:to>
    <xdr:sp macro="" textlink="">
      <xdr:nvSpPr>
        <xdr:cNvPr id="381" name="楕円 380"/>
        <xdr:cNvSpPr/>
      </xdr:nvSpPr>
      <xdr:spPr>
        <a:xfrm>
          <a:off x="692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120650</xdr:rowOff>
    </xdr:from>
    <xdr:ext cx="469265" cy="258445"/>
    <xdr:sp macro="" textlink="">
      <xdr:nvSpPr>
        <xdr:cNvPr id="382" name="テキスト ボックス 381"/>
        <xdr:cNvSpPr txBox="1"/>
      </xdr:nvSpPr>
      <xdr:spPr>
        <a:xfrm>
          <a:off x="6737350" y="1023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3" name="直線コネクタ 39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4" name="テキスト ボックス 393"/>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5" name="直線コネクタ 39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6" name="テキスト ボックス 395"/>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7" name="直線コネクタ 39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8" name="テキスト ボックス 397"/>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9" name="直線コネクタ 39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400" name="テキスト ボックス 399"/>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2" name="テキスト ボックス 401"/>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41910</xdr:rowOff>
    </xdr:from>
    <xdr:to xmlns:xdr="http://schemas.openxmlformats.org/drawingml/2006/spreadsheetDrawing">
      <xdr:col>54</xdr:col>
      <xdr:colOff>189865</xdr:colOff>
      <xdr:row>78</xdr:row>
      <xdr:rowOff>84455</xdr:rowOff>
    </xdr:to>
    <xdr:cxnSp macro="">
      <xdr:nvCxnSpPr>
        <xdr:cNvPr id="404" name="直線コネクタ 403"/>
        <xdr:cNvCxnSpPr/>
      </xdr:nvCxnSpPr>
      <xdr:spPr>
        <a:xfrm flipV="1">
          <a:off x="10475595" y="120434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88265</xdr:rowOff>
    </xdr:from>
    <xdr:ext cx="469900" cy="258445"/>
    <xdr:sp macro="" textlink="">
      <xdr:nvSpPr>
        <xdr:cNvPr id="405" name="商工費最小値テキスト"/>
        <xdr:cNvSpPr txBox="1"/>
      </xdr:nvSpPr>
      <xdr:spPr>
        <a:xfrm>
          <a:off x="10528300" y="13461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84455</xdr:rowOff>
    </xdr:from>
    <xdr:to xmlns:xdr="http://schemas.openxmlformats.org/drawingml/2006/spreadsheetDrawing">
      <xdr:col>55</xdr:col>
      <xdr:colOff>88900</xdr:colOff>
      <xdr:row>78</xdr:row>
      <xdr:rowOff>84455</xdr:rowOff>
    </xdr:to>
    <xdr:cxnSp macro="">
      <xdr:nvCxnSpPr>
        <xdr:cNvPr id="406" name="直線コネクタ 405"/>
        <xdr:cNvCxnSpPr/>
      </xdr:nvCxnSpPr>
      <xdr:spPr>
        <a:xfrm>
          <a:off x="10388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160020</xdr:rowOff>
    </xdr:from>
    <xdr:ext cx="534670" cy="259080"/>
    <xdr:sp macro="" textlink="">
      <xdr:nvSpPr>
        <xdr:cNvPr id="407" name="商工費最大値テキスト"/>
        <xdr:cNvSpPr txBox="1"/>
      </xdr:nvSpPr>
      <xdr:spPr>
        <a:xfrm>
          <a:off x="10528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408" name="直線コネクタ 407"/>
        <xdr:cNvCxnSpPr/>
      </xdr:nvCxnSpPr>
      <xdr:spPr>
        <a:xfrm>
          <a:off x="10388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84455</xdr:rowOff>
    </xdr:from>
    <xdr:to xmlns:xdr="http://schemas.openxmlformats.org/drawingml/2006/spreadsheetDrawing">
      <xdr:col>55</xdr:col>
      <xdr:colOff>0</xdr:colOff>
      <xdr:row>77</xdr:row>
      <xdr:rowOff>142240</xdr:rowOff>
    </xdr:to>
    <xdr:cxnSp macro="">
      <xdr:nvCxnSpPr>
        <xdr:cNvPr id="409" name="直線コネクタ 408"/>
        <xdr:cNvCxnSpPr/>
      </xdr:nvCxnSpPr>
      <xdr:spPr>
        <a:xfrm>
          <a:off x="9639300" y="13114655"/>
          <a:ext cx="8382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52070</xdr:rowOff>
    </xdr:from>
    <xdr:ext cx="469900" cy="258445"/>
    <xdr:sp macro="" textlink="">
      <xdr:nvSpPr>
        <xdr:cNvPr id="410" name="商工費平均値テキスト"/>
        <xdr:cNvSpPr txBox="1"/>
      </xdr:nvSpPr>
      <xdr:spPr>
        <a:xfrm>
          <a:off x="10528300" y="129108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29210</xdr:rowOff>
    </xdr:from>
    <xdr:to xmlns:xdr="http://schemas.openxmlformats.org/drawingml/2006/spreadsheetDrawing">
      <xdr:col>55</xdr:col>
      <xdr:colOff>50800</xdr:colOff>
      <xdr:row>76</xdr:row>
      <xdr:rowOff>130175</xdr:rowOff>
    </xdr:to>
    <xdr:sp macro="" textlink="">
      <xdr:nvSpPr>
        <xdr:cNvPr id="411" name="フローチャート: 判断 410"/>
        <xdr:cNvSpPr/>
      </xdr:nvSpPr>
      <xdr:spPr>
        <a:xfrm>
          <a:off x="10426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84455</xdr:rowOff>
    </xdr:from>
    <xdr:to xmlns:xdr="http://schemas.openxmlformats.org/drawingml/2006/spreadsheetDrawing">
      <xdr:col>50</xdr:col>
      <xdr:colOff>114300</xdr:colOff>
      <xdr:row>78</xdr:row>
      <xdr:rowOff>22860</xdr:rowOff>
    </xdr:to>
    <xdr:cxnSp macro="">
      <xdr:nvCxnSpPr>
        <xdr:cNvPr id="412" name="直線コネクタ 411"/>
        <xdr:cNvCxnSpPr/>
      </xdr:nvCxnSpPr>
      <xdr:spPr>
        <a:xfrm flipV="1">
          <a:off x="8750300" y="1311465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92710</xdr:rowOff>
    </xdr:from>
    <xdr:to xmlns:xdr="http://schemas.openxmlformats.org/drawingml/2006/spreadsheetDrawing">
      <xdr:col>50</xdr:col>
      <xdr:colOff>165100</xdr:colOff>
      <xdr:row>76</xdr:row>
      <xdr:rowOff>22860</xdr:rowOff>
    </xdr:to>
    <xdr:sp macro="" textlink="">
      <xdr:nvSpPr>
        <xdr:cNvPr id="413" name="フローチャート: 判断 412"/>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39370</xdr:rowOff>
    </xdr:from>
    <xdr:ext cx="534035" cy="259080"/>
    <xdr:sp macro="" textlink="">
      <xdr:nvSpPr>
        <xdr:cNvPr id="414" name="テキスト ボックス 413"/>
        <xdr:cNvSpPr txBox="1"/>
      </xdr:nvSpPr>
      <xdr:spPr>
        <a:xfrm>
          <a:off x="9371965" y="1272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5080</xdr:rowOff>
    </xdr:from>
    <xdr:to xmlns:xdr="http://schemas.openxmlformats.org/drawingml/2006/spreadsheetDrawing">
      <xdr:col>45</xdr:col>
      <xdr:colOff>177800</xdr:colOff>
      <xdr:row>78</xdr:row>
      <xdr:rowOff>22860</xdr:rowOff>
    </xdr:to>
    <xdr:cxnSp macro="">
      <xdr:nvCxnSpPr>
        <xdr:cNvPr id="415" name="直線コネクタ 414"/>
        <xdr:cNvCxnSpPr/>
      </xdr:nvCxnSpPr>
      <xdr:spPr>
        <a:xfrm>
          <a:off x="7861300" y="1303528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16" name="フローチャート: 判断 415"/>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64770</xdr:rowOff>
    </xdr:from>
    <xdr:ext cx="469265" cy="258445"/>
    <xdr:sp macro="" textlink="">
      <xdr:nvSpPr>
        <xdr:cNvPr id="417" name="テキスト ボックス 416"/>
        <xdr:cNvSpPr txBox="1"/>
      </xdr:nvSpPr>
      <xdr:spPr>
        <a:xfrm>
          <a:off x="8515350" y="12923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5080</xdr:rowOff>
    </xdr:from>
    <xdr:to xmlns:xdr="http://schemas.openxmlformats.org/drawingml/2006/spreadsheetDrawing">
      <xdr:col>41</xdr:col>
      <xdr:colOff>50800</xdr:colOff>
      <xdr:row>78</xdr:row>
      <xdr:rowOff>7620</xdr:rowOff>
    </xdr:to>
    <xdr:cxnSp macro="">
      <xdr:nvCxnSpPr>
        <xdr:cNvPr id="418" name="直線コネクタ 417"/>
        <xdr:cNvCxnSpPr/>
      </xdr:nvCxnSpPr>
      <xdr:spPr>
        <a:xfrm flipV="1">
          <a:off x="6972300" y="13035280"/>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123190</xdr:rowOff>
    </xdr:from>
    <xdr:to xmlns:xdr="http://schemas.openxmlformats.org/drawingml/2006/spreadsheetDrawing">
      <xdr:col>41</xdr:col>
      <xdr:colOff>101600</xdr:colOff>
      <xdr:row>77</xdr:row>
      <xdr:rowOff>53340</xdr:rowOff>
    </xdr:to>
    <xdr:sp macro="" textlink="">
      <xdr:nvSpPr>
        <xdr:cNvPr id="419" name="フローチャート: 判断 418"/>
        <xdr:cNvSpPr/>
      </xdr:nvSpPr>
      <xdr:spPr>
        <a:xfrm>
          <a:off x="7810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44450</xdr:rowOff>
    </xdr:from>
    <xdr:ext cx="469265" cy="259080"/>
    <xdr:sp macro="" textlink="">
      <xdr:nvSpPr>
        <xdr:cNvPr id="420" name="テキスト ボックス 419"/>
        <xdr:cNvSpPr txBox="1"/>
      </xdr:nvSpPr>
      <xdr:spPr>
        <a:xfrm>
          <a:off x="7626350" y="1324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153035</xdr:rowOff>
    </xdr:from>
    <xdr:to xmlns:xdr="http://schemas.openxmlformats.org/drawingml/2006/spreadsheetDrawing">
      <xdr:col>36</xdr:col>
      <xdr:colOff>165100</xdr:colOff>
      <xdr:row>77</xdr:row>
      <xdr:rowOff>83185</xdr:rowOff>
    </xdr:to>
    <xdr:sp macro="" textlink="">
      <xdr:nvSpPr>
        <xdr:cNvPr id="421" name="フローチャート: 判断 420"/>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99695</xdr:rowOff>
    </xdr:from>
    <xdr:ext cx="469265" cy="258445"/>
    <xdr:sp macro="" textlink="">
      <xdr:nvSpPr>
        <xdr:cNvPr id="422" name="テキスト ボックス 421"/>
        <xdr:cNvSpPr txBox="1"/>
      </xdr:nvSpPr>
      <xdr:spPr>
        <a:xfrm>
          <a:off x="6737350" y="12958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21590</xdr:rowOff>
    </xdr:to>
    <xdr:sp macro="" textlink="">
      <xdr:nvSpPr>
        <xdr:cNvPr id="428" name="楕円 427"/>
        <xdr:cNvSpPr/>
      </xdr:nvSpPr>
      <xdr:spPr>
        <a:xfrm>
          <a:off x="104267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6350</xdr:rowOff>
    </xdr:from>
    <xdr:ext cx="469900" cy="258445"/>
    <xdr:sp macro="" textlink="">
      <xdr:nvSpPr>
        <xdr:cNvPr id="429" name="商工費該当値テキスト"/>
        <xdr:cNvSpPr txBox="1"/>
      </xdr:nvSpPr>
      <xdr:spPr>
        <a:xfrm>
          <a:off x="10528300" y="13208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33655</xdr:rowOff>
    </xdr:from>
    <xdr:to xmlns:xdr="http://schemas.openxmlformats.org/drawingml/2006/spreadsheetDrawing">
      <xdr:col>50</xdr:col>
      <xdr:colOff>165100</xdr:colOff>
      <xdr:row>76</xdr:row>
      <xdr:rowOff>135255</xdr:rowOff>
    </xdr:to>
    <xdr:sp macro="" textlink="">
      <xdr:nvSpPr>
        <xdr:cNvPr id="430" name="楕円 429"/>
        <xdr:cNvSpPr/>
      </xdr:nvSpPr>
      <xdr:spPr>
        <a:xfrm>
          <a:off x="9588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126365</xdr:rowOff>
    </xdr:from>
    <xdr:ext cx="469265" cy="259080"/>
    <xdr:sp macro="" textlink="">
      <xdr:nvSpPr>
        <xdr:cNvPr id="431" name="テキスト ボックス 430"/>
        <xdr:cNvSpPr txBox="1"/>
      </xdr:nvSpPr>
      <xdr:spPr>
        <a:xfrm>
          <a:off x="9404350" y="13156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143510</xdr:rowOff>
    </xdr:from>
    <xdr:to xmlns:xdr="http://schemas.openxmlformats.org/drawingml/2006/spreadsheetDrawing">
      <xdr:col>46</xdr:col>
      <xdr:colOff>38100</xdr:colOff>
      <xdr:row>78</xdr:row>
      <xdr:rowOff>73660</xdr:rowOff>
    </xdr:to>
    <xdr:sp macro="" textlink="">
      <xdr:nvSpPr>
        <xdr:cNvPr id="432" name="楕円 431"/>
        <xdr:cNvSpPr/>
      </xdr:nvSpPr>
      <xdr:spPr>
        <a:xfrm>
          <a:off x="8699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64770</xdr:rowOff>
    </xdr:from>
    <xdr:ext cx="469265" cy="258445"/>
    <xdr:sp macro="" textlink="">
      <xdr:nvSpPr>
        <xdr:cNvPr id="433" name="テキスト ボックス 432"/>
        <xdr:cNvSpPr txBox="1"/>
      </xdr:nvSpPr>
      <xdr:spPr>
        <a:xfrm>
          <a:off x="8515350" y="1343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125730</xdr:rowOff>
    </xdr:from>
    <xdr:to xmlns:xdr="http://schemas.openxmlformats.org/drawingml/2006/spreadsheetDrawing">
      <xdr:col>41</xdr:col>
      <xdr:colOff>101600</xdr:colOff>
      <xdr:row>76</xdr:row>
      <xdr:rowOff>55880</xdr:rowOff>
    </xdr:to>
    <xdr:sp macro="" textlink="">
      <xdr:nvSpPr>
        <xdr:cNvPr id="434" name="楕円 433"/>
        <xdr:cNvSpPr/>
      </xdr:nvSpPr>
      <xdr:spPr>
        <a:xfrm>
          <a:off x="7810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72390</xdr:rowOff>
    </xdr:from>
    <xdr:ext cx="534035" cy="259080"/>
    <xdr:sp macro="" textlink="">
      <xdr:nvSpPr>
        <xdr:cNvPr id="435" name="テキスト ボックス 434"/>
        <xdr:cNvSpPr txBox="1"/>
      </xdr:nvSpPr>
      <xdr:spPr>
        <a:xfrm>
          <a:off x="7593965" y="1275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128270</xdr:rowOff>
    </xdr:from>
    <xdr:to xmlns:xdr="http://schemas.openxmlformats.org/drawingml/2006/spreadsheetDrawing">
      <xdr:col>36</xdr:col>
      <xdr:colOff>165100</xdr:colOff>
      <xdr:row>78</xdr:row>
      <xdr:rowOff>58420</xdr:rowOff>
    </xdr:to>
    <xdr:sp macro="" textlink="">
      <xdr:nvSpPr>
        <xdr:cNvPr id="436" name="楕円 435"/>
        <xdr:cNvSpPr/>
      </xdr:nvSpPr>
      <xdr:spPr>
        <a:xfrm>
          <a:off x="692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49530</xdr:rowOff>
    </xdr:from>
    <xdr:ext cx="469265" cy="259080"/>
    <xdr:sp macro="" textlink="">
      <xdr:nvSpPr>
        <xdr:cNvPr id="437" name="テキスト ボックス 436"/>
        <xdr:cNvSpPr txBox="1"/>
      </xdr:nvSpPr>
      <xdr:spPr>
        <a:xfrm>
          <a:off x="6737350" y="1342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8" name="直線コネクタ 447"/>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49" name="テキスト ボックス 448"/>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1" name="テキスト ボックス 450"/>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2" name="直線コネクタ 451"/>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3" name="テキスト ボックス 452"/>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5" name="テキスト ボックス 45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6" name="直線コネクタ 455"/>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8445"/>
    <xdr:sp macro="" textlink="">
      <xdr:nvSpPr>
        <xdr:cNvPr id="457" name="テキスト ボックス 456"/>
        <xdr:cNvSpPr txBox="1"/>
      </xdr:nvSpPr>
      <xdr:spPr>
        <a:xfrm>
          <a:off x="6072505" y="15828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8" name="直線コネクタ 45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59" name="テキスト ボックス 458"/>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0" name="直線コネクタ 459"/>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1" name="テキスト ボックス 460"/>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3" name="テキスト ボックス 46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135890</xdr:rowOff>
    </xdr:from>
    <xdr:to xmlns:xdr="http://schemas.openxmlformats.org/drawingml/2006/spreadsheetDrawing">
      <xdr:col>54</xdr:col>
      <xdr:colOff>189865</xdr:colOff>
      <xdr:row>98</xdr:row>
      <xdr:rowOff>97790</xdr:rowOff>
    </xdr:to>
    <xdr:cxnSp macro="">
      <xdr:nvCxnSpPr>
        <xdr:cNvPr id="465" name="直線コネクタ 464"/>
        <xdr:cNvCxnSpPr/>
      </xdr:nvCxnSpPr>
      <xdr:spPr>
        <a:xfrm flipV="1">
          <a:off x="10475595" y="1556639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101600</xdr:rowOff>
    </xdr:from>
    <xdr:ext cx="534670" cy="259080"/>
    <xdr:sp macro="" textlink="">
      <xdr:nvSpPr>
        <xdr:cNvPr id="466" name="土木費最小値テキスト"/>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97790</xdr:rowOff>
    </xdr:from>
    <xdr:to xmlns:xdr="http://schemas.openxmlformats.org/drawingml/2006/spreadsheetDrawing">
      <xdr:col>55</xdr:col>
      <xdr:colOff>88900</xdr:colOff>
      <xdr:row>98</xdr:row>
      <xdr:rowOff>97790</xdr:rowOff>
    </xdr:to>
    <xdr:cxnSp macro="">
      <xdr:nvCxnSpPr>
        <xdr:cNvPr id="467" name="直線コネクタ 466"/>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82550</xdr:rowOff>
    </xdr:from>
    <xdr:ext cx="598805" cy="259080"/>
    <xdr:sp macro="" textlink="">
      <xdr:nvSpPr>
        <xdr:cNvPr id="468" name="土木費最大値テキスト"/>
        <xdr:cNvSpPr txBox="1"/>
      </xdr:nvSpPr>
      <xdr:spPr>
        <a:xfrm>
          <a:off x="10528300"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135890</xdr:rowOff>
    </xdr:from>
    <xdr:to xmlns:xdr="http://schemas.openxmlformats.org/drawingml/2006/spreadsheetDrawing">
      <xdr:col>55</xdr:col>
      <xdr:colOff>88900</xdr:colOff>
      <xdr:row>90</xdr:row>
      <xdr:rowOff>135890</xdr:rowOff>
    </xdr:to>
    <xdr:cxnSp macro="">
      <xdr:nvCxnSpPr>
        <xdr:cNvPr id="469" name="直線コネクタ 468"/>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77470</xdr:rowOff>
    </xdr:from>
    <xdr:to xmlns:xdr="http://schemas.openxmlformats.org/drawingml/2006/spreadsheetDrawing">
      <xdr:col>55</xdr:col>
      <xdr:colOff>0</xdr:colOff>
      <xdr:row>96</xdr:row>
      <xdr:rowOff>132715</xdr:rowOff>
    </xdr:to>
    <xdr:cxnSp macro="">
      <xdr:nvCxnSpPr>
        <xdr:cNvPr id="470" name="直線コネクタ 469"/>
        <xdr:cNvCxnSpPr/>
      </xdr:nvCxnSpPr>
      <xdr:spPr>
        <a:xfrm>
          <a:off x="9639300" y="165366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47625</xdr:rowOff>
    </xdr:from>
    <xdr:ext cx="534670" cy="259080"/>
    <xdr:sp macro="" textlink="">
      <xdr:nvSpPr>
        <xdr:cNvPr id="471" name="土木費平均値テキスト"/>
        <xdr:cNvSpPr txBox="1"/>
      </xdr:nvSpPr>
      <xdr:spPr>
        <a:xfrm>
          <a:off x="10528300" y="1633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24130</xdr:rowOff>
    </xdr:from>
    <xdr:to xmlns:xdr="http://schemas.openxmlformats.org/drawingml/2006/spreadsheetDrawing">
      <xdr:col>55</xdr:col>
      <xdr:colOff>50800</xdr:colOff>
      <xdr:row>96</xdr:row>
      <xdr:rowOff>125730</xdr:rowOff>
    </xdr:to>
    <xdr:sp macro="" textlink="">
      <xdr:nvSpPr>
        <xdr:cNvPr id="472" name="フローチャート: 判断 471"/>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77470</xdr:rowOff>
    </xdr:from>
    <xdr:to xmlns:xdr="http://schemas.openxmlformats.org/drawingml/2006/spreadsheetDrawing">
      <xdr:col>50</xdr:col>
      <xdr:colOff>114300</xdr:colOff>
      <xdr:row>96</xdr:row>
      <xdr:rowOff>105410</xdr:rowOff>
    </xdr:to>
    <xdr:cxnSp macro="">
      <xdr:nvCxnSpPr>
        <xdr:cNvPr id="473" name="直線コネクタ 472"/>
        <xdr:cNvCxnSpPr/>
      </xdr:nvCxnSpPr>
      <xdr:spPr>
        <a:xfrm flipV="1">
          <a:off x="8750300" y="165366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33020</xdr:rowOff>
    </xdr:from>
    <xdr:to xmlns:xdr="http://schemas.openxmlformats.org/drawingml/2006/spreadsheetDrawing">
      <xdr:col>50</xdr:col>
      <xdr:colOff>165100</xdr:colOff>
      <xdr:row>96</xdr:row>
      <xdr:rowOff>134620</xdr:rowOff>
    </xdr:to>
    <xdr:sp macro="" textlink="">
      <xdr:nvSpPr>
        <xdr:cNvPr id="474" name="フローチャート: 判断 473"/>
        <xdr:cNvSpPr/>
      </xdr:nvSpPr>
      <xdr:spPr>
        <a:xfrm>
          <a:off x="9588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125730</xdr:rowOff>
    </xdr:from>
    <xdr:ext cx="534035" cy="259080"/>
    <xdr:sp macro="" textlink="">
      <xdr:nvSpPr>
        <xdr:cNvPr id="475" name="テキスト ボックス 474"/>
        <xdr:cNvSpPr txBox="1"/>
      </xdr:nvSpPr>
      <xdr:spPr>
        <a:xfrm>
          <a:off x="9371965" y="1658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33020</xdr:rowOff>
    </xdr:from>
    <xdr:to xmlns:xdr="http://schemas.openxmlformats.org/drawingml/2006/spreadsheetDrawing">
      <xdr:col>45</xdr:col>
      <xdr:colOff>177800</xdr:colOff>
      <xdr:row>96</xdr:row>
      <xdr:rowOff>105410</xdr:rowOff>
    </xdr:to>
    <xdr:cxnSp macro="">
      <xdr:nvCxnSpPr>
        <xdr:cNvPr id="476" name="直線コネクタ 475"/>
        <xdr:cNvCxnSpPr/>
      </xdr:nvCxnSpPr>
      <xdr:spPr>
        <a:xfrm>
          <a:off x="7861300" y="164922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45720</xdr:rowOff>
    </xdr:from>
    <xdr:to xmlns:xdr="http://schemas.openxmlformats.org/drawingml/2006/spreadsheetDrawing">
      <xdr:col>46</xdr:col>
      <xdr:colOff>38100</xdr:colOff>
      <xdr:row>96</xdr:row>
      <xdr:rowOff>147320</xdr:rowOff>
    </xdr:to>
    <xdr:sp macro="" textlink="">
      <xdr:nvSpPr>
        <xdr:cNvPr id="477" name="フローチャート: 判断 476"/>
        <xdr:cNvSpPr/>
      </xdr:nvSpPr>
      <xdr:spPr>
        <a:xfrm>
          <a:off x="8699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163830</xdr:rowOff>
    </xdr:from>
    <xdr:ext cx="534035" cy="259080"/>
    <xdr:sp macro="" textlink="">
      <xdr:nvSpPr>
        <xdr:cNvPr id="478" name="テキスト ボックス 477"/>
        <xdr:cNvSpPr txBox="1"/>
      </xdr:nvSpPr>
      <xdr:spPr>
        <a:xfrm>
          <a:off x="8482965"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33020</xdr:rowOff>
    </xdr:from>
    <xdr:to xmlns:xdr="http://schemas.openxmlformats.org/drawingml/2006/spreadsheetDrawing">
      <xdr:col>41</xdr:col>
      <xdr:colOff>50800</xdr:colOff>
      <xdr:row>96</xdr:row>
      <xdr:rowOff>55245</xdr:rowOff>
    </xdr:to>
    <xdr:cxnSp macro="">
      <xdr:nvCxnSpPr>
        <xdr:cNvPr id="479" name="直線コネクタ 478"/>
        <xdr:cNvCxnSpPr/>
      </xdr:nvCxnSpPr>
      <xdr:spPr>
        <a:xfrm flipV="1">
          <a:off x="6972300" y="164922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34925</xdr:rowOff>
    </xdr:from>
    <xdr:to xmlns:xdr="http://schemas.openxmlformats.org/drawingml/2006/spreadsheetDrawing">
      <xdr:col>41</xdr:col>
      <xdr:colOff>101600</xdr:colOff>
      <xdr:row>96</xdr:row>
      <xdr:rowOff>136525</xdr:rowOff>
    </xdr:to>
    <xdr:sp macro="" textlink="">
      <xdr:nvSpPr>
        <xdr:cNvPr id="480" name="フローチャート: 判断 479"/>
        <xdr:cNvSpPr/>
      </xdr:nvSpPr>
      <xdr:spPr>
        <a:xfrm>
          <a:off x="7810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128270</xdr:rowOff>
    </xdr:from>
    <xdr:ext cx="534035" cy="259080"/>
    <xdr:sp macro="" textlink="">
      <xdr:nvSpPr>
        <xdr:cNvPr id="481" name="テキスト ボックス 480"/>
        <xdr:cNvSpPr txBox="1"/>
      </xdr:nvSpPr>
      <xdr:spPr>
        <a:xfrm>
          <a:off x="7593965" y="1658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19050</xdr:rowOff>
    </xdr:from>
    <xdr:to xmlns:xdr="http://schemas.openxmlformats.org/drawingml/2006/spreadsheetDrawing">
      <xdr:col>36</xdr:col>
      <xdr:colOff>165100</xdr:colOff>
      <xdr:row>96</xdr:row>
      <xdr:rowOff>120650</xdr:rowOff>
    </xdr:to>
    <xdr:sp macro="" textlink="">
      <xdr:nvSpPr>
        <xdr:cNvPr id="482" name="フローチャート: 判断 481"/>
        <xdr:cNvSpPr/>
      </xdr:nvSpPr>
      <xdr:spPr>
        <a:xfrm>
          <a:off x="6921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111760</xdr:rowOff>
    </xdr:from>
    <xdr:ext cx="534035" cy="258445"/>
    <xdr:sp macro="" textlink="">
      <xdr:nvSpPr>
        <xdr:cNvPr id="483" name="テキスト ボックス 482"/>
        <xdr:cNvSpPr txBox="1"/>
      </xdr:nvSpPr>
      <xdr:spPr>
        <a:xfrm>
          <a:off x="6704965" y="1657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81915</xdr:rowOff>
    </xdr:from>
    <xdr:to xmlns:xdr="http://schemas.openxmlformats.org/drawingml/2006/spreadsheetDrawing">
      <xdr:col>55</xdr:col>
      <xdr:colOff>50800</xdr:colOff>
      <xdr:row>97</xdr:row>
      <xdr:rowOff>12065</xdr:rowOff>
    </xdr:to>
    <xdr:sp macro="" textlink="">
      <xdr:nvSpPr>
        <xdr:cNvPr id="489" name="楕円 488"/>
        <xdr:cNvSpPr/>
      </xdr:nvSpPr>
      <xdr:spPr>
        <a:xfrm>
          <a:off x="104267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60325</xdr:rowOff>
    </xdr:from>
    <xdr:ext cx="534670" cy="259080"/>
    <xdr:sp macro="" textlink="">
      <xdr:nvSpPr>
        <xdr:cNvPr id="490" name="土木費該当値テキスト"/>
        <xdr:cNvSpPr txBox="1"/>
      </xdr:nvSpPr>
      <xdr:spPr>
        <a:xfrm>
          <a:off x="10528300" y="1651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26670</xdr:rowOff>
    </xdr:from>
    <xdr:to xmlns:xdr="http://schemas.openxmlformats.org/drawingml/2006/spreadsheetDrawing">
      <xdr:col>50</xdr:col>
      <xdr:colOff>165100</xdr:colOff>
      <xdr:row>96</xdr:row>
      <xdr:rowOff>128270</xdr:rowOff>
    </xdr:to>
    <xdr:sp macro="" textlink="">
      <xdr:nvSpPr>
        <xdr:cNvPr id="491" name="楕円 490"/>
        <xdr:cNvSpPr/>
      </xdr:nvSpPr>
      <xdr:spPr>
        <a:xfrm>
          <a:off x="9588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144780</xdr:rowOff>
    </xdr:from>
    <xdr:ext cx="534035" cy="258445"/>
    <xdr:sp macro="" textlink="">
      <xdr:nvSpPr>
        <xdr:cNvPr id="492" name="テキスト ボックス 491"/>
        <xdr:cNvSpPr txBox="1"/>
      </xdr:nvSpPr>
      <xdr:spPr>
        <a:xfrm>
          <a:off x="937196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54610</xdr:rowOff>
    </xdr:from>
    <xdr:to xmlns:xdr="http://schemas.openxmlformats.org/drawingml/2006/spreadsheetDrawing">
      <xdr:col>46</xdr:col>
      <xdr:colOff>38100</xdr:colOff>
      <xdr:row>96</xdr:row>
      <xdr:rowOff>156210</xdr:rowOff>
    </xdr:to>
    <xdr:sp macro="" textlink="">
      <xdr:nvSpPr>
        <xdr:cNvPr id="493" name="楕円 492"/>
        <xdr:cNvSpPr/>
      </xdr:nvSpPr>
      <xdr:spPr>
        <a:xfrm>
          <a:off x="8699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147320</xdr:rowOff>
    </xdr:from>
    <xdr:ext cx="534035" cy="259080"/>
    <xdr:sp macro="" textlink="">
      <xdr:nvSpPr>
        <xdr:cNvPr id="494" name="テキスト ボックス 493"/>
        <xdr:cNvSpPr txBox="1"/>
      </xdr:nvSpPr>
      <xdr:spPr>
        <a:xfrm>
          <a:off x="8482965" y="1660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95" name="楕円 494"/>
        <xdr:cNvSpPr/>
      </xdr:nvSpPr>
      <xdr:spPr>
        <a:xfrm>
          <a:off x="7810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100330</xdr:rowOff>
    </xdr:from>
    <xdr:ext cx="534035" cy="258445"/>
    <xdr:sp macro="" textlink="">
      <xdr:nvSpPr>
        <xdr:cNvPr id="496" name="テキスト ボックス 495"/>
        <xdr:cNvSpPr txBox="1"/>
      </xdr:nvSpPr>
      <xdr:spPr>
        <a:xfrm>
          <a:off x="7593965" y="16216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xdr:rowOff>
    </xdr:from>
    <xdr:to xmlns:xdr="http://schemas.openxmlformats.org/drawingml/2006/spreadsheetDrawing">
      <xdr:col>36</xdr:col>
      <xdr:colOff>165100</xdr:colOff>
      <xdr:row>96</xdr:row>
      <xdr:rowOff>106045</xdr:rowOff>
    </xdr:to>
    <xdr:sp macro="" textlink="">
      <xdr:nvSpPr>
        <xdr:cNvPr id="497" name="楕円 496"/>
        <xdr:cNvSpPr/>
      </xdr:nvSpPr>
      <xdr:spPr>
        <a:xfrm>
          <a:off x="692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122555</xdr:rowOff>
    </xdr:from>
    <xdr:ext cx="534035" cy="258445"/>
    <xdr:sp macro="" textlink="">
      <xdr:nvSpPr>
        <xdr:cNvPr id="498" name="テキスト ボックス 497"/>
        <xdr:cNvSpPr txBox="1"/>
      </xdr:nvSpPr>
      <xdr:spPr>
        <a:xfrm>
          <a:off x="6704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7" name="テキスト ボックス 50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0" name="テキスト ボックス 50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4" name="テキスト ボックス 51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0" name="テキスト ボックス 51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17780</xdr:rowOff>
    </xdr:from>
    <xdr:to xmlns:xdr="http://schemas.openxmlformats.org/drawingml/2006/spreadsheetDrawing">
      <xdr:col>85</xdr:col>
      <xdr:colOff>126365</xdr:colOff>
      <xdr:row>38</xdr:row>
      <xdr:rowOff>36830</xdr:rowOff>
    </xdr:to>
    <xdr:cxnSp macro="">
      <xdr:nvCxnSpPr>
        <xdr:cNvPr id="522" name="直線コネクタ 521"/>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469900" cy="258445"/>
    <xdr:sp macro="" textlink="">
      <xdr:nvSpPr>
        <xdr:cNvPr id="523" name="消防費最小値テキスト"/>
        <xdr:cNvSpPr txBox="1"/>
      </xdr:nvSpPr>
      <xdr:spPr>
        <a:xfrm>
          <a:off x="16370300" y="6555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24" name="直線コネクタ 523"/>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135890</xdr:rowOff>
    </xdr:from>
    <xdr:ext cx="534670" cy="259080"/>
    <xdr:sp macro="" textlink="">
      <xdr:nvSpPr>
        <xdr:cNvPr id="525" name="消防費最大値テキスト"/>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17780</xdr:rowOff>
    </xdr:from>
    <xdr:to xmlns:xdr="http://schemas.openxmlformats.org/drawingml/2006/spreadsheetDrawing">
      <xdr:col>86</xdr:col>
      <xdr:colOff>25400</xdr:colOff>
      <xdr:row>31</xdr:row>
      <xdr:rowOff>17780</xdr:rowOff>
    </xdr:to>
    <xdr:cxnSp macro="">
      <xdr:nvCxnSpPr>
        <xdr:cNvPr id="526" name="直線コネクタ 525"/>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128905</xdr:rowOff>
    </xdr:from>
    <xdr:to xmlns:xdr="http://schemas.openxmlformats.org/drawingml/2006/spreadsheetDrawing">
      <xdr:col>85</xdr:col>
      <xdr:colOff>127000</xdr:colOff>
      <xdr:row>37</xdr:row>
      <xdr:rowOff>44450</xdr:rowOff>
    </xdr:to>
    <xdr:cxnSp macro="">
      <xdr:nvCxnSpPr>
        <xdr:cNvPr id="527" name="直線コネクタ 526"/>
        <xdr:cNvCxnSpPr/>
      </xdr:nvCxnSpPr>
      <xdr:spPr>
        <a:xfrm>
          <a:off x="15481300" y="630110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162560</xdr:rowOff>
    </xdr:from>
    <xdr:ext cx="534670" cy="259080"/>
    <xdr:sp macro="" textlink="">
      <xdr:nvSpPr>
        <xdr:cNvPr id="528" name="消防費平均値テキスト"/>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xdr:rowOff>
    </xdr:from>
    <xdr:to xmlns:xdr="http://schemas.openxmlformats.org/drawingml/2006/spreadsheetDrawing">
      <xdr:col>85</xdr:col>
      <xdr:colOff>177800</xdr:colOff>
      <xdr:row>37</xdr:row>
      <xdr:rowOff>114300</xdr:rowOff>
    </xdr:to>
    <xdr:sp macro="" textlink="">
      <xdr:nvSpPr>
        <xdr:cNvPr id="529" name="フローチャート: 判断 528"/>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128905</xdr:rowOff>
    </xdr:from>
    <xdr:to xmlns:xdr="http://schemas.openxmlformats.org/drawingml/2006/spreadsheetDrawing">
      <xdr:col>81</xdr:col>
      <xdr:colOff>50800</xdr:colOff>
      <xdr:row>36</xdr:row>
      <xdr:rowOff>156845</xdr:rowOff>
    </xdr:to>
    <xdr:cxnSp macro="">
      <xdr:nvCxnSpPr>
        <xdr:cNvPr id="530" name="直線コネクタ 529"/>
        <xdr:cNvCxnSpPr/>
      </xdr:nvCxnSpPr>
      <xdr:spPr>
        <a:xfrm flipV="1">
          <a:off x="14592300" y="63011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31" name="フローチャート: 判断 530"/>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4035" cy="258445"/>
    <xdr:sp macro="" textlink="">
      <xdr:nvSpPr>
        <xdr:cNvPr id="532" name="テキスト ボックス 531"/>
        <xdr:cNvSpPr txBox="1"/>
      </xdr:nvSpPr>
      <xdr:spPr>
        <a:xfrm>
          <a:off x="15213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156845</xdr:rowOff>
    </xdr:from>
    <xdr:to xmlns:xdr="http://schemas.openxmlformats.org/drawingml/2006/spreadsheetDrawing">
      <xdr:col>76</xdr:col>
      <xdr:colOff>114300</xdr:colOff>
      <xdr:row>36</xdr:row>
      <xdr:rowOff>161925</xdr:rowOff>
    </xdr:to>
    <xdr:cxnSp macro="">
      <xdr:nvCxnSpPr>
        <xdr:cNvPr id="533" name="直線コネクタ 532"/>
        <xdr:cNvCxnSpPr/>
      </xdr:nvCxnSpPr>
      <xdr:spPr>
        <a:xfrm flipV="1">
          <a:off x="13703300" y="6329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34" name="フローチャート: 判断 533"/>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34035" cy="258445"/>
    <xdr:sp macro="" textlink="">
      <xdr:nvSpPr>
        <xdr:cNvPr id="535" name="テキスト ボックス 534"/>
        <xdr:cNvSpPr txBox="1"/>
      </xdr:nvSpPr>
      <xdr:spPr>
        <a:xfrm>
          <a:off x="14324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161925</xdr:rowOff>
    </xdr:from>
    <xdr:to xmlns:xdr="http://schemas.openxmlformats.org/drawingml/2006/spreadsheetDrawing">
      <xdr:col>71</xdr:col>
      <xdr:colOff>177800</xdr:colOff>
      <xdr:row>37</xdr:row>
      <xdr:rowOff>36830</xdr:rowOff>
    </xdr:to>
    <xdr:cxnSp macro="">
      <xdr:nvCxnSpPr>
        <xdr:cNvPr id="536" name="直線コネクタ 535"/>
        <xdr:cNvCxnSpPr/>
      </xdr:nvCxnSpPr>
      <xdr:spPr>
        <a:xfrm flipV="1">
          <a:off x="12814300" y="63341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7" name="フローチャート: 判断 536"/>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4035" cy="258445"/>
    <xdr:sp macro="" textlink="">
      <xdr:nvSpPr>
        <xdr:cNvPr id="538" name="テキスト ボックス 537"/>
        <xdr:cNvSpPr txBox="1"/>
      </xdr:nvSpPr>
      <xdr:spPr>
        <a:xfrm>
          <a:off x="13435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39" name="フローチャート: 判断 538"/>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124460</xdr:rowOff>
    </xdr:from>
    <xdr:ext cx="534035" cy="259080"/>
    <xdr:sp macro="" textlink="">
      <xdr:nvSpPr>
        <xdr:cNvPr id="540" name="テキスト ボックス 539"/>
        <xdr:cNvSpPr txBox="1"/>
      </xdr:nvSpPr>
      <xdr:spPr>
        <a:xfrm>
          <a:off x="12546965"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165100</xdr:rowOff>
    </xdr:from>
    <xdr:to xmlns:xdr="http://schemas.openxmlformats.org/drawingml/2006/spreadsheetDrawing">
      <xdr:col>85</xdr:col>
      <xdr:colOff>177800</xdr:colOff>
      <xdr:row>37</xdr:row>
      <xdr:rowOff>95250</xdr:rowOff>
    </xdr:to>
    <xdr:sp macro="" textlink="">
      <xdr:nvSpPr>
        <xdr:cNvPr id="546" name="楕円 545"/>
        <xdr:cNvSpPr/>
      </xdr:nvSpPr>
      <xdr:spPr>
        <a:xfrm>
          <a:off x="16268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16510</xdr:rowOff>
    </xdr:from>
    <xdr:ext cx="534670" cy="259080"/>
    <xdr:sp macro="" textlink="">
      <xdr:nvSpPr>
        <xdr:cNvPr id="547" name="消防費該当値テキスト"/>
        <xdr:cNvSpPr txBox="1"/>
      </xdr:nvSpPr>
      <xdr:spPr>
        <a:xfrm>
          <a:off x="16370300" y="618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78105</xdr:rowOff>
    </xdr:from>
    <xdr:to xmlns:xdr="http://schemas.openxmlformats.org/drawingml/2006/spreadsheetDrawing">
      <xdr:col>81</xdr:col>
      <xdr:colOff>101600</xdr:colOff>
      <xdr:row>37</xdr:row>
      <xdr:rowOff>8255</xdr:rowOff>
    </xdr:to>
    <xdr:sp macro="" textlink="">
      <xdr:nvSpPr>
        <xdr:cNvPr id="548" name="楕円 547"/>
        <xdr:cNvSpPr/>
      </xdr:nvSpPr>
      <xdr:spPr>
        <a:xfrm>
          <a:off x="15430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24765</xdr:rowOff>
    </xdr:from>
    <xdr:ext cx="534035" cy="259080"/>
    <xdr:sp macro="" textlink="">
      <xdr:nvSpPr>
        <xdr:cNvPr id="549" name="テキスト ボックス 548"/>
        <xdr:cNvSpPr txBox="1"/>
      </xdr:nvSpPr>
      <xdr:spPr>
        <a:xfrm>
          <a:off x="15213965" y="602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106045</xdr:rowOff>
    </xdr:from>
    <xdr:to xmlns:xdr="http://schemas.openxmlformats.org/drawingml/2006/spreadsheetDrawing">
      <xdr:col>76</xdr:col>
      <xdr:colOff>165100</xdr:colOff>
      <xdr:row>37</xdr:row>
      <xdr:rowOff>36195</xdr:rowOff>
    </xdr:to>
    <xdr:sp macro="" textlink="">
      <xdr:nvSpPr>
        <xdr:cNvPr id="550" name="楕円 549"/>
        <xdr:cNvSpPr/>
      </xdr:nvSpPr>
      <xdr:spPr>
        <a:xfrm>
          <a:off x="1454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52705</xdr:rowOff>
    </xdr:from>
    <xdr:ext cx="534035" cy="258445"/>
    <xdr:sp macro="" textlink="">
      <xdr:nvSpPr>
        <xdr:cNvPr id="551" name="テキスト ボックス 550"/>
        <xdr:cNvSpPr txBox="1"/>
      </xdr:nvSpPr>
      <xdr:spPr>
        <a:xfrm>
          <a:off x="14324965" y="605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111125</xdr:rowOff>
    </xdr:from>
    <xdr:to xmlns:xdr="http://schemas.openxmlformats.org/drawingml/2006/spreadsheetDrawing">
      <xdr:col>72</xdr:col>
      <xdr:colOff>38100</xdr:colOff>
      <xdr:row>37</xdr:row>
      <xdr:rowOff>41275</xdr:rowOff>
    </xdr:to>
    <xdr:sp macro="" textlink="">
      <xdr:nvSpPr>
        <xdr:cNvPr id="552" name="楕円 551"/>
        <xdr:cNvSpPr/>
      </xdr:nvSpPr>
      <xdr:spPr>
        <a:xfrm>
          <a:off x="13652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57785</xdr:rowOff>
    </xdr:from>
    <xdr:ext cx="534035" cy="259080"/>
    <xdr:sp macro="" textlink="">
      <xdr:nvSpPr>
        <xdr:cNvPr id="553" name="テキスト ボックス 552"/>
        <xdr:cNvSpPr txBox="1"/>
      </xdr:nvSpPr>
      <xdr:spPr>
        <a:xfrm>
          <a:off x="13435965" y="605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157480</xdr:rowOff>
    </xdr:from>
    <xdr:to xmlns:xdr="http://schemas.openxmlformats.org/drawingml/2006/spreadsheetDrawing">
      <xdr:col>67</xdr:col>
      <xdr:colOff>101600</xdr:colOff>
      <xdr:row>37</xdr:row>
      <xdr:rowOff>87630</xdr:rowOff>
    </xdr:to>
    <xdr:sp macro="" textlink="">
      <xdr:nvSpPr>
        <xdr:cNvPr id="554" name="楕円 553"/>
        <xdr:cNvSpPr/>
      </xdr:nvSpPr>
      <xdr:spPr>
        <a:xfrm>
          <a:off x="12763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104140</xdr:rowOff>
    </xdr:from>
    <xdr:ext cx="534035" cy="259080"/>
    <xdr:sp macro="" textlink="">
      <xdr:nvSpPr>
        <xdr:cNvPr id="555" name="テキスト ボックス 554"/>
        <xdr:cNvSpPr txBox="1"/>
      </xdr:nvSpPr>
      <xdr:spPr>
        <a:xfrm>
          <a:off x="12546965" y="610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4" name="テキスト ボックス 56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6" name="直線コネクタ 56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7" name="テキスト ボックス 566"/>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8" name="直線コネクタ 56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9" name="テキスト ボックス 568"/>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0" name="直線コネクタ 56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71" name="テキスト ボックス 570"/>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2" name="直線コネクタ 57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73" name="テキスト ボックス 572"/>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5" name="テキスト ボックス 57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3810</xdr:rowOff>
    </xdr:from>
    <xdr:to xmlns:xdr="http://schemas.openxmlformats.org/drawingml/2006/spreadsheetDrawing">
      <xdr:col>85</xdr:col>
      <xdr:colOff>126365</xdr:colOff>
      <xdr:row>58</xdr:row>
      <xdr:rowOff>29210</xdr:rowOff>
    </xdr:to>
    <xdr:cxnSp macro="">
      <xdr:nvCxnSpPr>
        <xdr:cNvPr id="577" name="直線コネクタ 576"/>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78"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79" name="直線コネクタ 578"/>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121920</xdr:rowOff>
    </xdr:from>
    <xdr:ext cx="598805" cy="258445"/>
    <xdr:sp macro="" textlink="">
      <xdr:nvSpPr>
        <xdr:cNvPr id="580" name="教育費最大値テキスト"/>
        <xdr:cNvSpPr txBox="1"/>
      </xdr:nvSpPr>
      <xdr:spPr>
        <a:xfrm>
          <a:off x="16370300" y="852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3810</xdr:rowOff>
    </xdr:from>
    <xdr:to xmlns:xdr="http://schemas.openxmlformats.org/drawingml/2006/spreadsheetDrawing">
      <xdr:col>86</xdr:col>
      <xdr:colOff>25400</xdr:colOff>
      <xdr:row>51</xdr:row>
      <xdr:rowOff>3810</xdr:rowOff>
    </xdr:to>
    <xdr:cxnSp macro="">
      <xdr:nvCxnSpPr>
        <xdr:cNvPr id="581" name="直線コネクタ 580"/>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73025</xdr:rowOff>
    </xdr:from>
    <xdr:to xmlns:xdr="http://schemas.openxmlformats.org/drawingml/2006/spreadsheetDrawing">
      <xdr:col>85</xdr:col>
      <xdr:colOff>127000</xdr:colOff>
      <xdr:row>57</xdr:row>
      <xdr:rowOff>115570</xdr:rowOff>
    </xdr:to>
    <xdr:cxnSp macro="">
      <xdr:nvCxnSpPr>
        <xdr:cNvPr id="582" name="直線コネクタ 581"/>
        <xdr:cNvCxnSpPr/>
      </xdr:nvCxnSpPr>
      <xdr:spPr>
        <a:xfrm>
          <a:off x="15481300" y="98456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56515</xdr:rowOff>
    </xdr:from>
    <xdr:ext cx="534670" cy="258445"/>
    <xdr:sp macro="" textlink="">
      <xdr:nvSpPr>
        <xdr:cNvPr id="583" name="教育費平均値テキスト"/>
        <xdr:cNvSpPr txBox="1"/>
      </xdr:nvSpPr>
      <xdr:spPr>
        <a:xfrm>
          <a:off x="16370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84" name="フローチャート: 判断 583"/>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163195</xdr:rowOff>
    </xdr:from>
    <xdr:to xmlns:xdr="http://schemas.openxmlformats.org/drawingml/2006/spreadsheetDrawing">
      <xdr:col>81</xdr:col>
      <xdr:colOff>50800</xdr:colOff>
      <xdr:row>57</xdr:row>
      <xdr:rowOff>73025</xdr:rowOff>
    </xdr:to>
    <xdr:cxnSp macro="">
      <xdr:nvCxnSpPr>
        <xdr:cNvPr id="585" name="直線コネクタ 584"/>
        <xdr:cNvCxnSpPr/>
      </xdr:nvCxnSpPr>
      <xdr:spPr>
        <a:xfrm>
          <a:off x="14592300" y="976439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6" name="フローチャート: 判断 585"/>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34035" cy="259080"/>
    <xdr:sp macro="" textlink="">
      <xdr:nvSpPr>
        <xdr:cNvPr id="587" name="テキスト ボックス 586"/>
        <xdr:cNvSpPr txBox="1"/>
      </xdr:nvSpPr>
      <xdr:spPr>
        <a:xfrm>
          <a:off x="15213965" y="954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163195</xdr:rowOff>
    </xdr:from>
    <xdr:to xmlns:xdr="http://schemas.openxmlformats.org/drawingml/2006/spreadsheetDrawing">
      <xdr:col>76</xdr:col>
      <xdr:colOff>114300</xdr:colOff>
      <xdr:row>57</xdr:row>
      <xdr:rowOff>83820</xdr:rowOff>
    </xdr:to>
    <xdr:cxnSp macro="">
      <xdr:nvCxnSpPr>
        <xdr:cNvPr id="588" name="直線コネクタ 587"/>
        <xdr:cNvCxnSpPr/>
      </xdr:nvCxnSpPr>
      <xdr:spPr>
        <a:xfrm flipV="1">
          <a:off x="13703300" y="976439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89" name="フローチャート: 判断 58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4035" cy="258445"/>
    <xdr:sp macro="" textlink="">
      <xdr:nvSpPr>
        <xdr:cNvPr id="590" name="テキスト ボックス 589"/>
        <xdr:cNvSpPr txBox="1"/>
      </xdr:nvSpPr>
      <xdr:spPr>
        <a:xfrm>
          <a:off x="14324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68580</xdr:rowOff>
    </xdr:from>
    <xdr:to xmlns:xdr="http://schemas.openxmlformats.org/drawingml/2006/spreadsheetDrawing">
      <xdr:col>71</xdr:col>
      <xdr:colOff>177800</xdr:colOff>
      <xdr:row>57</xdr:row>
      <xdr:rowOff>83820</xdr:rowOff>
    </xdr:to>
    <xdr:cxnSp macro="">
      <xdr:nvCxnSpPr>
        <xdr:cNvPr id="591" name="直線コネクタ 590"/>
        <xdr:cNvCxnSpPr/>
      </xdr:nvCxnSpPr>
      <xdr:spPr>
        <a:xfrm>
          <a:off x="12814300" y="98412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92" name="フローチャート: 判断 591"/>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143510</xdr:rowOff>
    </xdr:from>
    <xdr:ext cx="534035" cy="258445"/>
    <xdr:sp macro="" textlink="">
      <xdr:nvSpPr>
        <xdr:cNvPr id="593" name="テキスト ボックス 592"/>
        <xdr:cNvSpPr txBox="1"/>
      </xdr:nvSpPr>
      <xdr:spPr>
        <a:xfrm>
          <a:off x="13435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94" name="フローチャート: 判断 593"/>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133350</xdr:rowOff>
    </xdr:from>
    <xdr:ext cx="534035" cy="258445"/>
    <xdr:sp macro="" textlink="">
      <xdr:nvSpPr>
        <xdr:cNvPr id="595" name="テキスト ボックス 594"/>
        <xdr:cNvSpPr txBox="1"/>
      </xdr:nvSpPr>
      <xdr:spPr>
        <a:xfrm>
          <a:off x="12546965" y="9906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64770</xdr:rowOff>
    </xdr:from>
    <xdr:to xmlns:xdr="http://schemas.openxmlformats.org/drawingml/2006/spreadsheetDrawing">
      <xdr:col>85</xdr:col>
      <xdr:colOff>177800</xdr:colOff>
      <xdr:row>57</xdr:row>
      <xdr:rowOff>166370</xdr:rowOff>
    </xdr:to>
    <xdr:sp macro="" textlink="">
      <xdr:nvSpPr>
        <xdr:cNvPr id="601" name="楕円 600"/>
        <xdr:cNvSpPr/>
      </xdr:nvSpPr>
      <xdr:spPr>
        <a:xfrm>
          <a:off x="162687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12065</xdr:rowOff>
    </xdr:from>
    <xdr:ext cx="534670" cy="259080"/>
    <xdr:sp macro="" textlink="">
      <xdr:nvSpPr>
        <xdr:cNvPr id="602"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22225</xdr:rowOff>
    </xdr:from>
    <xdr:to xmlns:xdr="http://schemas.openxmlformats.org/drawingml/2006/spreadsheetDrawing">
      <xdr:col>81</xdr:col>
      <xdr:colOff>101600</xdr:colOff>
      <xdr:row>57</xdr:row>
      <xdr:rowOff>123825</xdr:rowOff>
    </xdr:to>
    <xdr:sp macro="" textlink="">
      <xdr:nvSpPr>
        <xdr:cNvPr id="603" name="楕円 602"/>
        <xdr:cNvSpPr/>
      </xdr:nvSpPr>
      <xdr:spPr>
        <a:xfrm>
          <a:off x="15430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114935</xdr:rowOff>
    </xdr:from>
    <xdr:ext cx="534035" cy="259080"/>
    <xdr:sp macro="" textlink="">
      <xdr:nvSpPr>
        <xdr:cNvPr id="604" name="テキスト ボックス 603"/>
        <xdr:cNvSpPr txBox="1"/>
      </xdr:nvSpPr>
      <xdr:spPr>
        <a:xfrm>
          <a:off x="15213965" y="9887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112395</xdr:rowOff>
    </xdr:from>
    <xdr:to xmlns:xdr="http://schemas.openxmlformats.org/drawingml/2006/spreadsheetDrawing">
      <xdr:col>76</xdr:col>
      <xdr:colOff>165100</xdr:colOff>
      <xdr:row>57</xdr:row>
      <xdr:rowOff>42545</xdr:rowOff>
    </xdr:to>
    <xdr:sp macro="" textlink="">
      <xdr:nvSpPr>
        <xdr:cNvPr id="605" name="楕円 604"/>
        <xdr:cNvSpPr/>
      </xdr:nvSpPr>
      <xdr:spPr>
        <a:xfrm>
          <a:off x="14541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59055</xdr:rowOff>
    </xdr:from>
    <xdr:ext cx="534035" cy="259080"/>
    <xdr:sp macro="" textlink="">
      <xdr:nvSpPr>
        <xdr:cNvPr id="606" name="テキスト ボックス 605"/>
        <xdr:cNvSpPr txBox="1"/>
      </xdr:nvSpPr>
      <xdr:spPr>
        <a:xfrm>
          <a:off x="14324965" y="9488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33020</xdr:rowOff>
    </xdr:from>
    <xdr:to xmlns:xdr="http://schemas.openxmlformats.org/drawingml/2006/spreadsheetDrawing">
      <xdr:col>72</xdr:col>
      <xdr:colOff>38100</xdr:colOff>
      <xdr:row>57</xdr:row>
      <xdr:rowOff>134620</xdr:rowOff>
    </xdr:to>
    <xdr:sp macro="" textlink="">
      <xdr:nvSpPr>
        <xdr:cNvPr id="607" name="楕円 606"/>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151130</xdr:rowOff>
    </xdr:from>
    <xdr:ext cx="534035" cy="259080"/>
    <xdr:sp macro="" textlink="">
      <xdr:nvSpPr>
        <xdr:cNvPr id="608" name="テキスト ボックス 607"/>
        <xdr:cNvSpPr txBox="1"/>
      </xdr:nvSpPr>
      <xdr:spPr>
        <a:xfrm>
          <a:off x="1343596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17780</xdr:rowOff>
    </xdr:from>
    <xdr:to xmlns:xdr="http://schemas.openxmlformats.org/drawingml/2006/spreadsheetDrawing">
      <xdr:col>67</xdr:col>
      <xdr:colOff>101600</xdr:colOff>
      <xdr:row>57</xdr:row>
      <xdr:rowOff>119380</xdr:rowOff>
    </xdr:to>
    <xdr:sp macro="" textlink="">
      <xdr:nvSpPr>
        <xdr:cNvPr id="609" name="楕円 608"/>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135890</xdr:rowOff>
    </xdr:from>
    <xdr:ext cx="534035" cy="259080"/>
    <xdr:sp macro="" textlink="">
      <xdr:nvSpPr>
        <xdr:cNvPr id="610" name="テキスト ボックス 609"/>
        <xdr:cNvSpPr txBox="1"/>
      </xdr:nvSpPr>
      <xdr:spPr>
        <a:xfrm>
          <a:off x="12546965" y="9565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9" name="テキスト ボックス 61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1" name="直線コネクタ 62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2" name="テキスト ボックス 62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3" name="直線コネクタ 62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4" name="テキスト ボックス 62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6" name="テキスト ボックス 625"/>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7" name="直線コネクタ 62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8" name="テキスト ボックス 62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9" name="直線コネクタ 62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30" name="テキスト ボックス 629"/>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2" name="テキスト ボックス 63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79</xdr:row>
      <xdr:rowOff>44450</xdr:rowOff>
    </xdr:to>
    <xdr:cxnSp macro="">
      <xdr:nvCxnSpPr>
        <xdr:cNvPr id="634" name="直線コネクタ 633"/>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9080"/>
    <xdr:sp macro="" textlink="">
      <xdr:nvSpPr>
        <xdr:cNvPr id="635"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6" name="直線コネクタ 63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89535</xdr:rowOff>
    </xdr:from>
    <xdr:ext cx="598805" cy="258445"/>
    <xdr:sp macro="" textlink="">
      <xdr:nvSpPr>
        <xdr:cNvPr id="637" name="災害復旧費最大値テキスト"/>
        <xdr:cNvSpPr txBox="1"/>
      </xdr:nvSpPr>
      <xdr:spPr>
        <a:xfrm>
          <a:off x="16370300" y="12091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38" name="直線コネクタ 637"/>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37465</xdr:rowOff>
    </xdr:from>
    <xdr:to xmlns:xdr="http://schemas.openxmlformats.org/drawingml/2006/spreadsheetDrawing">
      <xdr:col>85</xdr:col>
      <xdr:colOff>127000</xdr:colOff>
      <xdr:row>79</xdr:row>
      <xdr:rowOff>44450</xdr:rowOff>
    </xdr:to>
    <xdr:cxnSp macro="">
      <xdr:nvCxnSpPr>
        <xdr:cNvPr id="639" name="直線コネクタ 638"/>
        <xdr:cNvCxnSpPr/>
      </xdr:nvCxnSpPr>
      <xdr:spPr>
        <a:xfrm>
          <a:off x="15481300" y="13582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160020</xdr:rowOff>
    </xdr:from>
    <xdr:ext cx="469900" cy="259080"/>
    <xdr:sp macro="" textlink="">
      <xdr:nvSpPr>
        <xdr:cNvPr id="640"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41" name="フローチャート: 判断 640"/>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37465</xdr:rowOff>
    </xdr:from>
    <xdr:to xmlns:xdr="http://schemas.openxmlformats.org/drawingml/2006/spreadsheetDrawing">
      <xdr:col>81</xdr:col>
      <xdr:colOff>50800</xdr:colOff>
      <xdr:row>79</xdr:row>
      <xdr:rowOff>43815</xdr:rowOff>
    </xdr:to>
    <xdr:cxnSp macro="">
      <xdr:nvCxnSpPr>
        <xdr:cNvPr id="642" name="直線コネクタ 641"/>
        <xdr:cNvCxnSpPr/>
      </xdr:nvCxnSpPr>
      <xdr:spPr>
        <a:xfrm flipV="1">
          <a:off x="14592300" y="135820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43" name="フローチャート: 判断 642"/>
        <xdr:cNvSpPr/>
      </xdr:nvSpPr>
      <xdr:spPr>
        <a:xfrm>
          <a:off x="15430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90805</xdr:rowOff>
    </xdr:from>
    <xdr:ext cx="469265" cy="258445"/>
    <xdr:sp macro="" textlink="">
      <xdr:nvSpPr>
        <xdr:cNvPr id="644" name="テキスト ボックス 643"/>
        <xdr:cNvSpPr txBox="1"/>
      </xdr:nvSpPr>
      <xdr:spPr>
        <a:xfrm>
          <a:off x="15246350" y="13292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43815</xdr:rowOff>
    </xdr:from>
    <xdr:to xmlns:xdr="http://schemas.openxmlformats.org/drawingml/2006/spreadsheetDrawing">
      <xdr:col>76</xdr:col>
      <xdr:colOff>114300</xdr:colOff>
      <xdr:row>79</xdr:row>
      <xdr:rowOff>44450</xdr:rowOff>
    </xdr:to>
    <xdr:cxnSp macro="">
      <xdr:nvCxnSpPr>
        <xdr:cNvPr id="645" name="直線コネクタ 644"/>
        <xdr:cNvCxnSpPr/>
      </xdr:nvCxnSpPr>
      <xdr:spPr>
        <a:xfrm flipV="1">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139065</xdr:rowOff>
    </xdr:from>
    <xdr:to xmlns:xdr="http://schemas.openxmlformats.org/drawingml/2006/spreadsheetDrawing">
      <xdr:col>76</xdr:col>
      <xdr:colOff>165100</xdr:colOff>
      <xdr:row>79</xdr:row>
      <xdr:rowOff>69215</xdr:rowOff>
    </xdr:to>
    <xdr:sp macro="" textlink="">
      <xdr:nvSpPr>
        <xdr:cNvPr id="646" name="フローチャート: 判断 645"/>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86360</xdr:rowOff>
    </xdr:from>
    <xdr:ext cx="469265" cy="258445"/>
    <xdr:sp macro="" textlink="">
      <xdr:nvSpPr>
        <xdr:cNvPr id="647" name="テキスト ボックス 646"/>
        <xdr:cNvSpPr txBox="1"/>
      </xdr:nvSpPr>
      <xdr:spPr>
        <a:xfrm>
          <a:off x="14357350" y="13288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8" name="直線コネクタ 647"/>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49" name="フローチャート: 判断 648"/>
        <xdr:cNvSpPr/>
      </xdr:nvSpPr>
      <xdr:spPr>
        <a:xfrm>
          <a:off x="13652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69265" cy="259080"/>
    <xdr:sp macro="" textlink="">
      <xdr:nvSpPr>
        <xdr:cNvPr id="650" name="テキスト ボックス 649"/>
        <xdr:cNvSpPr txBox="1"/>
      </xdr:nvSpPr>
      <xdr:spPr>
        <a:xfrm>
          <a:off x="13468350" y="1329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51" name="フローチャート: 判断 650"/>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102870</xdr:rowOff>
    </xdr:from>
    <xdr:ext cx="378460" cy="259080"/>
    <xdr:sp macro="" textlink="">
      <xdr:nvSpPr>
        <xdr:cNvPr id="652" name="テキスト ボックス 651"/>
        <xdr:cNvSpPr txBox="1"/>
      </xdr:nvSpPr>
      <xdr:spPr>
        <a:xfrm>
          <a:off x="12625070" y="13304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115570</xdr:rowOff>
    </xdr:from>
    <xdr:ext cx="313690" cy="259080"/>
    <xdr:sp macro="" textlink="">
      <xdr:nvSpPr>
        <xdr:cNvPr id="659" name="災害復旧費該当値テキスト"/>
        <xdr:cNvSpPr txBox="1"/>
      </xdr:nvSpPr>
      <xdr:spPr>
        <a:xfrm>
          <a:off x="16370300" y="13488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158115</xdr:rowOff>
    </xdr:from>
    <xdr:to xmlns:xdr="http://schemas.openxmlformats.org/drawingml/2006/spreadsheetDrawing">
      <xdr:col>81</xdr:col>
      <xdr:colOff>101600</xdr:colOff>
      <xdr:row>79</xdr:row>
      <xdr:rowOff>88265</xdr:rowOff>
    </xdr:to>
    <xdr:sp macro="" textlink="">
      <xdr:nvSpPr>
        <xdr:cNvPr id="660" name="楕円 659"/>
        <xdr:cNvSpPr/>
      </xdr:nvSpPr>
      <xdr:spPr>
        <a:xfrm>
          <a:off x="15430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79375</xdr:rowOff>
    </xdr:from>
    <xdr:ext cx="378460" cy="258445"/>
    <xdr:sp macro="" textlink="">
      <xdr:nvSpPr>
        <xdr:cNvPr id="661" name="テキスト ボックス 660"/>
        <xdr:cNvSpPr txBox="1"/>
      </xdr:nvSpPr>
      <xdr:spPr>
        <a:xfrm>
          <a:off x="15292070" y="13623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62" name="楕円 661"/>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8445"/>
    <xdr:sp macro="" textlink="">
      <xdr:nvSpPr>
        <xdr:cNvPr id="663" name="テキスト ボックス 662"/>
        <xdr:cNvSpPr txBox="1"/>
      </xdr:nvSpPr>
      <xdr:spPr>
        <a:xfrm>
          <a:off x="144354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5" name="テキスト ボックス 664"/>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67" name="テキスト ボックス 666"/>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9" name="テキスト ボックス 67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81" name="テキスト ボックス 68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85" name="テキスト ボックス 68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7" name="テキスト ボックス 68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9" name="テキスト ボックス 68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1" name="テキスト ボックス 69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151130</xdr:rowOff>
    </xdr:from>
    <xdr:to xmlns:xdr="http://schemas.openxmlformats.org/drawingml/2006/spreadsheetDrawing">
      <xdr:col>85</xdr:col>
      <xdr:colOff>126365</xdr:colOff>
      <xdr:row>98</xdr:row>
      <xdr:rowOff>136525</xdr:rowOff>
    </xdr:to>
    <xdr:cxnSp macro="">
      <xdr:nvCxnSpPr>
        <xdr:cNvPr id="693" name="直線コネクタ 692"/>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469900" cy="259080"/>
    <xdr:sp macro="" textlink="">
      <xdr:nvSpPr>
        <xdr:cNvPr id="694" name="公債費最小値テキスト"/>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95" name="直線コネクタ 694"/>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97790</xdr:rowOff>
    </xdr:from>
    <xdr:ext cx="598805" cy="258445"/>
    <xdr:sp macro="" textlink="">
      <xdr:nvSpPr>
        <xdr:cNvPr id="696" name="公債費最大値テキスト"/>
        <xdr:cNvSpPr txBox="1"/>
      </xdr:nvSpPr>
      <xdr:spPr>
        <a:xfrm>
          <a:off x="16370300" y="15185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151130</xdr:rowOff>
    </xdr:from>
    <xdr:to xmlns:xdr="http://schemas.openxmlformats.org/drawingml/2006/spreadsheetDrawing">
      <xdr:col>86</xdr:col>
      <xdr:colOff>25400</xdr:colOff>
      <xdr:row>89</xdr:row>
      <xdr:rowOff>151130</xdr:rowOff>
    </xdr:to>
    <xdr:cxnSp macro="">
      <xdr:nvCxnSpPr>
        <xdr:cNvPr id="697" name="直線コネクタ 696"/>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130810</xdr:rowOff>
    </xdr:from>
    <xdr:to xmlns:xdr="http://schemas.openxmlformats.org/drawingml/2006/spreadsheetDrawing">
      <xdr:col>85</xdr:col>
      <xdr:colOff>127000</xdr:colOff>
      <xdr:row>96</xdr:row>
      <xdr:rowOff>163830</xdr:rowOff>
    </xdr:to>
    <xdr:cxnSp macro="">
      <xdr:nvCxnSpPr>
        <xdr:cNvPr id="698" name="直線コネクタ 697"/>
        <xdr:cNvCxnSpPr/>
      </xdr:nvCxnSpPr>
      <xdr:spPr>
        <a:xfrm flipV="1">
          <a:off x="15481300" y="165900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53975</xdr:rowOff>
    </xdr:from>
    <xdr:ext cx="534670" cy="258445"/>
    <xdr:sp macro="" textlink="">
      <xdr:nvSpPr>
        <xdr:cNvPr id="699" name="公債費平均値テキスト"/>
        <xdr:cNvSpPr txBox="1"/>
      </xdr:nvSpPr>
      <xdr:spPr>
        <a:xfrm>
          <a:off x="16370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31115</xdr:rowOff>
    </xdr:from>
    <xdr:to xmlns:xdr="http://schemas.openxmlformats.org/drawingml/2006/spreadsheetDrawing">
      <xdr:col>85</xdr:col>
      <xdr:colOff>177800</xdr:colOff>
      <xdr:row>96</xdr:row>
      <xdr:rowOff>132715</xdr:rowOff>
    </xdr:to>
    <xdr:sp macro="" textlink="">
      <xdr:nvSpPr>
        <xdr:cNvPr id="700" name="フローチャート: 判断 699"/>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163830</xdr:rowOff>
    </xdr:from>
    <xdr:to xmlns:xdr="http://schemas.openxmlformats.org/drawingml/2006/spreadsheetDrawing">
      <xdr:col>81</xdr:col>
      <xdr:colOff>50800</xdr:colOff>
      <xdr:row>97</xdr:row>
      <xdr:rowOff>26035</xdr:rowOff>
    </xdr:to>
    <xdr:cxnSp macro="">
      <xdr:nvCxnSpPr>
        <xdr:cNvPr id="701" name="直線コネクタ 700"/>
        <xdr:cNvCxnSpPr/>
      </xdr:nvCxnSpPr>
      <xdr:spPr>
        <a:xfrm flipV="1">
          <a:off x="14592300" y="166230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702" name="フローチャート: 判断 701"/>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170815</xdr:rowOff>
    </xdr:from>
    <xdr:ext cx="534035" cy="258445"/>
    <xdr:sp macro="" textlink="">
      <xdr:nvSpPr>
        <xdr:cNvPr id="703" name="テキスト ボックス 702"/>
        <xdr:cNvSpPr txBox="1"/>
      </xdr:nvSpPr>
      <xdr:spPr>
        <a:xfrm>
          <a:off x="15213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26035</xdr:rowOff>
    </xdr:from>
    <xdr:to xmlns:xdr="http://schemas.openxmlformats.org/drawingml/2006/spreadsheetDrawing">
      <xdr:col>76</xdr:col>
      <xdr:colOff>114300</xdr:colOff>
      <xdr:row>97</xdr:row>
      <xdr:rowOff>34925</xdr:rowOff>
    </xdr:to>
    <xdr:cxnSp macro="">
      <xdr:nvCxnSpPr>
        <xdr:cNvPr id="704" name="直線コネクタ 703"/>
        <xdr:cNvCxnSpPr/>
      </xdr:nvCxnSpPr>
      <xdr:spPr>
        <a:xfrm flipV="1">
          <a:off x="13703300" y="16656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45085</xdr:rowOff>
    </xdr:from>
    <xdr:to xmlns:xdr="http://schemas.openxmlformats.org/drawingml/2006/spreadsheetDrawing">
      <xdr:col>76</xdr:col>
      <xdr:colOff>165100</xdr:colOff>
      <xdr:row>96</xdr:row>
      <xdr:rowOff>146685</xdr:rowOff>
    </xdr:to>
    <xdr:sp macro="" textlink="">
      <xdr:nvSpPr>
        <xdr:cNvPr id="705" name="フローチャート: 判断 704"/>
        <xdr:cNvSpPr/>
      </xdr:nvSpPr>
      <xdr:spPr>
        <a:xfrm>
          <a:off x="1454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163195</xdr:rowOff>
    </xdr:from>
    <xdr:ext cx="534035" cy="259080"/>
    <xdr:sp macro="" textlink="">
      <xdr:nvSpPr>
        <xdr:cNvPr id="706" name="テキスト ボックス 705"/>
        <xdr:cNvSpPr txBox="1"/>
      </xdr:nvSpPr>
      <xdr:spPr>
        <a:xfrm>
          <a:off x="14324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12065</xdr:rowOff>
    </xdr:from>
    <xdr:to xmlns:xdr="http://schemas.openxmlformats.org/drawingml/2006/spreadsheetDrawing">
      <xdr:col>71</xdr:col>
      <xdr:colOff>177800</xdr:colOff>
      <xdr:row>97</xdr:row>
      <xdr:rowOff>34925</xdr:rowOff>
    </xdr:to>
    <xdr:cxnSp macro="">
      <xdr:nvCxnSpPr>
        <xdr:cNvPr id="707" name="直線コネクタ 706"/>
        <xdr:cNvCxnSpPr/>
      </xdr:nvCxnSpPr>
      <xdr:spPr>
        <a:xfrm>
          <a:off x="12814300" y="166427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8" name="フローチャート: 判断 707"/>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155575</xdr:rowOff>
    </xdr:from>
    <xdr:ext cx="534035" cy="258445"/>
    <xdr:sp macro="" textlink="">
      <xdr:nvSpPr>
        <xdr:cNvPr id="709" name="テキスト ボックス 708"/>
        <xdr:cNvSpPr txBox="1"/>
      </xdr:nvSpPr>
      <xdr:spPr>
        <a:xfrm>
          <a:off x="13435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41275</xdr:rowOff>
    </xdr:from>
    <xdr:to xmlns:xdr="http://schemas.openxmlformats.org/drawingml/2006/spreadsheetDrawing">
      <xdr:col>67</xdr:col>
      <xdr:colOff>101600</xdr:colOff>
      <xdr:row>96</xdr:row>
      <xdr:rowOff>143510</xdr:rowOff>
    </xdr:to>
    <xdr:sp macro="" textlink="">
      <xdr:nvSpPr>
        <xdr:cNvPr id="710" name="フローチャート: 判断 709"/>
        <xdr:cNvSpPr/>
      </xdr:nvSpPr>
      <xdr:spPr>
        <a:xfrm>
          <a:off x="12763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159385</xdr:rowOff>
    </xdr:from>
    <xdr:ext cx="534035" cy="258445"/>
    <xdr:sp macro="" textlink="">
      <xdr:nvSpPr>
        <xdr:cNvPr id="711" name="テキスト ボックス 710"/>
        <xdr:cNvSpPr txBox="1"/>
      </xdr:nvSpPr>
      <xdr:spPr>
        <a:xfrm>
          <a:off x="12546965"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80010</xdr:rowOff>
    </xdr:from>
    <xdr:to xmlns:xdr="http://schemas.openxmlformats.org/drawingml/2006/spreadsheetDrawing">
      <xdr:col>85</xdr:col>
      <xdr:colOff>177800</xdr:colOff>
      <xdr:row>97</xdr:row>
      <xdr:rowOff>10160</xdr:rowOff>
    </xdr:to>
    <xdr:sp macro="" textlink="">
      <xdr:nvSpPr>
        <xdr:cNvPr id="717" name="楕円 716"/>
        <xdr:cNvSpPr/>
      </xdr:nvSpPr>
      <xdr:spPr>
        <a:xfrm>
          <a:off x="162687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58420</xdr:rowOff>
    </xdr:from>
    <xdr:ext cx="534670" cy="259080"/>
    <xdr:sp macro="" textlink="">
      <xdr:nvSpPr>
        <xdr:cNvPr id="718" name="公債費該当値テキスト"/>
        <xdr:cNvSpPr txBox="1"/>
      </xdr:nvSpPr>
      <xdr:spPr>
        <a:xfrm>
          <a:off x="16370300" y="1651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113030</xdr:rowOff>
    </xdr:from>
    <xdr:to xmlns:xdr="http://schemas.openxmlformats.org/drawingml/2006/spreadsheetDrawing">
      <xdr:col>81</xdr:col>
      <xdr:colOff>101600</xdr:colOff>
      <xdr:row>97</xdr:row>
      <xdr:rowOff>43180</xdr:rowOff>
    </xdr:to>
    <xdr:sp macro="" textlink="">
      <xdr:nvSpPr>
        <xdr:cNvPr id="719" name="楕円 718"/>
        <xdr:cNvSpPr/>
      </xdr:nvSpPr>
      <xdr:spPr>
        <a:xfrm>
          <a:off x="15430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34290</xdr:rowOff>
    </xdr:from>
    <xdr:ext cx="534035" cy="259080"/>
    <xdr:sp macro="" textlink="">
      <xdr:nvSpPr>
        <xdr:cNvPr id="720" name="テキスト ボックス 719"/>
        <xdr:cNvSpPr txBox="1"/>
      </xdr:nvSpPr>
      <xdr:spPr>
        <a:xfrm>
          <a:off x="15213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146685</xdr:rowOff>
    </xdr:from>
    <xdr:to xmlns:xdr="http://schemas.openxmlformats.org/drawingml/2006/spreadsheetDrawing">
      <xdr:col>76</xdr:col>
      <xdr:colOff>165100</xdr:colOff>
      <xdr:row>97</xdr:row>
      <xdr:rowOff>76835</xdr:rowOff>
    </xdr:to>
    <xdr:sp macro="" textlink="">
      <xdr:nvSpPr>
        <xdr:cNvPr id="721" name="楕円 720"/>
        <xdr:cNvSpPr/>
      </xdr:nvSpPr>
      <xdr:spPr>
        <a:xfrm>
          <a:off x="14541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67945</xdr:rowOff>
    </xdr:from>
    <xdr:ext cx="534035" cy="258445"/>
    <xdr:sp macro="" textlink="">
      <xdr:nvSpPr>
        <xdr:cNvPr id="722" name="テキスト ボックス 721"/>
        <xdr:cNvSpPr txBox="1"/>
      </xdr:nvSpPr>
      <xdr:spPr>
        <a:xfrm>
          <a:off x="14324965"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155575</xdr:rowOff>
    </xdr:from>
    <xdr:to xmlns:xdr="http://schemas.openxmlformats.org/drawingml/2006/spreadsheetDrawing">
      <xdr:col>72</xdr:col>
      <xdr:colOff>38100</xdr:colOff>
      <xdr:row>97</xdr:row>
      <xdr:rowOff>86360</xdr:rowOff>
    </xdr:to>
    <xdr:sp macro="" textlink="">
      <xdr:nvSpPr>
        <xdr:cNvPr id="723" name="楕円 722"/>
        <xdr:cNvSpPr/>
      </xdr:nvSpPr>
      <xdr:spPr>
        <a:xfrm>
          <a:off x="13652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76835</xdr:rowOff>
    </xdr:from>
    <xdr:ext cx="534035" cy="258445"/>
    <xdr:sp macro="" textlink="">
      <xdr:nvSpPr>
        <xdr:cNvPr id="724" name="テキスト ボックス 723"/>
        <xdr:cNvSpPr txBox="1"/>
      </xdr:nvSpPr>
      <xdr:spPr>
        <a:xfrm>
          <a:off x="13435965" y="1670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132715</xdr:rowOff>
    </xdr:from>
    <xdr:to xmlns:xdr="http://schemas.openxmlformats.org/drawingml/2006/spreadsheetDrawing">
      <xdr:col>67</xdr:col>
      <xdr:colOff>101600</xdr:colOff>
      <xdr:row>97</xdr:row>
      <xdr:rowOff>63500</xdr:rowOff>
    </xdr:to>
    <xdr:sp macro="" textlink="">
      <xdr:nvSpPr>
        <xdr:cNvPr id="725" name="楕円 724"/>
        <xdr:cNvSpPr/>
      </xdr:nvSpPr>
      <xdr:spPr>
        <a:xfrm>
          <a:off x="12763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53975</xdr:rowOff>
    </xdr:from>
    <xdr:ext cx="534035" cy="258445"/>
    <xdr:sp macro="" textlink="">
      <xdr:nvSpPr>
        <xdr:cNvPr id="726" name="テキスト ボックス 725"/>
        <xdr:cNvSpPr txBox="1"/>
      </xdr:nvSpPr>
      <xdr:spPr>
        <a:xfrm>
          <a:off x="12546965"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5" name="テキスト ボックス 73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8" name="テキスト ボックス 73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40" name="テキスト ボックス 739"/>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2" name="テキスト ボックス 741"/>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4" name="テキスト ボックス 743"/>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6" name="テキスト ボックス 745"/>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8" name="テキスト ボックス 74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104140</xdr:rowOff>
    </xdr:from>
    <xdr:to xmlns:xdr="http://schemas.openxmlformats.org/drawingml/2006/spreadsheetDrawing">
      <xdr:col>116</xdr:col>
      <xdr:colOff>62865</xdr:colOff>
      <xdr:row>39</xdr:row>
      <xdr:rowOff>44450</xdr:rowOff>
    </xdr:to>
    <xdr:cxnSp macro="">
      <xdr:nvCxnSpPr>
        <xdr:cNvPr id="750" name="直線コネクタ 749"/>
        <xdr:cNvCxnSpPr/>
      </xdr:nvCxnSpPr>
      <xdr:spPr>
        <a:xfrm flipV="1">
          <a:off x="221595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54610</xdr:rowOff>
    </xdr:from>
    <xdr:ext cx="249555" cy="258445"/>
    <xdr:sp macro="" textlink="">
      <xdr:nvSpPr>
        <xdr:cNvPr id="751" name="諸支出金最小値テキスト"/>
        <xdr:cNvSpPr txBox="1"/>
      </xdr:nvSpPr>
      <xdr:spPr>
        <a:xfrm>
          <a:off x="22212300" y="67411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50800</xdr:rowOff>
    </xdr:from>
    <xdr:ext cx="469900" cy="259080"/>
    <xdr:sp macro="" textlink="">
      <xdr:nvSpPr>
        <xdr:cNvPr id="753" name="諸支出金最大値テキスト"/>
        <xdr:cNvSpPr txBox="1"/>
      </xdr:nvSpPr>
      <xdr:spPr>
        <a:xfrm>
          <a:off x="22212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104140</xdr:rowOff>
    </xdr:from>
    <xdr:to xmlns:xdr="http://schemas.openxmlformats.org/drawingml/2006/spreadsheetDrawing">
      <xdr:col>116</xdr:col>
      <xdr:colOff>152400</xdr:colOff>
      <xdr:row>30</xdr:row>
      <xdr:rowOff>104140</xdr:rowOff>
    </xdr:to>
    <xdr:cxnSp macro="">
      <xdr:nvCxnSpPr>
        <xdr:cNvPr id="754" name="直線コネクタ 753"/>
        <xdr:cNvCxnSpPr/>
      </xdr:nvCxnSpPr>
      <xdr:spPr>
        <a:xfrm>
          <a:off x="22072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5" name="直線コネクタ 75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143510</xdr:rowOff>
    </xdr:from>
    <xdr:ext cx="313690" cy="258445"/>
    <xdr:sp macro="" textlink="">
      <xdr:nvSpPr>
        <xdr:cNvPr id="756" name="諸支出金平均値テキスト"/>
        <xdr:cNvSpPr txBox="1"/>
      </xdr:nvSpPr>
      <xdr:spPr>
        <a:xfrm>
          <a:off x="22212300" y="648716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120650</xdr:rowOff>
    </xdr:from>
    <xdr:to xmlns:xdr="http://schemas.openxmlformats.org/drawingml/2006/spreadsheetDrawing">
      <xdr:col>116</xdr:col>
      <xdr:colOff>114300</xdr:colOff>
      <xdr:row>39</xdr:row>
      <xdr:rowOff>50800</xdr:rowOff>
    </xdr:to>
    <xdr:sp macro="" textlink="">
      <xdr:nvSpPr>
        <xdr:cNvPr id="757" name="フローチャート: 判断 756"/>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8" name="直線コネクタ 75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67310</xdr:rowOff>
    </xdr:to>
    <xdr:sp macro="" textlink="">
      <xdr:nvSpPr>
        <xdr:cNvPr id="759" name="フローチャート: 判断 758"/>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83820</xdr:rowOff>
    </xdr:from>
    <xdr:ext cx="313690" cy="259080"/>
    <xdr:sp macro="" textlink="">
      <xdr:nvSpPr>
        <xdr:cNvPr id="760" name="テキスト ボックス 759"/>
        <xdr:cNvSpPr txBox="1"/>
      </xdr:nvSpPr>
      <xdr:spPr>
        <a:xfrm>
          <a:off x="21166455" y="6427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1" name="直線コネクタ 76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103505</xdr:rowOff>
    </xdr:from>
    <xdr:to xmlns:xdr="http://schemas.openxmlformats.org/drawingml/2006/spreadsheetDrawing">
      <xdr:col>107</xdr:col>
      <xdr:colOff>101600</xdr:colOff>
      <xdr:row>39</xdr:row>
      <xdr:rowOff>33655</xdr:rowOff>
    </xdr:to>
    <xdr:sp macro="" textlink="">
      <xdr:nvSpPr>
        <xdr:cNvPr id="762" name="フローチャート: 判断 761"/>
        <xdr:cNvSpPr/>
      </xdr:nvSpPr>
      <xdr:spPr>
        <a:xfrm>
          <a:off x="2038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50165</xdr:rowOff>
    </xdr:from>
    <xdr:ext cx="313690" cy="259080"/>
    <xdr:sp macro="" textlink="">
      <xdr:nvSpPr>
        <xdr:cNvPr id="763" name="テキスト ボックス 762"/>
        <xdr:cNvSpPr txBox="1"/>
      </xdr:nvSpPr>
      <xdr:spPr>
        <a:xfrm>
          <a:off x="20277455" y="639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4" name="直線コネクタ 76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75565</xdr:rowOff>
    </xdr:to>
    <xdr:sp macro="" textlink="">
      <xdr:nvSpPr>
        <xdr:cNvPr id="765" name="フローチャート: 判断 764"/>
        <xdr:cNvSpPr/>
      </xdr:nvSpPr>
      <xdr:spPr>
        <a:xfrm>
          <a:off x="19494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92075</xdr:rowOff>
    </xdr:from>
    <xdr:ext cx="313690" cy="259080"/>
    <xdr:sp macro="" textlink="">
      <xdr:nvSpPr>
        <xdr:cNvPr id="766" name="テキスト ボックス 765"/>
        <xdr:cNvSpPr txBox="1"/>
      </xdr:nvSpPr>
      <xdr:spPr>
        <a:xfrm>
          <a:off x="19388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767" name="フローチャート: 判断 766"/>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72390</xdr:rowOff>
    </xdr:from>
    <xdr:ext cx="313690" cy="259080"/>
    <xdr:sp macro="" textlink="">
      <xdr:nvSpPr>
        <xdr:cNvPr id="768" name="テキスト ボックス 767"/>
        <xdr:cNvSpPr txBox="1"/>
      </xdr:nvSpPr>
      <xdr:spPr>
        <a:xfrm>
          <a:off x="18499455" y="6416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99060</xdr:rowOff>
    </xdr:from>
    <xdr:ext cx="249555" cy="258445"/>
    <xdr:sp macro="" textlink="">
      <xdr:nvSpPr>
        <xdr:cNvPr id="775" name="諸支出金該当値テキスト"/>
        <xdr:cNvSpPr txBox="1"/>
      </xdr:nvSpPr>
      <xdr:spPr>
        <a:xfrm>
          <a:off x="22212300" y="66141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7" name="テキスト ボックス 77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9" name="テキスト ボックス 778"/>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1" name="テキスト ボックス 780"/>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3" name="テキスト ボックス 782"/>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2" name="テキスト ボックス 79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5" name="テキスト ボックス 79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7" name="テキスト ボックス 79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9" name="テキスト ボックス 80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2" name="テキスト ボックス 81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5" name="テキスト ボックス 81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7" name="テキスト ボックス 81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6" name="テキスト ボックス 82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8" name="テキスト ボックス 82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0" name="テキスト ボックス 82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2" name="テキスト ボックス 83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人口が年々減少傾向にある中で、本年度は、労働費及び消防費が類似団体平均値を上回っている。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労働費については、新型コロナウイルス感染症の影響に伴う中小企業の雇用確保を目的とした新たな補助金制度の開始が増額要因となっている。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消防費については、同時通報用無線整備事業や消防団ポンプ自動車の更新完了による減要因がある一方で、駿東伊豆消防組合への負担金の増額等が影響し、類似団体平均値を上回る結果となっている。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また、民生費では、臨時的な支出である子育て世帯への特別給付金事業による増額要因はあるものの、経常的な支出である障害者福祉関連の給付費が年々上昇しているため、今後も増額が見込まれる。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教育費においては、</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スクール整備事業の完了等により、大幅な減となっているが、今後は老朽化した学校施設の大規模改修等が予想されるため、行財政改革の取り組みを通じた計画的な経常経費の削減に努める。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普通建設事業費の縮小及び令和２年度において大規模建設事業が完了したことから、歳出が抑制されたことに加えて、地方税や普通交付税の増額による歳入の増額により、実質単年度収支及び実質収支ともに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また、歳入の大幅な増額により、財政調整基金残高は、前年度比で</a:t>
          </a:r>
          <a:r>
            <a:rPr kumimoji="1" lang="en-US" altLang="ja-JP" sz="1400">
              <a:latin typeface="ＭＳ ゴシック"/>
              <a:ea typeface="ＭＳ ゴシック"/>
            </a:rPr>
            <a:t>2.95</a:t>
          </a:r>
          <a:r>
            <a:rPr kumimoji="1" lang="ja-JP" altLang="en-US" sz="1400">
              <a:latin typeface="ＭＳ ゴシック"/>
              <a:ea typeface="ＭＳ ゴシック"/>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これまで全会計ともに黒字であり、赤字額は生じていない。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一般会計については、歳入の大きな割合を占める税収の動向や歳出における大規模事業の実施によって、黒字額及び標準財政規模に対する比率が増減するため、年度によって差が生じている。</a:t>
          </a:r>
          <a:endParaRPr kumimoji="1" lang="en-US" altLang="ja-JP" sz="1400">
            <a:latin typeface="ＭＳ ゴシック"/>
            <a:ea typeface="ＭＳ ゴシック"/>
          </a:endParaRPr>
        </a:p>
        <a:p>
          <a:r>
            <a:rPr kumimoji="1" lang="ja-JP" altLang="en-US" sz="1400">
              <a:latin typeface="ＭＳ ゴシック"/>
              <a:ea typeface="ＭＳ ゴシック"/>
            </a:rPr>
            <a:t>　令和３年度においては、大規模建設事業の抑制及び一部完了に伴う歳出の縮小並びに普通交付税や企業の業績回復による地方税、臨時財政対策債の発行可能額の増額等により、実施収支は前年度比</a:t>
          </a:r>
          <a:r>
            <a:rPr kumimoji="1" lang="en-US" altLang="ja-JP" sz="1400">
              <a:latin typeface="ＭＳ ゴシック"/>
              <a:ea typeface="ＭＳ ゴシック"/>
            </a:rPr>
            <a:t>7.29</a:t>
          </a:r>
          <a:r>
            <a:rPr kumimoji="1" lang="ja-JP" altLang="en-US" sz="1400">
              <a:latin typeface="ＭＳ ゴシック"/>
              <a:ea typeface="ＭＳ ゴシック"/>
            </a:rPr>
            <a:t>ポイントの大幅増となった。</a:t>
          </a:r>
          <a:endParaRPr kumimoji="1" lang="en-US" altLang="ja-JP" sz="1400">
            <a:latin typeface="ＭＳ ゴシック"/>
            <a:ea typeface="ＭＳ ゴシック"/>
          </a:endParaRPr>
        </a:p>
        <a:p>
          <a:r>
            <a:rPr kumimoji="1" lang="ja-JP" altLang="en-US" sz="1400">
              <a:latin typeface="ＭＳ ゴシック"/>
              <a:ea typeface="ＭＳ ゴシック"/>
            </a:rPr>
            <a:t>　特別会計においては、概ね一定した比率で推移しており、下水道事業会計では、資金不足を生じていないことから、実質赤字比率は生じていない。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下水道事業債の地方債償還に充てた繰出金等である準元利償還金が減となった一方で、一般会計の元利償還金及び一部事務組合の公債費に充てた負担金が増となったため、元利償還金</a:t>
          </a:r>
          <a:r>
            <a:rPr kumimoji="1" lang="en-US" altLang="ja-JP" sz="1400">
              <a:latin typeface="ＭＳ ゴシック"/>
              <a:ea typeface="ＭＳ ゴシック"/>
            </a:rPr>
            <a:t>(A)</a:t>
          </a:r>
          <a:r>
            <a:rPr kumimoji="1" lang="ja-JP" altLang="en-US" sz="1400">
              <a:latin typeface="ＭＳ ゴシック"/>
              <a:ea typeface="ＭＳ ゴシック"/>
            </a:rPr>
            <a:t>は</a:t>
          </a:r>
          <a:r>
            <a:rPr kumimoji="1" lang="en-US" altLang="ja-JP" sz="1400">
              <a:latin typeface="ＭＳ ゴシック"/>
              <a:ea typeface="ＭＳ ゴシック"/>
            </a:rPr>
            <a:t>57</a:t>
          </a:r>
          <a:r>
            <a:rPr kumimoji="1" lang="ja-JP" altLang="en-US" sz="1400">
              <a:latin typeface="ＭＳ ゴシック"/>
              <a:ea typeface="ＭＳ ゴシック"/>
            </a:rPr>
            <a:t>百万円の増となった。</a:t>
          </a:r>
          <a:endParaRPr kumimoji="1" lang="en-US" altLang="ja-JP" sz="1400">
            <a:latin typeface="ＭＳ ゴシック"/>
            <a:ea typeface="ＭＳ ゴシック"/>
          </a:endParaRPr>
        </a:p>
        <a:p>
          <a:r>
            <a:rPr kumimoji="1" lang="ja-JP" altLang="en-US" sz="1400">
              <a:latin typeface="ＭＳ ゴシック"/>
              <a:ea typeface="ＭＳ ゴシック"/>
            </a:rPr>
            <a:t>　算定分子の控除要因である算入公債費等</a:t>
          </a:r>
          <a:r>
            <a:rPr kumimoji="1" lang="en-US" altLang="ja-JP" sz="1400">
              <a:latin typeface="ＭＳ ゴシック"/>
              <a:ea typeface="ＭＳ ゴシック"/>
            </a:rPr>
            <a:t>(B)</a:t>
          </a:r>
          <a:r>
            <a:rPr kumimoji="1" lang="ja-JP" altLang="en-US" sz="1400">
              <a:latin typeface="ＭＳ ゴシック"/>
              <a:ea typeface="ＭＳ ゴシック"/>
            </a:rPr>
            <a:t>は、都市計画税の増収により、３百万円の増となり、実質的な公債費である算定分子は、</a:t>
          </a:r>
          <a:r>
            <a:rPr kumimoji="1" lang="en-US" altLang="ja-JP" sz="1400">
              <a:latin typeface="ＭＳ ゴシック"/>
              <a:ea typeface="ＭＳ ゴシック"/>
            </a:rPr>
            <a:t>54</a:t>
          </a:r>
          <a:r>
            <a:rPr kumimoji="1" lang="ja-JP" altLang="en-US" sz="1400">
              <a:latin typeface="ＭＳ ゴシック"/>
              <a:ea typeface="ＭＳ ゴシック"/>
            </a:rPr>
            <a:t>百万円の増額となった。</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満期一括償還地方債については、借入なし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については、大規模建設事業の抑制に伴う事業債の新規発行額の減等により、</a:t>
          </a:r>
          <a:r>
            <a:rPr kumimoji="1" lang="en-US" altLang="ja-JP" sz="1400">
              <a:latin typeface="ＭＳ ゴシック"/>
              <a:ea typeface="ＭＳ ゴシック"/>
            </a:rPr>
            <a:t>62</a:t>
          </a:r>
          <a:r>
            <a:rPr kumimoji="1" lang="ja-JP" altLang="en-US" sz="1400">
              <a:latin typeface="ＭＳ ゴシック"/>
              <a:ea typeface="ＭＳ ゴシック"/>
            </a:rPr>
            <a:t>百万円の減額となった。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a:t>
          </a:r>
          <a:r>
            <a:rPr kumimoji="1" lang="en-US" altLang="ja-JP" sz="1400">
              <a:latin typeface="ＭＳ ゴシック"/>
              <a:ea typeface="ＭＳ ゴシック"/>
            </a:rPr>
            <a:t>(B)</a:t>
          </a:r>
          <a:r>
            <a:rPr kumimoji="1" lang="ja-JP" altLang="en-US" sz="1400">
              <a:latin typeface="ＭＳ ゴシック"/>
              <a:ea typeface="ＭＳ ゴシック"/>
            </a:rPr>
            <a:t>については、財政調整基金の大幅増や充当可能事業の減に伴う特定目的基金の取崩額の減により、</a:t>
          </a:r>
          <a:r>
            <a:rPr kumimoji="1" lang="en-US" altLang="ja-JP" sz="1400">
              <a:latin typeface="ＭＳ ゴシック"/>
              <a:ea typeface="ＭＳ ゴシック"/>
            </a:rPr>
            <a:t>438</a:t>
          </a:r>
          <a:r>
            <a:rPr kumimoji="1" lang="ja-JP" altLang="en-US" sz="1400">
              <a:latin typeface="ＭＳ ゴシック"/>
              <a:ea typeface="ＭＳ ゴシック"/>
            </a:rPr>
            <a:t>百万円の増となっている。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このことから、将来負担比率の算定分子については、</a:t>
          </a:r>
          <a:r>
            <a:rPr kumimoji="1" lang="en-US" altLang="ja-JP" sz="1400">
              <a:latin typeface="ＭＳ ゴシック"/>
              <a:ea typeface="ＭＳ ゴシック"/>
            </a:rPr>
            <a:t>500</a:t>
          </a:r>
          <a:r>
            <a:rPr kumimoji="1" lang="ja-JP" altLang="en-US" sz="1400">
              <a:latin typeface="ＭＳ ゴシック"/>
              <a:ea typeface="ＭＳ ゴシック"/>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静岡県清水町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財政調整基金の増減が基金全体に大きな影響を及ぼしている。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令和元年度から財政調整基金残高については、減少傾向にあったが、今年度は決算剰余金による積立金が１億８千万となっており、平成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年度と同水準となっている。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また、普通交付税の追加交付の影響もあり、取崩額が皆減となっていることが基金残高増の主な要因となっている。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おいては、年々取崩額が増加の一途をたどる一方で、積立額は減少傾向にあったが、令和３年度においては、決算剰余金の積立額の増及び取崩額の減により、財政調整基金残高は前年度から増となっている。しかし、今後は学校施設の大規模改修事業等による歳出の増額が見込まれるため、基金からの繰入金を活用せざるを得ないことが予想さ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ことから、今後は未利用財産の売却や税外収入の確保、行政改革と事業のスリム化による一層の経費削減などにより、繰入額の縮減と決算剰余金の捻出を図り、財政調整基金残高を適正な水準で維持す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・柿田川基金：柿田川の環境保全及び柿田川公園の整備に要する経費に充てる。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・育英基金：育英に関する事業の財源に充てる。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・社会福祉事業基金：住民の社会福祉に寄与する社会福祉事業の財源に充てる。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公共施設等総合管理基金については、決算剰余金の増に伴い、積立額が増となっている。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柿田川基金については、繰入対象事業の減により、取崩額が減となっている。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育英基金においては、積立額が増となっている。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一方で、社会福祉事業基金においては、福祉センター改修事業や保育所施設整備事業等の財源に充てたことにより減となっている。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積立額の増により財政調整基金残高が増となったが、今後は、個別施設計画に基づく公共施設の大規模改修事業の実施等により、財政調整基金の著しい減少が予想されることから、特定目的基金の財源をいかにして対象事業に充てるかが重要とな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そのため、特定目的基金においても計画的な積み立てと安定した基金残高の確保が必須となるため、寄附金や使用料等の資金を積極的に確保していくよう努める。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前年度実質収支の増により、決算剰余金による積立金が前年度に比べて</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百万円の増になったことに加え、普通交付税の追加交付の影響もあり、最終予算額における一般財源取崩額が皆減となり、財源調整による積立や寄付金等による積立ができたことから、財政調整基金残高は、</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財政調整基金残高については、予算規模が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億円を超えていることから、予算規模の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％程度は確保したいところである。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は、取崩額が多い一方で積立額が減少傾向にあったが、令和３年度においては、地方税等の歳入の上振れによる積立額の増額が財政調整基金残高の増に直結しているため、今後は、寄附金等の特定財源の積極的な確保と事業のスクラップ＆ビルドにより徹底したスリム化を図り、財政調整基金の取崩額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前年度実質収支の増により、決算剰余金の１割程度を積み立てたことに加え、基金残高の著しい減少を抑制するため、取崩額を皆減としたことにより、前年度末残高と比べて</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普通交付税の基準財政需要額に算入されない公債費のうち、利子償還相当額を取り崩して財源に充てるとともに、前年度実質収支額の５％程度を積み立てるルールを策定し、運用しているところではあるが、近年は決算状況に余裕がないため、積み立てることが困難な状況であ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しかし、令和３年度においては、決算剰余金の増により、積み立てることができたため、今後も継続的かつ計画的な基金への積立を行う。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全体の有形固定資産減価償却費率は、令和３年度に施設統合により不要となった旧保健センターの除却を実施したが、他の施設の老朽化により前年度比で</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ポイント上昇している。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令和６年度以降、公共施設等総合管理計画等に基づき、老朽化が著しい学校施設等の長寿命化事業等を実施するため、有形固定資産減価償却費率は改善していく見込みである。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3" name="テキスト ボックス 5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5" name="テキスト ボックス 5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7" name="テキスト ボックス 5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9" name="テキスト ボックス 5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1" name="テキスト ボックス 6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3" name="テキスト ボックス 6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5" name="テキスト ボックス 6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142240</xdr:rowOff>
    </xdr:from>
    <xdr:to xmlns:xdr="http://schemas.openxmlformats.org/drawingml/2006/spreadsheetDrawing">
      <xdr:col>23</xdr:col>
      <xdr:colOff>85090</xdr:colOff>
      <xdr:row>33</xdr:row>
      <xdr:rowOff>154940</xdr:rowOff>
    </xdr:to>
    <xdr:cxnSp macro="">
      <xdr:nvCxnSpPr>
        <xdr:cNvPr id="67" name="直線コネクタ 66"/>
        <xdr:cNvCxnSpPr/>
      </xdr:nvCxnSpPr>
      <xdr:spPr>
        <a:xfrm flipV="1">
          <a:off x="4760595" y="520001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158750</xdr:rowOff>
    </xdr:from>
    <xdr:ext cx="404495" cy="259080"/>
    <xdr:sp macro="" textlink="">
      <xdr:nvSpPr>
        <xdr:cNvPr id="68" name="有形固定資産減価償却率最小値テキスト"/>
        <xdr:cNvSpPr txBox="1"/>
      </xdr:nvSpPr>
      <xdr:spPr>
        <a:xfrm>
          <a:off x="4813300" y="6588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154940</xdr:rowOff>
    </xdr:from>
    <xdr:to xmlns:xdr="http://schemas.openxmlformats.org/drawingml/2006/spreadsheetDrawing">
      <xdr:col>23</xdr:col>
      <xdr:colOff>174625</xdr:colOff>
      <xdr:row>33</xdr:row>
      <xdr:rowOff>154940</xdr:rowOff>
    </xdr:to>
    <xdr:cxnSp macro="">
      <xdr:nvCxnSpPr>
        <xdr:cNvPr id="69" name="直線コネクタ 68"/>
        <xdr:cNvCxnSpPr/>
      </xdr:nvCxnSpPr>
      <xdr:spPr>
        <a:xfrm>
          <a:off x="4673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88900</xdr:rowOff>
    </xdr:from>
    <xdr:ext cx="404495" cy="258445"/>
    <xdr:sp macro="" textlink="">
      <xdr:nvSpPr>
        <xdr:cNvPr id="70" name="有形固定資産減価償却率最大値テキスト"/>
        <xdr:cNvSpPr txBox="1"/>
      </xdr:nvSpPr>
      <xdr:spPr>
        <a:xfrm>
          <a:off x="4813300" y="4975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142240</xdr:rowOff>
    </xdr:from>
    <xdr:to xmlns:xdr="http://schemas.openxmlformats.org/drawingml/2006/spreadsheetDrawing">
      <xdr:col>23</xdr:col>
      <xdr:colOff>174625</xdr:colOff>
      <xdr:row>25</xdr:row>
      <xdr:rowOff>142240</xdr:rowOff>
    </xdr:to>
    <xdr:cxnSp macro="">
      <xdr:nvCxnSpPr>
        <xdr:cNvPr id="71" name="直線コネクタ 70"/>
        <xdr:cNvCxnSpPr/>
      </xdr:nvCxnSpPr>
      <xdr:spPr>
        <a:xfrm>
          <a:off x="4673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137795</xdr:rowOff>
    </xdr:from>
    <xdr:ext cx="404495" cy="259080"/>
    <xdr:sp macro="" textlink="">
      <xdr:nvSpPr>
        <xdr:cNvPr id="72" name="有形固定資産減価償却率平均値テキスト"/>
        <xdr:cNvSpPr txBox="1"/>
      </xdr:nvSpPr>
      <xdr:spPr>
        <a:xfrm>
          <a:off x="4813300" y="57099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114935</xdr:rowOff>
    </xdr:from>
    <xdr:to xmlns:xdr="http://schemas.openxmlformats.org/drawingml/2006/spreadsheetDrawing">
      <xdr:col>23</xdr:col>
      <xdr:colOff>136525</xdr:colOff>
      <xdr:row>30</xdr:row>
      <xdr:rowOff>45085</xdr:rowOff>
    </xdr:to>
    <xdr:sp macro="" textlink="">
      <xdr:nvSpPr>
        <xdr:cNvPr id="73" name="フローチャート: 判断 72"/>
        <xdr:cNvSpPr/>
      </xdr:nvSpPr>
      <xdr:spPr>
        <a:xfrm>
          <a:off x="4711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130175</xdr:rowOff>
    </xdr:from>
    <xdr:to xmlns:xdr="http://schemas.openxmlformats.org/drawingml/2006/spreadsheetDrawing">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93345</xdr:rowOff>
    </xdr:from>
    <xdr:to xmlns:xdr="http://schemas.openxmlformats.org/drawingml/2006/spreadsheetDrawing">
      <xdr:col>15</xdr:col>
      <xdr:colOff>187325</xdr:colOff>
      <xdr:row>30</xdr:row>
      <xdr:rowOff>23495</xdr:rowOff>
    </xdr:to>
    <xdr:sp macro="" textlink="">
      <xdr:nvSpPr>
        <xdr:cNvPr id="75" name="フローチャート: 判断 74"/>
        <xdr:cNvSpPr/>
      </xdr:nvSpPr>
      <xdr:spPr>
        <a:xfrm>
          <a:off x="3238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187325</xdr:colOff>
      <xdr:row>29</xdr:row>
      <xdr:rowOff>163830</xdr:rowOff>
    </xdr:to>
    <xdr:sp macro="" textlink="">
      <xdr:nvSpPr>
        <xdr:cNvPr id="76" name="フローチャート: 判断 75"/>
        <xdr:cNvSpPr/>
      </xdr:nvSpPr>
      <xdr:spPr>
        <a:xfrm>
          <a:off x="2476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6985</xdr:rowOff>
    </xdr:from>
    <xdr:to xmlns:xdr="http://schemas.openxmlformats.org/drawingml/2006/spreadsheetDrawing">
      <xdr:col>7</xdr:col>
      <xdr:colOff>187325</xdr:colOff>
      <xdr:row>29</xdr:row>
      <xdr:rowOff>109220</xdr:rowOff>
    </xdr:to>
    <xdr:sp macro="" textlink="">
      <xdr:nvSpPr>
        <xdr:cNvPr id="77" name="フローチャート: 判断 76"/>
        <xdr:cNvSpPr/>
      </xdr:nvSpPr>
      <xdr:spPr>
        <a:xfrm>
          <a:off x="1714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24765</xdr:rowOff>
    </xdr:from>
    <xdr:to xmlns:xdr="http://schemas.openxmlformats.org/drawingml/2006/spreadsheetDrawing">
      <xdr:col>23</xdr:col>
      <xdr:colOff>136525</xdr:colOff>
      <xdr:row>31</xdr:row>
      <xdr:rowOff>126365</xdr:rowOff>
    </xdr:to>
    <xdr:sp macro="" textlink="">
      <xdr:nvSpPr>
        <xdr:cNvPr id="83" name="楕円 82"/>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3175</xdr:rowOff>
    </xdr:from>
    <xdr:ext cx="404495" cy="259080"/>
    <xdr:sp macro="" textlink="">
      <xdr:nvSpPr>
        <xdr:cNvPr id="84" name="有形固定資産減価償却率該当値テキスト"/>
        <xdr:cNvSpPr txBox="1"/>
      </xdr:nvSpPr>
      <xdr:spPr>
        <a:xfrm>
          <a:off x="4813300" y="6089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146685</xdr:rowOff>
    </xdr:from>
    <xdr:to xmlns:xdr="http://schemas.openxmlformats.org/drawingml/2006/spreadsheetDrawing">
      <xdr:col>19</xdr:col>
      <xdr:colOff>187325</xdr:colOff>
      <xdr:row>31</xdr:row>
      <xdr:rowOff>76835</xdr:rowOff>
    </xdr:to>
    <xdr:sp macro="" textlink="">
      <xdr:nvSpPr>
        <xdr:cNvPr id="85" name="楕円 84"/>
        <xdr:cNvSpPr/>
      </xdr:nvSpPr>
      <xdr:spPr>
        <a:xfrm>
          <a:off x="4000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26035</xdr:rowOff>
    </xdr:from>
    <xdr:to xmlns:xdr="http://schemas.openxmlformats.org/drawingml/2006/spreadsheetDrawing">
      <xdr:col>23</xdr:col>
      <xdr:colOff>85725</xdr:colOff>
      <xdr:row>31</xdr:row>
      <xdr:rowOff>75565</xdr:rowOff>
    </xdr:to>
    <xdr:cxnSp macro="">
      <xdr:nvCxnSpPr>
        <xdr:cNvPr id="86" name="直線コネクタ 85"/>
        <xdr:cNvCxnSpPr/>
      </xdr:nvCxnSpPr>
      <xdr:spPr>
        <a:xfrm>
          <a:off x="4051300" y="6112510"/>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100330</xdr:rowOff>
    </xdr:from>
    <xdr:to xmlns:xdr="http://schemas.openxmlformats.org/drawingml/2006/spreadsheetDrawing">
      <xdr:col>15</xdr:col>
      <xdr:colOff>187325</xdr:colOff>
      <xdr:row>31</xdr:row>
      <xdr:rowOff>30480</xdr:rowOff>
    </xdr:to>
    <xdr:sp macro="" textlink="">
      <xdr:nvSpPr>
        <xdr:cNvPr id="87" name="楕円 86"/>
        <xdr:cNvSpPr/>
      </xdr:nvSpPr>
      <xdr:spPr>
        <a:xfrm>
          <a:off x="3238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151130</xdr:rowOff>
    </xdr:from>
    <xdr:to xmlns:xdr="http://schemas.openxmlformats.org/drawingml/2006/spreadsheetDrawing">
      <xdr:col>19</xdr:col>
      <xdr:colOff>136525</xdr:colOff>
      <xdr:row>31</xdr:row>
      <xdr:rowOff>26035</xdr:rowOff>
    </xdr:to>
    <xdr:cxnSp macro="">
      <xdr:nvCxnSpPr>
        <xdr:cNvPr id="88" name="直線コネクタ 87"/>
        <xdr:cNvCxnSpPr/>
      </xdr:nvCxnSpPr>
      <xdr:spPr>
        <a:xfrm>
          <a:off x="3289300" y="606615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9" name="楕円 88"/>
        <xdr:cNvSpPr/>
      </xdr:nvSpPr>
      <xdr:spPr>
        <a:xfrm>
          <a:off x="247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151130</xdr:rowOff>
    </xdr:from>
    <xdr:to xmlns:xdr="http://schemas.openxmlformats.org/drawingml/2006/spreadsheetDrawing">
      <xdr:col>15</xdr:col>
      <xdr:colOff>136525</xdr:colOff>
      <xdr:row>30</xdr:row>
      <xdr:rowOff>157480</xdr:rowOff>
    </xdr:to>
    <xdr:cxnSp macro="">
      <xdr:nvCxnSpPr>
        <xdr:cNvPr id="90" name="直線コネクタ 89"/>
        <xdr:cNvCxnSpPr/>
      </xdr:nvCxnSpPr>
      <xdr:spPr>
        <a:xfrm flipV="1">
          <a:off x="2527300" y="606615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69850</xdr:rowOff>
    </xdr:from>
    <xdr:to xmlns:xdr="http://schemas.openxmlformats.org/drawingml/2006/spreadsheetDrawing">
      <xdr:col>7</xdr:col>
      <xdr:colOff>187325</xdr:colOff>
      <xdr:row>30</xdr:row>
      <xdr:rowOff>171450</xdr:rowOff>
    </xdr:to>
    <xdr:sp macro="" textlink="">
      <xdr:nvSpPr>
        <xdr:cNvPr id="91" name="楕円 90"/>
        <xdr:cNvSpPr/>
      </xdr:nvSpPr>
      <xdr:spPr>
        <a:xfrm>
          <a:off x="1714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120650</xdr:rowOff>
    </xdr:from>
    <xdr:to xmlns:xdr="http://schemas.openxmlformats.org/drawingml/2006/spreadsheetDrawing">
      <xdr:col>11</xdr:col>
      <xdr:colOff>136525</xdr:colOff>
      <xdr:row>30</xdr:row>
      <xdr:rowOff>157480</xdr:rowOff>
    </xdr:to>
    <xdr:cxnSp macro="">
      <xdr:nvCxnSpPr>
        <xdr:cNvPr id="92" name="直線コネクタ 91"/>
        <xdr:cNvCxnSpPr/>
      </xdr:nvCxnSpPr>
      <xdr:spPr>
        <a:xfrm>
          <a:off x="1765300" y="60356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76835</xdr:rowOff>
    </xdr:from>
    <xdr:ext cx="404495" cy="258445"/>
    <xdr:sp macro="" textlink="">
      <xdr:nvSpPr>
        <xdr:cNvPr id="93" name="n_1aveValue有形固定資産減価償却率"/>
        <xdr:cNvSpPr txBox="1"/>
      </xdr:nvSpPr>
      <xdr:spPr>
        <a:xfrm>
          <a:off x="3836035" y="5648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40640</xdr:rowOff>
    </xdr:from>
    <xdr:ext cx="404495" cy="258445"/>
    <xdr:sp macro="" textlink="">
      <xdr:nvSpPr>
        <xdr:cNvPr id="94" name="n_2aveValue有形固定資産減価償却率"/>
        <xdr:cNvSpPr txBox="1"/>
      </xdr:nvSpPr>
      <xdr:spPr>
        <a:xfrm>
          <a:off x="3086735" y="5612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8890</xdr:rowOff>
    </xdr:from>
    <xdr:ext cx="404495" cy="258445"/>
    <xdr:sp macro="" textlink="">
      <xdr:nvSpPr>
        <xdr:cNvPr id="95" name="n_3aveValue有形固定資産減価償却率"/>
        <xdr:cNvSpPr txBox="1"/>
      </xdr:nvSpPr>
      <xdr:spPr>
        <a:xfrm>
          <a:off x="2324735" y="5581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125095</xdr:rowOff>
    </xdr:from>
    <xdr:ext cx="404495" cy="258445"/>
    <xdr:sp macro="" textlink="">
      <xdr:nvSpPr>
        <xdr:cNvPr id="96" name="n_4aveValue有形固定資産減価償却率"/>
        <xdr:cNvSpPr txBox="1"/>
      </xdr:nvSpPr>
      <xdr:spPr>
        <a:xfrm>
          <a:off x="1562735" y="5525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67945</xdr:rowOff>
    </xdr:from>
    <xdr:ext cx="404495" cy="258445"/>
    <xdr:sp macro="" textlink="">
      <xdr:nvSpPr>
        <xdr:cNvPr id="97" name="n_1mainValue有形固定資産減価償却率"/>
        <xdr:cNvSpPr txBox="1"/>
      </xdr:nvSpPr>
      <xdr:spPr>
        <a:xfrm>
          <a:off x="38360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21590</xdr:rowOff>
    </xdr:from>
    <xdr:ext cx="404495" cy="259080"/>
    <xdr:sp macro="" textlink="">
      <xdr:nvSpPr>
        <xdr:cNvPr id="98" name="n_2mainValue有形固定資産減価償却率"/>
        <xdr:cNvSpPr txBox="1"/>
      </xdr:nvSpPr>
      <xdr:spPr>
        <a:xfrm>
          <a:off x="3086735" y="610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4495" cy="259080"/>
    <xdr:sp macro="" textlink="">
      <xdr:nvSpPr>
        <xdr:cNvPr id="99" name="n_3mainValue有形固定資産減価償却率"/>
        <xdr:cNvSpPr txBox="1"/>
      </xdr:nvSpPr>
      <xdr:spPr>
        <a:xfrm>
          <a:off x="2324735" y="6114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162560</xdr:rowOff>
    </xdr:from>
    <xdr:ext cx="404495" cy="259080"/>
    <xdr:sp macro="" textlink="">
      <xdr:nvSpPr>
        <xdr:cNvPr id="100" name="n_4mainValue有形固定資産減価償却率"/>
        <xdr:cNvSpPr txBox="1"/>
      </xdr:nvSpPr>
      <xdr:spPr>
        <a:xfrm>
          <a:off x="1562735" y="607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100" b="0">
              <a:solidFill>
                <a:schemeClr val="dk1"/>
              </a:solidFill>
              <a:effectLst/>
              <a:latin typeface="ＭＳ Ｐゴシック"/>
              <a:ea typeface="ＭＳ Ｐゴシック"/>
              <a:cs typeface="+mn-cs"/>
            </a:rPr>
            <a:t>前年度比</a:t>
          </a:r>
          <a:r>
            <a:rPr kumimoji="1" lang="ja-JP" altLang="en-US" sz="1100" b="0">
              <a:solidFill>
                <a:schemeClr val="dk1"/>
              </a:solidFill>
              <a:effectLst/>
              <a:latin typeface="ＭＳ Ｐゴシック"/>
              <a:ea typeface="ＭＳ Ｐゴシック"/>
              <a:cs typeface="+mn-cs"/>
            </a:rPr>
            <a:t>で</a:t>
          </a:r>
          <a:r>
            <a:rPr kumimoji="1" lang="en-US" altLang="ja-JP" sz="1100" b="0">
              <a:solidFill>
                <a:schemeClr val="dk1"/>
              </a:solidFill>
              <a:effectLst/>
              <a:latin typeface="ＭＳ Ｐゴシック"/>
              <a:ea typeface="ＭＳ Ｐゴシック"/>
              <a:cs typeface="+mn-cs"/>
            </a:rPr>
            <a:t>173.4</a:t>
          </a:r>
          <a:r>
            <a:rPr kumimoji="1" lang="ja-JP" altLang="ja-JP" sz="1100" b="0">
              <a:solidFill>
                <a:schemeClr val="dk1"/>
              </a:solidFill>
              <a:effectLst/>
              <a:latin typeface="ＭＳ Ｐゴシック"/>
              <a:ea typeface="ＭＳ Ｐゴシック"/>
              <a:cs typeface="+mn-cs"/>
            </a:rPr>
            <a:t>ポイント改善している。これは、地方債残高の減少に伴う将来負担額の減少及び充当可能財源である財政調整基金等の残高が回復したことが主な要因である。</a:t>
          </a:r>
          <a:endParaRPr lang="ja-JP" altLang="ja-JP">
            <a:effectLst/>
            <a:latin typeface="ＭＳ Ｐゴシック"/>
            <a:ea typeface="ＭＳ Ｐゴシック"/>
          </a:endParaRPr>
        </a:p>
        <a:p>
          <a:r>
            <a:rPr kumimoji="1" lang="ja-JP" altLang="ja-JP" sz="1100" b="0">
              <a:solidFill>
                <a:schemeClr val="dk1"/>
              </a:solidFill>
              <a:effectLst/>
              <a:latin typeface="ＭＳ Ｐゴシック"/>
              <a:ea typeface="ＭＳ Ｐゴシック"/>
              <a:cs typeface="+mn-cs"/>
            </a:rPr>
            <a:t>　令和３年度における財政調整基金等の残高の回復については、企業の業績回復に基づく法人町民税の増額が</a:t>
          </a:r>
          <a:r>
            <a:rPr kumimoji="1" lang="ja-JP" altLang="en-US" sz="1100" b="0">
              <a:solidFill>
                <a:schemeClr val="dk1"/>
              </a:solidFill>
              <a:effectLst/>
              <a:latin typeface="ＭＳ Ｐゴシック"/>
              <a:ea typeface="ＭＳ Ｐゴシック"/>
              <a:cs typeface="+mn-cs"/>
            </a:rPr>
            <a:t>主な</a:t>
          </a:r>
          <a:r>
            <a:rPr kumimoji="1" lang="ja-JP" altLang="ja-JP" sz="1100" b="0">
              <a:solidFill>
                <a:schemeClr val="dk1"/>
              </a:solidFill>
              <a:effectLst/>
              <a:latin typeface="ＭＳ Ｐゴシック"/>
              <a:ea typeface="ＭＳ Ｐゴシック"/>
              <a:cs typeface="+mn-cs"/>
            </a:rPr>
            <a:t>要因である。今後も、経常経費の削減</a:t>
          </a:r>
          <a:r>
            <a:rPr kumimoji="1" lang="ja-JP" altLang="en-US" sz="1100" b="0">
              <a:solidFill>
                <a:schemeClr val="dk1"/>
              </a:solidFill>
              <a:effectLst/>
              <a:latin typeface="ＭＳ Ｐゴシック"/>
              <a:ea typeface="ＭＳ Ｐゴシック"/>
              <a:cs typeface="+mn-cs"/>
            </a:rPr>
            <a:t>に取り組み</a:t>
          </a:r>
          <a:r>
            <a:rPr kumimoji="1" lang="ja-JP" altLang="ja-JP" sz="1100" b="0">
              <a:solidFill>
                <a:schemeClr val="dk1"/>
              </a:solidFill>
              <a:effectLst/>
              <a:latin typeface="ＭＳ Ｐゴシック"/>
              <a:ea typeface="ＭＳ Ｐゴシック"/>
              <a:cs typeface="+mn-cs"/>
            </a:rPr>
            <a:t>、基金の</a:t>
          </a:r>
          <a:r>
            <a:rPr kumimoji="1" lang="ja-JP" altLang="en-US" sz="1100" b="0">
              <a:solidFill>
                <a:schemeClr val="dk1"/>
              </a:solidFill>
              <a:effectLst/>
              <a:latin typeface="ＭＳ Ｐゴシック"/>
              <a:ea typeface="ＭＳ Ｐゴシック"/>
              <a:cs typeface="+mn-cs"/>
            </a:rPr>
            <a:t>確保</a:t>
          </a:r>
          <a:r>
            <a:rPr kumimoji="1" lang="ja-JP" altLang="ja-JP" sz="1100" b="0">
              <a:solidFill>
                <a:schemeClr val="dk1"/>
              </a:solidFill>
              <a:effectLst/>
              <a:latin typeface="ＭＳ Ｐゴシック"/>
              <a:ea typeface="ＭＳ Ｐゴシック"/>
              <a:cs typeface="+mn-cs"/>
            </a:rPr>
            <a:t>に努める。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6" name="テキスト ボックス 11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0" name="テキスト ボックス 119"/>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2" name="テキスト ボックス 12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4" name="テキスト ボックス 12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117475</xdr:rowOff>
    </xdr:to>
    <xdr:cxnSp macro="">
      <xdr:nvCxnSpPr>
        <xdr:cNvPr id="129" name="直線コネクタ 128"/>
        <xdr:cNvCxnSpPr/>
      </xdr:nvCxnSpPr>
      <xdr:spPr>
        <a:xfrm flipV="1">
          <a:off x="14793595" y="531304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121285</xdr:rowOff>
    </xdr:from>
    <xdr:ext cx="560070" cy="258445"/>
    <xdr:sp macro="" textlink="">
      <xdr:nvSpPr>
        <xdr:cNvPr id="130" name="債務償還比率最小値テキスト"/>
        <xdr:cNvSpPr txBox="1"/>
      </xdr:nvSpPr>
      <xdr:spPr>
        <a:xfrm>
          <a:off x="14846300" y="655066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117475</xdr:rowOff>
    </xdr:from>
    <xdr:to xmlns:xdr="http://schemas.openxmlformats.org/drawingml/2006/spreadsheetDrawing">
      <xdr:col>76</xdr:col>
      <xdr:colOff>111125</xdr:colOff>
      <xdr:row>33</xdr:row>
      <xdr:rowOff>117475</xdr:rowOff>
    </xdr:to>
    <xdr:cxnSp macro="">
      <xdr:nvCxnSpPr>
        <xdr:cNvPr id="131" name="直線コネクタ 130"/>
        <xdr:cNvCxnSpPr/>
      </xdr:nvCxnSpPr>
      <xdr:spPr>
        <a:xfrm>
          <a:off x="14706600" y="654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32"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157480</xdr:rowOff>
    </xdr:from>
    <xdr:ext cx="469265" cy="258445"/>
    <xdr:sp macro="" textlink="">
      <xdr:nvSpPr>
        <xdr:cNvPr id="134" name="債務償還比率平均値テキスト"/>
        <xdr:cNvSpPr txBox="1"/>
      </xdr:nvSpPr>
      <xdr:spPr>
        <a:xfrm>
          <a:off x="14846300" y="57296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xdr:rowOff>
    </xdr:from>
    <xdr:to xmlns:xdr="http://schemas.openxmlformats.org/drawingml/2006/spreadsheetDrawing">
      <xdr:col>76</xdr:col>
      <xdr:colOff>73025</xdr:colOff>
      <xdr:row>29</xdr:row>
      <xdr:rowOff>109220</xdr:rowOff>
    </xdr:to>
    <xdr:sp macro="" textlink="">
      <xdr:nvSpPr>
        <xdr:cNvPr id="135" name="フローチャート: 判断 134"/>
        <xdr:cNvSpPr/>
      </xdr:nvSpPr>
      <xdr:spPr>
        <a:xfrm>
          <a:off x="147447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13970</xdr:rowOff>
    </xdr:from>
    <xdr:to xmlns:xdr="http://schemas.openxmlformats.org/drawingml/2006/spreadsheetDrawing">
      <xdr:col>72</xdr:col>
      <xdr:colOff>123825</xdr:colOff>
      <xdr:row>30</xdr:row>
      <xdr:rowOff>115570</xdr:rowOff>
    </xdr:to>
    <xdr:sp macro="" textlink="">
      <xdr:nvSpPr>
        <xdr:cNvPr id="136" name="フローチャート: 判断 135"/>
        <xdr:cNvSpPr/>
      </xdr:nvSpPr>
      <xdr:spPr>
        <a:xfrm>
          <a:off x="14033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73660</xdr:rowOff>
    </xdr:from>
    <xdr:to xmlns:xdr="http://schemas.openxmlformats.org/drawingml/2006/spreadsheetDrawing">
      <xdr:col>68</xdr:col>
      <xdr:colOff>123825</xdr:colOff>
      <xdr:row>31</xdr:row>
      <xdr:rowOff>3810</xdr:rowOff>
    </xdr:to>
    <xdr:sp macro="" textlink="">
      <xdr:nvSpPr>
        <xdr:cNvPr id="137" name="フローチャート: 判断 136"/>
        <xdr:cNvSpPr/>
      </xdr:nvSpPr>
      <xdr:spPr>
        <a:xfrm>
          <a:off x="13271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56515</xdr:rowOff>
    </xdr:from>
    <xdr:to xmlns:xdr="http://schemas.openxmlformats.org/drawingml/2006/spreadsheetDrawing">
      <xdr:col>64</xdr:col>
      <xdr:colOff>123825</xdr:colOff>
      <xdr:row>30</xdr:row>
      <xdr:rowOff>158115</xdr:rowOff>
    </xdr:to>
    <xdr:sp macro="" textlink="">
      <xdr:nvSpPr>
        <xdr:cNvPr id="138" name="フローチャート: 判断 137"/>
        <xdr:cNvSpPr/>
      </xdr:nvSpPr>
      <xdr:spPr>
        <a:xfrm>
          <a:off x="12509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9" name="フローチャート: 判断 138"/>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96520</xdr:rowOff>
    </xdr:from>
    <xdr:to xmlns:xdr="http://schemas.openxmlformats.org/drawingml/2006/spreadsheetDrawing">
      <xdr:col>76</xdr:col>
      <xdr:colOff>73025</xdr:colOff>
      <xdr:row>29</xdr:row>
      <xdr:rowOff>26670</xdr:rowOff>
    </xdr:to>
    <xdr:sp macro="" textlink="">
      <xdr:nvSpPr>
        <xdr:cNvPr id="145" name="楕円 144"/>
        <xdr:cNvSpPr/>
      </xdr:nvSpPr>
      <xdr:spPr>
        <a:xfrm>
          <a:off x="14744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119380</xdr:rowOff>
    </xdr:from>
    <xdr:ext cx="469265" cy="259080"/>
    <xdr:sp macro="" textlink="">
      <xdr:nvSpPr>
        <xdr:cNvPr id="146" name="債務償還比率該当値テキスト"/>
        <xdr:cNvSpPr txBox="1"/>
      </xdr:nvSpPr>
      <xdr:spPr>
        <a:xfrm>
          <a:off x="14846300" y="552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132715</xdr:rowOff>
    </xdr:from>
    <xdr:to xmlns:xdr="http://schemas.openxmlformats.org/drawingml/2006/spreadsheetDrawing">
      <xdr:col>72</xdr:col>
      <xdr:colOff>123825</xdr:colOff>
      <xdr:row>30</xdr:row>
      <xdr:rowOff>63500</xdr:rowOff>
    </xdr:to>
    <xdr:sp macro="" textlink="">
      <xdr:nvSpPr>
        <xdr:cNvPr id="147" name="楕円 146"/>
        <xdr:cNvSpPr/>
      </xdr:nvSpPr>
      <xdr:spPr>
        <a:xfrm>
          <a:off x="14033500" y="58762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147320</xdr:rowOff>
    </xdr:from>
    <xdr:to xmlns:xdr="http://schemas.openxmlformats.org/drawingml/2006/spreadsheetDrawing">
      <xdr:col>76</xdr:col>
      <xdr:colOff>22225</xdr:colOff>
      <xdr:row>30</xdr:row>
      <xdr:rowOff>12065</xdr:rowOff>
    </xdr:to>
    <xdr:cxnSp macro="">
      <xdr:nvCxnSpPr>
        <xdr:cNvPr id="148" name="直線コネクタ 147"/>
        <xdr:cNvCxnSpPr/>
      </xdr:nvCxnSpPr>
      <xdr:spPr>
        <a:xfrm flipV="1">
          <a:off x="14084300" y="5719445"/>
          <a:ext cx="711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107315</xdr:rowOff>
    </xdr:from>
    <xdr:to xmlns:xdr="http://schemas.openxmlformats.org/drawingml/2006/spreadsheetDrawing">
      <xdr:col>68</xdr:col>
      <xdr:colOff>123825</xdr:colOff>
      <xdr:row>30</xdr:row>
      <xdr:rowOff>37465</xdr:rowOff>
    </xdr:to>
    <xdr:sp macro="" textlink="">
      <xdr:nvSpPr>
        <xdr:cNvPr id="149" name="楕円 148"/>
        <xdr:cNvSpPr/>
      </xdr:nvSpPr>
      <xdr:spPr>
        <a:xfrm>
          <a:off x="1327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158115</xdr:rowOff>
    </xdr:from>
    <xdr:to xmlns:xdr="http://schemas.openxmlformats.org/drawingml/2006/spreadsheetDrawing">
      <xdr:col>72</xdr:col>
      <xdr:colOff>73025</xdr:colOff>
      <xdr:row>30</xdr:row>
      <xdr:rowOff>12065</xdr:rowOff>
    </xdr:to>
    <xdr:cxnSp macro="">
      <xdr:nvCxnSpPr>
        <xdr:cNvPr id="150" name="直線コネクタ 149"/>
        <xdr:cNvCxnSpPr/>
      </xdr:nvCxnSpPr>
      <xdr:spPr>
        <a:xfrm>
          <a:off x="13322300" y="590169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13335</xdr:rowOff>
    </xdr:from>
    <xdr:to xmlns:xdr="http://schemas.openxmlformats.org/drawingml/2006/spreadsheetDrawing">
      <xdr:col>64</xdr:col>
      <xdr:colOff>123825</xdr:colOff>
      <xdr:row>29</xdr:row>
      <xdr:rowOff>114935</xdr:rowOff>
    </xdr:to>
    <xdr:sp macro="" textlink="">
      <xdr:nvSpPr>
        <xdr:cNvPr id="151" name="楕円 150"/>
        <xdr:cNvSpPr/>
      </xdr:nvSpPr>
      <xdr:spPr>
        <a:xfrm>
          <a:off x="125095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64135</xdr:rowOff>
    </xdr:from>
    <xdr:to xmlns:xdr="http://schemas.openxmlformats.org/drawingml/2006/spreadsheetDrawing">
      <xdr:col>68</xdr:col>
      <xdr:colOff>73025</xdr:colOff>
      <xdr:row>29</xdr:row>
      <xdr:rowOff>158115</xdr:rowOff>
    </xdr:to>
    <xdr:cxnSp macro="">
      <xdr:nvCxnSpPr>
        <xdr:cNvPr id="152" name="直線コネクタ 151"/>
        <xdr:cNvCxnSpPr/>
      </xdr:nvCxnSpPr>
      <xdr:spPr>
        <a:xfrm>
          <a:off x="12560300" y="5807710"/>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115570</xdr:rowOff>
    </xdr:from>
    <xdr:to xmlns:xdr="http://schemas.openxmlformats.org/drawingml/2006/spreadsheetDrawing">
      <xdr:col>60</xdr:col>
      <xdr:colOff>123825</xdr:colOff>
      <xdr:row>29</xdr:row>
      <xdr:rowOff>45720</xdr:rowOff>
    </xdr:to>
    <xdr:sp macro="" textlink="">
      <xdr:nvSpPr>
        <xdr:cNvPr id="153" name="楕円 152"/>
        <xdr:cNvSpPr/>
      </xdr:nvSpPr>
      <xdr:spPr>
        <a:xfrm>
          <a:off x="11747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166370</xdr:rowOff>
    </xdr:from>
    <xdr:to xmlns:xdr="http://schemas.openxmlformats.org/drawingml/2006/spreadsheetDrawing">
      <xdr:col>64</xdr:col>
      <xdr:colOff>73025</xdr:colOff>
      <xdr:row>29</xdr:row>
      <xdr:rowOff>64135</xdr:rowOff>
    </xdr:to>
    <xdr:cxnSp macro="">
      <xdr:nvCxnSpPr>
        <xdr:cNvPr id="154" name="直線コネクタ 153"/>
        <xdr:cNvCxnSpPr/>
      </xdr:nvCxnSpPr>
      <xdr:spPr>
        <a:xfrm>
          <a:off x="11798300" y="5738495"/>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106680</xdr:rowOff>
    </xdr:from>
    <xdr:ext cx="469265" cy="259080"/>
    <xdr:sp macro="" textlink="">
      <xdr:nvSpPr>
        <xdr:cNvPr id="155" name="n_1aveValue債務償還比率"/>
        <xdr:cNvSpPr txBox="1"/>
      </xdr:nvSpPr>
      <xdr:spPr>
        <a:xfrm>
          <a:off x="13836650" y="6021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166370</xdr:rowOff>
    </xdr:from>
    <xdr:ext cx="469265" cy="258445"/>
    <xdr:sp macro="" textlink="">
      <xdr:nvSpPr>
        <xdr:cNvPr id="156" name="n_2aveValue債務償還比率"/>
        <xdr:cNvSpPr txBox="1"/>
      </xdr:nvSpPr>
      <xdr:spPr>
        <a:xfrm>
          <a:off x="13087350" y="6081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149225</xdr:rowOff>
    </xdr:from>
    <xdr:ext cx="469265" cy="259080"/>
    <xdr:sp macro="" textlink="">
      <xdr:nvSpPr>
        <xdr:cNvPr id="157" name="n_3aveValue債務償還比率"/>
        <xdr:cNvSpPr txBox="1"/>
      </xdr:nvSpPr>
      <xdr:spPr>
        <a:xfrm>
          <a:off x="12325350" y="606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149225</xdr:rowOff>
    </xdr:from>
    <xdr:ext cx="469265" cy="259080"/>
    <xdr:sp macro="" textlink="">
      <xdr:nvSpPr>
        <xdr:cNvPr id="158" name="n_4aveValue債務償還比率"/>
        <xdr:cNvSpPr txBox="1"/>
      </xdr:nvSpPr>
      <xdr:spPr>
        <a:xfrm>
          <a:off x="11563350" y="606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79375</xdr:rowOff>
    </xdr:from>
    <xdr:ext cx="469265" cy="258445"/>
    <xdr:sp macro="" textlink="">
      <xdr:nvSpPr>
        <xdr:cNvPr id="159" name="n_1mainValue債務償還比率"/>
        <xdr:cNvSpPr txBox="1"/>
      </xdr:nvSpPr>
      <xdr:spPr>
        <a:xfrm>
          <a:off x="13836650" y="565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53975</xdr:rowOff>
    </xdr:from>
    <xdr:ext cx="469265" cy="258445"/>
    <xdr:sp macro="" textlink="">
      <xdr:nvSpPr>
        <xdr:cNvPr id="160" name="n_2mainValue債務償還比率"/>
        <xdr:cNvSpPr txBox="1"/>
      </xdr:nvSpPr>
      <xdr:spPr>
        <a:xfrm>
          <a:off x="13087350" y="5626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132080</xdr:rowOff>
    </xdr:from>
    <xdr:ext cx="469265" cy="258445"/>
    <xdr:sp macro="" textlink="">
      <xdr:nvSpPr>
        <xdr:cNvPr id="161" name="n_3mainValue債務償還比率"/>
        <xdr:cNvSpPr txBox="1"/>
      </xdr:nvSpPr>
      <xdr:spPr>
        <a:xfrm>
          <a:off x="12325350" y="5532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62230</xdr:rowOff>
    </xdr:from>
    <xdr:ext cx="469265" cy="259080"/>
    <xdr:sp macro="" textlink="">
      <xdr:nvSpPr>
        <xdr:cNvPr id="162" name="n_4mainValue債務償還比率"/>
        <xdr:cNvSpPr txBox="1"/>
      </xdr:nvSpPr>
      <xdr:spPr>
        <a:xfrm>
          <a:off x="11563350" y="546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112395</xdr:rowOff>
    </xdr:from>
    <xdr:to xmlns:xdr="http://schemas.openxmlformats.org/drawingml/2006/spreadsheetDrawing">
      <xdr:col>24</xdr:col>
      <xdr:colOff>62865</xdr:colOff>
      <xdr:row>42</xdr:row>
      <xdr:rowOff>26670</xdr:rowOff>
    </xdr:to>
    <xdr:cxnSp macro="">
      <xdr:nvCxnSpPr>
        <xdr:cNvPr id="57" name="直線コネクタ 56"/>
        <xdr:cNvCxnSpPr/>
      </xdr:nvCxnSpPr>
      <xdr:spPr>
        <a:xfrm flipV="1">
          <a:off x="4634865" y="594169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30480</xdr:rowOff>
    </xdr:from>
    <xdr:ext cx="405130" cy="258445"/>
    <xdr:sp macro="" textlink="">
      <xdr:nvSpPr>
        <xdr:cNvPr id="58" name="【道路】&#10;有形固定資産減価償却率最小値テキスト"/>
        <xdr:cNvSpPr txBox="1"/>
      </xdr:nvSpPr>
      <xdr:spPr>
        <a:xfrm>
          <a:off x="4673600" y="7231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26670</xdr:rowOff>
    </xdr:from>
    <xdr:to xmlns:xdr="http://schemas.openxmlformats.org/drawingml/2006/spreadsheetDrawing">
      <xdr:col>24</xdr:col>
      <xdr:colOff>152400</xdr:colOff>
      <xdr:row>42</xdr:row>
      <xdr:rowOff>26670</xdr:rowOff>
    </xdr:to>
    <xdr:cxnSp macro="">
      <xdr:nvCxnSpPr>
        <xdr:cNvPr id="59" name="直線コネクタ 58"/>
        <xdr:cNvCxnSpPr/>
      </xdr:nvCxnSpPr>
      <xdr:spPr>
        <a:xfrm>
          <a:off x="4546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59055</xdr:rowOff>
    </xdr:from>
    <xdr:ext cx="405130" cy="259080"/>
    <xdr:sp macro="" textlink="">
      <xdr:nvSpPr>
        <xdr:cNvPr id="60" name="【道路】&#10;有形固定資産減価償却率最大値テキスト"/>
        <xdr:cNvSpPr txBox="1"/>
      </xdr:nvSpPr>
      <xdr:spPr>
        <a:xfrm>
          <a:off x="4673600" y="571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112395</xdr:rowOff>
    </xdr:from>
    <xdr:to xmlns:xdr="http://schemas.openxmlformats.org/drawingml/2006/spreadsheetDrawing">
      <xdr:col>24</xdr:col>
      <xdr:colOff>152400</xdr:colOff>
      <xdr:row>34</xdr:row>
      <xdr:rowOff>112395</xdr:rowOff>
    </xdr:to>
    <xdr:cxnSp macro="">
      <xdr:nvCxnSpPr>
        <xdr:cNvPr id="61" name="直線コネクタ 60"/>
        <xdr:cNvCxnSpPr/>
      </xdr:nvCxnSpPr>
      <xdr:spPr>
        <a:xfrm>
          <a:off x="4546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62" name="【道路】&#10;有形固定資産減価償却率平均値テキスト"/>
        <xdr:cNvSpPr txBox="1"/>
      </xdr:nvSpPr>
      <xdr:spPr>
        <a:xfrm>
          <a:off x="4673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82550</xdr:rowOff>
    </xdr:from>
    <xdr:to xmlns:xdr="http://schemas.openxmlformats.org/drawingml/2006/spreadsheetDrawing">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120650</xdr:rowOff>
    </xdr:from>
    <xdr:to xmlns:xdr="http://schemas.openxmlformats.org/drawingml/2006/spreadsheetDrawing">
      <xdr:col>24</xdr:col>
      <xdr:colOff>114300</xdr:colOff>
      <xdr:row>39</xdr:row>
      <xdr:rowOff>50800</xdr:rowOff>
    </xdr:to>
    <xdr:sp macro="" textlink="">
      <xdr:nvSpPr>
        <xdr:cNvPr id="73" name="楕円 72"/>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99060</xdr:rowOff>
    </xdr:from>
    <xdr:ext cx="405130" cy="258445"/>
    <xdr:sp macro="" textlink="">
      <xdr:nvSpPr>
        <xdr:cNvPr id="74" name="【道路】&#10;有形固定資産減価償却率該当値テキスト"/>
        <xdr:cNvSpPr txBox="1"/>
      </xdr:nvSpPr>
      <xdr:spPr>
        <a:xfrm>
          <a:off x="4673600" y="661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103505</xdr:rowOff>
    </xdr:from>
    <xdr:to xmlns:xdr="http://schemas.openxmlformats.org/drawingml/2006/spreadsheetDrawing">
      <xdr:col>20</xdr:col>
      <xdr:colOff>38100</xdr:colOff>
      <xdr:row>39</xdr:row>
      <xdr:rowOff>33655</xdr:rowOff>
    </xdr:to>
    <xdr:sp macro="" textlink="">
      <xdr:nvSpPr>
        <xdr:cNvPr id="75" name="楕円 74"/>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154940</xdr:rowOff>
    </xdr:from>
    <xdr:to xmlns:xdr="http://schemas.openxmlformats.org/drawingml/2006/spreadsheetDrawing">
      <xdr:col>24</xdr:col>
      <xdr:colOff>63500</xdr:colOff>
      <xdr:row>39</xdr:row>
      <xdr:rowOff>0</xdr:rowOff>
    </xdr:to>
    <xdr:cxnSp macro="">
      <xdr:nvCxnSpPr>
        <xdr:cNvPr id="76" name="直線コネクタ 75"/>
        <xdr:cNvCxnSpPr/>
      </xdr:nvCxnSpPr>
      <xdr:spPr>
        <a:xfrm>
          <a:off x="3797300" y="66700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61595</xdr:rowOff>
    </xdr:from>
    <xdr:to xmlns:xdr="http://schemas.openxmlformats.org/drawingml/2006/spreadsheetDrawing">
      <xdr:col>15</xdr:col>
      <xdr:colOff>101600</xdr:colOff>
      <xdr:row>38</xdr:row>
      <xdr:rowOff>163195</xdr:rowOff>
    </xdr:to>
    <xdr:sp macro="" textlink="">
      <xdr:nvSpPr>
        <xdr:cNvPr id="77" name="楕円 76"/>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112395</xdr:rowOff>
    </xdr:from>
    <xdr:to xmlns:xdr="http://schemas.openxmlformats.org/drawingml/2006/spreadsheetDrawing">
      <xdr:col>19</xdr:col>
      <xdr:colOff>177800</xdr:colOff>
      <xdr:row>38</xdr:row>
      <xdr:rowOff>154940</xdr:rowOff>
    </xdr:to>
    <xdr:cxnSp macro="">
      <xdr:nvCxnSpPr>
        <xdr:cNvPr id="78" name="直線コネクタ 77"/>
        <xdr:cNvCxnSpPr/>
      </xdr:nvCxnSpPr>
      <xdr:spPr>
        <a:xfrm>
          <a:off x="2908300" y="66274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21590</xdr:rowOff>
    </xdr:from>
    <xdr:to xmlns:xdr="http://schemas.openxmlformats.org/drawingml/2006/spreadsheetDrawing">
      <xdr:col>10</xdr:col>
      <xdr:colOff>165100</xdr:colOff>
      <xdr:row>38</xdr:row>
      <xdr:rowOff>123190</xdr:rowOff>
    </xdr:to>
    <xdr:sp macro="" textlink="">
      <xdr:nvSpPr>
        <xdr:cNvPr id="79" name="楕円 78"/>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72390</xdr:rowOff>
    </xdr:from>
    <xdr:to xmlns:xdr="http://schemas.openxmlformats.org/drawingml/2006/spreadsheetDrawing">
      <xdr:col>15</xdr:col>
      <xdr:colOff>50800</xdr:colOff>
      <xdr:row>38</xdr:row>
      <xdr:rowOff>112395</xdr:rowOff>
    </xdr:to>
    <xdr:cxnSp macro="">
      <xdr:nvCxnSpPr>
        <xdr:cNvPr id="80" name="直線コネクタ 79"/>
        <xdr:cNvCxnSpPr/>
      </xdr:nvCxnSpPr>
      <xdr:spPr>
        <a:xfrm>
          <a:off x="2019300" y="65874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158750</xdr:rowOff>
    </xdr:from>
    <xdr:to xmlns:xdr="http://schemas.openxmlformats.org/drawingml/2006/spreadsheetDrawing">
      <xdr:col>6</xdr:col>
      <xdr:colOff>38100</xdr:colOff>
      <xdr:row>38</xdr:row>
      <xdr:rowOff>88900</xdr:rowOff>
    </xdr:to>
    <xdr:sp macro="" textlink="">
      <xdr:nvSpPr>
        <xdr:cNvPr id="81" name="楕円 80"/>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38100</xdr:rowOff>
    </xdr:from>
    <xdr:to xmlns:xdr="http://schemas.openxmlformats.org/drawingml/2006/spreadsheetDrawing">
      <xdr:col>10</xdr:col>
      <xdr:colOff>114300</xdr:colOff>
      <xdr:row>38</xdr:row>
      <xdr:rowOff>72390</xdr:rowOff>
    </xdr:to>
    <xdr:cxnSp macro="">
      <xdr:nvCxnSpPr>
        <xdr:cNvPr id="82" name="直線コネクタ 81"/>
        <xdr:cNvCxnSpPr/>
      </xdr:nvCxnSpPr>
      <xdr:spPr>
        <a:xfrm>
          <a:off x="1130300" y="6553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122555</xdr:rowOff>
    </xdr:from>
    <xdr:ext cx="405130" cy="258445"/>
    <xdr:sp macro="" textlink="">
      <xdr:nvSpPr>
        <xdr:cNvPr id="83" name="n_1aveValue【道路】&#10;有形固定資産減価償却率"/>
        <xdr:cNvSpPr txBox="1"/>
      </xdr:nvSpPr>
      <xdr:spPr>
        <a:xfrm>
          <a:off x="3582035" y="6294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93980</xdr:rowOff>
    </xdr:from>
    <xdr:ext cx="404495" cy="259080"/>
    <xdr:sp macro="" textlink="">
      <xdr:nvSpPr>
        <xdr:cNvPr id="84" name="n_2aveValue【道路】&#10;有形固定資産減価償却率"/>
        <xdr:cNvSpPr txBox="1"/>
      </xdr:nvSpPr>
      <xdr:spPr>
        <a:xfrm>
          <a:off x="2705735" y="626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404495" cy="259080"/>
    <xdr:sp macro="" textlink="">
      <xdr:nvSpPr>
        <xdr:cNvPr id="85" name="n_3aveValue【道路】&#10;有形固定資産減価償却率"/>
        <xdr:cNvSpPr txBox="1"/>
      </xdr:nvSpPr>
      <xdr:spPr>
        <a:xfrm>
          <a:off x="1816735" y="6231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29210</xdr:rowOff>
    </xdr:from>
    <xdr:ext cx="404495" cy="258445"/>
    <xdr:sp macro="" textlink="">
      <xdr:nvSpPr>
        <xdr:cNvPr id="86" name="n_4aveValue【道路】&#10;有形固定資産減価償却率"/>
        <xdr:cNvSpPr txBox="1"/>
      </xdr:nvSpPr>
      <xdr:spPr>
        <a:xfrm>
          <a:off x="9277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24765</xdr:rowOff>
    </xdr:from>
    <xdr:ext cx="405130" cy="259080"/>
    <xdr:sp macro="" textlink="">
      <xdr:nvSpPr>
        <xdr:cNvPr id="87" name="n_1mainValue【道路】&#10;有形固定資産減価償却率"/>
        <xdr:cNvSpPr txBox="1"/>
      </xdr:nvSpPr>
      <xdr:spPr>
        <a:xfrm>
          <a:off x="3582035" y="671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154940</xdr:rowOff>
    </xdr:from>
    <xdr:ext cx="404495" cy="258445"/>
    <xdr:sp macro="" textlink="">
      <xdr:nvSpPr>
        <xdr:cNvPr id="88" name="n_2mainValue【道路】&#10;有形固定資産減価償却率"/>
        <xdr:cNvSpPr txBox="1"/>
      </xdr:nvSpPr>
      <xdr:spPr>
        <a:xfrm>
          <a:off x="2705735" y="6670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114300</xdr:rowOff>
    </xdr:from>
    <xdr:ext cx="404495" cy="259080"/>
    <xdr:sp macro="" textlink="">
      <xdr:nvSpPr>
        <xdr:cNvPr id="89" name="n_3mainValue【道路】&#10;有形固定資産減価償却率"/>
        <xdr:cNvSpPr txBox="1"/>
      </xdr:nvSpPr>
      <xdr:spPr>
        <a:xfrm>
          <a:off x="1816735" y="662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80010</xdr:rowOff>
    </xdr:from>
    <xdr:ext cx="404495" cy="259080"/>
    <xdr:sp macro="" textlink="">
      <xdr:nvSpPr>
        <xdr:cNvPr id="90" name="n_4mainValue【道路】&#10;有形固定資産減価償却率"/>
        <xdr:cNvSpPr txBox="1"/>
      </xdr:nvSpPr>
      <xdr:spPr>
        <a:xfrm>
          <a:off x="927735" y="659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10" name="テキスト ボックス 109"/>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130175</xdr:rowOff>
    </xdr:from>
    <xdr:to xmlns:xdr="http://schemas.openxmlformats.org/drawingml/2006/spreadsheetDrawing">
      <xdr:col>54</xdr:col>
      <xdr:colOff>189865</xdr:colOff>
      <xdr:row>41</xdr:row>
      <xdr:rowOff>128905</xdr:rowOff>
    </xdr:to>
    <xdr:cxnSp macro="">
      <xdr:nvCxnSpPr>
        <xdr:cNvPr id="114" name="直線コネクタ 113"/>
        <xdr:cNvCxnSpPr/>
      </xdr:nvCxnSpPr>
      <xdr:spPr>
        <a:xfrm flipV="1">
          <a:off x="10476865" y="595947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132715</xdr:rowOff>
    </xdr:from>
    <xdr:ext cx="469900" cy="258445"/>
    <xdr:sp macro="" textlink="">
      <xdr:nvSpPr>
        <xdr:cNvPr id="115" name="【道路】&#10;一人当たり延長最小値テキスト"/>
        <xdr:cNvSpPr txBox="1"/>
      </xdr:nvSpPr>
      <xdr:spPr>
        <a:xfrm>
          <a:off x="10515600" y="716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128905</xdr:rowOff>
    </xdr:from>
    <xdr:to xmlns:xdr="http://schemas.openxmlformats.org/drawingml/2006/spreadsheetDrawing">
      <xdr:col>55</xdr:col>
      <xdr:colOff>88900</xdr:colOff>
      <xdr:row>41</xdr:row>
      <xdr:rowOff>128905</xdr:rowOff>
    </xdr:to>
    <xdr:cxnSp macro="">
      <xdr:nvCxnSpPr>
        <xdr:cNvPr id="116" name="直線コネクタ 115"/>
        <xdr:cNvCxnSpPr/>
      </xdr:nvCxnSpPr>
      <xdr:spPr>
        <a:xfrm>
          <a:off x="10388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76835</xdr:rowOff>
    </xdr:from>
    <xdr:ext cx="534670" cy="258445"/>
    <xdr:sp macro="" textlink="">
      <xdr:nvSpPr>
        <xdr:cNvPr id="117" name="【道路】&#10;一人当たり延長最大値テキスト"/>
        <xdr:cNvSpPr txBox="1"/>
      </xdr:nvSpPr>
      <xdr:spPr>
        <a:xfrm>
          <a:off x="10515600" y="5734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130175</xdr:rowOff>
    </xdr:from>
    <xdr:to xmlns:xdr="http://schemas.openxmlformats.org/drawingml/2006/spreadsheetDrawing">
      <xdr:col>55</xdr:col>
      <xdr:colOff>88900</xdr:colOff>
      <xdr:row>34</xdr:row>
      <xdr:rowOff>130175</xdr:rowOff>
    </xdr:to>
    <xdr:cxnSp macro="">
      <xdr:nvCxnSpPr>
        <xdr:cNvPr id="118" name="直線コネクタ 117"/>
        <xdr:cNvCxnSpPr/>
      </xdr:nvCxnSpPr>
      <xdr:spPr>
        <a:xfrm>
          <a:off x="10388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163195</xdr:rowOff>
    </xdr:from>
    <xdr:ext cx="469900" cy="259080"/>
    <xdr:sp macro="" textlink="">
      <xdr:nvSpPr>
        <xdr:cNvPr id="119" name="【道路】&#10;一人当たり延長平均値テキスト"/>
        <xdr:cNvSpPr txBox="1"/>
      </xdr:nvSpPr>
      <xdr:spPr>
        <a:xfrm>
          <a:off x="10515600" y="6678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139700</xdr:rowOff>
    </xdr:from>
    <xdr:to xmlns:xdr="http://schemas.openxmlformats.org/drawingml/2006/spreadsheetDrawing">
      <xdr:col>55</xdr:col>
      <xdr:colOff>50800</xdr:colOff>
      <xdr:row>40</xdr:row>
      <xdr:rowOff>69850</xdr:rowOff>
    </xdr:to>
    <xdr:sp macro="" textlink="">
      <xdr:nvSpPr>
        <xdr:cNvPr id="120" name="フローチャート: 判断 119"/>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153035</xdr:rowOff>
    </xdr:from>
    <xdr:to xmlns:xdr="http://schemas.openxmlformats.org/drawingml/2006/spreadsheetDrawing">
      <xdr:col>50</xdr:col>
      <xdr:colOff>165100</xdr:colOff>
      <xdr:row>40</xdr:row>
      <xdr:rowOff>83185</xdr:rowOff>
    </xdr:to>
    <xdr:sp macro="" textlink="">
      <xdr:nvSpPr>
        <xdr:cNvPr id="121" name="フローチャート: 判断 120"/>
        <xdr:cNvSpPr/>
      </xdr:nvSpPr>
      <xdr:spPr>
        <a:xfrm>
          <a:off x="9588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137795</xdr:rowOff>
    </xdr:from>
    <xdr:to xmlns:xdr="http://schemas.openxmlformats.org/drawingml/2006/spreadsheetDrawing">
      <xdr:col>46</xdr:col>
      <xdr:colOff>38100</xdr:colOff>
      <xdr:row>40</xdr:row>
      <xdr:rowOff>67945</xdr:rowOff>
    </xdr:to>
    <xdr:sp macro="" textlink="">
      <xdr:nvSpPr>
        <xdr:cNvPr id="122" name="フローチャート: 判断 121"/>
        <xdr:cNvSpPr/>
      </xdr:nvSpPr>
      <xdr:spPr>
        <a:xfrm>
          <a:off x="8699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135890</xdr:rowOff>
    </xdr:from>
    <xdr:to xmlns:xdr="http://schemas.openxmlformats.org/drawingml/2006/spreadsheetDrawing">
      <xdr:col>41</xdr:col>
      <xdr:colOff>101600</xdr:colOff>
      <xdr:row>40</xdr:row>
      <xdr:rowOff>66040</xdr:rowOff>
    </xdr:to>
    <xdr:sp macro="" textlink="">
      <xdr:nvSpPr>
        <xdr:cNvPr id="123" name="フローチャート: 判断 122"/>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81280</xdr:rowOff>
    </xdr:to>
    <xdr:sp macro="" textlink="">
      <xdr:nvSpPr>
        <xdr:cNvPr id="124" name="フローチャート: 判断 123"/>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10160</xdr:rowOff>
    </xdr:from>
    <xdr:to xmlns:xdr="http://schemas.openxmlformats.org/drawingml/2006/spreadsheetDrawing">
      <xdr:col>55</xdr:col>
      <xdr:colOff>50800</xdr:colOff>
      <xdr:row>41</xdr:row>
      <xdr:rowOff>111760</xdr:rowOff>
    </xdr:to>
    <xdr:sp macro="" textlink="">
      <xdr:nvSpPr>
        <xdr:cNvPr id="130" name="楕円 129"/>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96520</xdr:rowOff>
    </xdr:from>
    <xdr:ext cx="469900" cy="259080"/>
    <xdr:sp macro="" textlink="">
      <xdr:nvSpPr>
        <xdr:cNvPr id="131" name="【道路】&#10;一人当たり延長該当値テキスト"/>
        <xdr:cNvSpPr txBox="1"/>
      </xdr:nvSpPr>
      <xdr:spPr>
        <a:xfrm>
          <a:off x="10515600" y="695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11430</xdr:rowOff>
    </xdr:from>
    <xdr:to xmlns:xdr="http://schemas.openxmlformats.org/drawingml/2006/spreadsheetDrawing">
      <xdr:col>50</xdr:col>
      <xdr:colOff>165100</xdr:colOff>
      <xdr:row>41</xdr:row>
      <xdr:rowOff>113030</xdr:rowOff>
    </xdr:to>
    <xdr:sp macro="" textlink="">
      <xdr:nvSpPr>
        <xdr:cNvPr id="132" name="楕円 131"/>
        <xdr:cNvSpPr/>
      </xdr:nvSpPr>
      <xdr:spPr>
        <a:xfrm>
          <a:off x="95885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60960</xdr:rowOff>
    </xdr:from>
    <xdr:to xmlns:xdr="http://schemas.openxmlformats.org/drawingml/2006/spreadsheetDrawing">
      <xdr:col>55</xdr:col>
      <xdr:colOff>0</xdr:colOff>
      <xdr:row>41</xdr:row>
      <xdr:rowOff>62230</xdr:rowOff>
    </xdr:to>
    <xdr:cxnSp macro="">
      <xdr:nvCxnSpPr>
        <xdr:cNvPr id="133" name="直線コネクタ 132"/>
        <xdr:cNvCxnSpPr/>
      </xdr:nvCxnSpPr>
      <xdr:spPr>
        <a:xfrm flipV="1">
          <a:off x="9639300" y="7090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12065</xdr:rowOff>
    </xdr:from>
    <xdr:to xmlns:xdr="http://schemas.openxmlformats.org/drawingml/2006/spreadsheetDrawing">
      <xdr:col>46</xdr:col>
      <xdr:colOff>38100</xdr:colOff>
      <xdr:row>41</xdr:row>
      <xdr:rowOff>113665</xdr:rowOff>
    </xdr:to>
    <xdr:sp macro="" textlink="">
      <xdr:nvSpPr>
        <xdr:cNvPr id="134" name="楕円 133"/>
        <xdr:cNvSpPr/>
      </xdr:nvSpPr>
      <xdr:spPr>
        <a:xfrm>
          <a:off x="8699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62230</xdr:rowOff>
    </xdr:from>
    <xdr:to xmlns:xdr="http://schemas.openxmlformats.org/drawingml/2006/spreadsheetDrawing">
      <xdr:col>50</xdr:col>
      <xdr:colOff>114300</xdr:colOff>
      <xdr:row>41</xdr:row>
      <xdr:rowOff>63500</xdr:rowOff>
    </xdr:to>
    <xdr:cxnSp macro="">
      <xdr:nvCxnSpPr>
        <xdr:cNvPr id="135" name="直線コネクタ 134"/>
        <xdr:cNvCxnSpPr/>
      </xdr:nvCxnSpPr>
      <xdr:spPr>
        <a:xfrm flipV="1">
          <a:off x="8750300" y="7091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13335</xdr:rowOff>
    </xdr:from>
    <xdr:to xmlns:xdr="http://schemas.openxmlformats.org/drawingml/2006/spreadsheetDrawing">
      <xdr:col>41</xdr:col>
      <xdr:colOff>101600</xdr:colOff>
      <xdr:row>41</xdr:row>
      <xdr:rowOff>114935</xdr:rowOff>
    </xdr:to>
    <xdr:sp macro="" textlink="">
      <xdr:nvSpPr>
        <xdr:cNvPr id="136" name="楕円 135"/>
        <xdr:cNvSpPr/>
      </xdr:nvSpPr>
      <xdr:spPr>
        <a:xfrm>
          <a:off x="7810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63500</xdr:rowOff>
    </xdr:from>
    <xdr:to xmlns:xdr="http://schemas.openxmlformats.org/drawingml/2006/spreadsheetDrawing">
      <xdr:col>45</xdr:col>
      <xdr:colOff>177800</xdr:colOff>
      <xdr:row>41</xdr:row>
      <xdr:rowOff>64135</xdr:rowOff>
    </xdr:to>
    <xdr:cxnSp macro="">
      <xdr:nvCxnSpPr>
        <xdr:cNvPr id="137" name="直線コネクタ 136"/>
        <xdr:cNvCxnSpPr/>
      </xdr:nvCxnSpPr>
      <xdr:spPr>
        <a:xfrm flipV="1">
          <a:off x="7861300" y="7092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13970</xdr:rowOff>
    </xdr:from>
    <xdr:to xmlns:xdr="http://schemas.openxmlformats.org/drawingml/2006/spreadsheetDrawing">
      <xdr:col>36</xdr:col>
      <xdr:colOff>165100</xdr:colOff>
      <xdr:row>41</xdr:row>
      <xdr:rowOff>115570</xdr:rowOff>
    </xdr:to>
    <xdr:sp macro="" textlink="">
      <xdr:nvSpPr>
        <xdr:cNvPr id="138" name="楕円 137"/>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64135</xdr:rowOff>
    </xdr:from>
    <xdr:to xmlns:xdr="http://schemas.openxmlformats.org/drawingml/2006/spreadsheetDrawing">
      <xdr:col>41</xdr:col>
      <xdr:colOff>50800</xdr:colOff>
      <xdr:row>41</xdr:row>
      <xdr:rowOff>64770</xdr:rowOff>
    </xdr:to>
    <xdr:cxnSp macro="">
      <xdr:nvCxnSpPr>
        <xdr:cNvPr id="139" name="直線コネクタ 138"/>
        <xdr:cNvCxnSpPr/>
      </xdr:nvCxnSpPr>
      <xdr:spPr>
        <a:xfrm flipV="1">
          <a:off x="6972300" y="7093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99695</xdr:rowOff>
    </xdr:from>
    <xdr:ext cx="469900" cy="258445"/>
    <xdr:sp macro="" textlink="">
      <xdr:nvSpPr>
        <xdr:cNvPr id="140" name="n_1aveValue【道路】&#10;一人当たり延長"/>
        <xdr:cNvSpPr txBox="1"/>
      </xdr:nvSpPr>
      <xdr:spPr>
        <a:xfrm>
          <a:off x="939165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84455</xdr:rowOff>
    </xdr:from>
    <xdr:ext cx="469265" cy="259080"/>
    <xdr:sp macro="" textlink="">
      <xdr:nvSpPr>
        <xdr:cNvPr id="141" name="n_2aveValue【道路】&#10;一人当たり延長"/>
        <xdr:cNvSpPr txBox="1"/>
      </xdr:nvSpPr>
      <xdr:spPr>
        <a:xfrm>
          <a:off x="8515350" y="659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82550</xdr:rowOff>
    </xdr:from>
    <xdr:ext cx="469265" cy="259080"/>
    <xdr:sp macro="" textlink="">
      <xdr:nvSpPr>
        <xdr:cNvPr id="142" name="n_3aveValue【道路】&#10;一人当たり延長"/>
        <xdr:cNvSpPr txBox="1"/>
      </xdr:nvSpPr>
      <xdr:spPr>
        <a:xfrm>
          <a:off x="7626350" y="659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97790</xdr:rowOff>
    </xdr:from>
    <xdr:ext cx="469265" cy="258445"/>
    <xdr:sp macro="" textlink="">
      <xdr:nvSpPr>
        <xdr:cNvPr id="143" name="n_4aveValue【道路】&#10;一人当たり延長"/>
        <xdr:cNvSpPr txBox="1"/>
      </xdr:nvSpPr>
      <xdr:spPr>
        <a:xfrm>
          <a:off x="673735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104140</xdr:rowOff>
    </xdr:from>
    <xdr:ext cx="469900" cy="259080"/>
    <xdr:sp macro="" textlink="">
      <xdr:nvSpPr>
        <xdr:cNvPr id="144" name="n_1mainValue【道路】&#10;一人当たり延長"/>
        <xdr:cNvSpPr txBox="1"/>
      </xdr:nvSpPr>
      <xdr:spPr>
        <a:xfrm>
          <a:off x="9391650" y="7133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104775</xdr:rowOff>
    </xdr:from>
    <xdr:ext cx="469265" cy="259080"/>
    <xdr:sp macro="" textlink="">
      <xdr:nvSpPr>
        <xdr:cNvPr id="145" name="n_2mainValue【道路】&#10;一人当たり延長"/>
        <xdr:cNvSpPr txBox="1"/>
      </xdr:nvSpPr>
      <xdr:spPr>
        <a:xfrm>
          <a:off x="8515350" y="713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106045</xdr:rowOff>
    </xdr:from>
    <xdr:ext cx="469265" cy="259080"/>
    <xdr:sp macro="" textlink="">
      <xdr:nvSpPr>
        <xdr:cNvPr id="146" name="n_3mainValue【道路】&#10;一人当たり延長"/>
        <xdr:cNvSpPr txBox="1"/>
      </xdr:nvSpPr>
      <xdr:spPr>
        <a:xfrm>
          <a:off x="7626350" y="7135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106680</xdr:rowOff>
    </xdr:from>
    <xdr:ext cx="469265" cy="259080"/>
    <xdr:sp macro="" textlink="">
      <xdr:nvSpPr>
        <xdr:cNvPr id="147" name="n_4mainValue【道路】&#10;一人当たり延長"/>
        <xdr:cNvSpPr txBox="1"/>
      </xdr:nvSpPr>
      <xdr:spPr>
        <a:xfrm>
          <a:off x="6737350" y="713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99695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29445"/>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8445"/>
    <xdr:sp macro="" textlink="">
      <xdr:nvSpPr>
        <xdr:cNvPr id="174" name="【橋りょう・トンネル】&#10;有形固定資産減価償却率最小値テキスト"/>
        <xdr:cNvSpPr txBox="1"/>
      </xdr:nvSpPr>
      <xdr:spPr>
        <a:xfrm>
          <a:off x="4673600" y="1110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46355</xdr:rowOff>
    </xdr:from>
    <xdr:ext cx="340360" cy="259080"/>
    <xdr:sp macro="" textlink="">
      <xdr:nvSpPr>
        <xdr:cNvPr id="176" name="【橋りょう・トンネル】&#10;有形固定資産減価償却率最大値テキスト"/>
        <xdr:cNvSpPr txBox="1"/>
      </xdr:nvSpPr>
      <xdr:spPr>
        <a:xfrm>
          <a:off x="4673600" y="9304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99695</xdr:rowOff>
    </xdr:from>
    <xdr:to xmlns:xdr="http://schemas.openxmlformats.org/drawingml/2006/spreadsheetDrawing">
      <xdr:col>24</xdr:col>
      <xdr:colOff>152400</xdr:colOff>
      <xdr:row>55</xdr:row>
      <xdr:rowOff>99695</xdr:rowOff>
    </xdr:to>
    <xdr:cxnSp macro="">
      <xdr:nvCxnSpPr>
        <xdr:cNvPr id="177" name="直線コネクタ 176"/>
        <xdr:cNvCxnSpPr/>
      </xdr:nvCxnSpPr>
      <xdr:spPr>
        <a:xfrm>
          <a:off x="4546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158115</xdr:rowOff>
    </xdr:from>
    <xdr:ext cx="405130" cy="258445"/>
    <xdr:sp macro="" textlink="">
      <xdr:nvSpPr>
        <xdr:cNvPr id="178" name="【橋りょう・トンネル】&#10;有形固定資産減価償却率平均値テキスト"/>
        <xdr:cNvSpPr txBox="1"/>
      </xdr:nvSpPr>
      <xdr:spPr>
        <a:xfrm>
          <a:off x="4673600" y="10273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79" name="フローチャート: 判断 178"/>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133985</xdr:rowOff>
    </xdr:from>
    <xdr:to xmlns:xdr="http://schemas.openxmlformats.org/drawingml/2006/spreadsheetDrawing">
      <xdr:col>20</xdr:col>
      <xdr:colOff>38100</xdr:colOff>
      <xdr:row>61</xdr:row>
      <xdr:rowOff>64135</xdr:rowOff>
    </xdr:to>
    <xdr:sp macro="" textlink="">
      <xdr:nvSpPr>
        <xdr:cNvPr id="180" name="フローチャート: 判断 179"/>
        <xdr:cNvSpPr/>
      </xdr:nvSpPr>
      <xdr:spPr>
        <a:xfrm>
          <a:off x="3746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92710</xdr:rowOff>
    </xdr:from>
    <xdr:to xmlns:xdr="http://schemas.openxmlformats.org/drawingml/2006/spreadsheetDrawing">
      <xdr:col>15</xdr:col>
      <xdr:colOff>101600</xdr:colOff>
      <xdr:row>61</xdr:row>
      <xdr:rowOff>22860</xdr:rowOff>
    </xdr:to>
    <xdr:sp macro="" textlink="">
      <xdr:nvSpPr>
        <xdr:cNvPr id="181" name="フローチャート: 判断 180"/>
        <xdr:cNvSpPr/>
      </xdr:nvSpPr>
      <xdr:spPr>
        <a:xfrm>
          <a:off x="2857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69850</xdr:rowOff>
    </xdr:from>
    <xdr:to xmlns:xdr="http://schemas.openxmlformats.org/drawingml/2006/spreadsheetDrawing">
      <xdr:col>10</xdr:col>
      <xdr:colOff>165100</xdr:colOff>
      <xdr:row>61</xdr:row>
      <xdr:rowOff>0</xdr:rowOff>
    </xdr:to>
    <xdr:sp macro="" textlink="">
      <xdr:nvSpPr>
        <xdr:cNvPr id="182" name="フローチャート: 判断 181"/>
        <xdr:cNvSpPr/>
      </xdr:nvSpPr>
      <xdr:spPr>
        <a:xfrm>
          <a:off x="1968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43815</xdr:rowOff>
    </xdr:from>
    <xdr:to xmlns:xdr="http://schemas.openxmlformats.org/drawingml/2006/spreadsheetDrawing">
      <xdr:col>6</xdr:col>
      <xdr:colOff>38100</xdr:colOff>
      <xdr:row>60</xdr:row>
      <xdr:rowOff>145415</xdr:rowOff>
    </xdr:to>
    <xdr:sp macro="" textlink="">
      <xdr:nvSpPr>
        <xdr:cNvPr id="183" name="フローチャート: 判断 182"/>
        <xdr:cNvSpPr/>
      </xdr:nvSpPr>
      <xdr:spPr>
        <a:xfrm>
          <a:off x="1079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92710</xdr:rowOff>
    </xdr:from>
    <xdr:to xmlns:xdr="http://schemas.openxmlformats.org/drawingml/2006/spreadsheetDrawing">
      <xdr:col>24</xdr:col>
      <xdr:colOff>114300</xdr:colOff>
      <xdr:row>62</xdr:row>
      <xdr:rowOff>22860</xdr:rowOff>
    </xdr:to>
    <xdr:sp macro="" textlink="">
      <xdr:nvSpPr>
        <xdr:cNvPr id="189" name="楕円 188"/>
        <xdr:cNvSpPr/>
      </xdr:nvSpPr>
      <xdr:spPr>
        <a:xfrm>
          <a:off x="45847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71120</xdr:rowOff>
    </xdr:from>
    <xdr:ext cx="405130" cy="259080"/>
    <xdr:sp macro="" textlink="">
      <xdr:nvSpPr>
        <xdr:cNvPr id="190" name="【橋りょう・トンネル】&#10;有形固定資産減価償却率該当値テキスト"/>
        <xdr:cNvSpPr txBox="1"/>
      </xdr:nvSpPr>
      <xdr:spPr>
        <a:xfrm>
          <a:off x="4673600" y="1052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69850</xdr:rowOff>
    </xdr:from>
    <xdr:to xmlns:xdr="http://schemas.openxmlformats.org/drawingml/2006/spreadsheetDrawing">
      <xdr:col>20</xdr:col>
      <xdr:colOff>38100</xdr:colOff>
      <xdr:row>62</xdr:row>
      <xdr:rowOff>0</xdr:rowOff>
    </xdr:to>
    <xdr:sp macro="" textlink="">
      <xdr:nvSpPr>
        <xdr:cNvPr id="191" name="楕円 190"/>
        <xdr:cNvSpPr/>
      </xdr:nvSpPr>
      <xdr:spPr>
        <a:xfrm>
          <a:off x="3746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120650</xdr:rowOff>
    </xdr:from>
    <xdr:to xmlns:xdr="http://schemas.openxmlformats.org/drawingml/2006/spreadsheetDrawing">
      <xdr:col>24</xdr:col>
      <xdr:colOff>63500</xdr:colOff>
      <xdr:row>61</xdr:row>
      <xdr:rowOff>143510</xdr:rowOff>
    </xdr:to>
    <xdr:cxnSp macro="">
      <xdr:nvCxnSpPr>
        <xdr:cNvPr id="192" name="直線コネクタ 191"/>
        <xdr:cNvCxnSpPr/>
      </xdr:nvCxnSpPr>
      <xdr:spPr>
        <a:xfrm>
          <a:off x="3797300" y="10579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48895</xdr:rowOff>
    </xdr:from>
    <xdr:to xmlns:xdr="http://schemas.openxmlformats.org/drawingml/2006/spreadsheetDrawing">
      <xdr:col>15</xdr:col>
      <xdr:colOff>101600</xdr:colOff>
      <xdr:row>61</xdr:row>
      <xdr:rowOff>150495</xdr:rowOff>
    </xdr:to>
    <xdr:sp macro="" textlink="">
      <xdr:nvSpPr>
        <xdr:cNvPr id="193" name="楕円 192"/>
        <xdr:cNvSpPr/>
      </xdr:nvSpPr>
      <xdr:spPr>
        <a:xfrm>
          <a:off x="28575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99695</xdr:rowOff>
    </xdr:from>
    <xdr:to xmlns:xdr="http://schemas.openxmlformats.org/drawingml/2006/spreadsheetDrawing">
      <xdr:col>19</xdr:col>
      <xdr:colOff>177800</xdr:colOff>
      <xdr:row>61</xdr:row>
      <xdr:rowOff>120650</xdr:rowOff>
    </xdr:to>
    <xdr:cxnSp macro="">
      <xdr:nvCxnSpPr>
        <xdr:cNvPr id="194" name="直線コネクタ 193"/>
        <xdr:cNvCxnSpPr/>
      </xdr:nvCxnSpPr>
      <xdr:spPr>
        <a:xfrm>
          <a:off x="2908300" y="105581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26035</xdr:rowOff>
    </xdr:from>
    <xdr:to xmlns:xdr="http://schemas.openxmlformats.org/drawingml/2006/spreadsheetDrawing">
      <xdr:col>10</xdr:col>
      <xdr:colOff>165100</xdr:colOff>
      <xdr:row>61</xdr:row>
      <xdr:rowOff>127635</xdr:rowOff>
    </xdr:to>
    <xdr:sp macro="" textlink="">
      <xdr:nvSpPr>
        <xdr:cNvPr id="195" name="楕円 194"/>
        <xdr:cNvSpPr/>
      </xdr:nvSpPr>
      <xdr:spPr>
        <a:xfrm>
          <a:off x="1968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76835</xdr:rowOff>
    </xdr:from>
    <xdr:to xmlns:xdr="http://schemas.openxmlformats.org/drawingml/2006/spreadsheetDrawing">
      <xdr:col>15</xdr:col>
      <xdr:colOff>50800</xdr:colOff>
      <xdr:row>61</xdr:row>
      <xdr:rowOff>99695</xdr:rowOff>
    </xdr:to>
    <xdr:cxnSp macro="">
      <xdr:nvCxnSpPr>
        <xdr:cNvPr id="196" name="直線コネクタ 195"/>
        <xdr:cNvCxnSpPr/>
      </xdr:nvCxnSpPr>
      <xdr:spPr>
        <a:xfrm>
          <a:off x="2019300" y="10535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171450</xdr:rowOff>
    </xdr:from>
    <xdr:to xmlns:xdr="http://schemas.openxmlformats.org/drawingml/2006/spreadsheetDrawing">
      <xdr:col>6</xdr:col>
      <xdr:colOff>38100</xdr:colOff>
      <xdr:row>61</xdr:row>
      <xdr:rowOff>101600</xdr:rowOff>
    </xdr:to>
    <xdr:sp macro="" textlink="">
      <xdr:nvSpPr>
        <xdr:cNvPr id="197" name="楕円 196"/>
        <xdr:cNvSpPr/>
      </xdr:nvSpPr>
      <xdr:spPr>
        <a:xfrm>
          <a:off x="1079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50800</xdr:rowOff>
    </xdr:from>
    <xdr:to xmlns:xdr="http://schemas.openxmlformats.org/drawingml/2006/spreadsheetDrawing">
      <xdr:col>10</xdr:col>
      <xdr:colOff>114300</xdr:colOff>
      <xdr:row>61</xdr:row>
      <xdr:rowOff>76835</xdr:rowOff>
    </xdr:to>
    <xdr:cxnSp macro="">
      <xdr:nvCxnSpPr>
        <xdr:cNvPr id="198" name="直線コネクタ 197"/>
        <xdr:cNvCxnSpPr/>
      </xdr:nvCxnSpPr>
      <xdr:spPr>
        <a:xfrm>
          <a:off x="1130300" y="105092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80645</xdr:rowOff>
    </xdr:from>
    <xdr:ext cx="405130" cy="259080"/>
    <xdr:sp macro="" textlink="">
      <xdr:nvSpPr>
        <xdr:cNvPr id="199" name="n_1aveValue【橋りょう・トンネル】&#10;有形固定資産減価償却率"/>
        <xdr:cNvSpPr txBox="1"/>
      </xdr:nvSpPr>
      <xdr:spPr>
        <a:xfrm>
          <a:off x="3582035"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39370</xdr:rowOff>
    </xdr:from>
    <xdr:ext cx="404495" cy="259080"/>
    <xdr:sp macro="" textlink="">
      <xdr:nvSpPr>
        <xdr:cNvPr id="200" name="n_2aveValue【橋りょう・トンネル】&#10;有形固定資産減価償却率"/>
        <xdr:cNvSpPr txBox="1"/>
      </xdr:nvSpPr>
      <xdr:spPr>
        <a:xfrm>
          <a:off x="2705735" y="1015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16510</xdr:rowOff>
    </xdr:from>
    <xdr:ext cx="404495" cy="259080"/>
    <xdr:sp macro="" textlink="">
      <xdr:nvSpPr>
        <xdr:cNvPr id="201" name="n_3aveValue【橋りょう・トンネル】&#10;有形固定資産減価償却率"/>
        <xdr:cNvSpPr txBox="1"/>
      </xdr:nvSpPr>
      <xdr:spPr>
        <a:xfrm>
          <a:off x="1816735" y="1013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161925</xdr:rowOff>
    </xdr:from>
    <xdr:ext cx="404495" cy="259080"/>
    <xdr:sp macro="" textlink="">
      <xdr:nvSpPr>
        <xdr:cNvPr id="202" name="n_4aveValue【橋りょう・トンネル】&#10;有形固定資産減価償却率"/>
        <xdr:cNvSpPr txBox="1"/>
      </xdr:nvSpPr>
      <xdr:spPr>
        <a:xfrm>
          <a:off x="927735" y="10106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162560</xdr:rowOff>
    </xdr:from>
    <xdr:ext cx="405130" cy="259080"/>
    <xdr:sp macro="" textlink="">
      <xdr:nvSpPr>
        <xdr:cNvPr id="203" name="n_1mainValue【橋りょう・トンネル】&#10;有形固定資産減価償却率"/>
        <xdr:cNvSpPr txBox="1"/>
      </xdr:nvSpPr>
      <xdr:spPr>
        <a:xfrm>
          <a:off x="3582035" y="1062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141605</xdr:rowOff>
    </xdr:from>
    <xdr:ext cx="404495" cy="259080"/>
    <xdr:sp macro="" textlink="">
      <xdr:nvSpPr>
        <xdr:cNvPr id="204" name="n_2mainValue【橋りょう・トンネル】&#10;有形固定資産減価償却率"/>
        <xdr:cNvSpPr txBox="1"/>
      </xdr:nvSpPr>
      <xdr:spPr>
        <a:xfrm>
          <a:off x="2705735" y="10600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118745</xdr:rowOff>
    </xdr:from>
    <xdr:ext cx="404495" cy="259080"/>
    <xdr:sp macro="" textlink="">
      <xdr:nvSpPr>
        <xdr:cNvPr id="205" name="n_3mainValue【橋りょう・トンネル】&#10;有形固定資産減価償却率"/>
        <xdr:cNvSpPr txBox="1"/>
      </xdr:nvSpPr>
      <xdr:spPr>
        <a:xfrm>
          <a:off x="1816735" y="1057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92710</xdr:rowOff>
    </xdr:from>
    <xdr:ext cx="404495" cy="259080"/>
    <xdr:sp macro="" textlink="">
      <xdr:nvSpPr>
        <xdr:cNvPr id="206" name="n_4mainValue【橋りょう・トンネル】&#10;有形固定資産減価償却率"/>
        <xdr:cNvSpPr txBox="1"/>
      </xdr:nvSpPr>
      <xdr:spPr>
        <a:xfrm>
          <a:off x="927735" y="1055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2" name="テキスト ボックス 22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24" name="テキスト ボックス 22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304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146685</xdr:rowOff>
    </xdr:from>
    <xdr:ext cx="690245" cy="258445"/>
    <xdr:sp macro="" textlink="">
      <xdr:nvSpPr>
        <xdr:cNvPr id="233" name="【橋りょう・トンネル】&#10;一人当たり有形固定資産（償却資産）額最大値テキスト"/>
        <xdr:cNvSpPr txBox="1"/>
      </xdr:nvSpPr>
      <xdr:spPr>
        <a:xfrm>
          <a:off x="10515600" y="94049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34" name="直線コネクタ 233"/>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16510</xdr:rowOff>
    </xdr:from>
    <xdr:ext cx="598805" cy="259080"/>
    <xdr:sp macro="" textlink="">
      <xdr:nvSpPr>
        <xdr:cNvPr id="235" name="【橋りょう・トンネル】&#10;一人当たり有形固定資産（償却資産）額平均値テキスト"/>
        <xdr:cNvSpPr txBox="1"/>
      </xdr:nvSpPr>
      <xdr:spPr>
        <a:xfrm>
          <a:off x="10515600" y="10646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165100</xdr:rowOff>
    </xdr:from>
    <xdr:to xmlns:xdr="http://schemas.openxmlformats.org/drawingml/2006/spreadsheetDrawing">
      <xdr:col>55</xdr:col>
      <xdr:colOff>50800</xdr:colOff>
      <xdr:row>63</xdr:row>
      <xdr:rowOff>95250</xdr:rowOff>
    </xdr:to>
    <xdr:sp macro="" textlink="">
      <xdr:nvSpPr>
        <xdr:cNvPr id="236" name="フローチャート: 判断 235"/>
        <xdr:cNvSpPr/>
      </xdr:nvSpPr>
      <xdr:spPr>
        <a:xfrm>
          <a:off x="104267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160020</xdr:rowOff>
    </xdr:from>
    <xdr:to xmlns:xdr="http://schemas.openxmlformats.org/drawingml/2006/spreadsheetDrawing">
      <xdr:col>50</xdr:col>
      <xdr:colOff>165100</xdr:colOff>
      <xdr:row>63</xdr:row>
      <xdr:rowOff>90170</xdr:rowOff>
    </xdr:to>
    <xdr:sp macro="" textlink="">
      <xdr:nvSpPr>
        <xdr:cNvPr id="237" name="フローチャート: 判断 236"/>
        <xdr:cNvSpPr/>
      </xdr:nvSpPr>
      <xdr:spPr>
        <a:xfrm>
          <a:off x="9588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109855</xdr:rowOff>
    </xdr:from>
    <xdr:to xmlns:xdr="http://schemas.openxmlformats.org/drawingml/2006/spreadsheetDrawing">
      <xdr:col>46</xdr:col>
      <xdr:colOff>38100</xdr:colOff>
      <xdr:row>63</xdr:row>
      <xdr:rowOff>40640</xdr:rowOff>
    </xdr:to>
    <xdr:sp macro="" textlink="">
      <xdr:nvSpPr>
        <xdr:cNvPr id="238" name="フローチャート: 判断 237"/>
        <xdr:cNvSpPr/>
      </xdr:nvSpPr>
      <xdr:spPr>
        <a:xfrm>
          <a:off x="8699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124460</xdr:rowOff>
    </xdr:from>
    <xdr:to xmlns:xdr="http://schemas.openxmlformats.org/drawingml/2006/spreadsheetDrawing">
      <xdr:col>41</xdr:col>
      <xdr:colOff>101600</xdr:colOff>
      <xdr:row>63</xdr:row>
      <xdr:rowOff>54610</xdr:rowOff>
    </xdr:to>
    <xdr:sp macro="" textlink="">
      <xdr:nvSpPr>
        <xdr:cNvPr id="239" name="フローチャート: 判断 238"/>
        <xdr:cNvSpPr/>
      </xdr:nvSpPr>
      <xdr:spPr>
        <a:xfrm>
          <a:off x="7810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125730</xdr:rowOff>
    </xdr:from>
    <xdr:to xmlns:xdr="http://schemas.openxmlformats.org/drawingml/2006/spreadsheetDrawing">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153670</xdr:rowOff>
    </xdr:from>
    <xdr:to xmlns:xdr="http://schemas.openxmlformats.org/drawingml/2006/spreadsheetDrawing">
      <xdr:col>55</xdr:col>
      <xdr:colOff>50800</xdr:colOff>
      <xdr:row>64</xdr:row>
      <xdr:rowOff>83820</xdr:rowOff>
    </xdr:to>
    <xdr:sp macro="" textlink="">
      <xdr:nvSpPr>
        <xdr:cNvPr id="246" name="楕円 245"/>
        <xdr:cNvSpPr/>
      </xdr:nvSpPr>
      <xdr:spPr>
        <a:xfrm>
          <a:off x="104267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68580</xdr:rowOff>
    </xdr:from>
    <xdr:ext cx="534670" cy="259080"/>
    <xdr:sp macro="" textlink="">
      <xdr:nvSpPr>
        <xdr:cNvPr id="247" name="【橋りょう・トンネル】&#10;一人当たり有形固定資産（償却資産）額該当値テキスト"/>
        <xdr:cNvSpPr txBox="1"/>
      </xdr:nvSpPr>
      <xdr:spPr>
        <a:xfrm>
          <a:off x="10515600" y="1086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153670</xdr:rowOff>
    </xdr:from>
    <xdr:to xmlns:xdr="http://schemas.openxmlformats.org/drawingml/2006/spreadsheetDrawing">
      <xdr:col>50</xdr:col>
      <xdr:colOff>165100</xdr:colOff>
      <xdr:row>64</xdr:row>
      <xdr:rowOff>83820</xdr:rowOff>
    </xdr:to>
    <xdr:sp macro="" textlink="">
      <xdr:nvSpPr>
        <xdr:cNvPr id="248" name="楕円 247"/>
        <xdr:cNvSpPr/>
      </xdr:nvSpPr>
      <xdr:spPr>
        <a:xfrm>
          <a:off x="9588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33020</xdr:rowOff>
    </xdr:from>
    <xdr:to xmlns:xdr="http://schemas.openxmlformats.org/drawingml/2006/spreadsheetDrawing">
      <xdr:col>55</xdr:col>
      <xdr:colOff>0</xdr:colOff>
      <xdr:row>64</xdr:row>
      <xdr:rowOff>33020</xdr:rowOff>
    </xdr:to>
    <xdr:cxnSp macro="">
      <xdr:nvCxnSpPr>
        <xdr:cNvPr id="249" name="直線コネクタ 248"/>
        <xdr:cNvCxnSpPr/>
      </xdr:nvCxnSpPr>
      <xdr:spPr>
        <a:xfrm flipV="1">
          <a:off x="9639300" y="11005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153670</xdr:rowOff>
    </xdr:from>
    <xdr:to xmlns:xdr="http://schemas.openxmlformats.org/drawingml/2006/spreadsheetDrawing">
      <xdr:col>46</xdr:col>
      <xdr:colOff>38100</xdr:colOff>
      <xdr:row>64</xdr:row>
      <xdr:rowOff>83820</xdr:rowOff>
    </xdr:to>
    <xdr:sp macro="" textlink="">
      <xdr:nvSpPr>
        <xdr:cNvPr id="250" name="楕円 249"/>
        <xdr:cNvSpPr/>
      </xdr:nvSpPr>
      <xdr:spPr>
        <a:xfrm>
          <a:off x="8699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33020</xdr:rowOff>
    </xdr:from>
    <xdr:to xmlns:xdr="http://schemas.openxmlformats.org/drawingml/2006/spreadsheetDrawing">
      <xdr:col>50</xdr:col>
      <xdr:colOff>114300</xdr:colOff>
      <xdr:row>64</xdr:row>
      <xdr:rowOff>33020</xdr:rowOff>
    </xdr:to>
    <xdr:cxnSp macro="">
      <xdr:nvCxnSpPr>
        <xdr:cNvPr id="251" name="直線コネクタ 250"/>
        <xdr:cNvCxnSpPr/>
      </xdr:nvCxnSpPr>
      <xdr:spPr>
        <a:xfrm flipV="1">
          <a:off x="8750300" y="1100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154940</xdr:rowOff>
    </xdr:from>
    <xdr:to xmlns:xdr="http://schemas.openxmlformats.org/drawingml/2006/spreadsheetDrawing">
      <xdr:col>41</xdr:col>
      <xdr:colOff>101600</xdr:colOff>
      <xdr:row>64</xdr:row>
      <xdr:rowOff>84455</xdr:rowOff>
    </xdr:to>
    <xdr:sp macro="" textlink="">
      <xdr:nvSpPr>
        <xdr:cNvPr id="252" name="楕円 251"/>
        <xdr:cNvSpPr/>
      </xdr:nvSpPr>
      <xdr:spPr>
        <a:xfrm>
          <a:off x="78105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33020</xdr:rowOff>
    </xdr:from>
    <xdr:to xmlns:xdr="http://schemas.openxmlformats.org/drawingml/2006/spreadsheetDrawing">
      <xdr:col>45</xdr:col>
      <xdr:colOff>177800</xdr:colOff>
      <xdr:row>64</xdr:row>
      <xdr:rowOff>33655</xdr:rowOff>
    </xdr:to>
    <xdr:cxnSp macro="">
      <xdr:nvCxnSpPr>
        <xdr:cNvPr id="253" name="直線コネクタ 252"/>
        <xdr:cNvCxnSpPr/>
      </xdr:nvCxnSpPr>
      <xdr:spPr>
        <a:xfrm flipV="1">
          <a:off x="7861300" y="110058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154940</xdr:rowOff>
    </xdr:from>
    <xdr:to xmlns:xdr="http://schemas.openxmlformats.org/drawingml/2006/spreadsheetDrawing">
      <xdr:col>36</xdr:col>
      <xdr:colOff>165100</xdr:colOff>
      <xdr:row>64</xdr:row>
      <xdr:rowOff>84455</xdr:rowOff>
    </xdr:to>
    <xdr:sp macro="" textlink="">
      <xdr:nvSpPr>
        <xdr:cNvPr id="254" name="楕円 253"/>
        <xdr:cNvSpPr/>
      </xdr:nvSpPr>
      <xdr:spPr>
        <a:xfrm>
          <a:off x="69215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33655</xdr:rowOff>
    </xdr:from>
    <xdr:to xmlns:xdr="http://schemas.openxmlformats.org/drawingml/2006/spreadsheetDrawing">
      <xdr:col>41</xdr:col>
      <xdr:colOff>50800</xdr:colOff>
      <xdr:row>64</xdr:row>
      <xdr:rowOff>33655</xdr:rowOff>
    </xdr:to>
    <xdr:cxnSp macro="">
      <xdr:nvCxnSpPr>
        <xdr:cNvPr id="255" name="直線コネクタ 254"/>
        <xdr:cNvCxnSpPr/>
      </xdr:nvCxnSpPr>
      <xdr:spPr>
        <a:xfrm flipV="1">
          <a:off x="6972300" y="11006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107315</xdr:rowOff>
    </xdr:from>
    <xdr:ext cx="598170" cy="259080"/>
    <xdr:sp macro="" textlink="">
      <xdr:nvSpPr>
        <xdr:cNvPr id="256" name="n_1aveValue【橋りょう・トンネル】&#10;一人当たり有形固定資産（償却資産）額"/>
        <xdr:cNvSpPr txBox="1"/>
      </xdr:nvSpPr>
      <xdr:spPr>
        <a:xfrm>
          <a:off x="9326880" y="10565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56515</xdr:rowOff>
    </xdr:from>
    <xdr:ext cx="598170" cy="258445"/>
    <xdr:sp macro="" textlink="">
      <xdr:nvSpPr>
        <xdr:cNvPr id="257" name="n_2aveValue【橋りょう・トンネル】&#10;一人当たり有形固定資産（償却資産）額"/>
        <xdr:cNvSpPr txBox="1"/>
      </xdr:nvSpPr>
      <xdr:spPr>
        <a:xfrm>
          <a:off x="8450580" y="10514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71120</xdr:rowOff>
    </xdr:from>
    <xdr:ext cx="598170" cy="259080"/>
    <xdr:sp macro="" textlink="">
      <xdr:nvSpPr>
        <xdr:cNvPr id="258" name="n_3aveValue【橋りょう・トンネル】&#10;一人当たり有形固定資産（償却資産）額"/>
        <xdr:cNvSpPr txBox="1"/>
      </xdr:nvSpPr>
      <xdr:spPr>
        <a:xfrm>
          <a:off x="7561580" y="10529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72390</xdr:rowOff>
    </xdr:from>
    <xdr:ext cx="598170" cy="259080"/>
    <xdr:sp macro="" textlink="">
      <xdr:nvSpPr>
        <xdr:cNvPr id="259" name="n_4aveValue【橋りょう・トンネル】&#10;一人当たり有形固定資産（償却資産）額"/>
        <xdr:cNvSpPr txBox="1"/>
      </xdr:nvSpPr>
      <xdr:spPr>
        <a:xfrm>
          <a:off x="6672580" y="10530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74930</xdr:rowOff>
    </xdr:from>
    <xdr:ext cx="534670" cy="258445"/>
    <xdr:sp macro="" textlink="">
      <xdr:nvSpPr>
        <xdr:cNvPr id="260" name="n_1mainValue【橋りょう・トンネル】&#10;一人当たり有形固定資産（償却資産）額"/>
        <xdr:cNvSpPr txBox="1"/>
      </xdr:nvSpPr>
      <xdr:spPr>
        <a:xfrm>
          <a:off x="9359265" y="1104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74930</xdr:rowOff>
    </xdr:from>
    <xdr:ext cx="534035" cy="258445"/>
    <xdr:sp macro="" textlink="">
      <xdr:nvSpPr>
        <xdr:cNvPr id="261" name="n_2mainValue【橋りょう・トンネル】&#10;一人当たり有形固定資産（償却資産）額"/>
        <xdr:cNvSpPr txBox="1"/>
      </xdr:nvSpPr>
      <xdr:spPr>
        <a:xfrm>
          <a:off x="8482965" y="11047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75565</xdr:rowOff>
    </xdr:from>
    <xdr:ext cx="534035" cy="258445"/>
    <xdr:sp macro="" textlink="">
      <xdr:nvSpPr>
        <xdr:cNvPr id="262" name="n_3mainValue【橋りょう・トンネル】&#10;一人当たり有形固定資産（償却資産）額"/>
        <xdr:cNvSpPr txBox="1"/>
      </xdr:nvSpPr>
      <xdr:spPr>
        <a:xfrm>
          <a:off x="7593965" y="11048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75565</xdr:rowOff>
    </xdr:from>
    <xdr:ext cx="534035" cy="258445"/>
    <xdr:sp macro="" textlink="">
      <xdr:nvSpPr>
        <xdr:cNvPr id="263" name="n_4mainValue【橋りょう・トンネル】&#10;一人当たり有形固定資産（償却資産）額"/>
        <xdr:cNvSpPr txBox="1"/>
      </xdr:nvSpPr>
      <xdr:spPr>
        <a:xfrm>
          <a:off x="6704965" y="11048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154940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565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100965</xdr:rowOff>
    </xdr:from>
    <xdr:ext cx="340360" cy="258445"/>
    <xdr:sp macro="" textlink="">
      <xdr:nvSpPr>
        <xdr:cNvPr id="292" name="【公営住宅】&#10;有形固定資産減価償却率最大値テキスト"/>
        <xdr:cNvSpPr txBox="1"/>
      </xdr:nvSpPr>
      <xdr:spPr>
        <a:xfrm>
          <a:off x="4673600" y="131311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293" name="直線コネクタ 29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8445"/>
    <xdr:sp macro="" textlink="">
      <xdr:nvSpPr>
        <xdr:cNvPr id="294" name="【公営住宅】&#10;有形固定資産減価償却率平均値テキスト"/>
        <xdr:cNvSpPr txBox="1"/>
      </xdr:nvSpPr>
      <xdr:spPr>
        <a:xfrm>
          <a:off x="4673600" y="1406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41275</xdr:rowOff>
    </xdr:from>
    <xdr:to xmlns:xdr="http://schemas.openxmlformats.org/drawingml/2006/spreadsheetDrawing">
      <xdr:col>20</xdr:col>
      <xdr:colOff>38100</xdr:colOff>
      <xdr:row>83</xdr:row>
      <xdr:rowOff>143510</xdr:rowOff>
    </xdr:to>
    <xdr:sp macro="" textlink="">
      <xdr:nvSpPr>
        <xdr:cNvPr id="296" name="フローチャート: 判断 295"/>
        <xdr:cNvSpPr/>
      </xdr:nvSpPr>
      <xdr:spPr>
        <a:xfrm>
          <a:off x="3746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36195</xdr:rowOff>
    </xdr:from>
    <xdr:to xmlns:xdr="http://schemas.openxmlformats.org/drawingml/2006/spreadsheetDrawing">
      <xdr:col>10</xdr:col>
      <xdr:colOff>165100</xdr:colOff>
      <xdr:row>83</xdr:row>
      <xdr:rowOff>137795</xdr:rowOff>
    </xdr:to>
    <xdr:sp macro="" textlink="">
      <xdr:nvSpPr>
        <xdr:cNvPr id="298" name="フローチャート: 判断 297"/>
        <xdr:cNvSpPr/>
      </xdr:nvSpPr>
      <xdr:spPr>
        <a:xfrm>
          <a:off x="1968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299" name="フローチャート: 判断 298"/>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34925</xdr:rowOff>
    </xdr:from>
    <xdr:to xmlns:xdr="http://schemas.openxmlformats.org/drawingml/2006/spreadsheetDrawing">
      <xdr:col>24</xdr:col>
      <xdr:colOff>114300</xdr:colOff>
      <xdr:row>83</xdr:row>
      <xdr:rowOff>136525</xdr:rowOff>
    </xdr:to>
    <xdr:sp macro="" textlink="">
      <xdr:nvSpPr>
        <xdr:cNvPr id="305" name="楕円 304"/>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13335</xdr:rowOff>
    </xdr:from>
    <xdr:ext cx="405130" cy="259080"/>
    <xdr:sp macro="" textlink="">
      <xdr:nvSpPr>
        <xdr:cNvPr id="306" name="【公営住宅】&#10;有形固定資産減価償却率該当値テキスト"/>
        <xdr:cNvSpPr txBox="1"/>
      </xdr:nvSpPr>
      <xdr:spPr>
        <a:xfrm>
          <a:off x="4673600"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36195</xdr:rowOff>
    </xdr:from>
    <xdr:to xmlns:xdr="http://schemas.openxmlformats.org/drawingml/2006/spreadsheetDrawing">
      <xdr:col>20</xdr:col>
      <xdr:colOff>38100</xdr:colOff>
      <xdr:row>83</xdr:row>
      <xdr:rowOff>137795</xdr:rowOff>
    </xdr:to>
    <xdr:sp macro="" textlink="">
      <xdr:nvSpPr>
        <xdr:cNvPr id="307" name="楕円 306"/>
        <xdr:cNvSpPr/>
      </xdr:nvSpPr>
      <xdr:spPr>
        <a:xfrm>
          <a:off x="3746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86995</xdr:rowOff>
    </xdr:to>
    <xdr:cxnSp macro="">
      <xdr:nvCxnSpPr>
        <xdr:cNvPr id="308" name="直線コネクタ 307"/>
        <xdr:cNvCxnSpPr/>
      </xdr:nvCxnSpPr>
      <xdr:spPr>
        <a:xfrm flipV="1">
          <a:off x="3797300" y="143167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6985</xdr:rowOff>
    </xdr:from>
    <xdr:to xmlns:xdr="http://schemas.openxmlformats.org/drawingml/2006/spreadsheetDrawing">
      <xdr:col>15</xdr:col>
      <xdr:colOff>101600</xdr:colOff>
      <xdr:row>83</xdr:row>
      <xdr:rowOff>109220</xdr:rowOff>
    </xdr:to>
    <xdr:sp macro="" textlink="">
      <xdr:nvSpPr>
        <xdr:cNvPr id="309" name="楕円 308"/>
        <xdr:cNvSpPr/>
      </xdr:nvSpPr>
      <xdr:spPr>
        <a:xfrm>
          <a:off x="2857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57785</xdr:rowOff>
    </xdr:from>
    <xdr:to xmlns:xdr="http://schemas.openxmlformats.org/drawingml/2006/spreadsheetDrawing">
      <xdr:col>19</xdr:col>
      <xdr:colOff>177800</xdr:colOff>
      <xdr:row>83</xdr:row>
      <xdr:rowOff>86995</xdr:rowOff>
    </xdr:to>
    <xdr:cxnSp macro="">
      <xdr:nvCxnSpPr>
        <xdr:cNvPr id="310" name="直線コネクタ 309"/>
        <xdr:cNvCxnSpPr/>
      </xdr:nvCxnSpPr>
      <xdr:spPr>
        <a:xfrm>
          <a:off x="2908300" y="14288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13335</xdr:rowOff>
    </xdr:from>
    <xdr:to xmlns:xdr="http://schemas.openxmlformats.org/drawingml/2006/spreadsheetDrawing">
      <xdr:col>10</xdr:col>
      <xdr:colOff>165100</xdr:colOff>
      <xdr:row>83</xdr:row>
      <xdr:rowOff>114935</xdr:rowOff>
    </xdr:to>
    <xdr:sp macro="" textlink="">
      <xdr:nvSpPr>
        <xdr:cNvPr id="311" name="楕円 310"/>
        <xdr:cNvSpPr/>
      </xdr:nvSpPr>
      <xdr:spPr>
        <a:xfrm>
          <a:off x="19685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57785</xdr:rowOff>
    </xdr:from>
    <xdr:to xmlns:xdr="http://schemas.openxmlformats.org/drawingml/2006/spreadsheetDrawing">
      <xdr:col>15</xdr:col>
      <xdr:colOff>50800</xdr:colOff>
      <xdr:row>83</xdr:row>
      <xdr:rowOff>64135</xdr:rowOff>
    </xdr:to>
    <xdr:cxnSp macro="">
      <xdr:nvCxnSpPr>
        <xdr:cNvPr id="312" name="直線コネクタ 311"/>
        <xdr:cNvCxnSpPr/>
      </xdr:nvCxnSpPr>
      <xdr:spPr>
        <a:xfrm flipV="1">
          <a:off x="2019300" y="14288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153670</xdr:rowOff>
    </xdr:from>
    <xdr:to xmlns:xdr="http://schemas.openxmlformats.org/drawingml/2006/spreadsheetDrawing">
      <xdr:col>6</xdr:col>
      <xdr:colOff>38100</xdr:colOff>
      <xdr:row>83</xdr:row>
      <xdr:rowOff>83820</xdr:rowOff>
    </xdr:to>
    <xdr:sp macro="" textlink="">
      <xdr:nvSpPr>
        <xdr:cNvPr id="313" name="楕円 312"/>
        <xdr:cNvSpPr/>
      </xdr:nvSpPr>
      <xdr:spPr>
        <a:xfrm>
          <a:off x="1079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33020</xdr:rowOff>
    </xdr:from>
    <xdr:to xmlns:xdr="http://schemas.openxmlformats.org/drawingml/2006/spreadsheetDrawing">
      <xdr:col>10</xdr:col>
      <xdr:colOff>114300</xdr:colOff>
      <xdr:row>83</xdr:row>
      <xdr:rowOff>64135</xdr:rowOff>
    </xdr:to>
    <xdr:cxnSp macro="">
      <xdr:nvCxnSpPr>
        <xdr:cNvPr id="314" name="直線コネクタ 313"/>
        <xdr:cNvCxnSpPr/>
      </xdr:nvCxnSpPr>
      <xdr:spPr>
        <a:xfrm>
          <a:off x="1130300" y="142633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133985</xdr:rowOff>
    </xdr:from>
    <xdr:ext cx="405130" cy="258445"/>
    <xdr:sp macro="" textlink="">
      <xdr:nvSpPr>
        <xdr:cNvPr id="315" name="n_1aveValue【公営住宅】&#10;有形固定資産減価償却率"/>
        <xdr:cNvSpPr txBox="1"/>
      </xdr:nvSpPr>
      <xdr:spPr>
        <a:xfrm>
          <a:off x="3582035" y="14364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137160</xdr:rowOff>
    </xdr:from>
    <xdr:ext cx="404495" cy="259080"/>
    <xdr:sp macro="" textlink="">
      <xdr:nvSpPr>
        <xdr:cNvPr id="316" name="n_2aveValue【公営住宅】&#10;有形固定資産減価償却率"/>
        <xdr:cNvSpPr txBox="1"/>
      </xdr:nvSpPr>
      <xdr:spPr>
        <a:xfrm>
          <a:off x="2705735" y="1436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128905</xdr:rowOff>
    </xdr:from>
    <xdr:ext cx="404495" cy="259080"/>
    <xdr:sp macro="" textlink="">
      <xdr:nvSpPr>
        <xdr:cNvPr id="317" name="n_3aveValue【公営住宅】&#10;有形固定資産減価償却率"/>
        <xdr:cNvSpPr txBox="1"/>
      </xdr:nvSpPr>
      <xdr:spPr>
        <a:xfrm>
          <a:off x="1816735" y="14359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82550</xdr:rowOff>
    </xdr:from>
    <xdr:ext cx="404495" cy="259080"/>
    <xdr:sp macro="" textlink="">
      <xdr:nvSpPr>
        <xdr:cNvPr id="318" name="n_4aveValue【公営住宅】&#10;有形固定資産減価償却率"/>
        <xdr:cNvSpPr txBox="1"/>
      </xdr:nvSpPr>
      <xdr:spPr>
        <a:xfrm>
          <a:off x="927735" y="1397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154940</xdr:rowOff>
    </xdr:from>
    <xdr:ext cx="405130" cy="258445"/>
    <xdr:sp macro="" textlink="">
      <xdr:nvSpPr>
        <xdr:cNvPr id="319" name="n_1mainValue【公営住宅】&#10;有形固定資産減価償却率"/>
        <xdr:cNvSpPr txBox="1"/>
      </xdr:nvSpPr>
      <xdr:spPr>
        <a:xfrm>
          <a:off x="3582035" y="14042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125095</xdr:rowOff>
    </xdr:from>
    <xdr:ext cx="404495" cy="258445"/>
    <xdr:sp macro="" textlink="">
      <xdr:nvSpPr>
        <xdr:cNvPr id="320" name="n_2mainValue【公営住宅】&#10;有形固定資産減価償却率"/>
        <xdr:cNvSpPr txBox="1"/>
      </xdr:nvSpPr>
      <xdr:spPr>
        <a:xfrm>
          <a:off x="2705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132080</xdr:rowOff>
    </xdr:from>
    <xdr:ext cx="404495" cy="258445"/>
    <xdr:sp macro="" textlink="">
      <xdr:nvSpPr>
        <xdr:cNvPr id="321" name="n_3mainValue【公営住宅】&#10;有形固定資産減価償却率"/>
        <xdr:cNvSpPr txBox="1"/>
      </xdr:nvSpPr>
      <xdr:spPr>
        <a:xfrm>
          <a:off x="1816735" y="14019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74930</xdr:rowOff>
    </xdr:from>
    <xdr:ext cx="404495" cy="258445"/>
    <xdr:sp macro="" textlink="">
      <xdr:nvSpPr>
        <xdr:cNvPr id="322" name="n_4mainValue【公営住宅】&#10;有形固定資産減価償却率"/>
        <xdr:cNvSpPr txBox="1"/>
      </xdr:nvSpPr>
      <xdr:spPr>
        <a:xfrm>
          <a:off x="927735" y="14305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4" name="テキスト ボックス 33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6" name="テキスト ボックス 33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8" name="テキスト ボックス 33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40" name="テキスト ボックス 33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128270</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50137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74930</xdr:rowOff>
    </xdr:from>
    <xdr:ext cx="469900" cy="258445"/>
    <xdr:sp macro="" textlink="">
      <xdr:nvSpPr>
        <xdr:cNvPr id="347" name="【公営住宅】&#10;一人当たり面積最大値テキスト"/>
        <xdr:cNvSpPr txBox="1"/>
      </xdr:nvSpPr>
      <xdr:spPr>
        <a:xfrm>
          <a:off x="10515600" y="1327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128270</xdr:rowOff>
    </xdr:from>
    <xdr:to xmlns:xdr="http://schemas.openxmlformats.org/drawingml/2006/spreadsheetDrawing">
      <xdr:col>55</xdr:col>
      <xdr:colOff>88900</xdr:colOff>
      <xdr:row>78</xdr:row>
      <xdr:rowOff>128270</xdr:rowOff>
    </xdr:to>
    <xdr:cxnSp macro="">
      <xdr:nvCxnSpPr>
        <xdr:cNvPr id="348" name="直線コネクタ 347"/>
        <xdr:cNvCxnSpPr/>
      </xdr:nvCxnSpPr>
      <xdr:spPr>
        <a:xfrm>
          <a:off x="10388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8445"/>
    <xdr:sp macro="" textlink="">
      <xdr:nvSpPr>
        <xdr:cNvPr id="349" name="【公営住宅】&#10;一人当たり面積平均値テキスト"/>
        <xdr:cNvSpPr txBox="1"/>
      </xdr:nvSpPr>
      <xdr:spPr>
        <a:xfrm>
          <a:off x="10515600" y="14453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29210</xdr:rowOff>
    </xdr:from>
    <xdr:to xmlns:xdr="http://schemas.openxmlformats.org/drawingml/2006/spreadsheetDrawing">
      <xdr:col>55</xdr:col>
      <xdr:colOff>50800</xdr:colOff>
      <xdr:row>85</xdr:row>
      <xdr:rowOff>130175</xdr:rowOff>
    </xdr:to>
    <xdr:sp macro="" textlink="">
      <xdr:nvSpPr>
        <xdr:cNvPr id="350" name="フローチャート: 判断 349"/>
        <xdr:cNvSpPr/>
      </xdr:nvSpPr>
      <xdr:spPr>
        <a:xfrm>
          <a:off x="10426700" y="14602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34290</xdr:rowOff>
    </xdr:from>
    <xdr:to xmlns:xdr="http://schemas.openxmlformats.org/drawingml/2006/spreadsheetDrawing">
      <xdr:col>50</xdr:col>
      <xdr:colOff>165100</xdr:colOff>
      <xdr:row>85</xdr:row>
      <xdr:rowOff>135890</xdr:rowOff>
    </xdr:to>
    <xdr:sp macro="" textlink="">
      <xdr:nvSpPr>
        <xdr:cNvPr id="351" name="フローチャート: 判断 350"/>
        <xdr:cNvSpPr/>
      </xdr:nvSpPr>
      <xdr:spPr>
        <a:xfrm>
          <a:off x="9588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20320</xdr:rowOff>
    </xdr:from>
    <xdr:to xmlns:xdr="http://schemas.openxmlformats.org/drawingml/2006/spreadsheetDrawing">
      <xdr:col>46</xdr:col>
      <xdr:colOff>38100</xdr:colOff>
      <xdr:row>85</xdr:row>
      <xdr:rowOff>121920</xdr:rowOff>
    </xdr:to>
    <xdr:sp macro="" textlink="">
      <xdr:nvSpPr>
        <xdr:cNvPr id="352" name="フローチャート: 判断 351"/>
        <xdr:cNvSpPr/>
      </xdr:nvSpPr>
      <xdr:spPr>
        <a:xfrm>
          <a:off x="8699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53" name="フローチャート: 判断 352"/>
        <xdr:cNvSpPr/>
      </xdr:nvSpPr>
      <xdr:spPr>
        <a:xfrm>
          <a:off x="7810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34925</xdr:rowOff>
    </xdr:from>
    <xdr:to xmlns:xdr="http://schemas.openxmlformats.org/drawingml/2006/spreadsheetDrawing">
      <xdr:col>36</xdr:col>
      <xdr:colOff>165100</xdr:colOff>
      <xdr:row>85</xdr:row>
      <xdr:rowOff>136525</xdr:rowOff>
    </xdr:to>
    <xdr:sp macro="" textlink="">
      <xdr:nvSpPr>
        <xdr:cNvPr id="354" name="フローチャート: 判断 353"/>
        <xdr:cNvSpPr/>
      </xdr:nvSpPr>
      <xdr:spPr>
        <a:xfrm>
          <a:off x="6921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121285</xdr:rowOff>
    </xdr:from>
    <xdr:to xmlns:xdr="http://schemas.openxmlformats.org/drawingml/2006/spreadsheetDrawing">
      <xdr:col>55</xdr:col>
      <xdr:colOff>50800</xdr:colOff>
      <xdr:row>86</xdr:row>
      <xdr:rowOff>52070</xdr:rowOff>
    </xdr:to>
    <xdr:sp macro="" textlink="">
      <xdr:nvSpPr>
        <xdr:cNvPr id="360" name="楕円 359"/>
        <xdr:cNvSpPr/>
      </xdr:nvSpPr>
      <xdr:spPr>
        <a:xfrm>
          <a:off x="104267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36195</xdr:rowOff>
    </xdr:from>
    <xdr:ext cx="469900" cy="259080"/>
    <xdr:sp macro="" textlink="">
      <xdr:nvSpPr>
        <xdr:cNvPr id="361" name="【公営住宅】&#10;一人当たり面積該当値テキスト"/>
        <xdr:cNvSpPr txBox="1"/>
      </xdr:nvSpPr>
      <xdr:spPr>
        <a:xfrm>
          <a:off x="10515600" y="1460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121285</xdr:rowOff>
    </xdr:from>
    <xdr:to xmlns:xdr="http://schemas.openxmlformats.org/drawingml/2006/spreadsheetDrawing">
      <xdr:col>50</xdr:col>
      <xdr:colOff>165100</xdr:colOff>
      <xdr:row>86</xdr:row>
      <xdr:rowOff>52070</xdr:rowOff>
    </xdr:to>
    <xdr:sp macro="" textlink="">
      <xdr:nvSpPr>
        <xdr:cNvPr id="362" name="楕円 361"/>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635</xdr:rowOff>
    </xdr:from>
    <xdr:to xmlns:xdr="http://schemas.openxmlformats.org/drawingml/2006/spreadsheetDrawing">
      <xdr:col>55</xdr:col>
      <xdr:colOff>0</xdr:colOff>
      <xdr:row>86</xdr:row>
      <xdr:rowOff>635</xdr:rowOff>
    </xdr:to>
    <xdr:cxnSp macro="">
      <xdr:nvCxnSpPr>
        <xdr:cNvPr id="363" name="直線コネクタ 362"/>
        <xdr:cNvCxnSpPr/>
      </xdr:nvCxnSpPr>
      <xdr:spPr>
        <a:xfrm flipV="1">
          <a:off x="9639300" y="14745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121920</xdr:rowOff>
    </xdr:from>
    <xdr:to xmlns:xdr="http://schemas.openxmlformats.org/drawingml/2006/spreadsheetDrawing">
      <xdr:col>46</xdr:col>
      <xdr:colOff>38100</xdr:colOff>
      <xdr:row>86</xdr:row>
      <xdr:rowOff>52070</xdr:rowOff>
    </xdr:to>
    <xdr:sp macro="" textlink="">
      <xdr:nvSpPr>
        <xdr:cNvPr id="364" name="楕円 363"/>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xdr:rowOff>
    </xdr:from>
    <xdr:to xmlns:xdr="http://schemas.openxmlformats.org/drawingml/2006/spreadsheetDrawing">
      <xdr:col>50</xdr:col>
      <xdr:colOff>114300</xdr:colOff>
      <xdr:row>86</xdr:row>
      <xdr:rowOff>1270</xdr:rowOff>
    </xdr:to>
    <xdr:cxnSp macro="">
      <xdr:nvCxnSpPr>
        <xdr:cNvPr id="365" name="直線コネクタ 364"/>
        <xdr:cNvCxnSpPr/>
      </xdr:nvCxnSpPr>
      <xdr:spPr>
        <a:xfrm flipV="1">
          <a:off x="8750300" y="1474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121920</xdr:rowOff>
    </xdr:from>
    <xdr:to xmlns:xdr="http://schemas.openxmlformats.org/drawingml/2006/spreadsheetDrawing">
      <xdr:col>41</xdr:col>
      <xdr:colOff>101600</xdr:colOff>
      <xdr:row>86</xdr:row>
      <xdr:rowOff>52070</xdr:rowOff>
    </xdr:to>
    <xdr:sp macro="" textlink="">
      <xdr:nvSpPr>
        <xdr:cNvPr id="366" name="楕円 365"/>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1270</xdr:rowOff>
    </xdr:from>
    <xdr:to xmlns:xdr="http://schemas.openxmlformats.org/drawingml/2006/spreadsheetDrawing">
      <xdr:col>45</xdr:col>
      <xdr:colOff>177800</xdr:colOff>
      <xdr:row>86</xdr:row>
      <xdr:rowOff>1270</xdr:rowOff>
    </xdr:to>
    <xdr:cxnSp macro="">
      <xdr:nvCxnSpPr>
        <xdr:cNvPr id="367" name="直線コネクタ 366"/>
        <xdr:cNvCxnSpPr/>
      </xdr:nvCxnSpPr>
      <xdr:spPr>
        <a:xfrm flipV="1">
          <a:off x="7861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121920</xdr:rowOff>
    </xdr:from>
    <xdr:to xmlns:xdr="http://schemas.openxmlformats.org/drawingml/2006/spreadsheetDrawing">
      <xdr:col>36</xdr:col>
      <xdr:colOff>165100</xdr:colOff>
      <xdr:row>86</xdr:row>
      <xdr:rowOff>52070</xdr:rowOff>
    </xdr:to>
    <xdr:sp macro="" textlink="">
      <xdr:nvSpPr>
        <xdr:cNvPr id="368" name="楕円 367"/>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1270</xdr:rowOff>
    </xdr:from>
    <xdr:to xmlns:xdr="http://schemas.openxmlformats.org/drawingml/2006/spreadsheetDrawing">
      <xdr:col>41</xdr:col>
      <xdr:colOff>50800</xdr:colOff>
      <xdr:row>86</xdr:row>
      <xdr:rowOff>1270</xdr:rowOff>
    </xdr:to>
    <xdr:cxnSp macro="">
      <xdr:nvCxnSpPr>
        <xdr:cNvPr id="369" name="直線コネクタ 368"/>
        <xdr:cNvCxnSpPr/>
      </xdr:nvCxnSpPr>
      <xdr:spPr>
        <a:xfrm>
          <a:off x="6972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152400</xdr:rowOff>
    </xdr:from>
    <xdr:ext cx="469900" cy="259080"/>
    <xdr:sp macro="" textlink="">
      <xdr:nvSpPr>
        <xdr:cNvPr id="370" name="n_1aveValue【公営住宅】&#10;一人当たり面積"/>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138430</xdr:rowOff>
    </xdr:from>
    <xdr:ext cx="469265" cy="259080"/>
    <xdr:sp macro="" textlink="">
      <xdr:nvSpPr>
        <xdr:cNvPr id="371" name="n_2aveValue【公営住宅】&#10;一人当たり面積"/>
        <xdr:cNvSpPr txBox="1"/>
      </xdr:nvSpPr>
      <xdr:spPr>
        <a:xfrm>
          <a:off x="8515350" y="1436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139065</xdr:rowOff>
    </xdr:from>
    <xdr:ext cx="469265" cy="259080"/>
    <xdr:sp macro="" textlink="">
      <xdr:nvSpPr>
        <xdr:cNvPr id="372" name="n_3aveValue【公営住宅】&#10;一人当たり面積"/>
        <xdr:cNvSpPr txBox="1"/>
      </xdr:nvSpPr>
      <xdr:spPr>
        <a:xfrm>
          <a:off x="7626350" y="1436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153035</xdr:rowOff>
    </xdr:from>
    <xdr:ext cx="469265" cy="259080"/>
    <xdr:sp macro="" textlink="">
      <xdr:nvSpPr>
        <xdr:cNvPr id="373" name="n_4aveValue【公営住宅】&#10;一人当たり面積"/>
        <xdr:cNvSpPr txBox="1"/>
      </xdr:nvSpPr>
      <xdr:spPr>
        <a:xfrm>
          <a:off x="6737350" y="14383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42545</xdr:rowOff>
    </xdr:from>
    <xdr:ext cx="469900" cy="258445"/>
    <xdr:sp macro="" textlink="">
      <xdr:nvSpPr>
        <xdr:cNvPr id="374"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43180</xdr:rowOff>
    </xdr:from>
    <xdr:ext cx="469265" cy="258445"/>
    <xdr:sp macro="" textlink="">
      <xdr:nvSpPr>
        <xdr:cNvPr id="375" name="n_2mainValue【公営住宅】&#10;一人当たり面積"/>
        <xdr:cNvSpPr txBox="1"/>
      </xdr:nvSpPr>
      <xdr:spPr>
        <a:xfrm>
          <a:off x="8515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43180</xdr:rowOff>
    </xdr:from>
    <xdr:ext cx="469265" cy="258445"/>
    <xdr:sp macro="" textlink="">
      <xdr:nvSpPr>
        <xdr:cNvPr id="376" name="n_3mainValue【公営住宅】&#10;一人当たり面積"/>
        <xdr:cNvSpPr txBox="1"/>
      </xdr:nvSpPr>
      <xdr:spPr>
        <a:xfrm>
          <a:off x="7626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43180</xdr:rowOff>
    </xdr:from>
    <xdr:ext cx="469265" cy="258445"/>
    <xdr:sp macro="" textlink="">
      <xdr:nvSpPr>
        <xdr:cNvPr id="377" name="n_4mainValue【公営住宅】&#10;一人当たり面積"/>
        <xdr:cNvSpPr txBox="1"/>
      </xdr:nvSpPr>
      <xdr:spPr>
        <a:xfrm>
          <a:off x="6737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422"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3" name="直線コネクタ 422"/>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127635</xdr:rowOff>
    </xdr:from>
    <xdr:ext cx="405130" cy="259080"/>
    <xdr:sp macro="" textlink="">
      <xdr:nvSpPr>
        <xdr:cNvPr id="424" name="【認定こども園・幼稚園・保育所】&#10;有形固定資産減価償却率平均値テキスト"/>
        <xdr:cNvSpPr txBox="1"/>
      </xdr:nvSpPr>
      <xdr:spPr>
        <a:xfrm>
          <a:off x="16357600" y="6471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177800</xdr:colOff>
      <xdr:row>38</xdr:row>
      <xdr:rowOff>79375</xdr:rowOff>
    </xdr:to>
    <xdr:sp macro="" textlink="">
      <xdr:nvSpPr>
        <xdr:cNvPr id="425" name="フローチャート: 判断 424"/>
        <xdr:cNvSpPr/>
      </xdr:nvSpPr>
      <xdr:spPr>
        <a:xfrm>
          <a:off x="162687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426" name="フローチャート: 判断 425"/>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133350</xdr:rowOff>
    </xdr:from>
    <xdr:to xmlns:xdr="http://schemas.openxmlformats.org/drawingml/2006/spreadsheetDrawing">
      <xdr:col>76</xdr:col>
      <xdr:colOff>165100</xdr:colOff>
      <xdr:row>38</xdr:row>
      <xdr:rowOff>63500</xdr:rowOff>
    </xdr:to>
    <xdr:sp macro="" textlink="">
      <xdr:nvSpPr>
        <xdr:cNvPr id="427" name="フローチャート: 判断 426"/>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84455</xdr:rowOff>
    </xdr:to>
    <xdr:sp macro="" textlink="">
      <xdr:nvSpPr>
        <xdr:cNvPr id="428" name="フローチャート: 判断 427"/>
        <xdr:cNvSpPr/>
      </xdr:nvSpPr>
      <xdr:spPr>
        <a:xfrm>
          <a:off x="1365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83185</xdr:rowOff>
    </xdr:to>
    <xdr:sp macro="" textlink="">
      <xdr:nvSpPr>
        <xdr:cNvPr id="429" name="フローチャート: 判断 428"/>
        <xdr:cNvSpPr/>
      </xdr:nvSpPr>
      <xdr:spPr>
        <a:xfrm>
          <a:off x="12763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99060</xdr:rowOff>
    </xdr:from>
    <xdr:to xmlns:xdr="http://schemas.openxmlformats.org/drawingml/2006/spreadsheetDrawing">
      <xdr:col>85</xdr:col>
      <xdr:colOff>177800</xdr:colOff>
      <xdr:row>38</xdr:row>
      <xdr:rowOff>29210</xdr:rowOff>
    </xdr:to>
    <xdr:sp macro="" textlink="">
      <xdr:nvSpPr>
        <xdr:cNvPr id="435" name="楕円 434"/>
        <xdr:cNvSpPr/>
      </xdr:nvSpPr>
      <xdr:spPr>
        <a:xfrm>
          <a:off x="16268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121920</xdr:rowOff>
    </xdr:from>
    <xdr:ext cx="405130" cy="258445"/>
    <xdr:sp macro="" textlink="">
      <xdr:nvSpPr>
        <xdr:cNvPr id="436" name="【認定こども園・幼稚園・保育所】&#10;有形固定資産減価償却率該当値テキスト"/>
        <xdr:cNvSpPr txBox="1"/>
      </xdr:nvSpPr>
      <xdr:spPr>
        <a:xfrm>
          <a:off x="16357600" y="629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27305</xdr:rowOff>
    </xdr:from>
    <xdr:to xmlns:xdr="http://schemas.openxmlformats.org/drawingml/2006/spreadsheetDrawing">
      <xdr:col>81</xdr:col>
      <xdr:colOff>101600</xdr:colOff>
      <xdr:row>37</xdr:row>
      <xdr:rowOff>128905</xdr:rowOff>
    </xdr:to>
    <xdr:sp macro="" textlink="">
      <xdr:nvSpPr>
        <xdr:cNvPr id="437" name="楕円 436"/>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78105</xdr:rowOff>
    </xdr:from>
    <xdr:to xmlns:xdr="http://schemas.openxmlformats.org/drawingml/2006/spreadsheetDrawing">
      <xdr:col>85</xdr:col>
      <xdr:colOff>127000</xdr:colOff>
      <xdr:row>37</xdr:row>
      <xdr:rowOff>149860</xdr:rowOff>
    </xdr:to>
    <xdr:cxnSp macro="">
      <xdr:nvCxnSpPr>
        <xdr:cNvPr id="438" name="直線コネクタ 437"/>
        <xdr:cNvCxnSpPr/>
      </xdr:nvCxnSpPr>
      <xdr:spPr>
        <a:xfrm>
          <a:off x="15481300" y="642175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45085</xdr:rowOff>
    </xdr:from>
    <xdr:to xmlns:xdr="http://schemas.openxmlformats.org/drawingml/2006/spreadsheetDrawing">
      <xdr:col>76</xdr:col>
      <xdr:colOff>165100</xdr:colOff>
      <xdr:row>37</xdr:row>
      <xdr:rowOff>146685</xdr:rowOff>
    </xdr:to>
    <xdr:sp macro="" textlink="">
      <xdr:nvSpPr>
        <xdr:cNvPr id="439" name="楕円 438"/>
        <xdr:cNvSpPr/>
      </xdr:nvSpPr>
      <xdr:spPr>
        <a:xfrm>
          <a:off x="1454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78105</xdr:rowOff>
    </xdr:from>
    <xdr:to xmlns:xdr="http://schemas.openxmlformats.org/drawingml/2006/spreadsheetDrawing">
      <xdr:col>81</xdr:col>
      <xdr:colOff>50800</xdr:colOff>
      <xdr:row>37</xdr:row>
      <xdr:rowOff>95885</xdr:rowOff>
    </xdr:to>
    <xdr:cxnSp macro="">
      <xdr:nvCxnSpPr>
        <xdr:cNvPr id="440" name="直線コネクタ 439"/>
        <xdr:cNvCxnSpPr/>
      </xdr:nvCxnSpPr>
      <xdr:spPr>
        <a:xfrm flipV="1">
          <a:off x="14592300" y="64217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87630</xdr:rowOff>
    </xdr:from>
    <xdr:to xmlns:xdr="http://schemas.openxmlformats.org/drawingml/2006/spreadsheetDrawing">
      <xdr:col>72</xdr:col>
      <xdr:colOff>38100</xdr:colOff>
      <xdr:row>38</xdr:row>
      <xdr:rowOff>17780</xdr:rowOff>
    </xdr:to>
    <xdr:sp macro="" textlink="">
      <xdr:nvSpPr>
        <xdr:cNvPr id="441" name="楕円 440"/>
        <xdr:cNvSpPr/>
      </xdr:nvSpPr>
      <xdr:spPr>
        <a:xfrm>
          <a:off x="13652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95885</xdr:rowOff>
    </xdr:from>
    <xdr:to xmlns:xdr="http://schemas.openxmlformats.org/drawingml/2006/spreadsheetDrawing">
      <xdr:col>76</xdr:col>
      <xdr:colOff>114300</xdr:colOff>
      <xdr:row>37</xdr:row>
      <xdr:rowOff>138430</xdr:rowOff>
    </xdr:to>
    <xdr:cxnSp macro="">
      <xdr:nvCxnSpPr>
        <xdr:cNvPr id="442" name="直線コネクタ 441"/>
        <xdr:cNvCxnSpPr/>
      </xdr:nvCxnSpPr>
      <xdr:spPr>
        <a:xfrm flipV="1">
          <a:off x="13703300" y="6439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36830</xdr:rowOff>
    </xdr:from>
    <xdr:to xmlns:xdr="http://schemas.openxmlformats.org/drawingml/2006/spreadsheetDrawing">
      <xdr:col>67</xdr:col>
      <xdr:colOff>101600</xdr:colOff>
      <xdr:row>37</xdr:row>
      <xdr:rowOff>138430</xdr:rowOff>
    </xdr:to>
    <xdr:sp macro="" textlink="">
      <xdr:nvSpPr>
        <xdr:cNvPr id="443" name="楕円 442"/>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87630</xdr:rowOff>
    </xdr:from>
    <xdr:to xmlns:xdr="http://schemas.openxmlformats.org/drawingml/2006/spreadsheetDrawing">
      <xdr:col>71</xdr:col>
      <xdr:colOff>177800</xdr:colOff>
      <xdr:row>37</xdr:row>
      <xdr:rowOff>138430</xdr:rowOff>
    </xdr:to>
    <xdr:cxnSp macro="">
      <xdr:nvCxnSpPr>
        <xdr:cNvPr id="444" name="直線コネクタ 443"/>
        <xdr:cNvCxnSpPr/>
      </xdr:nvCxnSpPr>
      <xdr:spPr>
        <a:xfrm>
          <a:off x="12814300" y="64312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57785</xdr:rowOff>
    </xdr:from>
    <xdr:ext cx="405130" cy="259080"/>
    <xdr:sp macro="" textlink="">
      <xdr:nvSpPr>
        <xdr:cNvPr id="445" name="n_1aveValue【認定こども園・幼稚園・保育所】&#10;有形固定資産減価償却率"/>
        <xdr:cNvSpPr txBox="1"/>
      </xdr:nvSpPr>
      <xdr:spPr>
        <a:xfrm>
          <a:off x="15266035" y="657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54610</xdr:rowOff>
    </xdr:from>
    <xdr:ext cx="404495" cy="258445"/>
    <xdr:sp macro="" textlink="">
      <xdr:nvSpPr>
        <xdr:cNvPr id="446" name="n_2aveValue【認定こども園・幼稚園・保育所】&#10;有形固定資産減価償却率"/>
        <xdr:cNvSpPr txBox="1"/>
      </xdr:nvSpPr>
      <xdr:spPr>
        <a:xfrm>
          <a:off x="14389735" y="656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75565</xdr:rowOff>
    </xdr:from>
    <xdr:ext cx="404495" cy="258445"/>
    <xdr:sp macro="" textlink="">
      <xdr:nvSpPr>
        <xdr:cNvPr id="447" name="n_3aveValue【認定こども園・幼稚園・保育所】&#10;有形固定資産減価償却率"/>
        <xdr:cNvSpPr txBox="1"/>
      </xdr:nvSpPr>
      <xdr:spPr>
        <a:xfrm>
          <a:off x="13500735" y="6590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74930</xdr:rowOff>
    </xdr:from>
    <xdr:ext cx="404495" cy="258445"/>
    <xdr:sp macro="" textlink="">
      <xdr:nvSpPr>
        <xdr:cNvPr id="448" name="n_4aveValue【認定こども園・幼稚園・保育所】&#10;有形固定資産減価償却率"/>
        <xdr:cNvSpPr txBox="1"/>
      </xdr:nvSpPr>
      <xdr:spPr>
        <a:xfrm>
          <a:off x="12611735" y="6590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145415</xdr:rowOff>
    </xdr:from>
    <xdr:ext cx="405130" cy="258445"/>
    <xdr:sp macro="" textlink="">
      <xdr:nvSpPr>
        <xdr:cNvPr id="449" name="n_1mainValue【認定こども園・幼稚園・保育所】&#10;有形固定資産減価償却率"/>
        <xdr:cNvSpPr txBox="1"/>
      </xdr:nvSpPr>
      <xdr:spPr>
        <a:xfrm>
          <a:off x="15266035" y="6146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163195</xdr:rowOff>
    </xdr:from>
    <xdr:ext cx="404495" cy="259080"/>
    <xdr:sp macro="" textlink="">
      <xdr:nvSpPr>
        <xdr:cNvPr id="450" name="n_2mainValue【認定こども園・幼稚園・保育所】&#10;有形固定資産減価償却率"/>
        <xdr:cNvSpPr txBox="1"/>
      </xdr:nvSpPr>
      <xdr:spPr>
        <a:xfrm>
          <a:off x="14389735" y="6163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34290</xdr:rowOff>
    </xdr:from>
    <xdr:ext cx="404495" cy="259080"/>
    <xdr:sp macro="" textlink="">
      <xdr:nvSpPr>
        <xdr:cNvPr id="451" name="n_3mainValue【認定こども園・幼稚園・保育所】&#10;有形固定資産減価償却率"/>
        <xdr:cNvSpPr txBox="1"/>
      </xdr:nvSpPr>
      <xdr:spPr>
        <a:xfrm>
          <a:off x="13500735" y="6206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154940</xdr:rowOff>
    </xdr:from>
    <xdr:ext cx="404495" cy="258445"/>
    <xdr:sp macro="" textlink="">
      <xdr:nvSpPr>
        <xdr:cNvPr id="452" name="n_4mainValue【認定こども園・幼稚園・保育所】&#10;有形固定資産減価償却率"/>
        <xdr:cNvSpPr txBox="1"/>
      </xdr:nvSpPr>
      <xdr:spPr>
        <a:xfrm>
          <a:off x="12611735" y="615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4" name="テキスト ボックス 463"/>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6" name="テキスト ボックス 465"/>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8" name="テキスト ボックス 467"/>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0" name="テキスト ボックス 469"/>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2" name="テキスト ボックス 47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128905</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582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75565</xdr:rowOff>
    </xdr:from>
    <xdr:ext cx="469900" cy="258445"/>
    <xdr:sp macro="" textlink="">
      <xdr:nvSpPr>
        <xdr:cNvPr id="477" name="【認定こども園・幼稚園・保育所】&#10;一人当たり面積最大値テキスト"/>
        <xdr:cNvSpPr txBox="1"/>
      </xdr:nvSpPr>
      <xdr:spPr>
        <a:xfrm>
          <a:off x="22199600" y="5733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128905</xdr:rowOff>
    </xdr:from>
    <xdr:to xmlns:xdr="http://schemas.openxmlformats.org/drawingml/2006/spreadsheetDrawing">
      <xdr:col>116</xdr:col>
      <xdr:colOff>152400</xdr:colOff>
      <xdr:row>34</xdr:row>
      <xdr:rowOff>128905</xdr:rowOff>
    </xdr:to>
    <xdr:cxnSp macro="">
      <xdr:nvCxnSpPr>
        <xdr:cNvPr id="478" name="直線コネクタ 477"/>
        <xdr:cNvCxnSpPr/>
      </xdr:nvCxnSpPr>
      <xdr:spPr>
        <a:xfrm>
          <a:off x="22072600" y="59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125095</xdr:rowOff>
    </xdr:from>
    <xdr:ext cx="469900" cy="258445"/>
    <xdr:sp macro="" textlink="">
      <xdr:nvSpPr>
        <xdr:cNvPr id="479" name="【認定こども園・幼稚園・保育所】&#10;一人当たり面積平均値テキスト"/>
        <xdr:cNvSpPr txBox="1"/>
      </xdr:nvSpPr>
      <xdr:spPr>
        <a:xfrm>
          <a:off x="22199600" y="681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146685</xdr:rowOff>
    </xdr:from>
    <xdr:to xmlns:xdr="http://schemas.openxmlformats.org/drawingml/2006/spreadsheetDrawing">
      <xdr:col>116</xdr:col>
      <xdr:colOff>114300</xdr:colOff>
      <xdr:row>40</xdr:row>
      <xdr:rowOff>76835</xdr:rowOff>
    </xdr:to>
    <xdr:sp macro="" textlink="">
      <xdr:nvSpPr>
        <xdr:cNvPr id="480" name="フローチャート: 判断 479"/>
        <xdr:cNvSpPr/>
      </xdr:nvSpPr>
      <xdr:spPr>
        <a:xfrm>
          <a:off x="221107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139700</xdr:rowOff>
    </xdr:from>
    <xdr:to xmlns:xdr="http://schemas.openxmlformats.org/drawingml/2006/spreadsheetDrawing">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121285</xdr:rowOff>
    </xdr:from>
    <xdr:to xmlns:xdr="http://schemas.openxmlformats.org/drawingml/2006/spreadsheetDrawing">
      <xdr:col>107</xdr:col>
      <xdr:colOff>101600</xdr:colOff>
      <xdr:row>40</xdr:row>
      <xdr:rowOff>52070</xdr:rowOff>
    </xdr:to>
    <xdr:sp macro="" textlink="">
      <xdr:nvSpPr>
        <xdr:cNvPr id="482" name="フローチャート: 判断 481"/>
        <xdr:cNvSpPr/>
      </xdr:nvSpPr>
      <xdr:spPr>
        <a:xfrm>
          <a:off x="20383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132715</xdr:rowOff>
    </xdr:from>
    <xdr:to xmlns:xdr="http://schemas.openxmlformats.org/drawingml/2006/spreadsheetDrawing">
      <xdr:col>102</xdr:col>
      <xdr:colOff>165100</xdr:colOff>
      <xdr:row>40</xdr:row>
      <xdr:rowOff>63500</xdr:rowOff>
    </xdr:to>
    <xdr:sp macro="" textlink="">
      <xdr:nvSpPr>
        <xdr:cNvPr id="483" name="フローチャート: 判断 482"/>
        <xdr:cNvSpPr/>
      </xdr:nvSpPr>
      <xdr:spPr>
        <a:xfrm>
          <a:off x="19494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100965</xdr:rowOff>
    </xdr:from>
    <xdr:to xmlns:xdr="http://schemas.openxmlformats.org/drawingml/2006/spreadsheetDrawing">
      <xdr:col>116</xdr:col>
      <xdr:colOff>114300</xdr:colOff>
      <xdr:row>39</xdr:row>
      <xdr:rowOff>31115</xdr:rowOff>
    </xdr:to>
    <xdr:sp macro="" textlink="">
      <xdr:nvSpPr>
        <xdr:cNvPr id="490" name="楕円 489"/>
        <xdr:cNvSpPr/>
      </xdr:nvSpPr>
      <xdr:spPr>
        <a:xfrm>
          <a:off x="221107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123825</xdr:rowOff>
    </xdr:from>
    <xdr:ext cx="469900" cy="258445"/>
    <xdr:sp macro="" textlink="">
      <xdr:nvSpPr>
        <xdr:cNvPr id="491" name="【認定こども園・幼稚園・保育所】&#10;一人当たり面積該当値テキスト"/>
        <xdr:cNvSpPr txBox="1"/>
      </xdr:nvSpPr>
      <xdr:spPr>
        <a:xfrm>
          <a:off x="22199600" y="646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102870</xdr:rowOff>
    </xdr:from>
    <xdr:to xmlns:xdr="http://schemas.openxmlformats.org/drawingml/2006/spreadsheetDrawing">
      <xdr:col>112</xdr:col>
      <xdr:colOff>38100</xdr:colOff>
      <xdr:row>39</xdr:row>
      <xdr:rowOff>33020</xdr:rowOff>
    </xdr:to>
    <xdr:sp macro="" textlink="">
      <xdr:nvSpPr>
        <xdr:cNvPr id="492" name="楕円 491"/>
        <xdr:cNvSpPr/>
      </xdr:nvSpPr>
      <xdr:spPr>
        <a:xfrm>
          <a:off x="21272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151765</xdr:rowOff>
    </xdr:from>
    <xdr:to xmlns:xdr="http://schemas.openxmlformats.org/drawingml/2006/spreadsheetDrawing">
      <xdr:col>116</xdr:col>
      <xdr:colOff>63500</xdr:colOff>
      <xdr:row>38</xdr:row>
      <xdr:rowOff>153670</xdr:rowOff>
    </xdr:to>
    <xdr:cxnSp macro="">
      <xdr:nvCxnSpPr>
        <xdr:cNvPr id="493" name="直線コネクタ 492"/>
        <xdr:cNvCxnSpPr/>
      </xdr:nvCxnSpPr>
      <xdr:spPr>
        <a:xfrm flipV="1">
          <a:off x="21323300" y="66668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105410</xdr:rowOff>
    </xdr:from>
    <xdr:to xmlns:xdr="http://schemas.openxmlformats.org/drawingml/2006/spreadsheetDrawing">
      <xdr:col>107</xdr:col>
      <xdr:colOff>101600</xdr:colOff>
      <xdr:row>39</xdr:row>
      <xdr:rowOff>35560</xdr:rowOff>
    </xdr:to>
    <xdr:sp macro="" textlink="">
      <xdr:nvSpPr>
        <xdr:cNvPr id="494" name="楕円 493"/>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153670</xdr:rowOff>
    </xdr:from>
    <xdr:to xmlns:xdr="http://schemas.openxmlformats.org/drawingml/2006/spreadsheetDrawing">
      <xdr:col>111</xdr:col>
      <xdr:colOff>177800</xdr:colOff>
      <xdr:row>38</xdr:row>
      <xdr:rowOff>156210</xdr:rowOff>
    </xdr:to>
    <xdr:cxnSp macro="">
      <xdr:nvCxnSpPr>
        <xdr:cNvPr id="495" name="直線コネクタ 494"/>
        <xdr:cNvCxnSpPr/>
      </xdr:nvCxnSpPr>
      <xdr:spPr>
        <a:xfrm flipV="1">
          <a:off x="20434300" y="6668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109855</xdr:rowOff>
    </xdr:from>
    <xdr:to xmlns:xdr="http://schemas.openxmlformats.org/drawingml/2006/spreadsheetDrawing">
      <xdr:col>102</xdr:col>
      <xdr:colOff>165100</xdr:colOff>
      <xdr:row>39</xdr:row>
      <xdr:rowOff>40640</xdr:rowOff>
    </xdr:to>
    <xdr:sp macro="" textlink="">
      <xdr:nvSpPr>
        <xdr:cNvPr id="496" name="楕円 495"/>
        <xdr:cNvSpPr/>
      </xdr:nvSpPr>
      <xdr:spPr>
        <a:xfrm>
          <a:off x="19494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156210</xdr:rowOff>
    </xdr:from>
    <xdr:to xmlns:xdr="http://schemas.openxmlformats.org/drawingml/2006/spreadsheetDrawing">
      <xdr:col>107</xdr:col>
      <xdr:colOff>50800</xdr:colOff>
      <xdr:row>38</xdr:row>
      <xdr:rowOff>160655</xdr:rowOff>
    </xdr:to>
    <xdr:cxnSp macro="">
      <xdr:nvCxnSpPr>
        <xdr:cNvPr id="497" name="直線コネクタ 496"/>
        <xdr:cNvCxnSpPr/>
      </xdr:nvCxnSpPr>
      <xdr:spPr>
        <a:xfrm flipV="1">
          <a:off x="19545300" y="6671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109855</xdr:rowOff>
    </xdr:from>
    <xdr:to xmlns:xdr="http://schemas.openxmlformats.org/drawingml/2006/spreadsheetDrawing">
      <xdr:col>98</xdr:col>
      <xdr:colOff>38100</xdr:colOff>
      <xdr:row>39</xdr:row>
      <xdr:rowOff>40640</xdr:rowOff>
    </xdr:to>
    <xdr:sp macro="" textlink="">
      <xdr:nvSpPr>
        <xdr:cNvPr id="498" name="楕円 497"/>
        <xdr:cNvSpPr/>
      </xdr:nvSpPr>
      <xdr:spPr>
        <a:xfrm>
          <a:off x="18605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160655</xdr:rowOff>
    </xdr:from>
    <xdr:to xmlns:xdr="http://schemas.openxmlformats.org/drawingml/2006/spreadsheetDrawing">
      <xdr:col>102</xdr:col>
      <xdr:colOff>114300</xdr:colOff>
      <xdr:row>38</xdr:row>
      <xdr:rowOff>160655</xdr:rowOff>
    </xdr:to>
    <xdr:cxnSp macro="">
      <xdr:nvCxnSpPr>
        <xdr:cNvPr id="499" name="直線コネクタ 498"/>
        <xdr:cNvCxnSpPr/>
      </xdr:nvCxnSpPr>
      <xdr:spPr>
        <a:xfrm>
          <a:off x="18656300" y="6675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60960</xdr:rowOff>
    </xdr:from>
    <xdr:ext cx="469900" cy="259080"/>
    <xdr:sp macro="" textlink="">
      <xdr:nvSpPr>
        <xdr:cNvPr id="500" name="n_1aveValue【認定こども園・幼稚園・保育所】&#10;一人当たり面積"/>
        <xdr:cNvSpPr txBox="1"/>
      </xdr:nvSpPr>
      <xdr:spPr>
        <a:xfrm>
          <a:off x="21075650" y="691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42545</xdr:rowOff>
    </xdr:from>
    <xdr:ext cx="469265" cy="258445"/>
    <xdr:sp macro="" textlink="">
      <xdr:nvSpPr>
        <xdr:cNvPr id="501" name="n_2aveValue【認定こども園・幼稚園・保育所】&#10;一人当たり面積"/>
        <xdr:cNvSpPr txBox="1"/>
      </xdr:nvSpPr>
      <xdr:spPr>
        <a:xfrm>
          <a:off x="20199350" y="6900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53975</xdr:rowOff>
    </xdr:from>
    <xdr:ext cx="469265" cy="258445"/>
    <xdr:sp macro="" textlink="">
      <xdr:nvSpPr>
        <xdr:cNvPr id="502" name="n_3aveValue【認定こども園・幼稚園・保育所】&#10;一人当たり面積"/>
        <xdr:cNvSpPr txBox="1"/>
      </xdr:nvSpPr>
      <xdr:spPr>
        <a:xfrm>
          <a:off x="19310350" y="6911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9265" cy="258445"/>
    <xdr:sp macro="" textlink="">
      <xdr:nvSpPr>
        <xdr:cNvPr id="503" name="n_4aveValue【認定こども園・幼稚園・保育所】&#10;一人当たり面積"/>
        <xdr:cNvSpPr txBox="1"/>
      </xdr:nvSpPr>
      <xdr:spPr>
        <a:xfrm>
          <a:off x="18421350" y="6911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49530</xdr:rowOff>
    </xdr:from>
    <xdr:ext cx="469900" cy="259080"/>
    <xdr:sp macro="" textlink="">
      <xdr:nvSpPr>
        <xdr:cNvPr id="504" name="n_1mainValue【認定こども園・幼稚園・保育所】&#10;一人当たり面積"/>
        <xdr:cNvSpPr txBox="1"/>
      </xdr:nvSpPr>
      <xdr:spPr>
        <a:xfrm>
          <a:off x="21075650" y="639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52070</xdr:rowOff>
    </xdr:from>
    <xdr:ext cx="469265" cy="258445"/>
    <xdr:sp macro="" textlink="">
      <xdr:nvSpPr>
        <xdr:cNvPr id="505" name="n_2mainValue【認定こども園・幼稚園・保育所】&#10;一人当たり面積"/>
        <xdr:cNvSpPr txBox="1"/>
      </xdr:nvSpPr>
      <xdr:spPr>
        <a:xfrm>
          <a:off x="20199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56515</xdr:rowOff>
    </xdr:from>
    <xdr:ext cx="469265" cy="258445"/>
    <xdr:sp macro="" textlink="">
      <xdr:nvSpPr>
        <xdr:cNvPr id="506" name="n_3mainValue【認定こども園・幼稚園・保育所】&#10;一人当たり面積"/>
        <xdr:cNvSpPr txBox="1"/>
      </xdr:nvSpPr>
      <xdr:spPr>
        <a:xfrm>
          <a:off x="19310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56515</xdr:rowOff>
    </xdr:from>
    <xdr:ext cx="469265" cy="258445"/>
    <xdr:sp macro="" textlink="">
      <xdr:nvSpPr>
        <xdr:cNvPr id="507" name="n_4mainValue【認定こども園・幼稚園・保育所】&#10;一人当たり面積"/>
        <xdr:cNvSpPr txBox="1"/>
      </xdr:nvSpPr>
      <xdr:spPr>
        <a:xfrm>
          <a:off x="18421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6" name="テキスト ボックス 5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8" name="テキスト ボックス 5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0" name="テキスト ボックス 519"/>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4" name="テキスト ボックス 523"/>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0" name="テキスト ボックス 529"/>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0</xdr:rowOff>
    </xdr:from>
    <xdr:to xmlns:xdr="http://schemas.openxmlformats.org/drawingml/2006/spreadsheetDrawing">
      <xdr:col>85</xdr:col>
      <xdr:colOff>126365</xdr:colOff>
      <xdr:row>63</xdr:row>
      <xdr:rowOff>78105</xdr:rowOff>
    </xdr:to>
    <xdr:cxnSp macro="">
      <xdr:nvCxnSpPr>
        <xdr:cNvPr id="532" name="直線コネクタ 531"/>
        <xdr:cNvCxnSpPr/>
      </xdr:nvCxnSpPr>
      <xdr:spPr>
        <a:xfrm flipV="1">
          <a:off x="1631886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533"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4" name="直線コネクタ 533"/>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118110</xdr:rowOff>
    </xdr:from>
    <xdr:ext cx="405130" cy="259080"/>
    <xdr:sp macro="" textlink="">
      <xdr:nvSpPr>
        <xdr:cNvPr id="535" name="【学校施設】&#10;有形固定資産減価償却率最大値テキスト"/>
        <xdr:cNvSpPr txBox="1"/>
      </xdr:nvSpPr>
      <xdr:spPr>
        <a:xfrm>
          <a:off x="16357600"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0</xdr:rowOff>
    </xdr:from>
    <xdr:to xmlns:xdr="http://schemas.openxmlformats.org/drawingml/2006/spreadsheetDrawing">
      <xdr:col>86</xdr:col>
      <xdr:colOff>25400</xdr:colOff>
      <xdr:row>57</xdr:row>
      <xdr:rowOff>0</xdr:rowOff>
    </xdr:to>
    <xdr:cxnSp macro="">
      <xdr:nvCxnSpPr>
        <xdr:cNvPr id="536" name="直線コネクタ 535"/>
        <xdr:cNvCxnSpPr/>
      </xdr:nvCxnSpPr>
      <xdr:spPr>
        <a:xfrm>
          <a:off x="16230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50165</xdr:rowOff>
    </xdr:from>
    <xdr:ext cx="405130" cy="259080"/>
    <xdr:sp macro="" textlink="">
      <xdr:nvSpPr>
        <xdr:cNvPr id="537" name="【学校施設】&#10;有形固定資産減価償却率平均値テキスト"/>
        <xdr:cNvSpPr txBox="1"/>
      </xdr:nvSpPr>
      <xdr:spPr>
        <a:xfrm>
          <a:off x="16357600" y="1016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2540</xdr:rowOff>
    </xdr:from>
    <xdr:to xmlns:xdr="http://schemas.openxmlformats.org/drawingml/2006/spreadsheetDrawing">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147320</xdr:rowOff>
    </xdr:from>
    <xdr:to xmlns:xdr="http://schemas.openxmlformats.org/drawingml/2006/spreadsheetDrawing">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3" name="テキスト ボックス 5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4" name="テキスト ボックス 5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5" name="テキスト ボックス 5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6" name="テキスト ボックス 5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7" name="テキスト ボックス 5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90170</xdr:rowOff>
    </xdr:from>
    <xdr:to xmlns:xdr="http://schemas.openxmlformats.org/drawingml/2006/spreadsheetDrawing">
      <xdr:col>85</xdr:col>
      <xdr:colOff>177800</xdr:colOff>
      <xdr:row>62</xdr:row>
      <xdr:rowOff>20320</xdr:rowOff>
    </xdr:to>
    <xdr:sp macro="" textlink="">
      <xdr:nvSpPr>
        <xdr:cNvPr id="548" name="楕円 547"/>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68580</xdr:rowOff>
    </xdr:from>
    <xdr:ext cx="405130" cy="259080"/>
    <xdr:sp macro="" textlink="">
      <xdr:nvSpPr>
        <xdr:cNvPr id="549" name="【学校施設】&#10;有形固定資産減価償却率該当値テキスト"/>
        <xdr:cNvSpPr txBox="1"/>
      </xdr:nvSpPr>
      <xdr:spPr>
        <a:xfrm>
          <a:off x="16357600"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52070</xdr:rowOff>
    </xdr:from>
    <xdr:to xmlns:xdr="http://schemas.openxmlformats.org/drawingml/2006/spreadsheetDrawing">
      <xdr:col>81</xdr:col>
      <xdr:colOff>101600</xdr:colOff>
      <xdr:row>61</xdr:row>
      <xdr:rowOff>153670</xdr:rowOff>
    </xdr:to>
    <xdr:sp macro="" textlink="">
      <xdr:nvSpPr>
        <xdr:cNvPr id="550" name="楕円 549"/>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102870</xdr:rowOff>
    </xdr:from>
    <xdr:to xmlns:xdr="http://schemas.openxmlformats.org/drawingml/2006/spreadsheetDrawing">
      <xdr:col>85</xdr:col>
      <xdr:colOff>127000</xdr:colOff>
      <xdr:row>61</xdr:row>
      <xdr:rowOff>140970</xdr:rowOff>
    </xdr:to>
    <xdr:cxnSp macro="">
      <xdr:nvCxnSpPr>
        <xdr:cNvPr id="551" name="直線コネクタ 550"/>
        <xdr:cNvCxnSpPr/>
      </xdr:nvCxnSpPr>
      <xdr:spPr>
        <a:xfrm>
          <a:off x="15481300" y="10561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31115</xdr:rowOff>
    </xdr:from>
    <xdr:to xmlns:xdr="http://schemas.openxmlformats.org/drawingml/2006/spreadsheetDrawing">
      <xdr:col>76</xdr:col>
      <xdr:colOff>165100</xdr:colOff>
      <xdr:row>61</xdr:row>
      <xdr:rowOff>132715</xdr:rowOff>
    </xdr:to>
    <xdr:sp macro="" textlink="">
      <xdr:nvSpPr>
        <xdr:cNvPr id="552" name="楕円 551"/>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81915</xdr:rowOff>
    </xdr:from>
    <xdr:to xmlns:xdr="http://schemas.openxmlformats.org/drawingml/2006/spreadsheetDrawing">
      <xdr:col>81</xdr:col>
      <xdr:colOff>50800</xdr:colOff>
      <xdr:row>61</xdr:row>
      <xdr:rowOff>102870</xdr:rowOff>
    </xdr:to>
    <xdr:cxnSp macro="">
      <xdr:nvCxnSpPr>
        <xdr:cNvPr id="553" name="直線コネクタ 552"/>
        <xdr:cNvCxnSpPr/>
      </xdr:nvCxnSpPr>
      <xdr:spPr>
        <a:xfrm>
          <a:off x="14592300" y="105403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34925</xdr:rowOff>
    </xdr:from>
    <xdr:to xmlns:xdr="http://schemas.openxmlformats.org/drawingml/2006/spreadsheetDrawing">
      <xdr:col>72</xdr:col>
      <xdr:colOff>38100</xdr:colOff>
      <xdr:row>61</xdr:row>
      <xdr:rowOff>136525</xdr:rowOff>
    </xdr:to>
    <xdr:sp macro="" textlink="">
      <xdr:nvSpPr>
        <xdr:cNvPr id="554" name="楕円 553"/>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81915</xdr:rowOff>
    </xdr:from>
    <xdr:to xmlns:xdr="http://schemas.openxmlformats.org/drawingml/2006/spreadsheetDrawing">
      <xdr:col>76</xdr:col>
      <xdr:colOff>114300</xdr:colOff>
      <xdr:row>61</xdr:row>
      <xdr:rowOff>86360</xdr:rowOff>
    </xdr:to>
    <xdr:cxnSp macro="">
      <xdr:nvCxnSpPr>
        <xdr:cNvPr id="555" name="直線コネクタ 554"/>
        <xdr:cNvCxnSpPr/>
      </xdr:nvCxnSpPr>
      <xdr:spPr>
        <a:xfrm flipV="1">
          <a:off x="13703300" y="10540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40640</xdr:rowOff>
    </xdr:from>
    <xdr:to xmlns:xdr="http://schemas.openxmlformats.org/drawingml/2006/spreadsheetDrawing">
      <xdr:col>67</xdr:col>
      <xdr:colOff>101600</xdr:colOff>
      <xdr:row>61</xdr:row>
      <xdr:rowOff>142240</xdr:rowOff>
    </xdr:to>
    <xdr:sp macro="" textlink="">
      <xdr:nvSpPr>
        <xdr:cNvPr id="556" name="楕円 555"/>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86360</xdr:rowOff>
    </xdr:from>
    <xdr:to xmlns:xdr="http://schemas.openxmlformats.org/drawingml/2006/spreadsheetDrawing">
      <xdr:col>71</xdr:col>
      <xdr:colOff>177800</xdr:colOff>
      <xdr:row>61</xdr:row>
      <xdr:rowOff>91440</xdr:rowOff>
    </xdr:to>
    <xdr:cxnSp macro="">
      <xdr:nvCxnSpPr>
        <xdr:cNvPr id="557" name="直線コネクタ 556"/>
        <xdr:cNvCxnSpPr/>
      </xdr:nvCxnSpPr>
      <xdr:spPr>
        <a:xfrm flipV="1">
          <a:off x="12814300" y="10544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130175</xdr:rowOff>
    </xdr:from>
    <xdr:ext cx="405130" cy="259080"/>
    <xdr:sp macro="" textlink="">
      <xdr:nvSpPr>
        <xdr:cNvPr id="558" name="n_1aveValue【学校施設】&#10;有形固定資産減価償却率"/>
        <xdr:cNvSpPr txBox="1"/>
      </xdr:nvSpPr>
      <xdr:spPr>
        <a:xfrm>
          <a:off x="15266035"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404495" cy="259080"/>
    <xdr:sp macro="" textlink="">
      <xdr:nvSpPr>
        <xdr:cNvPr id="559" name="n_2aveValue【学校施設】&#10;有形固定資産減価償却率"/>
        <xdr:cNvSpPr txBox="1"/>
      </xdr:nvSpPr>
      <xdr:spPr>
        <a:xfrm>
          <a:off x="14389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120650</xdr:rowOff>
    </xdr:from>
    <xdr:ext cx="404495" cy="258445"/>
    <xdr:sp macro="" textlink="">
      <xdr:nvSpPr>
        <xdr:cNvPr id="560" name="n_3aveValue【学校施設】&#10;有形固定資産減価償却率"/>
        <xdr:cNvSpPr txBox="1"/>
      </xdr:nvSpPr>
      <xdr:spPr>
        <a:xfrm>
          <a:off x="13500735" y="10064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93980</xdr:rowOff>
    </xdr:from>
    <xdr:ext cx="404495" cy="259080"/>
    <xdr:sp macro="" textlink="">
      <xdr:nvSpPr>
        <xdr:cNvPr id="561" name="n_4aveValue【学校施設】&#10;有形固定資産減価償却率"/>
        <xdr:cNvSpPr txBox="1"/>
      </xdr:nvSpPr>
      <xdr:spPr>
        <a:xfrm>
          <a:off x="12611735" y="1003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144780</xdr:rowOff>
    </xdr:from>
    <xdr:ext cx="405130" cy="258445"/>
    <xdr:sp macro="" textlink="">
      <xdr:nvSpPr>
        <xdr:cNvPr id="562" name="n_1mainValue【学校施設】&#10;有形固定資産減価償却率"/>
        <xdr:cNvSpPr txBox="1"/>
      </xdr:nvSpPr>
      <xdr:spPr>
        <a:xfrm>
          <a:off x="15266035" y="10603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123825</xdr:rowOff>
    </xdr:from>
    <xdr:ext cx="404495" cy="258445"/>
    <xdr:sp macro="" textlink="">
      <xdr:nvSpPr>
        <xdr:cNvPr id="563" name="n_2mainValue【学校施設】&#10;有形固定資産減価償却率"/>
        <xdr:cNvSpPr txBox="1"/>
      </xdr:nvSpPr>
      <xdr:spPr>
        <a:xfrm>
          <a:off x="14389735" y="10582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127635</xdr:rowOff>
    </xdr:from>
    <xdr:ext cx="404495" cy="259080"/>
    <xdr:sp macro="" textlink="">
      <xdr:nvSpPr>
        <xdr:cNvPr id="564" name="n_3mainValue【学校施設】&#10;有形固定資産減価償却率"/>
        <xdr:cNvSpPr txBox="1"/>
      </xdr:nvSpPr>
      <xdr:spPr>
        <a:xfrm>
          <a:off x="13500735" y="10586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133350</xdr:rowOff>
    </xdr:from>
    <xdr:ext cx="404495" cy="258445"/>
    <xdr:sp macro="" textlink="">
      <xdr:nvSpPr>
        <xdr:cNvPr id="565" name="n_4mainValue【学校施設】&#10;有形固定資産減価償却率"/>
        <xdr:cNvSpPr txBox="1"/>
      </xdr:nvSpPr>
      <xdr:spPr>
        <a:xfrm>
          <a:off x="12611735" y="10591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4" name="テキスト ボックス 57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6" name="テキスト ボックス 575"/>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78" name="テキスト ボックス 577"/>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9" name="直線コネクタ 5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80" name="テキスト ボックス 579"/>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82" name="テキスト ボックス 581"/>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3" name="直線コネクタ 5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84" name="テキスト ボックス 583"/>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86" name="テキスト ボックス 585"/>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7" name="直線コネクタ 5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88" name="テキスト ボックス 587"/>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0" name="テキスト ボックス 5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160655</xdr:rowOff>
    </xdr:from>
    <xdr:to xmlns:xdr="http://schemas.openxmlformats.org/drawingml/2006/spreadsheetDrawing">
      <xdr:col>116</xdr:col>
      <xdr:colOff>62865</xdr:colOff>
      <xdr:row>63</xdr:row>
      <xdr:rowOff>74930</xdr:rowOff>
    </xdr:to>
    <xdr:cxnSp macro="">
      <xdr:nvCxnSpPr>
        <xdr:cNvPr id="592" name="直線コネクタ 591"/>
        <xdr:cNvCxnSpPr/>
      </xdr:nvCxnSpPr>
      <xdr:spPr>
        <a:xfrm flipV="1">
          <a:off x="22160865" y="959040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78740</xdr:rowOff>
    </xdr:from>
    <xdr:ext cx="469900" cy="259080"/>
    <xdr:sp macro="" textlink="">
      <xdr:nvSpPr>
        <xdr:cNvPr id="593" name="【学校施設】&#10;一人当たり面積最小値テキスト"/>
        <xdr:cNvSpPr txBox="1"/>
      </xdr:nvSpPr>
      <xdr:spPr>
        <a:xfrm>
          <a:off x="2219960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74930</xdr:rowOff>
    </xdr:from>
    <xdr:to xmlns:xdr="http://schemas.openxmlformats.org/drawingml/2006/spreadsheetDrawing">
      <xdr:col>116</xdr:col>
      <xdr:colOff>152400</xdr:colOff>
      <xdr:row>63</xdr:row>
      <xdr:rowOff>74930</xdr:rowOff>
    </xdr:to>
    <xdr:cxnSp macro="">
      <xdr:nvCxnSpPr>
        <xdr:cNvPr id="594" name="直線コネクタ 593"/>
        <xdr:cNvCxnSpPr/>
      </xdr:nvCxnSpPr>
      <xdr:spPr>
        <a:xfrm>
          <a:off x="22072600" y="1087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107315</xdr:rowOff>
    </xdr:from>
    <xdr:ext cx="469900" cy="259080"/>
    <xdr:sp macro="" textlink="">
      <xdr:nvSpPr>
        <xdr:cNvPr id="595" name="【学校施設】&#10;一人当たり面積最大値テキスト"/>
        <xdr:cNvSpPr txBox="1"/>
      </xdr:nvSpPr>
      <xdr:spPr>
        <a:xfrm>
          <a:off x="22199600" y="936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160655</xdr:rowOff>
    </xdr:from>
    <xdr:to xmlns:xdr="http://schemas.openxmlformats.org/drawingml/2006/spreadsheetDrawing">
      <xdr:col>116</xdr:col>
      <xdr:colOff>152400</xdr:colOff>
      <xdr:row>55</xdr:row>
      <xdr:rowOff>160655</xdr:rowOff>
    </xdr:to>
    <xdr:cxnSp macro="">
      <xdr:nvCxnSpPr>
        <xdr:cNvPr id="596" name="直線コネクタ 595"/>
        <xdr:cNvCxnSpPr/>
      </xdr:nvCxnSpPr>
      <xdr:spPr>
        <a:xfrm>
          <a:off x="22072600" y="959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132080</xdr:rowOff>
    </xdr:from>
    <xdr:ext cx="469900" cy="258445"/>
    <xdr:sp macro="" textlink="">
      <xdr:nvSpPr>
        <xdr:cNvPr id="597" name="【学校施設】&#10;一人当たり面積平均値テキスト"/>
        <xdr:cNvSpPr txBox="1"/>
      </xdr:nvSpPr>
      <xdr:spPr>
        <a:xfrm>
          <a:off x="22199600" y="102476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109220</xdr:rowOff>
    </xdr:from>
    <xdr:to xmlns:xdr="http://schemas.openxmlformats.org/drawingml/2006/spreadsheetDrawing">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117475</xdr:rowOff>
    </xdr:from>
    <xdr:to xmlns:xdr="http://schemas.openxmlformats.org/drawingml/2006/spreadsheetDrawing">
      <xdr:col>112</xdr:col>
      <xdr:colOff>38100</xdr:colOff>
      <xdr:row>61</xdr:row>
      <xdr:rowOff>47625</xdr:rowOff>
    </xdr:to>
    <xdr:sp macro="" textlink="">
      <xdr:nvSpPr>
        <xdr:cNvPr id="599" name="フローチャート: 判断 598"/>
        <xdr:cNvSpPr/>
      </xdr:nvSpPr>
      <xdr:spPr>
        <a:xfrm>
          <a:off x="21272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98425</xdr:rowOff>
    </xdr:from>
    <xdr:to xmlns:xdr="http://schemas.openxmlformats.org/drawingml/2006/spreadsheetDrawing">
      <xdr:col>107</xdr:col>
      <xdr:colOff>101600</xdr:colOff>
      <xdr:row>61</xdr:row>
      <xdr:rowOff>29210</xdr:rowOff>
    </xdr:to>
    <xdr:sp macro="" textlink="">
      <xdr:nvSpPr>
        <xdr:cNvPr id="600" name="フローチャート: 判断 599"/>
        <xdr:cNvSpPr/>
      </xdr:nvSpPr>
      <xdr:spPr>
        <a:xfrm>
          <a:off x="203835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112395</xdr:rowOff>
    </xdr:from>
    <xdr:to xmlns:xdr="http://schemas.openxmlformats.org/drawingml/2006/spreadsheetDrawing">
      <xdr:col>102</xdr:col>
      <xdr:colOff>165100</xdr:colOff>
      <xdr:row>61</xdr:row>
      <xdr:rowOff>42545</xdr:rowOff>
    </xdr:to>
    <xdr:sp macro="" textlink="">
      <xdr:nvSpPr>
        <xdr:cNvPr id="601" name="フローチャート: 判断 600"/>
        <xdr:cNvSpPr/>
      </xdr:nvSpPr>
      <xdr:spPr>
        <a:xfrm>
          <a:off x="19494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126365</xdr:rowOff>
    </xdr:from>
    <xdr:to xmlns:xdr="http://schemas.openxmlformats.org/drawingml/2006/spreadsheetDrawing">
      <xdr:col>98</xdr:col>
      <xdr:colOff>38100</xdr:colOff>
      <xdr:row>61</xdr:row>
      <xdr:rowOff>56515</xdr:rowOff>
    </xdr:to>
    <xdr:sp macro="" textlink="">
      <xdr:nvSpPr>
        <xdr:cNvPr id="602" name="フローチャート: 判断 601"/>
        <xdr:cNvSpPr/>
      </xdr:nvSpPr>
      <xdr:spPr>
        <a:xfrm>
          <a:off x="18605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61595</xdr:rowOff>
    </xdr:from>
    <xdr:to xmlns:xdr="http://schemas.openxmlformats.org/drawingml/2006/spreadsheetDrawing">
      <xdr:col>116</xdr:col>
      <xdr:colOff>114300</xdr:colOff>
      <xdr:row>61</xdr:row>
      <xdr:rowOff>163195</xdr:rowOff>
    </xdr:to>
    <xdr:sp macro="" textlink="">
      <xdr:nvSpPr>
        <xdr:cNvPr id="608" name="楕円 607"/>
        <xdr:cNvSpPr/>
      </xdr:nvSpPr>
      <xdr:spPr>
        <a:xfrm>
          <a:off x="22110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40640</xdr:rowOff>
    </xdr:from>
    <xdr:ext cx="469900" cy="258445"/>
    <xdr:sp macro="" textlink="">
      <xdr:nvSpPr>
        <xdr:cNvPr id="609" name="【学校施設】&#10;一人当たり面積該当値テキスト"/>
        <xdr:cNvSpPr txBox="1"/>
      </xdr:nvSpPr>
      <xdr:spPr>
        <a:xfrm>
          <a:off x="22199600" y="10499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66040</xdr:rowOff>
    </xdr:from>
    <xdr:to xmlns:xdr="http://schemas.openxmlformats.org/drawingml/2006/spreadsheetDrawing">
      <xdr:col>112</xdr:col>
      <xdr:colOff>38100</xdr:colOff>
      <xdr:row>61</xdr:row>
      <xdr:rowOff>167640</xdr:rowOff>
    </xdr:to>
    <xdr:sp macro="" textlink="">
      <xdr:nvSpPr>
        <xdr:cNvPr id="610" name="楕円 609"/>
        <xdr:cNvSpPr/>
      </xdr:nvSpPr>
      <xdr:spPr>
        <a:xfrm>
          <a:off x="21272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112395</xdr:rowOff>
    </xdr:from>
    <xdr:to xmlns:xdr="http://schemas.openxmlformats.org/drawingml/2006/spreadsheetDrawing">
      <xdr:col>116</xdr:col>
      <xdr:colOff>63500</xdr:colOff>
      <xdr:row>61</xdr:row>
      <xdr:rowOff>116840</xdr:rowOff>
    </xdr:to>
    <xdr:cxnSp macro="">
      <xdr:nvCxnSpPr>
        <xdr:cNvPr id="611" name="直線コネクタ 610"/>
        <xdr:cNvCxnSpPr/>
      </xdr:nvCxnSpPr>
      <xdr:spPr>
        <a:xfrm flipV="1">
          <a:off x="21323300" y="105708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70485</xdr:rowOff>
    </xdr:from>
    <xdr:to xmlns:xdr="http://schemas.openxmlformats.org/drawingml/2006/spreadsheetDrawing">
      <xdr:col>107</xdr:col>
      <xdr:colOff>101600</xdr:colOff>
      <xdr:row>62</xdr:row>
      <xdr:rowOff>635</xdr:rowOff>
    </xdr:to>
    <xdr:sp macro="" textlink="">
      <xdr:nvSpPr>
        <xdr:cNvPr id="612" name="楕円 611"/>
        <xdr:cNvSpPr/>
      </xdr:nvSpPr>
      <xdr:spPr>
        <a:xfrm>
          <a:off x="20383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116840</xdr:rowOff>
    </xdr:from>
    <xdr:to xmlns:xdr="http://schemas.openxmlformats.org/drawingml/2006/spreadsheetDrawing">
      <xdr:col>111</xdr:col>
      <xdr:colOff>177800</xdr:colOff>
      <xdr:row>61</xdr:row>
      <xdr:rowOff>121285</xdr:rowOff>
    </xdr:to>
    <xdr:cxnSp macro="">
      <xdr:nvCxnSpPr>
        <xdr:cNvPr id="613" name="直線コネクタ 612"/>
        <xdr:cNvCxnSpPr/>
      </xdr:nvCxnSpPr>
      <xdr:spPr>
        <a:xfrm flipV="1">
          <a:off x="20434300" y="10575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74930</xdr:rowOff>
    </xdr:from>
    <xdr:to xmlns:xdr="http://schemas.openxmlformats.org/drawingml/2006/spreadsheetDrawing">
      <xdr:col>102</xdr:col>
      <xdr:colOff>165100</xdr:colOff>
      <xdr:row>62</xdr:row>
      <xdr:rowOff>4445</xdr:rowOff>
    </xdr:to>
    <xdr:sp macro="" textlink="">
      <xdr:nvSpPr>
        <xdr:cNvPr id="614" name="楕円 613"/>
        <xdr:cNvSpPr/>
      </xdr:nvSpPr>
      <xdr:spPr>
        <a:xfrm>
          <a:off x="19494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121285</xdr:rowOff>
    </xdr:from>
    <xdr:to xmlns:xdr="http://schemas.openxmlformats.org/drawingml/2006/spreadsheetDrawing">
      <xdr:col>107</xdr:col>
      <xdr:colOff>50800</xdr:colOff>
      <xdr:row>61</xdr:row>
      <xdr:rowOff>125095</xdr:rowOff>
    </xdr:to>
    <xdr:cxnSp macro="">
      <xdr:nvCxnSpPr>
        <xdr:cNvPr id="615" name="直線コネクタ 614"/>
        <xdr:cNvCxnSpPr/>
      </xdr:nvCxnSpPr>
      <xdr:spPr>
        <a:xfrm flipV="1">
          <a:off x="19545300" y="10579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69215</xdr:rowOff>
    </xdr:from>
    <xdr:to xmlns:xdr="http://schemas.openxmlformats.org/drawingml/2006/spreadsheetDrawing">
      <xdr:col>98</xdr:col>
      <xdr:colOff>38100</xdr:colOff>
      <xdr:row>61</xdr:row>
      <xdr:rowOff>170815</xdr:rowOff>
    </xdr:to>
    <xdr:sp macro="" textlink="">
      <xdr:nvSpPr>
        <xdr:cNvPr id="616" name="楕円 615"/>
        <xdr:cNvSpPr/>
      </xdr:nvSpPr>
      <xdr:spPr>
        <a:xfrm>
          <a:off x="18605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120650</xdr:rowOff>
    </xdr:from>
    <xdr:to xmlns:xdr="http://schemas.openxmlformats.org/drawingml/2006/spreadsheetDrawing">
      <xdr:col>102</xdr:col>
      <xdr:colOff>114300</xdr:colOff>
      <xdr:row>61</xdr:row>
      <xdr:rowOff>125095</xdr:rowOff>
    </xdr:to>
    <xdr:cxnSp macro="">
      <xdr:nvCxnSpPr>
        <xdr:cNvPr id="617" name="直線コネクタ 616"/>
        <xdr:cNvCxnSpPr/>
      </xdr:nvCxnSpPr>
      <xdr:spPr>
        <a:xfrm>
          <a:off x="18656300" y="10579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64135</xdr:rowOff>
    </xdr:from>
    <xdr:ext cx="469900" cy="258445"/>
    <xdr:sp macro="" textlink="">
      <xdr:nvSpPr>
        <xdr:cNvPr id="618" name="n_1aveValue【学校施設】&#10;一人当たり面積"/>
        <xdr:cNvSpPr txBox="1"/>
      </xdr:nvSpPr>
      <xdr:spPr>
        <a:xfrm>
          <a:off x="21075650" y="10179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45085</xdr:rowOff>
    </xdr:from>
    <xdr:ext cx="469265" cy="258445"/>
    <xdr:sp macro="" textlink="">
      <xdr:nvSpPr>
        <xdr:cNvPr id="619" name="n_2aveValue【学校施設】&#10;一人当たり面積"/>
        <xdr:cNvSpPr txBox="1"/>
      </xdr:nvSpPr>
      <xdr:spPr>
        <a:xfrm>
          <a:off x="20199350" y="1016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59055</xdr:rowOff>
    </xdr:from>
    <xdr:ext cx="469265" cy="259080"/>
    <xdr:sp macro="" textlink="">
      <xdr:nvSpPr>
        <xdr:cNvPr id="620" name="n_3aveValue【学校施設】&#10;一人当たり面積"/>
        <xdr:cNvSpPr txBox="1"/>
      </xdr:nvSpPr>
      <xdr:spPr>
        <a:xfrm>
          <a:off x="19310350" y="10174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73025</xdr:rowOff>
    </xdr:from>
    <xdr:ext cx="469265" cy="259080"/>
    <xdr:sp macro="" textlink="">
      <xdr:nvSpPr>
        <xdr:cNvPr id="621" name="n_4aveValue【学校施設】&#10;一人当たり面積"/>
        <xdr:cNvSpPr txBox="1"/>
      </xdr:nvSpPr>
      <xdr:spPr>
        <a:xfrm>
          <a:off x="18421350" y="1018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158750</xdr:rowOff>
    </xdr:from>
    <xdr:ext cx="469900" cy="259080"/>
    <xdr:sp macro="" textlink="">
      <xdr:nvSpPr>
        <xdr:cNvPr id="622" name="n_1mainValue【学校施設】&#10;一人当たり面積"/>
        <xdr:cNvSpPr txBox="1"/>
      </xdr:nvSpPr>
      <xdr:spPr>
        <a:xfrm>
          <a:off x="21075650" y="1061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163195</xdr:rowOff>
    </xdr:from>
    <xdr:ext cx="469265" cy="259080"/>
    <xdr:sp macro="" textlink="">
      <xdr:nvSpPr>
        <xdr:cNvPr id="623" name="n_2mainValue【学校施設】&#10;一人当たり面積"/>
        <xdr:cNvSpPr txBox="1"/>
      </xdr:nvSpPr>
      <xdr:spPr>
        <a:xfrm>
          <a:off x="20199350" y="10621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167005</xdr:rowOff>
    </xdr:from>
    <xdr:ext cx="469265" cy="258445"/>
    <xdr:sp macro="" textlink="">
      <xdr:nvSpPr>
        <xdr:cNvPr id="624" name="n_3mainValue【学校施設】&#10;一人当たり面積"/>
        <xdr:cNvSpPr txBox="1"/>
      </xdr:nvSpPr>
      <xdr:spPr>
        <a:xfrm>
          <a:off x="19310350" y="10625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161925</xdr:rowOff>
    </xdr:from>
    <xdr:ext cx="469265" cy="259080"/>
    <xdr:sp macro="" textlink="">
      <xdr:nvSpPr>
        <xdr:cNvPr id="625" name="n_4mainValue【学校施設】&#10;一人当たり面積"/>
        <xdr:cNvSpPr txBox="1"/>
      </xdr:nvSpPr>
      <xdr:spPr>
        <a:xfrm>
          <a:off x="18421350" y="10620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8" name="テキスト ボックス 637"/>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4" name="テキスト ボックス 643"/>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8455" cy="259080"/>
    <xdr:sp macro="" textlink="">
      <xdr:nvSpPr>
        <xdr:cNvPr id="646" name="テキスト ボックス 645"/>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0"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2"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80010</xdr:rowOff>
    </xdr:from>
    <xdr:ext cx="405130" cy="259080"/>
    <xdr:sp macro="" textlink="">
      <xdr:nvSpPr>
        <xdr:cNvPr id="654" name="【児童館】&#10;有形固定資産減価償却率平均値テキスト"/>
        <xdr:cNvSpPr txBox="1"/>
      </xdr:nvSpPr>
      <xdr:spPr>
        <a:xfrm>
          <a:off x="16357600" y="13796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57150</xdr:rowOff>
    </xdr:from>
    <xdr:to xmlns:xdr="http://schemas.openxmlformats.org/drawingml/2006/spreadsheetDrawing">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53340</xdr:rowOff>
    </xdr:from>
    <xdr:to xmlns:xdr="http://schemas.openxmlformats.org/drawingml/2006/spreadsheetDrawing">
      <xdr:col>81</xdr:col>
      <xdr:colOff>101600</xdr:colOff>
      <xdr:row>81</xdr:row>
      <xdr:rowOff>154940</xdr:rowOff>
    </xdr:to>
    <xdr:sp macro="" textlink="">
      <xdr:nvSpPr>
        <xdr:cNvPr id="656" name="フローチャート: 判断 655"/>
        <xdr:cNvSpPr/>
      </xdr:nvSpPr>
      <xdr:spPr>
        <a:xfrm>
          <a:off x="154305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45720</xdr:rowOff>
    </xdr:from>
    <xdr:to xmlns:xdr="http://schemas.openxmlformats.org/drawingml/2006/spreadsheetDrawing">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1270</xdr:rowOff>
    </xdr:from>
    <xdr:to xmlns:xdr="http://schemas.openxmlformats.org/drawingml/2006/spreadsheetDrawing">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161290</xdr:rowOff>
    </xdr:from>
    <xdr:to xmlns:xdr="http://schemas.openxmlformats.org/drawingml/2006/spreadsheetDrawing">
      <xdr:col>67</xdr:col>
      <xdr:colOff>101600</xdr:colOff>
      <xdr:row>81</xdr:row>
      <xdr:rowOff>91440</xdr:rowOff>
    </xdr:to>
    <xdr:sp macro="" textlink="">
      <xdr:nvSpPr>
        <xdr:cNvPr id="659" name="フローチャート: 判断 658"/>
        <xdr:cNvSpPr/>
      </xdr:nvSpPr>
      <xdr:spPr>
        <a:xfrm>
          <a:off x="12763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74930</xdr:rowOff>
    </xdr:from>
    <xdr:to xmlns:xdr="http://schemas.openxmlformats.org/drawingml/2006/spreadsheetDrawing">
      <xdr:col>85</xdr:col>
      <xdr:colOff>177800</xdr:colOff>
      <xdr:row>82</xdr:row>
      <xdr:rowOff>5080</xdr:rowOff>
    </xdr:to>
    <xdr:sp macro="" textlink="">
      <xdr:nvSpPr>
        <xdr:cNvPr id="665" name="楕円 664"/>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53340</xdr:rowOff>
    </xdr:from>
    <xdr:ext cx="405130" cy="258445"/>
    <xdr:sp macro="" textlink="">
      <xdr:nvSpPr>
        <xdr:cNvPr id="666" name="【児童館】&#10;有形固定資産減価償却率該当値テキスト"/>
        <xdr:cNvSpPr txBox="1"/>
      </xdr:nvSpPr>
      <xdr:spPr>
        <a:xfrm>
          <a:off x="16357600" y="13940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40640</xdr:rowOff>
    </xdr:from>
    <xdr:to xmlns:xdr="http://schemas.openxmlformats.org/drawingml/2006/spreadsheetDrawing">
      <xdr:col>81</xdr:col>
      <xdr:colOff>101600</xdr:colOff>
      <xdr:row>81</xdr:row>
      <xdr:rowOff>142240</xdr:rowOff>
    </xdr:to>
    <xdr:sp macro="" textlink="">
      <xdr:nvSpPr>
        <xdr:cNvPr id="667" name="楕円 666"/>
        <xdr:cNvSpPr/>
      </xdr:nvSpPr>
      <xdr:spPr>
        <a:xfrm>
          <a:off x="15430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91440</xdr:rowOff>
    </xdr:from>
    <xdr:to xmlns:xdr="http://schemas.openxmlformats.org/drawingml/2006/spreadsheetDrawing">
      <xdr:col>85</xdr:col>
      <xdr:colOff>127000</xdr:colOff>
      <xdr:row>81</xdr:row>
      <xdr:rowOff>125730</xdr:rowOff>
    </xdr:to>
    <xdr:cxnSp macro="">
      <xdr:nvCxnSpPr>
        <xdr:cNvPr id="668" name="直線コネクタ 667"/>
        <xdr:cNvCxnSpPr/>
      </xdr:nvCxnSpPr>
      <xdr:spPr>
        <a:xfrm>
          <a:off x="15481300" y="139788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6350</xdr:rowOff>
    </xdr:from>
    <xdr:to xmlns:xdr="http://schemas.openxmlformats.org/drawingml/2006/spreadsheetDrawing">
      <xdr:col>76</xdr:col>
      <xdr:colOff>165100</xdr:colOff>
      <xdr:row>81</xdr:row>
      <xdr:rowOff>107950</xdr:rowOff>
    </xdr:to>
    <xdr:sp macro="" textlink="">
      <xdr:nvSpPr>
        <xdr:cNvPr id="669" name="楕円 668"/>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57150</xdr:rowOff>
    </xdr:from>
    <xdr:to xmlns:xdr="http://schemas.openxmlformats.org/drawingml/2006/spreadsheetDrawing">
      <xdr:col>81</xdr:col>
      <xdr:colOff>50800</xdr:colOff>
      <xdr:row>81</xdr:row>
      <xdr:rowOff>91440</xdr:rowOff>
    </xdr:to>
    <xdr:cxnSp macro="">
      <xdr:nvCxnSpPr>
        <xdr:cNvPr id="670" name="直線コネクタ 669"/>
        <xdr:cNvCxnSpPr/>
      </xdr:nvCxnSpPr>
      <xdr:spPr>
        <a:xfrm>
          <a:off x="14592300" y="13944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144780</xdr:rowOff>
    </xdr:from>
    <xdr:to xmlns:xdr="http://schemas.openxmlformats.org/drawingml/2006/spreadsheetDrawing">
      <xdr:col>72</xdr:col>
      <xdr:colOff>38100</xdr:colOff>
      <xdr:row>81</xdr:row>
      <xdr:rowOff>74930</xdr:rowOff>
    </xdr:to>
    <xdr:sp macro="" textlink="">
      <xdr:nvSpPr>
        <xdr:cNvPr id="671" name="楕円 670"/>
        <xdr:cNvSpPr/>
      </xdr:nvSpPr>
      <xdr:spPr>
        <a:xfrm>
          <a:off x="136525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24130</xdr:rowOff>
    </xdr:from>
    <xdr:to xmlns:xdr="http://schemas.openxmlformats.org/drawingml/2006/spreadsheetDrawing">
      <xdr:col>76</xdr:col>
      <xdr:colOff>114300</xdr:colOff>
      <xdr:row>81</xdr:row>
      <xdr:rowOff>57150</xdr:rowOff>
    </xdr:to>
    <xdr:cxnSp macro="">
      <xdr:nvCxnSpPr>
        <xdr:cNvPr id="672" name="直線コネクタ 671"/>
        <xdr:cNvCxnSpPr/>
      </xdr:nvCxnSpPr>
      <xdr:spPr>
        <a:xfrm>
          <a:off x="13703300" y="139115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111760</xdr:rowOff>
    </xdr:from>
    <xdr:to xmlns:xdr="http://schemas.openxmlformats.org/drawingml/2006/spreadsheetDrawing">
      <xdr:col>67</xdr:col>
      <xdr:colOff>101600</xdr:colOff>
      <xdr:row>81</xdr:row>
      <xdr:rowOff>41910</xdr:rowOff>
    </xdr:to>
    <xdr:sp macro="" textlink="">
      <xdr:nvSpPr>
        <xdr:cNvPr id="673" name="楕円 672"/>
        <xdr:cNvSpPr/>
      </xdr:nvSpPr>
      <xdr:spPr>
        <a:xfrm>
          <a:off x="12763500" y="138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162560</xdr:rowOff>
    </xdr:from>
    <xdr:to xmlns:xdr="http://schemas.openxmlformats.org/drawingml/2006/spreadsheetDrawing">
      <xdr:col>71</xdr:col>
      <xdr:colOff>177800</xdr:colOff>
      <xdr:row>81</xdr:row>
      <xdr:rowOff>24130</xdr:rowOff>
    </xdr:to>
    <xdr:cxnSp macro="">
      <xdr:nvCxnSpPr>
        <xdr:cNvPr id="674" name="直線コネクタ 673"/>
        <xdr:cNvCxnSpPr/>
      </xdr:nvCxnSpPr>
      <xdr:spPr>
        <a:xfrm>
          <a:off x="12814300" y="138785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146050</xdr:rowOff>
    </xdr:from>
    <xdr:ext cx="405130" cy="258445"/>
    <xdr:sp macro="" textlink="">
      <xdr:nvSpPr>
        <xdr:cNvPr id="675" name="n_1aveValue【児童館】&#10;有形固定資産減価償却率"/>
        <xdr:cNvSpPr txBox="1"/>
      </xdr:nvSpPr>
      <xdr:spPr>
        <a:xfrm>
          <a:off x="15266035" y="14033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138430</xdr:rowOff>
    </xdr:from>
    <xdr:ext cx="404495" cy="259080"/>
    <xdr:sp macro="" textlink="">
      <xdr:nvSpPr>
        <xdr:cNvPr id="676" name="n_2aveValue【児童館】&#10;有形固定資産減価償却率"/>
        <xdr:cNvSpPr txBox="1"/>
      </xdr:nvSpPr>
      <xdr:spPr>
        <a:xfrm>
          <a:off x="14389735" y="14025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93980</xdr:rowOff>
    </xdr:from>
    <xdr:ext cx="404495" cy="259080"/>
    <xdr:sp macro="" textlink="">
      <xdr:nvSpPr>
        <xdr:cNvPr id="677" name="n_3aveValue【児童館】&#10;有形固定資産減価償却率"/>
        <xdr:cNvSpPr txBox="1"/>
      </xdr:nvSpPr>
      <xdr:spPr>
        <a:xfrm>
          <a:off x="13500735" y="1398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82550</xdr:rowOff>
    </xdr:from>
    <xdr:ext cx="404495" cy="259080"/>
    <xdr:sp macro="" textlink="">
      <xdr:nvSpPr>
        <xdr:cNvPr id="678" name="n_4aveValue【児童館】&#10;有形固定資産減価償却率"/>
        <xdr:cNvSpPr txBox="1"/>
      </xdr:nvSpPr>
      <xdr:spPr>
        <a:xfrm>
          <a:off x="12611735" y="1397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158750</xdr:rowOff>
    </xdr:from>
    <xdr:ext cx="405130" cy="259080"/>
    <xdr:sp macro="" textlink="">
      <xdr:nvSpPr>
        <xdr:cNvPr id="679" name="n_1mainValue【児童館】&#10;有形固定資産減価償却率"/>
        <xdr:cNvSpPr txBox="1"/>
      </xdr:nvSpPr>
      <xdr:spPr>
        <a:xfrm>
          <a:off x="15266035" y="1370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124460</xdr:rowOff>
    </xdr:from>
    <xdr:ext cx="404495" cy="259080"/>
    <xdr:sp macro="" textlink="">
      <xdr:nvSpPr>
        <xdr:cNvPr id="680" name="n_2mainValue【児童館】&#10;有形固定資産減価償却率"/>
        <xdr:cNvSpPr txBox="1"/>
      </xdr:nvSpPr>
      <xdr:spPr>
        <a:xfrm>
          <a:off x="14389735" y="13669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91440</xdr:rowOff>
    </xdr:from>
    <xdr:ext cx="404495" cy="259080"/>
    <xdr:sp macro="" textlink="">
      <xdr:nvSpPr>
        <xdr:cNvPr id="681" name="n_3mainValue【児童館】&#10;有形固定資産減価償却率"/>
        <xdr:cNvSpPr txBox="1"/>
      </xdr:nvSpPr>
      <xdr:spPr>
        <a:xfrm>
          <a:off x="13500735" y="13635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58420</xdr:rowOff>
    </xdr:from>
    <xdr:ext cx="404495" cy="259080"/>
    <xdr:sp macro="" textlink="">
      <xdr:nvSpPr>
        <xdr:cNvPr id="682" name="n_4mainValue【児童館】&#10;有形固定資産減価償却率"/>
        <xdr:cNvSpPr txBox="1"/>
      </xdr:nvSpPr>
      <xdr:spPr>
        <a:xfrm>
          <a:off x="12611735" y="13602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1" name="テキスト ボックス 6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4" name="テキスト ボックス 69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6" name="テキスト ボックス 69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8" name="テキスト ボックス 69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00" name="テキスト ボックス 69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02" name="テキスト ボックス 70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76200</xdr:rowOff>
    </xdr:to>
    <xdr:cxnSp macro="">
      <xdr:nvCxnSpPr>
        <xdr:cNvPr id="706" name="直線コネクタ 705"/>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7"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8" name="直線コネクタ 707"/>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xdr:rowOff>
    </xdr:from>
    <xdr:ext cx="469900" cy="259080"/>
    <xdr:sp macro="" textlink="">
      <xdr:nvSpPr>
        <xdr:cNvPr id="709" name="【児童館】&#10;一人当たり面積最大値テキスト"/>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10" name="直線コネクタ 709"/>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8445"/>
    <xdr:sp macro="" textlink="">
      <xdr:nvSpPr>
        <xdr:cNvPr id="711" name="【児童館】&#10;一人当たり面積平均値テキスト"/>
        <xdr:cNvSpPr txBox="1"/>
      </xdr:nvSpPr>
      <xdr:spPr>
        <a:xfrm>
          <a:off x="22199600" y="14202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146050</xdr:rowOff>
    </xdr:from>
    <xdr:to xmlns:xdr="http://schemas.openxmlformats.org/drawingml/2006/spreadsheetDrawing">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146050</xdr:rowOff>
    </xdr:from>
    <xdr:to xmlns:xdr="http://schemas.openxmlformats.org/drawingml/2006/spreadsheetDrawing">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0</xdr:rowOff>
    </xdr:from>
    <xdr:to xmlns:xdr="http://schemas.openxmlformats.org/drawingml/2006/spreadsheetDrawing">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12700</xdr:rowOff>
    </xdr:from>
    <xdr:to xmlns:xdr="http://schemas.openxmlformats.org/drawingml/2006/spreadsheetDrawing">
      <xdr:col>116</xdr:col>
      <xdr:colOff>114300</xdr:colOff>
      <xdr:row>86</xdr:row>
      <xdr:rowOff>114300</xdr:rowOff>
    </xdr:to>
    <xdr:sp macro="" textlink="">
      <xdr:nvSpPr>
        <xdr:cNvPr id="722" name="楕円 721"/>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99060</xdr:rowOff>
    </xdr:from>
    <xdr:ext cx="469900" cy="258445"/>
    <xdr:sp macro="" textlink="">
      <xdr:nvSpPr>
        <xdr:cNvPr id="723" name="【児童館】&#10;一人当たり面積該当値テキスト"/>
        <xdr:cNvSpPr txBox="1"/>
      </xdr:nvSpPr>
      <xdr:spPr>
        <a:xfrm>
          <a:off x="22199600" y="14672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25400</xdr:rowOff>
    </xdr:from>
    <xdr:to xmlns:xdr="http://schemas.openxmlformats.org/drawingml/2006/spreadsheetDrawing">
      <xdr:col>112</xdr:col>
      <xdr:colOff>38100</xdr:colOff>
      <xdr:row>86</xdr:row>
      <xdr:rowOff>127000</xdr:rowOff>
    </xdr:to>
    <xdr:sp macro="" textlink="">
      <xdr:nvSpPr>
        <xdr:cNvPr id="724" name="楕円 723"/>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63500</xdr:rowOff>
    </xdr:from>
    <xdr:to xmlns:xdr="http://schemas.openxmlformats.org/drawingml/2006/spreadsheetDrawing">
      <xdr:col>116</xdr:col>
      <xdr:colOff>63500</xdr:colOff>
      <xdr:row>86</xdr:row>
      <xdr:rowOff>76200</xdr:rowOff>
    </xdr:to>
    <xdr:cxnSp macro="">
      <xdr:nvCxnSpPr>
        <xdr:cNvPr id="725" name="直線コネクタ 724"/>
        <xdr:cNvCxnSpPr/>
      </xdr:nvCxnSpPr>
      <xdr:spPr>
        <a:xfrm flipV="1">
          <a:off x="21323300" y="148082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25400</xdr:rowOff>
    </xdr:from>
    <xdr:to xmlns:xdr="http://schemas.openxmlformats.org/drawingml/2006/spreadsheetDrawing">
      <xdr:col>107</xdr:col>
      <xdr:colOff>101600</xdr:colOff>
      <xdr:row>86</xdr:row>
      <xdr:rowOff>127000</xdr:rowOff>
    </xdr:to>
    <xdr:sp macro="" textlink="">
      <xdr:nvSpPr>
        <xdr:cNvPr id="726" name="楕円 725"/>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76200</xdr:rowOff>
    </xdr:from>
    <xdr:to xmlns:xdr="http://schemas.openxmlformats.org/drawingml/2006/spreadsheetDrawing">
      <xdr:col>111</xdr:col>
      <xdr:colOff>177800</xdr:colOff>
      <xdr:row>86</xdr:row>
      <xdr:rowOff>76200</xdr:rowOff>
    </xdr:to>
    <xdr:cxnSp macro="">
      <xdr:nvCxnSpPr>
        <xdr:cNvPr id="727" name="直線コネクタ 726"/>
        <xdr:cNvCxnSpPr/>
      </xdr:nvCxnSpPr>
      <xdr:spPr>
        <a:xfrm>
          <a:off x="20434300" y="1482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25400</xdr:rowOff>
    </xdr:from>
    <xdr:to xmlns:xdr="http://schemas.openxmlformats.org/drawingml/2006/spreadsheetDrawing">
      <xdr:col>102</xdr:col>
      <xdr:colOff>165100</xdr:colOff>
      <xdr:row>86</xdr:row>
      <xdr:rowOff>127000</xdr:rowOff>
    </xdr:to>
    <xdr:sp macro="" textlink="">
      <xdr:nvSpPr>
        <xdr:cNvPr id="728" name="楕円 727"/>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76200</xdr:rowOff>
    </xdr:from>
    <xdr:to xmlns:xdr="http://schemas.openxmlformats.org/drawingml/2006/spreadsheetDrawing">
      <xdr:col>107</xdr:col>
      <xdr:colOff>50800</xdr:colOff>
      <xdr:row>86</xdr:row>
      <xdr:rowOff>76200</xdr:rowOff>
    </xdr:to>
    <xdr:cxnSp macro="">
      <xdr:nvCxnSpPr>
        <xdr:cNvPr id="729" name="直線コネクタ 728"/>
        <xdr:cNvCxnSpPr/>
      </xdr:nvCxnSpPr>
      <xdr:spPr>
        <a:xfrm>
          <a:off x="19545300" y="1482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25400</xdr:rowOff>
    </xdr:from>
    <xdr:to xmlns:xdr="http://schemas.openxmlformats.org/drawingml/2006/spreadsheetDrawing">
      <xdr:col>98</xdr:col>
      <xdr:colOff>38100</xdr:colOff>
      <xdr:row>86</xdr:row>
      <xdr:rowOff>127000</xdr:rowOff>
    </xdr:to>
    <xdr:sp macro="" textlink="">
      <xdr:nvSpPr>
        <xdr:cNvPr id="730" name="楕円 729"/>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76200</xdr:rowOff>
    </xdr:from>
    <xdr:to xmlns:xdr="http://schemas.openxmlformats.org/drawingml/2006/spreadsheetDrawing">
      <xdr:col>102</xdr:col>
      <xdr:colOff>114300</xdr:colOff>
      <xdr:row>86</xdr:row>
      <xdr:rowOff>76200</xdr:rowOff>
    </xdr:to>
    <xdr:cxnSp macro="">
      <xdr:nvCxnSpPr>
        <xdr:cNvPr id="731" name="直線コネクタ 730"/>
        <xdr:cNvCxnSpPr/>
      </xdr:nvCxnSpPr>
      <xdr:spPr>
        <a:xfrm>
          <a:off x="18656300" y="1482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92710</xdr:rowOff>
    </xdr:from>
    <xdr:ext cx="469900" cy="259080"/>
    <xdr:sp macro="" textlink="">
      <xdr:nvSpPr>
        <xdr:cNvPr id="732" name="n_1aveValue【児童館】&#10;一人当たり面積"/>
        <xdr:cNvSpPr txBox="1"/>
      </xdr:nvSpPr>
      <xdr:spPr>
        <a:xfrm>
          <a:off x="21075650" y="1415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92710</xdr:rowOff>
    </xdr:from>
    <xdr:ext cx="469265" cy="259080"/>
    <xdr:sp macro="" textlink="">
      <xdr:nvSpPr>
        <xdr:cNvPr id="733" name="n_2aveValue【児童館】&#10;一人当たり面積"/>
        <xdr:cNvSpPr txBox="1"/>
      </xdr:nvSpPr>
      <xdr:spPr>
        <a:xfrm>
          <a:off x="20199350" y="1415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105410</xdr:rowOff>
    </xdr:from>
    <xdr:ext cx="469265" cy="259080"/>
    <xdr:sp macro="" textlink="">
      <xdr:nvSpPr>
        <xdr:cNvPr id="734" name="n_3aveValue【児童館】&#10;一人当たり面積"/>
        <xdr:cNvSpPr txBox="1"/>
      </xdr:nvSpPr>
      <xdr:spPr>
        <a:xfrm>
          <a:off x="19310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118110</xdr:rowOff>
    </xdr:from>
    <xdr:ext cx="469265" cy="259080"/>
    <xdr:sp macro="" textlink="">
      <xdr:nvSpPr>
        <xdr:cNvPr id="735" name="n_4aveValue【児童館】&#10;一人当たり面積"/>
        <xdr:cNvSpPr txBox="1"/>
      </xdr:nvSpPr>
      <xdr:spPr>
        <a:xfrm>
          <a:off x="18421350" y="14177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118110</xdr:rowOff>
    </xdr:from>
    <xdr:ext cx="469900" cy="259080"/>
    <xdr:sp macro="" textlink="">
      <xdr:nvSpPr>
        <xdr:cNvPr id="736" name="n_1mainValue【児童館】&#10;一人当たり面積"/>
        <xdr:cNvSpPr txBox="1"/>
      </xdr:nvSpPr>
      <xdr:spPr>
        <a:xfrm>
          <a:off x="2107565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118110</xdr:rowOff>
    </xdr:from>
    <xdr:ext cx="469265" cy="259080"/>
    <xdr:sp macro="" textlink="">
      <xdr:nvSpPr>
        <xdr:cNvPr id="737" name="n_2mainValue【児童館】&#10;一人当たり面積"/>
        <xdr:cNvSpPr txBox="1"/>
      </xdr:nvSpPr>
      <xdr:spPr>
        <a:xfrm>
          <a:off x="20199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118110</xdr:rowOff>
    </xdr:from>
    <xdr:ext cx="469265" cy="259080"/>
    <xdr:sp macro="" textlink="">
      <xdr:nvSpPr>
        <xdr:cNvPr id="738" name="n_3mainValue【児童館】&#10;一人当たり面積"/>
        <xdr:cNvSpPr txBox="1"/>
      </xdr:nvSpPr>
      <xdr:spPr>
        <a:xfrm>
          <a:off x="19310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118110</xdr:rowOff>
    </xdr:from>
    <xdr:ext cx="469265" cy="259080"/>
    <xdr:sp macro="" textlink="">
      <xdr:nvSpPr>
        <xdr:cNvPr id="739" name="n_4mainValue【児童館】&#10;一人当たり面積"/>
        <xdr:cNvSpPr txBox="1"/>
      </xdr:nvSpPr>
      <xdr:spPr>
        <a:xfrm>
          <a:off x="18421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道路及び橋りょう</a:t>
          </a:r>
          <a:r>
            <a:rPr kumimoji="1" lang="ja-JP" altLang="en-US" sz="1100">
              <a:solidFill>
                <a:schemeClr val="dk1"/>
              </a:solidFill>
              <a:effectLst/>
              <a:latin typeface="ＭＳ Ｐゴシック"/>
              <a:ea typeface="ＭＳ Ｐゴシック"/>
              <a:cs typeface="+mn-cs"/>
            </a:rPr>
            <a:t>・トンネル</a:t>
          </a:r>
          <a:r>
            <a:rPr kumimoji="1" lang="ja-JP" altLang="ja-JP" sz="1100">
              <a:solidFill>
                <a:schemeClr val="dk1"/>
              </a:solidFill>
              <a:effectLst/>
              <a:latin typeface="ＭＳ Ｐゴシック"/>
              <a:ea typeface="ＭＳ Ｐゴシック"/>
              <a:cs typeface="+mn-cs"/>
            </a:rPr>
            <a:t>について、１人あたりの延長・有形固定資産額は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人口がほぼ横ばいの中</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令和３年度事業により微増している。しかし、既存路線の老朽化により、全体としては有形固定資産減価償却率は上昇傾向にある。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認定こども園・幼稚園・保育所については、１人あたりの面積が類似団体平均値を大きく</a:t>
          </a:r>
          <a:r>
            <a:rPr kumimoji="1" lang="ja-JP" altLang="en-US" sz="1100">
              <a:solidFill>
                <a:schemeClr val="dk1"/>
              </a:solidFill>
              <a:effectLst/>
              <a:latin typeface="ＭＳ Ｐゴシック"/>
              <a:ea typeface="ＭＳ Ｐゴシック"/>
              <a:cs typeface="+mn-cs"/>
            </a:rPr>
            <a:t>上回っている</a:t>
          </a:r>
          <a:r>
            <a:rPr kumimoji="1" lang="ja-JP" altLang="ja-JP" sz="1100">
              <a:solidFill>
                <a:schemeClr val="dk1"/>
              </a:solidFill>
              <a:effectLst/>
              <a:latin typeface="ＭＳ Ｐゴシック"/>
              <a:ea typeface="ＭＳ Ｐゴシック"/>
              <a:cs typeface="+mn-cs"/>
            </a:rPr>
            <a:t>。これは、総人口に対する年少人口割合が高く、町内における子育て施設が多いことが要因である。</a:t>
          </a:r>
          <a:r>
            <a:rPr kumimoji="1" lang="ja-JP" altLang="en-US" sz="1100">
              <a:solidFill>
                <a:schemeClr val="dk1"/>
              </a:solidFill>
              <a:effectLst/>
              <a:latin typeface="ＭＳ Ｐゴシック"/>
              <a:ea typeface="ＭＳ Ｐゴシック"/>
              <a:cs typeface="+mn-cs"/>
            </a:rPr>
            <a:t>しかしながら、</a:t>
          </a:r>
          <a:r>
            <a:rPr kumimoji="1" lang="ja-JP" altLang="ja-JP" sz="1100">
              <a:solidFill>
                <a:schemeClr val="dk1"/>
              </a:solidFill>
              <a:effectLst/>
              <a:latin typeface="ＭＳ Ｐゴシック"/>
              <a:ea typeface="ＭＳ Ｐゴシック"/>
              <a:cs typeface="+mn-cs"/>
            </a:rPr>
            <a:t>今後は</a:t>
          </a:r>
          <a:r>
            <a:rPr kumimoji="1" lang="ja-JP" altLang="en-US" sz="1100">
              <a:solidFill>
                <a:schemeClr val="dk1"/>
              </a:solidFill>
              <a:effectLst/>
              <a:latin typeface="ＭＳ Ｐゴシック"/>
              <a:ea typeface="ＭＳ Ｐゴシック"/>
              <a:cs typeface="+mn-cs"/>
            </a:rPr>
            <a:t>年少人口の減少が見込まれるため、</a:t>
          </a:r>
          <a:r>
            <a:rPr kumimoji="1" lang="ja-JP" altLang="ja-JP" sz="1100">
              <a:solidFill>
                <a:schemeClr val="dk1"/>
              </a:solidFill>
              <a:effectLst/>
              <a:latin typeface="ＭＳ Ｐゴシック"/>
              <a:ea typeface="ＭＳ Ｐゴシック"/>
              <a:cs typeface="+mn-cs"/>
            </a:rPr>
            <a:t>老朽化が進んでいる施設</a:t>
          </a:r>
          <a:r>
            <a:rPr kumimoji="1" lang="ja-JP" altLang="en-US" sz="1100">
              <a:solidFill>
                <a:schemeClr val="dk1"/>
              </a:solidFill>
              <a:effectLst/>
              <a:latin typeface="ＭＳ Ｐゴシック"/>
              <a:ea typeface="ＭＳ Ｐゴシック"/>
              <a:cs typeface="+mn-cs"/>
            </a:rPr>
            <a:t>を中心に、</a:t>
          </a:r>
          <a:r>
            <a:rPr kumimoji="1" lang="ja-JP" altLang="ja-JP" sz="1100">
              <a:solidFill>
                <a:schemeClr val="dk1"/>
              </a:solidFill>
              <a:effectLst/>
              <a:latin typeface="ＭＳ Ｐゴシック"/>
              <a:ea typeface="ＭＳ Ｐゴシック"/>
              <a:cs typeface="+mn-cs"/>
            </a:rPr>
            <a:t>統廃合などの検討が必要と考える。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学校施設については、１人当たり面積は類似団体平均値を下回っているため、統廃合の必要性は低いと考える。</a:t>
          </a:r>
          <a:r>
            <a:rPr kumimoji="1" lang="ja-JP" altLang="en-US" sz="1100">
              <a:solidFill>
                <a:schemeClr val="dk1"/>
              </a:solidFill>
              <a:effectLst/>
              <a:latin typeface="ＭＳ Ｐゴシック"/>
              <a:ea typeface="ＭＳ Ｐゴシック"/>
              <a:cs typeface="+mn-cs"/>
            </a:rPr>
            <a:t>一方</a:t>
          </a:r>
          <a:r>
            <a:rPr kumimoji="1" lang="ja-JP" altLang="ja-JP" sz="1100">
              <a:solidFill>
                <a:schemeClr val="dk1"/>
              </a:solidFill>
              <a:effectLst/>
              <a:latin typeface="ＭＳ Ｐゴシック"/>
              <a:ea typeface="ＭＳ Ｐゴシック"/>
              <a:cs typeface="+mn-cs"/>
            </a:rPr>
            <a:t>、有形固定資産委減価償却率は類似団体平均値を大きく上回っているものの、令和６年度以降</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長寿命化事業等が予定されているため、今後改善される予定である。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公営住宅については平成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年度から令和２年度までの期間、大規模改修を実施しているため、有形固定資産減価償却率は</a:t>
          </a:r>
          <a:r>
            <a:rPr kumimoji="1" lang="en-US" altLang="ja-JP" sz="1100">
              <a:solidFill>
                <a:schemeClr val="dk1"/>
              </a:solidFill>
              <a:effectLst/>
              <a:latin typeface="ＭＳ Ｐゴシック"/>
              <a:ea typeface="ＭＳ Ｐゴシック"/>
              <a:cs typeface="+mn-cs"/>
            </a:rPr>
            <a:t>60</a:t>
          </a:r>
          <a:r>
            <a:rPr kumimoji="1" lang="ja-JP" altLang="ja-JP" sz="1100">
              <a:solidFill>
                <a:schemeClr val="dk1"/>
              </a:solidFill>
              <a:effectLst/>
              <a:latin typeface="ＭＳ Ｐゴシック"/>
              <a:ea typeface="ＭＳ Ｐゴシック"/>
              <a:cs typeface="+mn-cs"/>
            </a:rPr>
            <a:t>％前後を維持している。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いずれの施設についても、公共施設等総合管理計画等に基づき適切なマネジメントに努める。</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31,930
30,695
8.81
12,105,775
11,222,206
867,432
7,022,767
9,038,890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84455</xdr:rowOff>
    </xdr:to>
    <xdr:cxnSp macro="">
      <xdr:nvCxnSpPr>
        <xdr:cNvPr id="58" name="直線コネクタ 57"/>
        <xdr:cNvCxnSpPr/>
      </xdr:nvCxnSpPr>
      <xdr:spPr>
        <a:xfrm flipV="1">
          <a:off x="4634865" y="566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88265</xdr:rowOff>
    </xdr:from>
    <xdr:ext cx="405130" cy="258445"/>
    <xdr:sp macro="" textlink="">
      <xdr:nvSpPr>
        <xdr:cNvPr id="59" name="【図書館】&#10;有形固定資産減価償却率最小値テキスト"/>
        <xdr:cNvSpPr txBox="1"/>
      </xdr:nvSpPr>
      <xdr:spPr>
        <a:xfrm>
          <a:off x="4673600" y="7289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84455</xdr:rowOff>
    </xdr:from>
    <xdr:to xmlns:xdr="http://schemas.openxmlformats.org/drawingml/2006/spreadsheetDrawing">
      <xdr:col>24</xdr:col>
      <xdr:colOff>152400</xdr:colOff>
      <xdr:row>42</xdr:row>
      <xdr:rowOff>84455</xdr:rowOff>
    </xdr:to>
    <xdr:cxnSp macro="">
      <xdr:nvCxnSpPr>
        <xdr:cNvPr id="60" name="直線コネクタ 59"/>
        <xdr:cNvCxnSpPr/>
      </xdr:nvCxnSpPr>
      <xdr:spPr>
        <a:xfrm>
          <a:off x="4546600" y="728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図書館】&#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59055</xdr:rowOff>
    </xdr:from>
    <xdr:ext cx="405130" cy="259080"/>
    <xdr:sp macro="" textlink="">
      <xdr:nvSpPr>
        <xdr:cNvPr id="63" name="【図書館】&#10;有形固定資産減価償却率平均値テキスト"/>
        <xdr:cNvSpPr txBox="1"/>
      </xdr:nvSpPr>
      <xdr:spPr>
        <a:xfrm>
          <a:off x="4673600" y="6402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80645</xdr:rowOff>
    </xdr:from>
    <xdr:to xmlns:xdr="http://schemas.openxmlformats.org/drawingml/2006/spreadsheetDrawing">
      <xdr:col>24</xdr:col>
      <xdr:colOff>114300</xdr:colOff>
      <xdr:row>38</xdr:row>
      <xdr:rowOff>10795</xdr:rowOff>
    </xdr:to>
    <xdr:sp macro="" textlink="">
      <xdr:nvSpPr>
        <xdr:cNvPr id="64" name="フローチャート: 判断 63"/>
        <xdr:cNvSpPr/>
      </xdr:nvSpPr>
      <xdr:spPr>
        <a:xfrm>
          <a:off x="4584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65" name="フローチャート: 判断 64"/>
        <xdr:cNvSpPr/>
      </xdr:nvSpPr>
      <xdr:spPr>
        <a:xfrm>
          <a:off x="3746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110490</xdr:rowOff>
    </xdr:to>
    <xdr:sp macro="" textlink="">
      <xdr:nvSpPr>
        <xdr:cNvPr id="67" name="フローチャート: 判断 66"/>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132080</xdr:rowOff>
    </xdr:from>
    <xdr:to xmlns:xdr="http://schemas.openxmlformats.org/drawingml/2006/spreadsheetDrawing">
      <xdr:col>24</xdr:col>
      <xdr:colOff>114300</xdr:colOff>
      <xdr:row>35</xdr:row>
      <xdr:rowOff>61595</xdr:rowOff>
    </xdr:to>
    <xdr:sp macro="" textlink="">
      <xdr:nvSpPr>
        <xdr:cNvPr id="74" name="楕円 73"/>
        <xdr:cNvSpPr/>
      </xdr:nvSpPr>
      <xdr:spPr>
        <a:xfrm>
          <a:off x="45847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154940</xdr:rowOff>
    </xdr:from>
    <xdr:ext cx="405130" cy="258445"/>
    <xdr:sp macro="" textlink="">
      <xdr:nvSpPr>
        <xdr:cNvPr id="75" name="【図書館】&#10;有形固定資産減価償却率該当値テキスト"/>
        <xdr:cNvSpPr txBox="1"/>
      </xdr:nvSpPr>
      <xdr:spPr>
        <a:xfrm>
          <a:off x="4673600" y="5812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76200</xdr:rowOff>
    </xdr:from>
    <xdr:to xmlns:xdr="http://schemas.openxmlformats.org/drawingml/2006/spreadsheetDrawing">
      <xdr:col>20</xdr:col>
      <xdr:colOff>38100</xdr:colOff>
      <xdr:row>35</xdr:row>
      <xdr:rowOff>6350</xdr:rowOff>
    </xdr:to>
    <xdr:sp macro="" textlink="">
      <xdr:nvSpPr>
        <xdr:cNvPr id="76" name="楕円 75"/>
        <xdr:cNvSpPr/>
      </xdr:nvSpPr>
      <xdr:spPr>
        <a:xfrm>
          <a:off x="3746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127000</xdr:rowOff>
    </xdr:from>
    <xdr:to xmlns:xdr="http://schemas.openxmlformats.org/drawingml/2006/spreadsheetDrawing">
      <xdr:col>24</xdr:col>
      <xdr:colOff>63500</xdr:colOff>
      <xdr:row>35</xdr:row>
      <xdr:rowOff>10795</xdr:rowOff>
    </xdr:to>
    <xdr:cxnSp macro="">
      <xdr:nvCxnSpPr>
        <xdr:cNvPr id="77" name="直線コネクタ 76"/>
        <xdr:cNvCxnSpPr/>
      </xdr:nvCxnSpPr>
      <xdr:spPr>
        <a:xfrm>
          <a:off x="3797300" y="59563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22225</xdr:rowOff>
    </xdr:from>
    <xdr:to xmlns:xdr="http://schemas.openxmlformats.org/drawingml/2006/spreadsheetDrawing">
      <xdr:col>15</xdr:col>
      <xdr:colOff>101600</xdr:colOff>
      <xdr:row>34</xdr:row>
      <xdr:rowOff>123825</xdr:rowOff>
    </xdr:to>
    <xdr:sp macro="" textlink="">
      <xdr:nvSpPr>
        <xdr:cNvPr id="78" name="楕円 77"/>
        <xdr:cNvSpPr/>
      </xdr:nvSpPr>
      <xdr:spPr>
        <a:xfrm>
          <a:off x="2857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73025</xdr:rowOff>
    </xdr:from>
    <xdr:to xmlns:xdr="http://schemas.openxmlformats.org/drawingml/2006/spreadsheetDrawing">
      <xdr:col>19</xdr:col>
      <xdr:colOff>177800</xdr:colOff>
      <xdr:row>34</xdr:row>
      <xdr:rowOff>127000</xdr:rowOff>
    </xdr:to>
    <xdr:cxnSp macro="">
      <xdr:nvCxnSpPr>
        <xdr:cNvPr id="79" name="直線コネクタ 78"/>
        <xdr:cNvCxnSpPr/>
      </xdr:nvCxnSpPr>
      <xdr:spPr>
        <a:xfrm>
          <a:off x="2908300" y="59023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126365</xdr:rowOff>
    </xdr:from>
    <xdr:to xmlns:xdr="http://schemas.openxmlformats.org/drawingml/2006/spreadsheetDrawing">
      <xdr:col>10</xdr:col>
      <xdr:colOff>165100</xdr:colOff>
      <xdr:row>39</xdr:row>
      <xdr:rowOff>56515</xdr:rowOff>
    </xdr:to>
    <xdr:sp macro="" textlink="">
      <xdr:nvSpPr>
        <xdr:cNvPr id="80" name="楕円 79"/>
        <xdr:cNvSpPr/>
      </xdr:nvSpPr>
      <xdr:spPr>
        <a:xfrm>
          <a:off x="1968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73025</xdr:rowOff>
    </xdr:from>
    <xdr:to xmlns:xdr="http://schemas.openxmlformats.org/drawingml/2006/spreadsheetDrawing">
      <xdr:col>15</xdr:col>
      <xdr:colOff>50800</xdr:colOff>
      <xdr:row>39</xdr:row>
      <xdr:rowOff>6350</xdr:rowOff>
    </xdr:to>
    <xdr:cxnSp macro="">
      <xdr:nvCxnSpPr>
        <xdr:cNvPr id="81" name="直線コネクタ 80"/>
        <xdr:cNvCxnSpPr/>
      </xdr:nvCxnSpPr>
      <xdr:spPr>
        <a:xfrm flipV="1">
          <a:off x="2019300" y="5902325"/>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95885</xdr:rowOff>
    </xdr:from>
    <xdr:to xmlns:xdr="http://schemas.openxmlformats.org/drawingml/2006/spreadsheetDrawing">
      <xdr:col>6</xdr:col>
      <xdr:colOff>38100</xdr:colOff>
      <xdr:row>39</xdr:row>
      <xdr:rowOff>26035</xdr:rowOff>
    </xdr:to>
    <xdr:sp macro="" textlink="">
      <xdr:nvSpPr>
        <xdr:cNvPr id="82" name="楕円 81"/>
        <xdr:cNvSpPr/>
      </xdr:nvSpPr>
      <xdr:spPr>
        <a:xfrm>
          <a:off x="107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146685</xdr:rowOff>
    </xdr:from>
    <xdr:to xmlns:xdr="http://schemas.openxmlformats.org/drawingml/2006/spreadsheetDrawing">
      <xdr:col>10</xdr:col>
      <xdr:colOff>114300</xdr:colOff>
      <xdr:row>39</xdr:row>
      <xdr:rowOff>6350</xdr:rowOff>
    </xdr:to>
    <xdr:cxnSp macro="">
      <xdr:nvCxnSpPr>
        <xdr:cNvPr id="83" name="直線コネクタ 82"/>
        <xdr:cNvCxnSpPr/>
      </xdr:nvCxnSpPr>
      <xdr:spPr>
        <a:xfrm>
          <a:off x="1130300" y="66617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134620</xdr:rowOff>
    </xdr:from>
    <xdr:ext cx="405130" cy="258445"/>
    <xdr:sp macro="" textlink="">
      <xdr:nvSpPr>
        <xdr:cNvPr id="84" name="n_1aveValue【図書館】&#10;有形固定資産減価償却率"/>
        <xdr:cNvSpPr txBox="1"/>
      </xdr:nvSpPr>
      <xdr:spPr>
        <a:xfrm>
          <a:off x="3582035" y="6478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109220</xdr:rowOff>
    </xdr:from>
    <xdr:ext cx="404495" cy="258445"/>
    <xdr:sp macro="" textlink="">
      <xdr:nvSpPr>
        <xdr:cNvPr id="85" name="n_2aveValue【図書館】&#10;有形固定資産減価償却率"/>
        <xdr:cNvSpPr txBox="1"/>
      </xdr:nvSpPr>
      <xdr:spPr>
        <a:xfrm>
          <a:off x="2705735" y="645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127000</xdr:rowOff>
    </xdr:from>
    <xdr:ext cx="404495" cy="259080"/>
    <xdr:sp macro="" textlink="">
      <xdr:nvSpPr>
        <xdr:cNvPr id="86" name="n_3aveValue【図書館】&#10;有形固定資産減価償却率"/>
        <xdr:cNvSpPr txBox="1"/>
      </xdr:nvSpPr>
      <xdr:spPr>
        <a:xfrm>
          <a:off x="1816735" y="6127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97790</xdr:rowOff>
    </xdr:from>
    <xdr:ext cx="404495" cy="258445"/>
    <xdr:sp macro="" textlink="">
      <xdr:nvSpPr>
        <xdr:cNvPr id="87" name="n_4aveValue【図書館】&#10;有形固定資産減価償却率"/>
        <xdr:cNvSpPr txBox="1"/>
      </xdr:nvSpPr>
      <xdr:spPr>
        <a:xfrm>
          <a:off x="927735" y="6098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22860</xdr:rowOff>
    </xdr:from>
    <xdr:ext cx="405130" cy="259080"/>
    <xdr:sp macro="" textlink="">
      <xdr:nvSpPr>
        <xdr:cNvPr id="88" name="n_1mainValue【図書館】&#10;有形固定資産減価償却率"/>
        <xdr:cNvSpPr txBox="1"/>
      </xdr:nvSpPr>
      <xdr:spPr>
        <a:xfrm>
          <a:off x="3582035" y="568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140335</xdr:rowOff>
    </xdr:from>
    <xdr:ext cx="404495" cy="259080"/>
    <xdr:sp macro="" textlink="">
      <xdr:nvSpPr>
        <xdr:cNvPr id="89" name="n_2mainValue【図書館】&#10;有形固定資産減価償却率"/>
        <xdr:cNvSpPr txBox="1"/>
      </xdr:nvSpPr>
      <xdr:spPr>
        <a:xfrm>
          <a:off x="2705735" y="5626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47625</xdr:rowOff>
    </xdr:from>
    <xdr:ext cx="404495" cy="259080"/>
    <xdr:sp macro="" textlink="">
      <xdr:nvSpPr>
        <xdr:cNvPr id="90" name="n_3mainValue【図書館】&#10;有形固定資産減価償却率"/>
        <xdr:cNvSpPr txBox="1"/>
      </xdr:nvSpPr>
      <xdr:spPr>
        <a:xfrm>
          <a:off x="1816735" y="673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17780</xdr:rowOff>
    </xdr:from>
    <xdr:ext cx="404495" cy="258445"/>
    <xdr:sp macro="" textlink="">
      <xdr:nvSpPr>
        <xdr:cNvPr id="91" name="n_4mainValue【図書館】&#10;有形固定資産減価償却率"/>
        <xdr:cNvSpPr txBox="1"/>
      </xdr:nvSpPr>
      <xdr:spPr>
        <a:xfrm>
          <a:off x="927735" y="6704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95250</xdr:rowOff>
    </xdr:from>
    <xdr:to xmlns:xdr="http://schemas.openxmlformats.org/drawingml/2006/spreadsheetDrawing">
      <xdr:col>54</xdr:col>
      <xdr:colOff>189865</xdr:colOff>
      <xdr:row>41</xdr:row>
      <xdr:rowOff>160020</xdr:rowOff>
    </xdr:to>
    <xdr:cxnSp macro="">
      <xdr:nvCxnSpPr>
        <xdr:cNvPr id="115" name="直線コネクタ 114"/>
        <xdr:cNvCxnSpPr/>
      </xdr:nvCxnSpPr>
      <xdr:spPr>
        <a:xfrm flipV="1">
          <a:off x="10476865" y="592455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163830</xdr:rowOff>
    </xdr:from>
    <xdr:ext cx="469900" cy="259080"/>
    <xdr:sp macro="" textlink="">
      <xdr:nvSpPr>
        <xdr:cNvPr id="116" name="【図書館】&#10;一人当たり面積最小値テキスト"/>
        <xdr:cNvSpPr txBox="1"/>
      </xdr:nvSpPr>
      <xdr:spPr>
        <a:xfrm>
          <a:off x="10515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160020</xdr:rowOff>
    </xdr:from>
    <xdr:to xmlns:xdr="http://schemas.openxmlformats.org/drawingml/2006/spreadsheetDrawing">
      <xdr:col>55</xdr:col>
      <xdr:colOff>88900</xdr:colOff>
      <xdr:row>41</xdr:row>
      <xdr:rowOff>160020</xdr:rowOff>
    </xdr:to>
    <xdr:cxnSp macro="">
      <xdr:nvCxnSpPr>
        <xdr:cNvPr id="117" name="直線コネクタ 116"/>
        <xdr:cNvCxnSpPr/>
      </xdr:nvCxnSpPr>
      <xdr:spPr>
        <a:xfrm>
          <a:off x="10388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41910</xdr:rowOff>
    </xdr:from>
    <xdr:ext cx="469900" cy="258445"/>
    <xdr:sp macro="" textlink="">
      <xdr:nvSpPr>
        <xdr:cNvPr id="118" name="【図書館】&#10;一人当たり面積最大値テキスト"/>
        <xdr:cNvSpPr txBox="1"/>
      </xdr:nvSpPr>
      <xdr:spPr>
        <a:xfrm>
          <a:off x="10515600" y="5699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95250</xdr:rowOff>
    </xdr:from>
    <xdr:to xmlns:xdr="http://schemas.openxmlformats.org/drawingml/2006/spreadsheetDrawing">
      <xdr:col>55</xdr:col>
      <xdr:colOff>88900</xdr:colOff>
      <xdr:row>34</xdr:row>
      <xdr:rowOff>95250</xdr:rowOff>
    </xdr:to>
    <xdr:cxnSp macro="">
      <xdr:nvCxnSpPr>
        <xdr:cNvPr id="119" name="直線コネクタ 118"/>
        <xdr:cNvCxnSpPr/>
      </xdr:nvCxnSpPr>
      <xdr:spPr>
        <a:xfrm>
          <a:off x="103886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64770</xdr:rowOff>
    </xdr:from>
    <xdr:ext cx="469900" cy="258445"/>
    <xdr:sp macro="" textlink="">
      <xdr:nvSpPr>
        <xdr:cNvPr id="120" name="【図書館】&#10;一人当たり面積平均値テキスト"/>
        <xdr:cNvSpPr txBox="1"/>
      </xdr:nvSpPr>
      <xdr:spPr>
        <a:xfrm>
          <a:off x="10515600" y="69227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86360</xdr:rowOff>
    </xdr:from>
    <xdr:to xmlns:xdr="http://schemas.openxmlformats.org/drawingml/2006/spreadsheetDrawing">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90170</xdr:rowOff>
    </xdr:from>
    <xdr:to xmlns:xdr="http://schemas.openxmlformats.org/drawingml/2006/spreadsheetDrawing">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29210</xdr:rowOff>
    </xdr:from>
    <xdr:to xmlns:xdr="http://schemas.openxmlformats.org/drawingml/2006/spreadsheetDrawing">
      <xdr:col>55</xdr:col>
      <xdr:colOff>50800</xdr:colOff>
      <xdr:row>40</xdr:row>
      <xdr:rowOff>130810</xdr:rowOff>
    </xdr:to>
    <xdr:sp macro="" textlink="">
      <xdr:nvSpPr>
        <xdr:cNvPr id="131" name="楕円 130"/>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52070</xdr:rowOff>
    </xdr:from>
    <xdr:ext cx="469900" cy="258445"/>
    <xdr:sp macro="" textlink="">
      <xdr:nvSpPr>
        <xdr:cNvPr id="132" name="【図書館】&#10;一人当たり面積該当値テキスト"/>
        <xdr:cNvSpPr txBox="1"/>
      </xdr:nvSpPr>
      <xdr:spPr>
        <a:xfrm>
          <a:off x="10515600" y="6738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29210</xdr:rowOff>
    </xdr:from>
    <xdr:to xmlns:xdr="http://schemas.openxmlformats.org/drawingml/2006/spreadsheetDrawing">
      <xdr:col>50</xdr:col>
      <xdr:colOff>165100</xdr:colOff>
      <xdr:row>40</xdr:row>
      <xdr:rowOff>130810</xdr:rowOff>
    </xdr:to>
    <xdr:sp macro="" textlink="">
      <xdr:nvSpPr>
        <xdr:cNvPr id="133" name="楕円 132"/>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80010</xdr:rowOff>
    </xdr:from>
    <xdr:to xmlns:xdr="http://schemas.openxmlformats.org/drawingml/2006/spreadsheetDrawing">
      <xdr:col>55</xdr:col>
      <xdr:colOff>0</xdr:colOff>
      <xdr:row>40</xdr:row>
      <xdr:rowOff>80010</xdr:rowOff>
    </xdr:to>
    <xdr:cxnSp macro="">
      <xdr:nvCxnSpPr>
        <xdr:cNvPr id="134" name="直線コネクタ 133"/>
        <xdr:cNvCxnSpPr/>
      </xdr:nvCxnSpPr>
      <xdr:spPr>
        <a:xfrm>
          <a:off x="9639300" y="693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33020</xdr:rowOff>
    </xdr:from>
    <xdr:to xmlns:xdr="http://schemas.openxmlformats.org/drawingml/2006/spreadsheetDrawing">
      <xdr:col>46</xdr:col>
      <xdr:colOff>38100</xdr:colOff>
      <xdr:row>40</xdr:row>
      <xdr:rowOff>134620</xdr:rowOff>
    </xdr:to>
    <xdr:sp macro="" textlink="">
      <xdr:nvSpPr>
        <xdr:cNvPr id="135" name="楕円 134"/>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80010</xdr:rowOff>
    </xdr:from>
    <xdr:to xmlns:xdr="http://schemas.openxmlformats.org/drawingml/2006/spreadsheetDrawing">
      <xdr:col>50</xdr:col>
      <xdr:colOff>114300</xdr:colOff>
      <xdr:row>40</xdr:row>
      <xdr:rowOff>83820</xdr:rowOff>
    </xdr:to>
    <xdr:cxnSp macro="">
      <xdr:nvCxnSpPr>
        <xdr:cNvPr id="136" name="直線コネクタ 135"/>
        <xdr:cNvCxnSpPr/>
      </xdr:nvCxnSpPr>
      <xdr:spPr>
        <a:xfrm flipV="1">
          <a:off x="8750300" y="693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67310</xdr:rowOff>
    </xdr:from>
    <xdr:to xmlns:xdr="http://schemas.openxmlformats.org/drawingml/2006/spreadsheetDrawing">
      <xdr:col>41</xdr:col>
      <xdr:colOff>101600</xdr:colOff>
      <xdr:row>41</xdr:row>
      <xdr:rowOff>168910</xdr:rowOff>
    </xdr:to>
    <xdr:sp macro="" textlink="">
      <xdr:nvSpPr>
        <xdr:cNvPr id="137" name="楕円 136"/>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83820</xdr:rowOff>
    </xdr:from>
    <xdr:to xmlns:xdr="http://schemas.openxmlformats.org/drawingml/2006/spreadsheetDrawing">
      <xdr:col>45</xdr:col>
      <xdr:colOff>177800</xdr:colOff>
      <xdr:row>41</xdr:row>
      <xdr:rowOff>118110</xdr:rowOff>
    </xdr:to>
    <xdr:cxnSp macro="">
      <xdr:nvCxnSpPr>
        <xdr:cNvPr id="138" name="直線コネクタ 137"/>
        <xdr:cNvCxnSpPr/>
      </xdr:nvCxnSpPr>
      <xdr:spPr>
        <a:xfrm flipV="1">
          <a:off x="7861300" y="69418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67310</xdr:rowOff>
    </xdr:from>
    <xdr:to xmlns:xdr="http://schemas.openxmlformats.org/drawingml/2006/spreadsheetDrawing">
      <xdr:col>36</xdr:col>
      <xdr:colOff>165100</xdr:colOff>
      <xdr:row>41</xdr:row>
      <xdr:rowOff>168910</xdr:rowOff>
    </xdr:to>
    <xdr:sp macro="" textlink="">
      <xdr:nvSpPr>
        <xdr:cNvPr id="139" name="楕円 138"/>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118110</xdr:rowOff>
    </xdr:from>
    <xdr:to xmlns:xdr="http://schemas.openxmlformats.org/drawingml/2006/spreadsheetDrawing">
      <xdr:col>41</xdr:col>
      <xdr:colOff>50800</xdr:colOff>
      <xdr:row>41</xdr:row>
      <xdr:rowOff>118110</xdr:rowOff>
    </xdr:to>
    <xdr:cxnSp macro="">
      <xdr:nvCxnSpPr>
        <xdr:cNvPr id="140" name="直線コネクタ 139"/>
        <xdr:cNvCxnSpPr/>
      </xdr:nvCxnSpPr>
      <xdr:spPr>
        <a:xfrm>
          <a:off x="6972300" y="7147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11430</xdr:rowOff>
    </xdr:from>
    <xdr:ext cx="469900" cy="259080"/>
    <xdr:sp macro="" textlink="">
      <xdr:nvSpPr>
        <xdr:cNvPr id="141" name="n_1aveValue【図書館】&#10;一人当たり面積"/>
        <xdr:cNvSpPr txBox="1"/>
      </xdr:nvSpPr>
      <xdr:spPr>
        <a:xfrm>
          <a:off x="939165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22860</xdr:rowOff>
    </xdr:from>
    <xdr:ext cx="469265" cy="259080"/>
    <xdr:sp macro="" textlink="">
      <xdr:nvSpPr>
        <xdr:cNvPr id="142" name="n_2aveValue【図書館】&#10;一人当たり面積"/>
        <xdr:cNvSpPr txBox="1"/>
      </xdr:nvSpPr>
      <xdr:spPr>
        <a:xfrm>
          <a:off x="8515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59690</xdr:rowOff>
    </xdr:from>
    <xdr:ext cx="469265" cy="259080"/>
    <xdr:sp macro="" textlink="">
      <xdr:nvSpPr>
        <xdr:cNvPr id="143" name="n_3aveValue【図書館】&#10;一人当たり面積"/>
        <xdr:cNvSpPr txBox="1"/>
      </xdr:nvSpPr>
      <xdr:spPr>
        <a:xfrm>
          <a:off x="7626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9265" cy="259080"/>
    <xdr:sp macro="" textlink="">
      <xdr:nvSpPr>
        <xdr:cNvPr id="144" name="n_4aveValue【図書館】&#10;一人当たり面積"/>
        <xdr:cNvSpPr txBox="1"/>
      </xdr:nvSpPr>
      <xdr:spPr>
        <a:xfrm>
          <a:off x="6737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147320</xdr:rowOff>
    </xdr:from>
    <xdr:ext cx="469900" cy="259080"/>
    <xdr:sp macro="" textlink="">
      <xdr:nvSpPr>
        <xdr:cNvPr id="145" name="n_1mainValue【図書館】&#10;一人当たり面積"/>
        <xdr:cNvSpPr txBox="1"/>
      </xdr:nvSpPr>
      <xdr:spPr>
        <a:xfrm>
          <a:off x="9391650" y="666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151130</xdr:rowOff>
    </xdr:from>
    <xdr:ext cx="469265" cy="259080"/>
    <xdr:sp macro="" textlink="">
      <xdr:nvSpPr>
        <xdr:cNvPr id="146" name="n_2mainValue【図書館】&#10;一人当たり面積"/>
        <xdr:cNvSpPr txBox="1"/>
      </xdr:nvSpPr>
      <xdr:spPr>
        <a:xfrm>
          <a:off x="8515350" y="666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160020</xdr:rowOff>
    </xdr:from>
    <xdr:ext cx="469265" cy="259080"/>
    <xdr:sp macro="" textlink="">
      <xdr:nvSpPr>
        <xdr:cNvPr id="147" name="n_3mainValue【図書館】&#10;一人当たり面積"/>
        <xdr:cNvSpPr txBox="1"/>
      </xdr:nvSpPr>
      <xdr:spPr>
        <a:xfrm>
          <a:off x="7626350" y="718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160020</xdr:rowOff>
    </xdr:from>
    <xdr:ext cx="469265" cy="259080"/>
    <xdr:sp macro="" textlink="">
      <xdr:nvSpPr>
        <xdr:cNvPr id="148" name="n_4mainValue【図書館】&#10;一人当たり面積"/>
        <xdr:cNvSpPr txBox="1"/>
      </xdr:nvSpPr>
      <xdr:spPr>
        <a:xfrm>
          <a:off x="6737350" y="718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112395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4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59055</xdr:rowOff>
    </xdr:from>
    <xdr:ext cx="340360" cy="259080"/>
    <xdr:sp macro="" textlink="">
      <xdr:nvSpPr>
        <xdr:cNvPr id="177" name="【体育館・プール】&#10;有形固定資産減価償却率最大値テキスト"/>
        <xdr:cNvSpPr txBox="1"/>
      </xdr:nvSpPr>
      <xdr:spPr>
        <a:xfrm>
          <a:off x="467360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112395</xdr:rowOff>
    </xdr:from>
    <xdr:to xmlns:xdr="http://schemas.openxmlformats.org/drawingml/2006/spreadsheetDrawing">
      <xdr:col>24</xdr:col>
      <xdr:colOff>152400</xdr:colOff>
      <xdr:row>55</xdr:row>
      <xdr:rowOff>112395</xdr:rowOff>
    </xdr:to>
    <xdr:cxnSp macro="">
      <xdr:nvCxnSpPr>
        <xdr:cNvPr id="178" name="直線コネクタ 177"/>
        <xdr:cNvCxnSpPr/>
      </xdr:nvCxnSpPr>
      <xdr:spPr>
        <a:xfrm>
          <a:off x="4546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42545</xdr:rowOff>
    </xdr:from>
    <xdr:ext cx="405130" cy="258445"/>
    <xdr:sp macro="" textlink="">
      <xdr:nvSpPr>
        <xdr:cNvPr id="179" name="【体育館・プール】&#10;有形固定資産減価償却率平均値テキスト"/>
        <xdr:cNvSpPr txBox="1"/>
      </xdr:nvSpPr>
      <xdr:spPr>
        <a:xfrm>
          <a:off x="4673600" y="103295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19685</xdr:rowOff>
    </xdr:from>
    <xdr:to xmlns:xdr="http://schemas.openxmlformats.org/drawingml/2006/spreadsheetDrawing">
      <xdr:col>24</xdr:col>
      <xdr:colOff>114300</xdr:colOff>
      <xdr:row>61</xdr:row>
      <xdr:rowOff>121285</xdr:rowOff>
    </xdr:to>
    <xdr:sp macro="" textlink="">
      <xdr:nvSpPr>
        <xdr:cNvPr id="180" name="フローチャート: 判断 179"/>
        <xdr:cNvSpPr/>
      </xdr:nvSpPr>
      <xdr:spPr>
        <a:xfrm>
          <a:off x="45847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14605</xdr:rowOff>
    </xdr:from>
    <xdr:to xmlns:xdr="http://schemas.openxmlformats.org/drawingml/2006/spreadsheetDrawing">
      <xdr:col>20</xdr:col>
      <xdr:colOff>38100</xdr:colOff>
      <xdr:row>61</xdr:row>
      <xdr:rowOff>116205</xdr:rowOff>
    </xdr:to>
    <xdr:sp macro="" textlink="">
      <xdr:nvSpPr>
        <xdr:cNvPr id="181" name="フローチャート: 判断 180"/>
        <xdr:cNvSpPr/>
      </xdr:nvSpPr>
      <xdr:spPr>
        <a:xfrm>
          <a:off x="3746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171450</xdr:rowOff>
    </xdr:from>
    <xdr:to xmlns:xdr="http://schemas.openxmlformats.org/drawingml/2006/spreadsheetDrawing">
      <xdr:col>15</xdr:col>
      <xdr:colOff>101600</xdr:colOff>
      <xdr:row>61</xdr:row>
      <xdr:rowOff>101600</xdr:rowOff>
    </xdr:to>
    <xdr:sp macro="" textlink="">
      <xdr:nvSpPr>
        <xdr:cNvPr id="182" name="フローチャート: 判断 181"/>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106045</xdr:rowOff>
    </xdr:from>
    <xdr:to xmlns:xdr="http://schemas.openxmlformats.org/drawingml/2006/spreadsheetDrawing">
      <xdr:col>6</xdr:col>
      <xdr:colOff>38100</xdr:colOff>
      <xdr:row>61</xdr:row>
      <xdr:rowOff>36195</xdr:rowOff>
    </xdr:to>
    <xdr:sp macro="" textlink="">
      <xdr:nvSpPr>
        <xdr:cNvPr id="184" name="フローチャート: 判断 183"/>
        <xdr:cNvSpPr/>
      </xdr:nvSpPr>
      <xdr:spPr>
        <a:xfrm>
          <a:off x="1079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38735</xdr:rowOff>
    </xdr:from>
    <xdr:to xmlns:xdr="http://schemas.openxmlformats.org/drawingml/2006/spreadsheetDrawing">
      <xdr:col>24</xdr:col>
      <xdr:colOff>114300</xdr:colOff>
      <xdr:row>63</xdr:row>
      <xdr:rowOff>140335</xdr:rowOff>
    </xdr:to>
    <xdr:sp macro="" textlink="">
      <xdr:nvSpPr>
        <xdr:cNvPr id="190" name="楕円 189"/>
        <xdr:cNvSpPr/>
      </xdr:nvSpPr>
      <xdr:spPr>
        <a:xfrm>
          <a:off x="4584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17780</xdr:rowOff>
    </xdr:from>
    <xdr:ext cx="405130" cy="258445"/>
    <xdr:sp macro="" textlink="">
      <xdr:nvSpPr>
        <xdr:cNvPr id="191" name="【体育館・プール】&#10;有形固定資産減価償却率該当値テキスト"/>
        <xdr:cNvSpPr txBox="1"/>
      </xdr:nvSpPr>
      <xdr:spPr>
        <a:xfrm>
          <a:off x="4673600" y="10819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9525</xdr:rowOff>
    </xdr:from>
    <xdr:to xmlns:xdr="http://schemas.openxmlformats.org/drawingml/2006/spreadsheetDrawing">
      <xdr:col>20</xdr:col>
      <xdr:colOff>38100</xdr:colOff>
      <xdr:row>63</xdr:row>
      <xdr:rowOff>111125</xdr:rowOff>
    </xdr:to>
    <xdr:sp macro="" textlink="">
      <xdr:nvSpPr>
        <xdr:cNvPr id="192" name="楕円 191"/>
        <xdr:cNvSpPr/>
      </xdr:nvSpPr>
      <xdr:spPr>
        <a:xfrm>
          <a:off x="37465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60325</xdr:rowOff>
    </xdr:from>
    <xdr:to xmlns:xdr="http://schemas.openxmlformats.org/drawingml/2006/spreadsheetDrawing">
      <xdr:col>24</xdr:col>
      <xdr:colOff>63500</xdr:colOff>
      <xdr:row>63</xdr:row>
      <xdr:rowOff>89535</xdr:rowOff>
    </xdr:to>
    <xdr:cxnSp macro="">
      <xdr:nvCxnSpPr>
        <xdr:cNvPr id="193" name="直線コネクタ 192"/>
        <xdr:cNvCxnSpPr/>
      </xdr:nvCxnSpPr>
      <xdr:spPr>
        <a:xfrm>
          <a:off x="3797300" y="1086167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151765</xdr:rowOff>
    </xdr:from>
    <xdr:to xmlns:xdr="http://schemas.openxmlformats.org/drawingml/2006/spreadsheetDrawing">
      <xdr:col>15</xdr:col>
      <xdr:colOff>101600</xdr:colOff>
      <xdr:row>63</xdr:row>
      <xdr:rowOff>81915</xdr:rowOff>
    </xdr:to>
    <xdr:sp macro="" textlink="">
      <xdr:nvSpPr>
        <xdr:cNvPr id="194" name="楕円 193"/>
        <xdr:cNvSpPr/>
      </xdr:nvSpPr>
      <xdr:spPr>
        <a:xfrm>
          <a:off x="28575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31115</xdr:rowOff>
    </xdr:from>
    <xdr:to xmlns:xdr="http://schemas.openxmlformats.org/drawingml/2006/spreadsheetDrawing">
      <xdr:col>19</xdr:col>
      <xdr:colOff>177800</xdr:colOff>
      <xdr:row>63</xdr:row>
      <xdr:rowOff>60325</xdr:rowOff>
    </xdr:to>
    <xdr:cxnSp macro="">
      <xdr:nvCxnSpPr>
        <xdr:cNvPr id="195" name="直線コネクタ 194"/>
        <xdr:cNvCxnSpPr/>
      </xdr:nvCxnSpPr>
      <xdr:spPr>
        <a:xfrm>
          <a:off x="2908300" y="108324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117475</xdr:rowOff>
    </xdr:from>
    <xdr:to xmlns:xdr="http://schemas.openxmlformats.org/drawingml/2006/spreadsheetDrawing">
      <xdr:col>10</xdr:col>
      <xdr:colOff>165100</xdr:colOff>
      <xdr:row>63</xdr:row>
      <xdr:rowOff>47625</xdr:rowOff>
    </xdr:to>
    <xdr:sp macro="" textlink="">
      <xdr:nvSpPr>
        <xdr:cNvPr id="196" name="楕円 195"/>
        <xdr:cNvSpPr/>
      </xdr:nvSpPr>
      <xdr:spPr>
        <a:xfrm>
          <a:off x="1968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168275</xdr:rowOff>
    </xdr:from>
    <xdr:to xmlns:xdr="http://schemas.openxmlformats.org/drawingml/2006/spreadsheetDrawing">
      <xdr:col>15</xdr:col>
      <xdr:colOff>50800</xdr:colOff>
      <xdr:row>63</xdr:row>
      <xdr:rowOff>31115</xdr:rowOff>
    </xdr:to>
    <xdr:cxnSp macro="">
      <xdr:nvCxnSpPr>
        <xdr:cNvPr id="197" name="直線コネクタ 196"/>
        <xdr:cNvCxnSpPr/>
      </xdr:nvCxnSpPr>
      <xdr:spPr>
        <a:xfrm>
          <a:off x="2019300" y="10798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89535</xdr:rowOff>
    </xdr:from>
    <xdr:to xmlns:xdr="http://schemas.openxmlformats.org/drawingml/2006/spreadsheetDrawing">
      <xdr:col>6</xdr:col>
      <xdr:colOff>38100</xdr:colOff>
      <xdr:row>63</xdr:row>
      <xdr:rowOff>19685</xdr:rowOff>
    </xdr:to>
    <xdr:sp macro="" textlink="">
      <xdr:nvSpPr>
        <xdr:cNvPr id="198" name="楕円 197"/>
        <xdr:cNvSpPr/>
      </xdr:nvSpPr>
      <xdr:spPr>
        <a:xfrm>
          <a:off x="1079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140335</xdr:rowOff>
    </xdr:from>
    <xdr:to xmlns:xdr="http://schemas.openxmlformats.org/drawingml/2006/spreadsheetDrawing">
      <xdr:col>10</xdr:col>
      <xdr:colOff>114300</xdr:colOff>
      <xdr:row>62</xdr:row>
      <xdr:rowOff>168275</xdr:rowOff>
    </xdr:to>
    <xdr:cxnSp macro="">
      <xdr:nvCxnSpPr>
        <xdr:cNvPr id="199" name="直線コネクタ 198"/>
        <xdr:cNvCxnSpPr/>
      </xdr:nvCxnSpPr>
      <xdr:spPr>
        <a:xfrm>
          <a:off x="1130300" y="107702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132715</xdr:rowOff>
    </xdr:from>
    <xdr:ext cx="405130" cy="258445"/>
    <xdr:sp macro="" textlink="">
      <xdr:nvSpPr>
        <xdr:cNvPr id="200" name="n_1aveValue【体育館・プール】&#10;有形固定資産減価償却率"/>
        <xdr:cNvSpPr txBox="1"/>
      </xdr:nvSpPr>
      <xdr:spPr>
        <a:xfrm>
          <a:off x="3582035" y="10248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118110</xdr:rowOff>
    </xdr:from>
    <xdr:ext cx="404495" cy="259080"/>
    <xdr:sp macro="" textlink="">
      <xdr:nvSpPr>
        <xdr:cNvPr id="201" name="n_2aveValue【体育館・プール】&#10;有形固定資産減価償却率"/>
        <xdr:cNvSpPr txBox="1"/>
      </xdr:nvSpPr>
      <xdr:spPr>
        <a:xfrm>
          <a:off x="2705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4495" cy="259080"/>
    <xdr:sp macro="" textlink="">
      <xdr:nvSpPr>
        <xdr:cNvPr id="202" name="n_3aveValue【体育館・プール】&#10;有形固定資産減価償却率"/>
        <xdr:cNvSpPr txBox="1"/>
      </xdr:nvSpPr>
      <xdr:spPr>
        <a:xfrm>
          <a:off x="1816735" y="10212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52705</xdr:rowOff>
    </xdr:from>
    <xdr:ext cx="404495" cy="258445"/>
    <xdr:sp macro="" textlink="">
      <xdr:nvSpPr>
        <xdr:cNvPr id="203" name="n_4aveValue【体育館・プール】&#10;有形固定資産減価償却率"/>
        <xdr:cNvSpPr txBox="1"/>
      </xdr:nvSpPr>
      <xdr:spPr>
        <a:xfrm>
          <a:off x="927735" y="10168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102235</xdr:rowOff>
    </xdr:from>
    <xdr:ext cx="405130" cy="258445"/>
    <xdr:sp macro="" textlink="">
      <xdr:nvSpPr>
        <xdr:cNvPr id="204" name="n_1mainValue【体育館・プール】&#10;有形固定資産減価償却率"/>
        <xdr:cNvSpPr txBox="1"/>
      </xdr:nvSpPr>
      <xdr:spPr>
        <a:xfrm>
          <a:off x="3582035" y="1090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73025</xdr:rowOff>
    </xdr:from>
    <xdr:ext cx="404495" cy="259080"/>
    <xdr:sp macro="" textlink="">
      <xdr:nvSpPr>
        <xdr:cNvPr id="205" name="n_2mainValue【体育館・プール】&#10;有形固定資産減価償却率"/>
        <xdr:cNvSpPr txBox="1"/>
      </xdr:nvSpPr>
      <xdr:spPr>
        <a:xfrm>
          <a:off x="2705735" y="10874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38735</xdr:rowOff>
    </xdr:from>
    <xdr:ext cx="404495" cy="259080"/>
    <xdr:sp macro="" textlink="">
      <xdr:nvSpPr>
        <xdr:cNvPr id="206" name="n_3mainValue【体育館・プール】&#10;有形固定資産減価償却率"/>
        <xdr:cNvSpPr txBox="1"/>
      </xdr:nvSpPr>
      <xdr:spPr>
        <a:xfrm>
          <a:off x="1816735" y="10840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10795</xdr:rowOff>
    </xdr:from>
    <xdr:ext cx="404495" cy="258445"/>
    <xdr:sp macro="" textlink="">
      <xdr:nvSpPr>
        <xdr:cNvPr id="207" name="n_4mainValue【体育館・プール】&#10;有形固定資産減価償却率"/>
        <xdr:cNvSpPr txBox="1"/>
      </xdr:nvSpPr>
      <xdr:spPr>
        <a:xfrm>
          <a:off x="927735" y="10812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9" name="テキスト ボックス 218"/>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1" name="テキスト ボックス 220"/>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3" name="テキスト ボックス 22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5" name="テキスト ボックス 224"/>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7" name="テキスト ボックス 226"/>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9" name="テキスト ボックス 22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87630</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68883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8445"/>
    <xdr:sp macro="" textlink="">
      <xdr:nvSpPr>
        <xdr:cNvPr id="232" name="【体育館・プール】&#10;一人当たり面積最小値テキスト"/>
        <xdr:cNvSpPr txBox="1"/>
      </xdr:nvSpPr>
      <xdr:spPr>
        <a:xfrm>
          <a:off x="10515600" y="11039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34290</xdr:rowOff>
    </xdr:from>
    <xdr:ext cx="469900" cy="259080"/>
    <xdr:sp macro="" textlink="">
      <xdr:nvSpPr>
        <xdr:cNvPr id="234" name="【体育館・プール】&#10;一人当たり面積最大値テキスト"/>
        <xdr:cNvSpPr txBox="1"/>
      </xdr:nvSpPr>
      <xdr:spPr>
        <a:xfrm>
          <a:off x="1051560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87630</xdr:rowOff>
    </xdr:from>
    <xdr:to xmlns:xdr="http://schemas.openxmlformats.org/drawingml/2006/spreadsheetDrawing">
      <xdr:col>55</xdr:col>
      <xdr:colOff>88900</xdr:colOff>
      <xdr:row>56</xdr:row>
      <xdr:rowOff>87630</xdr:rowOff>
    </xdr:to>
    <xdr:cxnSp macro="">
      <xdr:nvCxnSpPr>
        <xdr:cNvPr id="235" name="直線コネクタ 234"/>
        <xdr:cNvCxnSpPr/>
      </xdr:nvCxnSpPr>
      <xdr:spPr>
        <a:xfrm>
          <a:off x="10388600" y="968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29210</xdr:rowOff>
    </xdr:from>
    <xdr:ext cx="469900" cy="258445"/>
    <xdr:sp macro="" textlink="">
      <xdr:nvSpPr>
        <xdr:cNvPr id="236" name="【体育館・プール】&#10;一人当たり面積平均値テキスト"/>
        <xdr:cNvSpPr txBox="1"/>
      </xdr:nvSpPr>
      <xdr:spPr>
        <a:xfrm>
          <a:off x="10515600" y="10659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50165</xdr:rowOff>
    </xdr:from>
    <xdr:to xmlns:xdr="http://schemas.openxmlformats.org/drawingml/2006/spreadsheetDrawing">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53975</xdr:rowOff>
    </xdr:from>
    <xdr:to xmlns:xdr="http://schemas.openxmlformats.org/drawingml/2006/spreadsheetDrawing">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46355</xdr:rowOff>
    </xdr:from>
    <xdr:to xmlns:xdr="http://schemas.openxmlformats.org/drawingml/2006/spreadsheetDrawing">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57785</xdr:rowOff>
    </xdr:from>
    <xdr:to xmlns:xdr="http://schemas.openxmlformats.org/drawingml/2006/spreadsheetDrawing">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115570</xdr:rowOff>
    </xdr:to>
    <xdr:sp macro="" textlink="">
      <xdr:nvSpPr>
        <xdr:cNvPr id="247" name="楕円 246"/>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36830</xdr:rowOff>
    </xdr:from>
    <xdr:ext cx="469900" cy="259080"/>
    <xdr:sp macro="" textlink="">
      <xdr:nvSpPr>
        <xdr:cNvPr id="248" name="【体育館・プール】&#10;一人当たり面積該当値テキスト"/>
        <xdr:cNvSpPr txBox="1"/>
      </xdr:nvSpPr>
      <xdr:spPr>
        <a:xfrm>
          <a:off x="1051560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15875</xdr:rowOff>
    </xdr:from>
    <xdr:to xmlns:xdr="http://schemas.openxmlformats.org/drawingml/2006/spreadsheetDrawing">
      <xdr:col>50</xdr:col>
      <xdr:colOff>165100</xdr:colOff>
      <xdr:row>62</xdr:row>
      <xdr:rowOff>117475</xdr:rowOff>
    </xdr:to>
    <xdr:sp macro="" textlink="">
      <xdr:nvSpPr>
        <xdr:cNvPr id="249" name="楕円 248"/>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64770</xdr:rowOff>
    </xdr:from>
    <xdr:to xmlns:xdr="http://schemas.openxmlformats.org/drawingml/2006/spreadsheetDrawing">
      <xdr:col>55</xdr:col>
      <xdr:colOff>0</xdr:colOff>
      <xdr:row>62</xdr:row>
      <xdr:rowOff>66675</xdr:rowOff>
    </xdr:to>
    <xdr:cxnSp macro="">
      <xdr:nvCxnSpPr>
        <xdr:cNvPr id="250" name="直線コネクタ 249"/>
        <xdr:cNvCxnSpPr/>
      </xdr:nvCxnSpPr>
      <xdr:spPr>
        <a:xfrm flipV="1">
          <a:off x="9639300" y="106946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17780</xdr:rowOff>
    </xdr:from>
    <xdr:to xmlns:xdr="http://schemas.openxmlformats.org/drawingml/2006/spreadsheetDrawing">
      <xdr:col>46</xdr:col>
      <xdr:colOff>38100</xdr:colOff>
      <xdr:row>62</xdr:row>
      <xdr:rowOff>119380</xdr:rowOff>
    </xdr:to>
    <xdr:sp macro="" textlink="">
      <xdr:nvSpPr>
        <xdr:cNvPr id="251" name="楕円 250"/>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66675</xdr:rowOff>
    </xdr:from>
    <xdr:to xmlns:xdr="http://schemas.openxmlformats.org/drawingml/2006/spreadsheetDrawing">
      <xdr:col>50</xdr:col>
      <xdr:colOff>114300</xdr:colOff>
      <xdr:row>62</xdr:row>
      <xdr:rowOff>68580</xdr:rowOff>
    </xdr:to>
    <xdr:cxnSp macro="">
      <xdr:nvCxnSpPr>
        <xdr:cNvPr id="252" name="直線コネクタ 251"/>
        <xdr:cNvCxnSpPr/>
      </xdr:nvCxnSpPr>
      <xdr:spPr>
        <a:xfrm flipV="1">
          <a:off x="8750300" y="10696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21590</xdr:rowOff>
    </xdr:from>
    <xdr:to xmlns:xdr="http://schemas.openxmlformats.org/drawingml/2006/spreadsheetDrawing">
      <xdr:col>41</xdr:col>
      <xdr:colOff>101600</xdr:colOff>
      <xdr:row>62</xdr:row>
      <xdr:rowOff>123190</xdr:rowOff>
    </xdr:to>
    <xdr:sp macro="" textlink="">
      <xdr:nvSpPr>
        <xdr:cNvPr id="253" name="楕円 252"/>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68580</xdr:rowOff>
    </xdr:from>
    <xdr:to xmlns:xdr="http://schemas.openxmlformats.org/drawingml/2006/spreadsheetDrawing">
      <xdr:col>45</xdr:col>
      <xdr:colOff>177800</xdr:colOff>
      <xdr:row>62</xdr:row>
      <xdr:rowOff>72390</xdr:rowOff>
    </xdr:to>
    <xdr:cxnSp macro="">
      <xdr:nvCxnSpPr>
        <xdr:cNvPr id="254" name="直線コネクタ 253"/>
        <xdr:cNvCxnSpPr/>
      </xdr:nvCxnSpPr>
      <xdr:spPr>
        <a:xfrm flipV="1">
          <a:off x="7861300" y="10698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21590</xdr:rowOff>
    </xdr:from>
    <xdr:to xmlns:xdr="http://schemas.openxmlformats.org/drawingml/2006/spreadsheetDrawing">
      <xdr:col>36</xdr:col>
      <xdr:colOff>165100</xdr:colOff>
      <xdr:row>62</xdr:row>
      <xdr:rowOff>123190</xdr:rowOff>
    </xdr:to>
    <xdr:sp macro="" textlink="">
      <xdr:nvSpPr>
        <xdr:cNvPr id="255" name="楕円 254"/>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72390</xdr:rowOff>
    </xdr:from>
    <xdr:to xmlns:xdr="http://schemas.openxmlformats.org/drawingml/2006/spreadsheetDrawing">
      <xdr:col>41</xdr:col>
      <xdr:colOff>50800</xdr:colOff>
      <xdr:row>62</xdr:row>
      <xdr:rowOff>72390</xdr:rowOff>
    </xdr:to>
    <xdr:cxnSp macro="">
      <xdr:nvCxnSpPr>
        <xdr:cNvPr id="256" name="直線コネクタ 255"/>
        <xdr:cNvCxnSpPr/>
      </xdr:nvCxnSpPr>
      <xdr:spPr>
        <a:xfrm>
          <a:off x="6972300" y="10702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150495</xdr:rowOff>
    </xdr:from>
    <xdr:ext cx="469900" cy="259080"/>
    <xdr:sp macro="" textlink="">
      <xdr:nvSpPr>
        <xdr:cNvPr id="257" name="n_1aveValue【体育館・プール】&#10;一人当たり面積"/>
        <xdr:cNvSpPr txBox="1"/>
      </xdr:nvSpPr>
      <xdr:spPr>
        <a:xfrm>
          <a:off x="9391650" y="1078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146685</xdr:rowOff>
    </xdr:from>
    <xdr:ext cx="469265" cy="258445"/>
    <xdr:sp macro="" textlink="">
      <xdr:nvSpPr>
        <xdr:cNvPr id="258" name="n_2aveValue【体育館・プール】&#10;一人当たり面積"/>
        <xdr:cNvSpPr txBox="1"/>
      </xdr:nvSpPr>
      <xdr:spPr>
        <a:xfrm>
          <a:off x="8515350" y="10776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139065</xdr:rowOff>
    </xdr:from>
    <xdr:ext cx="469265" cy="259080"/>
    <xdr:sp macro="" textlink="">
      <xdr:nvSpPr>
        <xdr:cNvPr id="259" name="n_3aveValue【体育館・プール】&#10;一人当たり面積"/>
        <xdr:cNvSpPr txBox="1"/>
      </xdr:nvSpPr>
      <xdr:spPr>
        <a:xfrm>
          <a:off x="7626350" y="1076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150495</xdr:rowOff>
    </xdr:from>
    <xdr:ext cx="469265" cy="259080"/>
    <xdr:sp macro="" textlink="">
      <xdr:nvSpPr>
        <xdr:cNvPr id="260" name="n_4aveValue【体育館・プール】&#10;一人当たり面積"/>
        <xdr:cNvSpPr txBox="1"/>
      </xdr:nvSpPr>
      <xdr:spPr>
        <a:xfrm>
          <a:off x="6737350" y="10780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133985</xdr:rowOff>
    </xdr:from>
    <xdr:ext cx="469900" cy="258445"/>
    <xdr:sp macro="" textlink="">
      <xdr:nvSpPr>
        <xdr:cNvPr id="261" name="n_1mainValue【体育館・プール】&#10;一人当たり面積"/>
        <xdr:cNvSpPr txBox="1"/>
      </xdr:nvSpPr>
      <xdr:spPr>
        <a:xfrm>
          <a:off x="9391650" y="10420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135890</xdr:rowOff>
    </xdr:from>
    <xdr:ext cx="469265" cy="259080"/>
    <xdr:sp macro="" textlink="">
      <xdr:nvSpPr>
        <xdr:cNvPr id="262" name="n_2mainValue【体育館・プール】&#10;一人当たり面積"/>
        <xdr:cNvSpPr txBox="1"/>
      </xdr:nvSpPr>
      <xdr:spPr>
        <a:xfrm>
          <a:off x="8515350" y="1042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139700</xdr:rowOff>
    </xdr:from>
    <xdr:ext cx="469265" cy="259080"/>
    <xdr:sp macro="" textlink="">
      <xdr:nvSpPr>
        <xdr:cNvPr id="263" name="n_3mainValue【体育館・プール】&#10;一人当たり面積"/>
        <xdr:cNvSpPr txBox="1"/>
      </xdr:nvSpPr>
      <xdr:spPr>
        <a:xfrm>
          <a:off x="762635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139700</xdr:rowOff>
    </xdr:from>
    <xdr:ext cx="469265" cy="259080"/>
    <xdr:sp macro="" textlink="">
      <xdr:nvSpPr>
        <xdr:cNvPr id="264" name="n_4mainValue【体育館・プール】&#10;一人当たり面積"/>
        <xdr:cNvSpPr txBox="1"/>
      </xdr:nvSpPr>
      <xdr:spPr>
        <a:xfrm>
          <a:off x="673735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120650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937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66675</xdr:rowOff>
    </xdr:from>
    <xdr:ext cx="405130" cy="258445"/>
    <xdr:sp macro="" textlink="">
      <xdr:nvSpPr>
        <xdr:cNvPr id="293" name="【福祉施設】&#10;有形固定資産減価償却率最大値テキスト"/>
        <xdr:cNvSpPr txBox="1"/>
      </xdr:nvSpPr>
      <xdr:spPr>
        <a:xfrm>
          <a:off x="4673600" y="13268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294" name="直線コネクタ 293"/>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130810</xdr:rowOff>
    </xdr:from>
    <xdr:ext cx="405130" cy="259080"/>
    <xdr:sp macro="" textlink="">
      <xdr:nvSpPr>
        <xdr:cNvPr id="295" name="【福祉施設】&#10;有形固定資産減価償却率平均値テキスト"/>
        <xdr:cNvSpPr txBox="1"/>
      </xdr:nvSpPr>
      <xdr:spPr>
        <a:xfrm>
          <a:off x="4673600" y="1418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152400</xdr:rowOff>
    </xdr:from>
    <xdr:to xmlns:xdr="http://schemas.openxmlformats.org/drawingml/2006/spreadsheetDrawing">
      <xdr:col>24</xdr:col>
      <xdr:colOff>114300</xdr:colOff>
      <xdr:row>83</xdr:row>
      <xdr:rowOff>82550</xdr:rowOff>
    </xdr:to>
    <xdr:sp macro="" textlink="">
      <xdr:nvSpPr>
        <xdr:cNvPr id="296" name="フローチャート: 判断 295"/>
        <xdr:cNvSpPr/>
      </xdr:nvSpPr>
      <xdr:spPr>
        <a:xfrm>
          <a:off x="4584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127635</xdr:rowOff>
    </xdr:from>
    <xdr:to xmlns:xdr="http://schemas.openxmlformats.org/drawingml/2006/spreadsheetDrawing">
      <xdr:col>20</xdr:col>
      <xdr:colOff>38100</xdr:colOff>
      <xdr:row>83</xdr:row>
      <xdr:rowOff>57785</xdr:rowOff>
    </xdr:to>
    <xdr:sp macro="" textlink="">
      <xdr:nvSpPr>
        <xdr:cNvPr id="297" name="フローチャート: 判断 296"/>
        <xdr:cNvSpPr/>
      </xdr:nvSpPr>
      <xdr:spPr>
        <a:xfrm>
          <a:off x="3746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114935</xdr:rowOff>
    </xdr:from>
    <xdr:to xmlns:xdr="http://schemas.openxmlformats.org/drawingml/2006/spreadsheetDrawing">
      <xdr:col>15</xdr:col>
      <xdr:colOff>101600</xdr:colOff>
      <xdr:row>83</xdr:row>
      <xdr:rowOff>45085</xdr:rowOff>
    </xdr:to>
    <xdr:sp macro="" textlink="">
      <xdr:nvSpPr>
        <xdr:cNvPr id="298" name="フローチャート: 判断 297"/>
        <xdr:cNvSpPr/>
      </xdr:nvSpPr>
      <xdr:spPr>
        <a:xfrm>
          <a:off x="2857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85090</xdr:rowOff>
    </xdr:from>
    <xdr:to xmlns:xdr="http://schemas.openxmlformats.org/drawingml/2006/spreadsheetDrawing">
      <xdr:col>10</xdr:col>
      <xdr:colOff>165100</xdr:colOff>
      <xdr:row>83</xdr:row>
      <xdr:rowOff>15240</xdr:rowOff>
    </xdr:to>
    <xdr:sp macro="" textlink="">
      <xdr:nvSpPr>
        <xdr:cNvPr id="299" name="フローチャート: 判断 298"/>
        <xdr:cNvSpPr/>
      </xdr:nvSpPr>
      <xdr:spPr>
        <a:xfrm>
          <a:off x="1968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18415</xdr:rowOff>
    </xdr:from>
    <xdr:to xmlns:xdr="http://schemas.openxmlformats.org/drawingml/2006/spreadsheetDrawing">
      <xdr:col>6</xdr:col>
      <xdr:colOff>38100</xdr:colOff>
      <xdr:row>82</xdr:row>
      <xdr:rowOff>120650</xdr:rowOff>
    </xdr:to>
    <xdr:sp macro="" textlink="">
      <xdr:nvSpPr>
        <xdr:cNvPr id="300" name="フローチャート: 判断 299"/>
        <xdr:cNvSpPr/>
      </xdr:nvSpPr>
      <xdr:spPr>
        <a:xfrm>
          <a:off x="1079500" y="14077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42545</xdr:rowOff>
    </xdr:from>
    <xdr:to xmlns:xdr="http://schemas.openxmlformats.org/drawingml/2006/spreadsheetDrawing">
      <xdr:col>24</xdr:col>
      <xdr:colOff>114300</xdr:colOff>
      <xdr:row>82</xdr:row>
      <xdr:rowOff>144145</xdr:rowOff>
    </xdr:to>
    <xdr:sp macro="" textlink="">
      <xdr:nvSpPr>
        <xdr:cNvPr id="306" name="楕円 305"/>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65405</xdr:rowOff>
    </xdr:from>
    <xdr:ext cx="405130" cy="258445"/>
    <xdr:sp macro="" textlink="">
      <xdr:nvSpPr>
        <xdr:cNvPr id="307" name="【福祉施設】&#10;有形固定資産減価償却率該当値テキスト"/>
        <xdr:cNvSpPr txBox="1"/>
      </xdr:nvSpPr>
      <xdr:spPr>
        <a:xfrm>
          <a:off x="4673600" y="13952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170180</xdr:rowOff>
    </xdr:from>
    <xdr:to xmlns:xdr="http://schemas.openxmlformats.org/drawingml/2006/spreadsheetDrawing">
      <xdr:col>20</xdr:col>
      <xdr:colOff>38100</xdr:colOff>
      <xdr:row>82</xdr:row>
      <xdr:rowOff>100330</xdr:rowOff>
    </xdr:to>
    <xdr:sp macro="" textlink="">
      <xdr:nvSpPr>
        <xdr:cNvPr id="308" name="楕円 307"/>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49530</xdr:rowOff>
    </xdr:from>
    <xdr:to xmlns:xdr="http://schemas.openxmlformats.org/drawingml/2006/spreadsheetDrawing">
      <xdr:col>24</xdr:col>
      <xdr:colOff>63500</xdr:colOff>
      <xdr:row>82</xdr:row>
      <xdr:rowOff>93345</xdr:rowOff>
    </xdr:to>
    <xdr:cxnSp macro="">
      <xdr:nvCxnSpPr>
        <xdr:cNvPr id="309" name="直線コネクタ 308"/>
        <xdr:cNvCxnSpPr/>
      </xdr:nvCxnSpPr>
      <xdr:spPr>
        <a:xfrm>
          <a:off x="3797300" y="141084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310" name="楕円 309"/>
        <xdr:cNvSpPr/>
      </xdr:nvSpPr>
      <xdr:spPr>
        <a:xfrm>
          <a:off x="2857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6350</xdr:rowOff>
    </xdr:from>
    <xdr:to xmlns:xdr="http://schemas.openxmlformats.org/drawingml/2006/spreadsheetDrawing">
      <xdr:col>19</xdr:col>
      <xdr:colOff>177800</xdr:colOff>
      <xdr:row>82</xdr:row>
      <xdr:rowOff>49530</xdr:rowOff>
    </xdr:to>
    <xdr:cxnSp macro="">
      <xdr:nvCxnSpPr>
        <xdr:cNvPr id="311" name="直線コネクタ 310"/>
        <xdr:cNvCxnSpPr/>
      </xdr:nvCxnSpPr>
      <xdr:spPr>
        <a:xfrm>
          <a:off x="2908300" y="140652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83820</xdr:rowOff>
    </xdr:from>
    <xdr:to xmlns:xdr="http://schemas.openxmlformats.org/drawingml/2006/spreadsheetDrawing">
      <xdr:col>10</xdr:col>
      <xdr:colOff>165100</xdr:colOff>
      <xdr:row>82</xdr:row>
      <xdr:rowOff>13970</xdr:rowOff>
    </xdr:to>
    <xdr:sp macro="" textlink="">
      <xdr:nvSpPr>
        <xdr:cNvPr id="312" name="楕円 311"/>
        <xdr:cNvSpPr/>
      </xdr:nvSpPr>
      <xdr:spPr>
        <a:xfrm>
          <a:off x="1968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134620</xdr:rowOff>
    </xdr:from>
    <xdr:to xmlns:xdr="http://schemas.openxmlformats.org/drawingml/2006/spreadsheetDrawing">
      <xdr:col>15</xdr:col>
      <xdr:colOff>50800</xdr:colOff>
      <xdr:row>82</xdr:row>
      <xdr:rowOff>6350</xdr:rowOff>
    </xdr:to>
    <xdr:cxnSp macro="">
      <xdr:nvCxnSpPr>
        <xdr:cNvPr id="313" name="直線コネクタ 312"/>
        <xdr:cNvCxnSpPr/>
      </xdr:nvCxnSpPr>
      <xdr:spPr>
        <a:xfrm>
          <a:off x="2019300" y="140220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41275</xdr:rowOff>
    </xdr:from>
    <xdr:to xmlns:xdr="http://schemas.openxmlformats.org/drawingml/2006/spreadsheetDrawing">
      <xdr:col>6</xdr:col>
      <xdr:colOff>38100</xdr:colOff>
      <xdr:row>81</xdr:row>
      <xdr:rowOff>143510</xdr:rowOff>
    </xdr:to>
    <xdr:sp macro="" textlink="">
      <xdr:nvSpPr>
        <xdr:cNvPr id="314" name="楕円 313"/>
        <xdr:cNvSpPr/>
      </xdr:nvSpPr>
      <xdr:spPr>
        <a:xfrm>
          <a:off x="1079500" y="13928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92075</xdr:rowOff>
    </xdr:from>
    <xdr:to xmlns:xdr="http://schemas.openxmlformats.org/drawingml/2006/spreadsheetDrawing">
      <xdr:col>10</xdr:col>
      <xdr:colOff>114300</xdr:colOff>
      <xdr:row>81</xdr:row>
      <xdr:rowOff>134620</xdr:rowOff>
    </xdr:to>
    <xdr:cxnSp macro="">
      <xdr:nvCxnSpPr>
        <xdr:cNvPr id="315" name="直線コネクタ 314"/>
        <xdr:cNvCxnSpPr/>
      </xdr:nvCxnSpPr>
      <xdr:spPr>
        <a:xfrm>
          <a:off x="1130300" y="139795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48895</xdr:rowOff>
    </xdr:from>
    <xdr:ext cx="405130" cy="259080"/>
    <xdr:sp macro="" textlink="">
      <xdr:nvSpPr>
        <xdr:cNvPr id="316" name="n_1aveValue【福祉施設】&#10;有形固定資産減価償却率"/>
        <xdr:cNvSpPr txBox="1"/>
      </xdr:nvSpPr>
      <xdr:spPr>
        <a:xfrm>
          <a:off x="3582035"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36195</xdr:rowOff>
    </xdr:from>
    <xdr:ext cx="404495" cy="259080"/>
    <xdr:sp macro="" textlink="">
      <xdr:nvSpPr>
        <xdr:cNvPr id="317" name="n_2aveValue【福祉施設】&#10;有形固定資産減価償却率"/>
        <xdr:cNvSpPr txBox="1"/>
      </xdr:nvSpPr>
      <xdr:spPr>
        <a:xfrm>
          <a:off x="2705735" y="14266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6350</xdr:rowOff>
    </xdr:from>
    <xdr:ext cx="404495" cy="258445"/>
    <xdr:sp macro="" textlink="">
      <xdr:nvSpPr>
        <xdr:cNvPr id="318" name="n_3aveValue【福祉施設】&#10;有形固定資産減価償却率"/>
        <xdr:cNvSpPr txBox="1"/>
      </xdr:nvSpPr>
      <xdr:spPr>
        <a:xfrm>
          <a:off x="1816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111125</xdr:rowOff>
    </xdr:from>
    <xdr:ext cx="404495" cy="258445"/>
    <xdr:sp macro="" textlink="">
      <xdr:nvSpPr>
        <xdr:cNvPr id="319" name="n_4aveValue【福祉施設】&#10;有形固定資産減価償却率"/>
        <xdr:cNvSpPr txBox="1"/>
      </xdr:nvSpPr>
      <xdr:spPr>
        <a:xfrm>
          <a:off x="927735" y="14170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116840</xdr:rowOff>
    </xdr:from>
    <xdr:ext cx="405130" cy="259080"/>
    <xdr:sp macro="" textlink="">
      <xdr:nvSpPr>
        <xdr:cNvPr id="320" name="n_1mainValue【福祉施設】&#10;有形固定資産減価償却率"/>
        <xdr:cNvSpPr txBox="1"/>
      </xdr:nvSpPr>
      <xdr:spPr>
        <a:xfrm>
          <a:off x="3582035"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21" name="n_2mainValue【福祉施設】&#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30480</xdr:rowOff>
    </xdr:from>
    <xdr:ext cx="404495" cy="258445"/>
    <xdr:sp macro="" textlink="">
      <xdr:nvSpPr>
        <xdr:cNvPr id="322" name="n_3mainValue【福祉施設】&#10;有形固定資産減価償却率"/>
        <xdr:cNvSpPr txBox="1"/>
      </xdr:nvSpPr>
      <xdr:spPr>
        <a:xfrm>
          <a:off x="1816735" y="13746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159385</xdr:rowOff>
    </xdr:from>
    <xdr:ext cx="404495" cy="258445"/>
    <xdr:sp macro="" textlink="">
      <xdr:nvSpPr>
        <xdr:cNvPr id="323" name="n_4mainValue【福祉施設】&#10;有形固定資産減価償却率"/>
        <xdr:cNvSpPr txBox="1"/>
      </xdr:nvSpPr>
      <xdr:spPr>
        <a:xfrm>
          <a:off x="927735" y="13703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5" name="テキスト ボックス 334"/>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7" name="テキスト ボックス 336"/>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9" name="テキスト ボックス 338"/>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41" name="テキスト ボックス 340"/>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3" name="テキスト ボックス 34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60960</xdr:rowOff>
    </xdr:from>
    <xdr:to xmlns:xdr="http://schemas.openxmlformats.org/drawingml/2006/spreadsheetDrawing">
      <xdr:col>54</xdr:col>
      <xdr:colOff>189865</xdr:colOff>
      <xdr:row>86</xdr:row>
      <xdr:rowOff>33655</xdr:rowOff>
    </xdr:to>
    <xdr:cxnSp macro="">
      <xdr:nvCxnSpPr>
        <xdr:cNvPr id="345" name="直線コネクタ 344"/>
        <xdr:cNvCxnSpPr/>
      </xdr:nvCxnSpPr>
      <xdr:spPr>
        <a:xfrm flipV="1">
          <a:off x="10476865" y="1343406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346"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7" name="直線コネクタ 346"/>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7620</xdr:rowOff>
    </xdr:from>
    <xdr:ext cx="469900" cy="258445"/>
    <xdr:sp macro="" textlink="">
      <xdr:nvSpPr>
        <xdr:cNvPr id="348" name="【福祉施設】&#10;一人当たり面積最大値テキスト"/>
        <xdr:cNvSpPr txBox="1"/>
      </xdr:nvSpPr>
      <xdr:spPr>
        <a:xfrm>
          <a:off x="10515600" y="13209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60960</xdr:rowOff>
    </xdr:from>
    <xdr:to xmlns:xdr="http://schemas.openxmlformats.org/drawingml/2006/spreadsheetDrawing">
      <xdr:col>55</xdr:col>
      <xdr:colOff>88900</xdr:colOff>
      <xdr:row>78</xdr:row>
      <xdr:rowOff>60960</xdr:rowOff>
    </xdr:to>
    <xdr:cxnSp macro="">
      <xdr:nvCxnSpPr>
        <xdr:cNvPr id="349" name="直線コネクタ 348"/>
        <xdr:cNvCxnSpPr/>
      </xdr:nvCxnSpPr>
      <xdr:spPr>
        <a:xfrm>
          <a:off x="10388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50" name="【福祉施設】&#10;一人当たり面積平均値テキスト"/>
        <xdr:cNvSpPr txBox="1"/>
      </xdr:nvSpPr>
      <xdr:spPr>
        <a:xfrm>
          <a:off x="10515600" y="1419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109220</xdr:rowOff>
    </xdr:from>
    <xdr:to xmlns:xdr="http://schemas.openxmlformats.org/drawingml/2006/spreadsheetDrawing">
      <xdr:col>50</xdr:col>
      <xdr:colOff>165100</xdr:colOff>
      <xdr:row>84</xdr:row>
      <xdr:rowOff>38735</xdr:rowOff>
    </xdr:to>
    <xdr:sp macro="" textlink="">
      <xdr:nvSpPr>
        <xdr:cNvPr id="352" name="フローチャート: 判断 351"/>
        <xdr:cNvSpPr/>
      </xdr:nvSpPr>
      <xdr:spPr>
        <a:xfrm>
          <a:off x="9588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90170</xdr:rowOff>
    </xdr:from>
    <xdr:to xmlns:xdr="http://schemas.openxmlformats.org/drawingml/2006/spreadsheetDrawing">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86360</xdr:rowOff>
    </xdr:from>
    <xdr:to xmlns:xdr="http://schemas.openxmlformats.org/drawingml/2006/spreadsheetDrawing">
      <xdr:col>41</xdr:col>
      <xdr:colOff>101600</xdr:colOff>
      <xdr:row>84</xdr:row>
      <xdr:rowOff>15875</xdr:rowOff>
    </xdr:to>
    <xdr:sp macro="" textlink="">
      <xdr:nvSpPr>
        <xdr:cNvPr id="354" name="フローチャート: 判断 353"/>
        <xdr:cNvSpPr/>
      </xdr:nvSpPr>
      <xdr:spPr>
        <a:xfrm>
          <a:off x="7810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63500</xdr:rowOff>
    </xdr:from>
    <xdr:to xmlns:xdr="http://schemas.openxmlformats.org/drawingml/2006/spreadsheetDrawing">
      <xdr:col>36</xdr:col>
      <xdr:colOff>165100</xdr:colOff>
      <xdr:row>83</xdr:row>
      <xdr:rowOff>164465</xdr:rowOff>
    </xdr:to>
    <xdr:sp macro="" textlink="">
      <xdr:nvSpPr>
        <xdr:cNvPr id="355" name="フローチャート: 判断 354"/>
        <xdr:cNvSpPr/>
      </xdr:nvSpPr>
      <xdr:spPr>
        <a:xfrm>
          <a:off x="6921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154940</xdr:rowOff>
    </xdr:from>
    <xdr:to xmlns:xdr="http://schemas.openxmlformats.org/drawingml/2006/spreadsheetDrawing">
      <xdr:col>55</xdr:col>
      <xdr:colOff>50800</xdr:colOff>
      <xdr:row>86</xdr:row>
      <xdr:rowOff>84455</xdr:rowOff>
    </xdr:to>
    <xdr:sp macro="" textlink="">
      <xdr:nvSpPr>
        <xdr:cNvPr id="361" name="楕円 360"/>
        <xdr:cNvSpPr/>
      </xdr:nvSpPr>
      <xdr:spPr>
        <a:xfrm>
          <a:off x="104267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69215</xdr:rowOff>
    </xdr:from>
    <xdr:ext cx="469900" cy="259080"/>
    <xdr:sp macro="" textlink="">
      <xdr:nvSpPr>
        <xdr:cNvPr id="362" name="【福祉施設】&#10;一人当たり面積該当値テキスト"/>
        <xdr:cNvSpPr txBox="1"/>
      </xdr:nvSpPr>
      <xdr:spPr>
        <a:xfrm>
          <a:off x="10515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84455</xdr:rowOff>
    </xdr:to>
    <xdr:sp macro="" textlink="">
      <xdr:nvSpPr>
        <xdr:cNvPr id="363" name="楕円 362"/>
        <xdr:cNvSpPr/>
      </xdr:nvSpPr>
      <xdr:spPr>
        <a:xfrm>
          <a:off x="9588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33655</xdr:rowOff>
    </xdr:from>
    <xdr:to xmlns:xdr="http://schemas.openxmlformats.org/drawingml/2006/spreadsheetDrawing">
      <xdr:col>55</xdr:col>
      <xdr:colOff>0</xdr:colOff>
      <xdr:row>86</xdr:row>
      <xdr:rowOff>33655</xdr:rowOff>
    </xdr:to>
    <xdr:cxnSp macro="">
      <xdr:nvCxnSpPr>
        <xdr:cNvPr id="364" name="直線コネクタ 363"/>
        <xdr:cNvCxnSpPr/>
      </xdr:nvCxnSpPr>
      <xdr:spPr>
        <a:xfrm>
          <a:off x="9639300" y="14778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154940</xdr:rowOff>
    </xdr:from>
    <xdr:to xmlns:xdr="http://schemas.openxmlformats.org/drawingml/2006/spreadsheetDrawing">
      <xdr:col>46</xdr:col>
      <xdr:colOff>38100</xdr:colOff>
      <xdr:row>86</xdr:row>
      <xdr:rowOff>84455</xdr:rowOff>
    </xdr:to>
    <xdr:sp macro="" textlink="">
      <xdr:nvSpPr>
        <xdr:cNvPr id="365" name="楕円 364"/>
        <xdr:cNvSpPr/>
      </xdr:nvSpPr>
      <xdr:spPr>
        <a:xfrm>
          <a:off x="8699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33655</xdr:rowOff>
    </xdr:from>
    <xdr:to xmlns:xdr="http://schemas.openxmlformats.org/drawingml/2006/spreadsheetDrawing">
      <xdr:col>50</xdr:col>
      <xdr:colOff>114300</xdr:colOff>
      <xdr:row>86</xdr:row>
      <xdr:rowOff>33655</xdr:rowOff>
    </xdr:to>
    <xdr:cxnSp macro="">
      <xdr:nvCxnSpPr>
        <xdr:cNvPr id="366" name="直線コネクタ 365"/>
        <xdr:cNvCxnSpPr/>
      </xdr:nvCxnSpPr>
      <xdr:spPr>
        <a:xfrm>
          <a:off x="8750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154940</xdr:rowOff>
    </xdr:from>
    <xdr:to xmlns:xdr="http://schemas.openxmlformats.org/drawingml/2006/spreadsheetDrawing">
      <xdr:col>41</xdr:col>
      <xdr:colOff>101600</xdr:colOff>
      <xdr:row>86</xdr:row>
      <xdr:rowOff>84455</xdr:rowOff>
    </xdr:to>
    <xdr:sp macro="" textlink="">
      <xdr:nvSpPr>
        <xdr:cNvPr id="367" name="楕円 366"/>
        <xdr:cNvSpPr/>
      </xdr:nvSpPr>
      <xdr:spPr>
        <a:xfrm>
          <a:off x="7810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33655</xdr:rowOff>
    </xdr:from>
    <xdr:to xmlns:xdr="http://schemas.openxmlformats.org/drawingml/2006/spreadsheetDrawing">
      <xdr:col>45</xdr:col>
      <xdr:colOff>177800</xdr:colOff>
      <xdr:row>86</xdr:row>
      <xdr:rowOff>33655</xdr:rowOff>
    </xdr:to>
    <xdr:cxnSp macro="">
      <xdr:nvCxnSpPr>
        <xdr:cNvPr id="368" name="直線コネクタ 367"/>
        <xdr:cNvCxnSpPr/>
      </xdr:nvCxnSpPr>
      <xdr:spPr>
        <a:xfrm>
          <a:off x="7861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154940</xdr:rowOff>
    </xdr:from>
    <xdr:to xmlns:xdr="http://schemas.openxmlformats.org/drawingml/2006/spreadsheetDrawing">
      <xdr:col>36</xdr:col>
      <xdr:colOff>165100</xdr:colOff>
      <xdr:row>86</xdr:row>
      <xdr:rowOff>84455</xdr:rowOff>
    </xdr:to>
    <xdr:sp macro="" textlink="">
      <xdr:nvSpPr>
        <xdr:cNvPr id="369" name="楕円 368"/>
        <xdr:cNvSpPr/>
      </xdr:nvSpPr>
      <xdr:spPr>
        <a:xfrm>
          <a:off x="692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33655</xdr:rowOff>
    </xdr:from>
    <xdr:to xmlns:xdr="http://schemas.openxmlformats.org/drawingml/2006/spreadsheetDrawing">
      <xdr:col>41</xdr:col>
      <xdr:colOff>50800</xdr:colOff>
      <xdr:row>86</xdr:row>
      <xdr:rowOff>33655</xdr:rowOff>
    </xdr:to>
    <xdr:cxnSp macro="">
      <xdr:nvCxnSpPr>
        <xdr:cNvPr id="370" name="直線コネクタ 369"/>
        <xdr:cNvCxnSpPr/>
      </xdr:nvCxnSpPr>
      <xdr:spPr>
        <a:xfrm>
          <a:off x="6972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55245</xdr:rowOff>
    </xdr:from>
    <xdr:ext cx="469900" cy="258445"/>
    <xdr:sp macro="" textlink="">
      <xdr:nvSpPr>
        <xdr:cNvPr id="371" name="n_1aveValue【福祉施設】&#10;一人当たり面積"/>
        <xdr:cNvSpPr txBox="1"/>
      </xdr:nvSpPr>
      <xdr:spPr>
        <a:xfrm>
          <a:off x="9391650" y="14114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36830</xdr:rowOff>
    </xdr:from>
    <xdr:ext cx="469265" cy="259080"/>
    <xdr:sp macro="" textlink="">
      <xdr:nvSpPr>
        <xdr:cNvPr id="372" name="n_2aveValue【福祉施設】&#10;一人当たり面積"/>
        <xdr:cNvSpPr txBox="1"/>
      </xdr:nvSpPr>
      <xdr:spPr>
        <a:xfrm>
          <a:off x="8515350" y="1409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32385</xdr:rowOff>
    </xdr:from>
    <xdr:ext cx="469265" cy="258445"/>
    <xdr:sp macro="" textlink="">
      <xdr:nvSpPr>
        <xdr:cNvPr id="373" name="n_3aveValue【福祉施設】&#10;一人当たり面積"/>
        <xdr:cNvSpPr txBox="1"/>
      </xdr:nvSpPr>
      <xdr:spPr>
        <a:xfrm>
          <a:off x="7626350" y="14091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9525</xdr:rowOff>
    </xdr:from>
    <xdr:ext cx="469265" cy="258445"/>
    <xdr:sp macro="" textlink="">
      <xdr:nvSpPr>
        <xdr:cNvPr id="374" name="n_4aveValue【福祉施設】&#10;一人当たり面積"/>
        <xdr:cNvSpPr txBox="1"/>
      </xdr:nvSpPr>
      <xdr:spPr>
        <a:xfrm>
          <a:off x="6737350" y="14068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75565</xdr:rowOff>
    </xdr:from>
    <xdr:ext cx="469900" cy="258445"/>
    <xdr:sp macro="" textlink="">
      <xdr:nvSpPr>
        <xdr:cNvPr id="375" name="n_1mainValue【福祉施設】&#10;一人当たり面積"/>
        <xdr:cNvSpPr txBox="1"/>
      </xdr:nvSpPr>
      <xdr:spPr>
        <a:xfrm>
          <a:off x="9391650" y="1482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75565</xdr:rowOff>
    </xdr:from>
    <xdr:ext cx="469265" cy="258445"/>
    <xdr:sp macro="" textlink="">
      <xdr:nvSpPr>
        <xdr:cNvPr id="376" name="n_2mainValue【福祉施設】&#10;一人当たり面積"/>
        <xdr:cNvSpPr txBox="1"/>
      </xdr:nvSpPr>
      <xdr:spPr>
        <a:xfrm>
          <a:off x="8515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75565</xdr:rowOff>
    </xdr:from>
    <xdr:ext cx="469265" cy="258445"/>
    <xdr:sp macro="" textlink="">
      <xdr:nvSpPr>
        <xdr:cNvPr id="377" name="n_3mainValue【福祉施設】&#10;一人当たり面積"/>
        <xdr:cNvSpPr txBox="1"/>
      </xdr:nvSpPr>
      <xdr:spPr>
        <a:xfrm>
          <a:off x="7626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75565</xdr:rowOff>
    </xdr:from>
    <xdr:ext cx="469265" cy="258445"/>
    <xdr:sp macro="" textlink="">
      <xdr:nvSpPr>
        <xdr:cNvPr id="378" name="n_4mainValue【福祉施設】&#10;一人当たり面積"/>
        <xdr:cNvSpPr txBox="1"/>
      </xdr:nvSpPr>
      <xdr:spPr>
        <a:xfrm>
          <a:off x="6737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5" name="テキスト ボックス 394"/>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1" name="テキスト ボックス 400"/>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634865" y="1716087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8445"/>
    <xdr:sp macro="" textlink="">
      <xdr:nvSpPr>
        <xdr:cNvPr id="407" name="【市民会館】&#10;有形固定資産減価償却率最大値テキスト"/>
        <xdr:cNvSpPr txBox="1"/>
      </xdr:nvSpPr>
      <xdr:spPr>
        <a:xfrm>
          <a:off x="4673600" y="169360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408" name="直線コネクタ 407"/>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86360</xdr:rowOff>
    </xdr:from>
    <xdr:ext cx="405130" cy="258445"/>
    <xdr:sp macro="" textlink="">
      <xdr:nvSpPr>
        <xdr:cNvPr id="409" name="【市民会館】&#10;有形固定資産減価償却率平均値テキスト"/>
        <xdr:cNvSpPr txBox="1"/>
      </xdr:nvSpPr>
      <xdr:spPr>
        <a:xfrm>
          <a:off x="4673600" y="17917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107315</xdr:rowOff>
    </xdr:from>
    <xdr:to xmlns:xdr="http://schemas.openxmlformats.org/drawingml/2006/spreadsheetDrawing">
      <xdr:col>24</xdr:col>
      <xdr:colOff>114300</xdr:colOff>
      <xdr:row>105</xdr:row>
      <xdr:rowOff>37465</xdr:rowOff>
    </xdr:to>
    <xdr:sp macro="" textlink="">
      <xdr:nvSpPr>
        <xdr:cNvPr id="410" name="フローチャート: 判断 409"/>
        <xdr:cNvSpPr/>
      </xdr:nvSpPr>
      <xdr:spPr>
        <a:xfrm>
          <a:off x="4584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105410</xdr:rowOff>
    </xdr:from>
    <xdr:to xmlns:xdr="http://schemas.openxmlformats.org/drawingml/2006/spreadsheetDrawing">
      <xdr:col>20</xdr:col>
      <xdr:colOff>38100</xdr:colOff>
      <xdr:row>105</xdr:row>
      <xdr:rowOff>35560</xdr:rowOff>
    </xdr:to>
    <xdr:sp macro="" textlink="">
      <xdr:nvSpPr>
        <xdr:cNvPr id="411" name="フローチャート: 判断 410"/>
        <xdr:cNvSpPr/>
      </xdr:nvSpPr>
      <xdr:spPr>
        <a:xfrm>
          <a:off x="3746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76200</xdr:rowOff>
    </xdr:from>
    <xdr:to xmlns:xdr="http://schemas.openxmlformats.org/drawingml/2006/spreadsheetDrawing">
      <xdr:col>15</xdr:col>
      <xdr:colOff>101600</xdr:colOff>
      <xdr:row>105</xdr:row>
      <xdr:rowOff>6350</xdr:rowOff>
    </xdr:to>
    <xdr:sp macro="" textlink="">
      <xdr:nvSpPr>
        <xdr:cNvPr id="412" name="フローチャート: 判断 411"/>
        <xdr:cNvSpPr/>
      </xdr:nvSpPr>
      <xdr:spPr>
        <a:xfrm>
          <a:off x="2857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56515</xdr:rowOff>
    </xdr:from>
    <xdr:to xmlns:xdr="http://schemas.openxmlformats.org/drawingml/2006/spreadsheetDrawing">
      <xdr:col>10</xdr:col>
      <xdr:colOff>165100</xdr:colOff>
      <xdr:row>104</xdr:row>
      <xdr:rowOff>158115</xdr:rowOff>
    </xdr:to>
    <xdr:sp macro="" textlink="">
      <xdr:nvSpPr>
        <xdr:cNvPr id="413" name="フローチャート: 判断 412"/>
        <xdr:cNvSpPr/>
      </xdr:nvSpPr>
      <xdr:spPr>
        <a:xfrm>
          <a:off x="1968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69215</xdr:rowOff>
    </xdr:from>
    <xdr:to xmlns:xdr="http://schemas.openxmlformats.org/drawingml/2006/spreadsheetDrawing">
      <xdr:col>6</xdr:col>
      <xdr:colOff>38100</xdr:colOff>
      <xdr:row>104</xdr:row>
      <xdr:rowOff>170815</xdr:rowOff>
    </xdr:to>
    <xdr:sp macro="" textlink="">
      <xdr:nvSpPr>
        <xdr:cNvPr id="414" name="フローチャート: 判断 413"/>
        <xdr:cNvSpPr/>
      </xdr:nvSpPr>
      <xdr:spPr>
        <a:xfrm>
          <a:off x="1079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95885</xdr:rowOff>
    </xdr:from>
    <xdr:to xmlns:xdr="http://schemas.openxmlformats.org/drawingml/2006/spreadsheetDrawing">
      <xdr:col>24</xdr:col>
      <xdr:colOff>114300</xdr:colOff>
      <xdr:row>103</xdr:row>
      <xdr:rowOff>26035</xdr:rowOff>
    </xdr:to>
    <xdr:sp macro="" textlink="">
      <xdr:nvSpPr>
        <xdr:cNvPr id="420" name="楕円 419"/>
        <xdr:cNvSpPr/>
      </xdr:nvSpPr>
      <xdr:spPr>
        <a:xfrm>
          <a:off x="45847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118745</xdr:rowOff>
    </xdr:from>
    <xdr:ext cx="405130" cy="259080"/>
    <xdr:sp macro="" textlink="">
      <xdr:nvSpPr>
        <xdr:cNvPr id="421" name="【市民会館】&#10;有形固定資産減価償却率該当値テキスト"/>
        <xdr:cNvSpPr txBox="1"/>
      </xdr:nvSpPr>
      <xdr:spPr>
        <a:xfrm>
          <a:off x="4673600"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56515</xdr:rowOff>
    </xdr:from>
    <xdr:to xmlns:xdr="http://schemas.openxmlformats.org/drawingml/2006/spreadsheetDrawing">
      <xdr:col>20</xdr:col>
      <xdr:colOff>38100</xdr:colOff>
      <xdr:row>102</xdr:row>
      <xdr:rowOff>158115</xdr:rowOff>
    </xdr:to>
    <xdr:sp macro="" textlink="">
      <xdr:nvSpPr>
        <xdr:cNvPr id="422" name="楕円 421"/>
        <xdr:cNvSpPr/>
      </xdr:nvSpPr>
      <xdr:spPr>
        <a:xfrm>
          <a:off x="3746500" y="175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107315</xdr:rowOff>
    </xdr:from>
    <xdr:to xmlns:xdr="http://schemas.openxmlformats.org/drawingml/2006/spreadsheetDrawing">
      <xdr:col>24</xdr:col>
      <xdr:colOff>63500</xdr:colOff>
      <xdr:row>102</xdr:row>
      <xdr:rowOff>146685</xdr:rowOff>
    </xdr:to>
    <xdr:cxnSp macro="">
      <xdr:nvCxnSpPr>
        <xdr:cNvPr id="423" name="直線コネクタ 422"/>
        <xdr:cNvCxnSpPr/>
      </xdr:nvCxnSpPr>
      <xdr:spPr>
        <a:xfrm>
          <a:off x="3797300" y="175952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17780</xdr:rowOff>
    </xdr:from>
    <xdr:to xmlns:xdr="http://schemas.openxmlformats.org/drawingml/2006/spreadsheetDrawing">
      <xdr:col>15</xdr:col>
      <xdr:colOff>101600</xdr:colOff>
      <xdr:row>102</xdr:row>
      <xdr:rowOff>118745</xdr:rowOff>
    </xdr:to>
    <xdr:sp macro="" textlink="">
      <xdr:nvSpPr>
        <xdr:cNvPr id="424" name="楕円 423"/>
        <xdr:cNvSpPr/>
      </xdr:nvSpPr>
      <xdr:spPr>
        <a:xfrm>
          <a:off x="2857500" y="1750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67945</xdr:rowOff>
    </xdr:from>
    <xdr:to xmlns:xdr="http://schemas.openxmlformats.org/drawingml/2006/spreadsheetDrawing">
      <xdr:col>19</xdr:col>
      <xdr:colOff>177800</xdr:colOff>
      <xdr:row>102</xdr:row>
      <xdr:rowOff>107315</xdr:rowOff>
    </xdr:to>
    <xdr:cxnSp macro="">
      <xdr:nvCxnSpPr>
        <xdr:cNvPr id="425" name="直線コネクタ 424"/>
        <xdr:cNvCxnSpPr/>
      </xdr:nvCxnSpPr>
      <xdr:spPr>
        <a:xfrm>
          <a:off x="2908300" y="175558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159385</xdr:rowOff>
    </xdr:from>
    <xdr:to xmlns:xdr="http://schemas.openxmlformats.org/drawingml/2006/spreadsheetDrawing">
      <xdr:col>10</xdr:col>
      <xdr:colOff>165100</xdr:colOff>
      <xdr:row>102</xdr:row>
      <xdr:rowOff>89535</xdr:rowOff>
    </xdr:to>
    <xdr:sp macro="" textlink="">
      <xdr:nvSpPr>
        <xdr:cNvPr id="426" name="楕円 425"/>
        <xdr:cNvSpPr/>
      </xdr:nvSpPr>
      <xdr:spPr>
        <a:xfrm>
          <a:off x="1968500" y="174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38735</xdr:rowOff>
    </xdr:from>
    <xdr:to xmlns:xdr="http://schemas.openxmlformats.org/drawingml/2006/spreadsheetDrawing">
      <xdr:col>15</xdr:col>
      <xdr:colOff>50800</xdr:colOff>
      <xdr:row>102</xdr:row>
      <xdr:rowOff>67945</xdr:rowOff>
    </xdr:to>
    <xdr:cxnSp macro="">
      <xdr:nvCxnSpPr>
        <xdr:cNvPr id="427" name="直線コネクタ 426"/>
        <xdr:cNvCxnSpPr/>
      </xdr:nvCxnSpPr>
      <xdr:spPr>
        <a:xfrm>
          <a:off x="2019300" y="175266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110490</xdr:rowOff>
    </xdr:from>
    <xdr:to xmlns:xdr="http://schemas.openxmlformats.org/drawingml/2006/spreadsheetDrawing">
      <xdr:col>6</xdr:col>
      <xdr:colOff>38100</xdr:colOff>
      <xdr:row>102</xdr:row>
      <xdr:rowOff>40640</xdr:rowOff>
    </xdr:to>
    <xdr:sp macro="" textlink="">
      <xdr:nvSpPr>
        <xdr:cNvPr id="428" name="楕円 427"/>
        <xdr:cNvSpPr/>
      </xdr:nvSpPr>
      <xdr:spPr>
        <a:xfrm>
          <a:off x="10795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161290</xdr:rowOff>
    </xdr:from>
    <xdr:to xmlns:xdr="http://schemas.openxmlformats.org/drawingml/2006/spreadsheetDrawing">
      <xdr:col>10</xdr:col>
      <xdr:colOff>114300</xdr:colOff>
      <xdr:row>102</xdr:row>
      <xdr:rowOff>38735</xdr:rowOff>
    </xdr:to>
    <xdr:cxnSp macro="">
      <xdr:nvCxnSpPr>
        <xdr:cNvPr id="429" name="直線コネクタ 428"/>
        <xdr:cNvCxnSpPr/>
      </xdr:nvCxnSpPr>
      <xdr:spPr>
        <a:xfrm>
          <a:off x="1130300" y="174777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26670</xdr:rowOff>
    </xdr:from>
    <xdr:ext cx="405130" cy="259080"/>
    <xdr:sp macro="" textlink="">
      <xdr:nvSpPr>
        <xdr:cNvPr id="430" name="n_1aveValue【市民会館】&#10;有形固定資産減価償却率"/>
        <xdr:cNvSpPr txBox="1"/>
      </xdr:nvSpPr>
      <xdr:spPr>
        <a:xfrm>
          <a:off x="3582035"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168910</xdr:rowOff>
    </xdr:from>
    <xdr:ext cx="404495" cy="258445"/>
    <xdr:sp macro="" textlink="">
      <xdr:nvSpPr>
        <xdr:cNvPr id="431" name="n_2aveValue【市民会館】&#10;有形固定資産減価償却率"/>
        <xdr:cNvSpPr txBox="1"/>
      </xdr:nvSpPr>
      <xdr:spPr>
        <a:xfrm>
          <a:off x="2705735" y="1799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149225</xdr:rowOff>
    </xdr:from>
    <xdr:ext cx="404495" cy="259080"/>
    <xdr:sp macro="" textlink="">
      <xdr:nvSpPr>
        <xdr:cNvPr id="432" name="n_3aveValue【市民会館】&#10;有形固定資産減価償却率"/>
        <xdr:cNvSpPr txBox="1"/>
      </xdr:nvSpPr>
      <xdr:spPr>
        <a:xfrm>
          <a:off x="1816735" y="179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161925</xdr:rowOff>
    </xdr:from>
    <xdr:ext cx="404495" cy="259080"/>
    <xdr:sp macro="" textlink="">
      <xdr:nvSpPr>
        <xdr:cNvPr id="433" name="n_4aveValue【市民会館】&#10;有形固定資産減価償却率"/>
        <xdr:cNvSpPr txBox="1"/>
      </xdr:nvSpPr>
      <xdr:spPr>
        <a:xfrm>
          <a:off x="927735" y="17992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3175</xdr:rowOff>
    </xdr:from>
    <xdr:ext cx="405130" cy="259080"/>
    <xdr:sp macro="" textlink="">
      <xdr:nvSpPr>
        <xdr:cNvPr id="434" name="n_1mainValue【市民会館】&#10;有形固定資産減価償却率"/>
        <xdr:cNvSpPr txBox="1"/>
      </xdr:nvSpPr>
      <xdr:spPr>
        <a:xfrm>
          <a:off x="3582035" y="1731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135255</xdr:rowOff>
    </xdr:from>
    <xdr:ext cx="404495" cy="258445"/>
    <xdr:sp macro="" textlink="">
      <xdr:nvSpPr>
        <xdr:cNvPr id="435" name="n_2mainValue【市民会館】&#10;有形固定資産減価償却率"/>
        <xdr:cNvSpPr txBox="1"/>
      </xdr:nvSpPr>
      <xdr:spPr>
        <a:xfrm>
          <a:off x="2705735" y="17280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106045</xdr:rowOff>
    </xdr:from>
    <xdr:ext cx="404495" cy="259080"/>
    <xdr:sp macro="" textlink="">
      <xdr:nvSpPr>
        <xdr:cNvPr id="436" name="n_3mainValue【市民会館】&#10;有形固定資産減価償却率"/>
        <xdr:cNvSpPr txBox="1"/>
      </xdr:nvSpPr>
      <xdr:spPr>
        <a:xfrm>
          <a:off x="1816735"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57150</xdr:rowOff>
    </xdr:from>
    <xdr:ext cx="404495" cy="259080"/>
    <xdr:sp macro="" textlink="">
      <xdr:nvSpPr>
        <xdr:cNvPr id="437" name="n_4mainValue【市民会館】&#10;有形固定資産減価償却率"/>
        <xdr:cNvSpPr txBox="1"/>
      </xdr:nvSpPr>
      <xdr:spPr>
        <a:xfrm>
          <a:off x="927735" y="17202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93345</xdr:rowOff>
    </xdr:from>
    <xdr:to xmlns:xdr="http://schemas.openxmlformats.org/drawingml/2006/spreadsheetDrawing">
      <xdr:col>54</xdr:col>
      <xdr:colOff>189865</xdr:colOff>
      <xdr:row>108</xdr:row>
      <xdr:rowOff>135255</xdr:rowOff>
    </xdr:to>
    <xdr:cxnSp macro="">
      <xdr:nvCxnSpPr>
        <xdr:cNvPr id="461" name="直線コネクタ 460"/>
        <xdr:cNvCxnSpPr/>
      </xdr:nvCxnSpPr>
      <xdr:spPr>
        <a:xfrm flipV="1">
          <a:off x="10476865" y="174097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462"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463" name="直線コネクタ 462"/>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40640</xdr:rowOff>
    </xdr:from>
    <xdr:ext cx="469900" cy="258445"/>
    <xdr:sp macro="" textlink="">
      <xdr:nvSpPr>
        <xdr:cNvPr id="464" name="【市民会館】&#10;一人当たり面積最大値テキスト"/>
        <xdr:cNvSpPr txBox="1"/>
      </xdr:nvSpPr>
      <xdr:spPr>
        <a:xfrm>
          <a:off x="10515600" y="17185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93345</xdr:rowOff>
    </xdr:from>
    <xdr:to xmlns:xdr="http://schemas.openxmlformats.org/drawingml/2006/spreadsheetDrawing">
      <xdr:col>55</xdr:col>
      <xdr:colOff>88900</xdr:colOff>
      <xdr:row>101</xdr:row>
      <xdr:rowOff>93345</xdr:rowOff>
    </xdr:to>
    <xdr:cxnSp macro="">
      <xdr:nvCxnSpPr>
        <xdr:cNvPr id="465" name="直線コネクタ 464"/>
        <xdr:cNvCxnSpPr/>
      </xdr:nvCxnSpPr>
      <xdr:spPr>
        <a:xfrm>
          <a:off x="10388600" y="1740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12065</xdr:rowOff>
    </xdr:from>
    <xdr:ext cx="469900" cy="259080"/>
    <xdr:sp macro="" textlink="">
      <xdr:nvSpPr>
        <xdr:cNvPr id="466" name="【市民会館】&#10;一人当たり面積平均値テキスト"/>
        <xdr:cNvSpPr txBox="1"/>
      </xdr:nvSpPr>
      <xdr:spPr>
        <a:xfrm>
          <a:off x="10515600" y="1818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160655</xdr:rowOff>
    </xdr:from>
    <xdr:to xmlns:xdr="http://schemas.openxmlformats.org/drawingml/2006/spreadsheetDrawing">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160655</xdr:rowOff>
    </xdr:from>
    <xdr:to xmlns:xdr="http://schemas.openxmlformats.org/drawingml/2006/spreadsheetDrawing">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73660</xdr:rowOff>
    </xdr:to>
    <xdr:sp macro="" textlink="">
      <xdr:nvSpPr>
        <xdr:cNvPr id="469" name="フローチャート: 判断 468"/>
        <xdr:cNvSpPr/>
      </xdr:nvSpPr>
      <xdr:spPr>
        <a:xfrm>
          <a:off x="8699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151130</xdr:rowOff>
    </xdr:from>
    <xdr:to xmlns:xdr="http://schemas.openxmlformats.org/drawingml/2006/spreadsheetDrawing">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170180</xdr:rowOff>
    </xdr:from>
    <xdr:to xmlns:xdr="http://schemas.openxmlformats.org/drawingml/2006/spreadsheetDrawing">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76835</xdr:rowOff>
    </xdr:from>
    <xdr:to xmlns:xdr="http://schemas.openxmlformats.org/drawingml/2006/spreadsheetDrawing">
      <xdr:col>55</xdr:col>
      <xdr:colOff>50800</xdr:colOff>
      <xdr:row>108</xdr:row>
      <xdr:rowOff>6985</xdr:rowOff>
    </xdr:to>
    <xdr:sp macro="" textlink="">
      <xdr:nvSpPr>
        <xdr:cNvPr id="477" name="楕円 476"/>
        <xdr:cNvSpPr/>
      </xdr:nvSpPr>
      <xdr:spPr>
        <a:xfrm>
          <a:off x="104267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55245</xdr:rowOff>
    </xdr:from>
    <xdr:ext cx="469900" cy="258445"/>
    <xdr:sp macro="" textlink="">
      <xdr:nvSpPr>
        <xdr:cNvPr id="478" name="【市民会館】&#10;一人当たり面積該当値テキスト"/>
        <xdr:cNvSpPr txBox="1"/>
      </xdr:nvSpPr>
      <xdr:spPr>
        <a:xfrm>
          <a:off x="10515600" y="18400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78740</xdr:rowOff>
    </xdr:from>
    <xdr:to xmlns:xdr="http://schemas.openxmlformats.org/drawingml/2006/spreadsheetDrawing">
      <xdr:col>50</xdr:col>
      <xdr:colOff>165100</xdr:colOff>
      <xdr:row>108</xdr:row>
      <xdr:rowOff>8890</xdr:rowOff>
    </xdr:to>
    <xdr:sp macro="" textlink="">
      <xdr:nvSpPr>
        <xdr:cNvPr id="479" name="楕円 478"/>
        <xdr:cNvSpPr/>
      </xdr:nvSpPr>
      <xdr:spPr>
        <a:xfrm>
          <a:off x="9588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127635</xdr:rowOff>
    </xdr:from>
    <xdr:to xmlns:xdr="http://schemas.openxmlformats.org/drawingml/2006/spreadsheetDrawing">
      <xdr:col>55</xdr:col>
      <xdr:colOff>0</xdr:colOff>
      <xdr:row>107</xdr:row>
      <xdr:rowOff>129540</xdr:rowOff>
    </xdr:to>
    <xdr:cxnSp macro="">
      <xdr:nvCxnSpPr>
        <xdr:cNvPr id="480" name="直線コネクタ 479"/>
        <xdr:cNvCxnSpPr/>
      </xdr:nvCxnSpPr>
      <xdr:spPr>
        <a:xfrm flipV="1">
          <a:off x="9639300" y="184727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80645</xdr:rowOff>
    </xdr:from>
    <xdr:to xmlns:xdr="http://schemas.openxmlformats.org/drawingml/2006/spreadsheetDrawing">
      <xdr:col>46</xdr:col>
      <xdr:colOff>38100</xdr:colOff>
      <xdr:row>108</xdr:row>
      <xdr:rowOff>10795</xdr:rowOff>
    </xdr:to>
    <xdr:sp macro="" textlink="">
      <xdr:nvSpPr>
        <xdr:cNvPr id="481" name="楕円 480"/>
        <xdr:cNvSpPr/>
      </xdr:nvSpPr>
      <xdr:spPr>
        <a:xfrm>
          <a:off x="869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129540</xdr:rowOff>
    </xdr:from>
    <xdr:to xmlns:xdr="http://schemas.openxmlformats.org/drawingml/2006/spreadsheetDrawing">
      <xdr:col>50</xdr:col>
      <xdr:colOff>114300</xdr:colOff>
      <xdr:row>107</xdr:row>
      <xdr:rowOff>132080</xdr:rowOff>
    </xdr:to>
    <xdr:cxnSp macro="">
      <xdr:nvCxnSpPr>
        <xdr:cNvPr id="482" name="直線コネクタ 481"/>
        <xdr:cNvCxnSpPr/>
      </xdr:nvCxnSpPr>
      <xdr:spPr>
        <a:xfrm flipV="1">
          <a:off x="8750300" y="1847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82550</xdr:rowOff>
    </xdr:from>
    <xdr:to xmlns:xdr="http://schemas.openxmlformats.org/drawingml/2006/spreadsheetDrawing">
      <xdr:col>41</xdr:col>
      <xdr:colOff>101600</xdr:colOff>
      <xdr:row>108</xdr:row>
      <xdr:rowOff>12700</xdr:rowOff>
    </xdr:to>
    <xdr:sp macro="" textlink="">
      <xdr:nvSpPr>
        <xdr:cNvPr id="483" name="楕円 482"/>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132080</xdr:rowOff>
    </xdr:from>
    <xdr:to xmlns:xdr="http://schemas.openxmlformats.org/drawingml/2006/spreadsheetDrawing">
      <xdr:col>45</xdr:col>
      <xdr:colOff>177800</xdr:colOff>
      <xdr:row>107</xdr:row>
      <xdr:rowOff>133350</xdr:rowOff>
    </xdr:to>
    <xdr:cxnSp macro="">
      <xdr:nvCxnSpPr>
        <xdr:cNvPr id="484" name="直線コネクタ 483"/>
        <xdr:cNvCxnSpPr/>
      </xdr:nvCxnSpPr>
      <xdr:spPr>
        <a:xfrm flipV="1">
          <a:off x="7861300" y="1847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82550</xdr:rowOff>
    </xdr:from>
    <xdr:to xmlns:xdr="http://schemas.openxmlformats.org/drawingml/2006/spreadsheetDrawing">
      <xdr:col>36</xdr:col>
      <xdr:colOff>165100</xdr:colOff>
      <xdr:row>108</xdr:row>
      <xdr:rowOff>12700</xdr:rowOff>
    </xdr:to>
    <xdr:sp macro="" textlink="">
      <xdr:nvSpPr>
        <xdr:cNvPr id="485" name="楕円 484"/>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133350</xdr:rowOff>
    </xdr:from>
    <xdr:to xmlns:xdr="http://schemas.openxmlformats.org/drawingml/2006/spreadsheetDrawing">
      <xdr:col>41</xdr:col>
      <xdr:colOff>50800</xdr:colOff>
      <xdr:row>107</xdr:row>
      <xdr:rowOff>133350</xdr:rowOff>
    </xdr:to>
    <xdr:cxnSp macro="">
      <xdr:nvCxnSpPr>
        <xdr:cNvPr id="486" name="直線コネクタ 485"/>
        <xdr:cNvCxnSpPr/>
      </xdr:nvCxnSpPr>
      <xdr:spPr>
        <a:xfrm>
          <a:off x="6972300" y="1847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107315</xdr:rowOff>
    </xdr:from>
    <xdr:ext cx="469900" cy="259080"/>
    <xdr:sp macro="" textlink="">
      <xdr:nvSpPr>
        <xdr:cNvPr id="487" name="n_1aveValue【市民会館】&#10;一人当たり面積"/>
        <xdr:cNvSpPr txBox="1"/>
      </xdr:nvSpPr>
      <xdr:spPr>
        <a:xfrm>
          <a:off x="9391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90170</xdr:rowOff>
    </xdr:from>
    <xdr:ext cx="469265" cy="259080"/>
    <xdr:sp macro="" textlink="">
      <xdr:nvSpPr>
        <xdr:cNvPr id="488" name="n_2aveValue【市民会館】&#10;一人当たり面積"/>
        <xdr:cNvSpPr txBox="1"/>
      </xdr:nvSpPr>
      <xdr:spPr>
        <a:xfrm>
          <a:off x="8515350" y="1809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97790</xdr:rowOff>
    </xdr:from>
    <xdr:ext cx="469265" cy="258445"/>
    <xdr:sp macro="" textlink="">
      <xdr:nvSpPr>
        <xdr:cNvPr id="489" name="n_3aveValue【市民会館】&#10;一人当たり面積"/>
        <xdr:cNvSpPr txBox="1"/>
      </xdr:nvSpPr>
      <xdr:spPr>
        <a:xfrm>
          <a:off x="7626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116840</xdr:rowOff>
    </xdr:from>
    <xdr:ext cx="469265" cy="259080"/>
    <xdr:sp macro="" textlink="">
      <xdr:nvSpPr>
        <xdr:cNvPr id="490" name="n_4aveValue【市民会館】&#10;一人当たり面積"/>
        <xdr:cNvSpPr txBox="1"/>
      </xdr:nvSpPr>
      <xdr:spPr>
        <a:xfrm>
          <a:off x="6737350" y="18119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0</xdr:rowOff>
    </xdr:from>
    <xdr:ext cx="469900" cy="259080"/>
    <xdr:sp macro="" textlink="">
      <xdr:nvSpPr>
        <xdr:cNvPr id="491" name="n_1mainValue【市民会館】&#10;一人当たり面積"/>
        <xdr:cNvSpPr txBox="1"/>
      </xdr:nvSpPr>
      <xdr:spPr>
        <a:xfrm>
          <a:off x="939165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1905</xdr:rowOff>
    </xdr:from>
    <xdr:ext cx="469265" cy="259080"/>
    <xdr:sp macro="" textlink="">
      <xdr:nvSpPr>
        <xdr:cNvPr id="492" name="n_2mainValue【市民会館】&#10;一人当たり面積"/>
        <xdr:cNvSpPr txBox="1"/>
      </xdr:nvSpPr>
      <xdr:spPr>
        <a:xfrm>
          <a:off x="8515350" y="18518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3810</xdr:rowOff>
    </xdr:from>
    <xdr:ext cx="469265" cy="259080"/>
    <xdr:sp macro="" textlink="">
      <xdr:nvSpPr>
        <xdr:cNvPr id="493" name="n_3mainValue【市民会館】&#10;一人当たり面積"/>
        <xdr:cNvSpPr txBox="1"/>
      </xdr:nvSpPr>
      <xdr:spPr>
        <a:xfrm>
          <a:off x="7626350" y="185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3810</xdr:rowOff>
    </xdr:from>
    <xdr:ext cx="469265" cy="259080"/>
    <xdr:sp macro="" textlink="">
      <xdr:nvSpPr>
        <xdr:cNvPr id="494" name="n_4mainValue【市民会館】&#10;一人当たり面積"/>
        <xdr:cNvSpPr txBox="1"/>
      </xdr:nvSpPr>
      <xdr:spPr>
        <a:xfrm>
          <a:off x="6737350" y="185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64</xdr:row>
      <xdr:rowOff>40640</xdr:rowOff>
    </xdr:to>
    <xdr:cxnSp macro="">
      <xdr:nvCxnSpPr>
        <xdr:cNvPr id="536" name="直線コネクタ 535"/>
        <xdr:cNvCxnSpPr/>
      </xdr:nvCxnSpPr>
      <xdr:spPr>
        <a:xfrm flipV="1">
          <a:off x="16318865" y="9503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537"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538" name="直線コネクタ 537"/>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20320</xdr:rowOff>
    </xdr:from>
    <xdr:ext cx="340360" cy="258445"/>
    <xdr:sp macro="" textlink="">
      <xdr:nvSpPr>
        <xdr:cNvPr id="539" name="【保健センター・保健所】&#10;有形固定資産減価償却率最大値テキスト"/>
        <xdr:cNvSpPr txBox="1"/>
      </xdr:nvSpPr>
      <xdr:spPr>
        <a:xfrm>
          <a:off x="16357600" y="92786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540" name="直線コネクタ 539"/>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139700</xdr:rowOff>
    </xdr:from>
    <xdr:ext cx="405130" cy="259080"/>
    <xdr:sp macro="" textlink="">
      <xdr:nvSpPr>
        <xdr:cNvPr id="541" name="【保健センター・保健所】&#10;有形固定資産減価償却率平均値テキスト"/>
        <xdr:cNvSpPr txBox="1"/>
      </xdr:nvSpPr>
      <xdr:spPr>
        <a:xfrm>
          <a:off x="16357600" y="1025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542" name="フローチャート: 判断 541"/>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149860</xdr:rowOff>
    </xdr:from>
    <xdr:to xmlns:xdr="http://schemas.openxmlformats.org/drawingml/2006/spreadsheetDrawing">
      <xdr:col>81</xdr:col>
      <xdr:colOff>101600</xdr:colOff>
      <xdr:row>60</xdr:row>
      <xdr:rowOff>80010</xdr:rowOff>
    </xdr:to>
    <xdr:sp macro="" textlink="">
      <xdr:nvSpPr>
        <xdr:cNvPr id="543" name="フローチャート: 判断 542"/>
        <xdr:cNvSpPr/>
      </xdr:nvSpPr>
      <xdr:spPr>
        <a:xfrm>
          <a:off x="15430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109220</xdr:rowOff>
    </xdr:from>
    <xdr:to xmlns:xdr="http://schemas.openxmlformats.org/drawingml/2006/spreadsheetDrawing">
      <xdr:col>76</xdr:col>
      <xdr:colOff>165100</xdr:colOff>
      <xdr:row>60</xdr:row>
      <xdr:rowOff>39370</xdr:rowOff>
    </xdr:to>
    <xdr:sp macro="" textlink="">
      <xdr:nvSpPr>
        <xdr:cNvPr id="544" name="フローチャート: 判断 543"/>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86360</xdr:rowOff>
    </xdr:from>
    <xdr:to xmlns:xdr="http://schemas.openxmlformats.org/drawingml/2006/spreadsheetDrawing">
      <xdr:col>72</xdr:col>
      <xdr:colOff>38100</xdr:colOff>
      <xdr:row>60</xdr:row>
      <xdr:rowOff>16510</xdr:rowOff>
    </xdr:to>
    <xdr:sp macro="" textlink="">
      <xdr:nvSpPr>
        <xdr:cNvPr id="545" name="フローチャート: 判断 544"/>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546" name="フローチャート: 判断 545"/>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140335</xdr:rowOff>
    </xdr:from>
    <xdr:to xmlns:xdr="http://schemas.openxmlformats.org/drawingml/2006/spreadsheetDrawing">
      <xdr:col>85</xdr:col>
      <xdr:colOff>177800</xdr:colOff>
      <xdr:row>56</xdr:row>
      <xdr:rowOff>70485</xdr:rowOff>
    </xdr:to>
    <xdr:sp macro="" textlink="">
      <xdr:nvSpPr>
        <xdr:cNvPr id="552" name="楕円 551"/>
        <xdr:cNvSpPr/>
      </xdr:nvSpPr>
      <xdr:spPr>
        <a:xfrm>
          <a:off x="162687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55245</xdr:rowOff>
    </xdr:from>
    <xdr:ext cx="340360" cy="258445"/>
    <xdr:sp macro="" textlink="">
      <xdr:nvSpPr>
        <xdr:cNvPr id="553" name="【保健センター・保健所】&#10;有形固定資産減価償却率該当値テキスト"/>
        <xdr:cNvSpPr txBox="1"/>
      </xdr:nvSpPr>
      <xdr:spPr>
        <a:xfrm>
          <a:off x="16357600" y="94849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91440</xdr:rowOff>
    </xdr:from>
    <xdr:to xmlns:xdr="http://schemas.openxmlformats.org/drawingml/2006/spreadsheetDrawing">
      <xdr:col>81</xdr:col>
      <xdr:colOff>101600</xdr:colOff>
      <xdr:row>58</xdr:row>
      <xdr:rowOff>21590</xdr:rowOff>
    </xdr:to>
    <xdr:sp macro="" textlink="">
      <xdr:nvSpPr>
        <xdr:cNvPr id="554" name="楕円 553"/>
        <xdr:cNvSpPr/>
      </xdr:nvSpPr>
      <xdr:spPr>
        <a:xfrm>
          <a:off x="15430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19685</xdr:rowOff>
    </xdr:from>
    <xdr:to xmlns:xdr="http://schemas.openxmlformats.org/drawingml/2006/spreadsheetDrawing">
      <xdr:col>85</xdr:col>
      <xdr:colOff>127000</xdr:colOff>
      <xdr:row>57</xdr:row>
      <xdr:rowOff>142240</xdr:rowOff>
    </xdr:to>
    <xdr:cxnSp macro="">
      <xdr:nvCxnSpPr>
        <xdr:cNvPr id="555" name="直線コネクタ 554"/>
        <xdr:cNvCxnSpPr/>
      </xdr:nvCxnSpPr>
      <xdr:spPr>
        <a:xfrm flipV="1">
          <a:off x="15481300" y="9620885"/>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43815</xdr:rowOff>
    </xdr:from>
    <xdr:to xmlns:xdr="http://schemas.openxmlformats.org/drawingml/2006/spreadsheetDrawing">
      <xdr:col>76</xdr:col>
      <xdr:colOff>165100</xdr:colOff>
      <xdr:row>57</xdr:row>
      <xdr:rowOff>145415</xdr:rowOff>
    </xdr:to>
    <xdr:sp macro="" textlink="">
      <xdr:nvSpPr>
        <xdr:cNvPr id="556" name="楕円 555"/>
        <xdr:cNvSpPr/>
      </xdr:nvSpPr>
      <xdr:spPr>
        <a:xfrm>
          <a:off x="14541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94615</xdr:rowOff>
    </xdr:from>
    <xdr:to xmlns:xdr="http://schemas.openxmlformats.org/drawingml/2006/spreadsheetDrawing">
      <xdr:col>81</xdr:col>
      <xdr:colOff>50800</xdr:colOff>
      <xdr:row>57</xdr:row>
      <xdr:rowOff>142240</xdr:rowOff>
    </xdr:to>
    <xdr:cxnSp macro="">
      <xdr:nvCxnSpPr>
        <xdr:cNvPr id="557" name="直線コネクタ 556"/>
        <xdr:cNvCxnSpPr/>
      </xdr:nvCxnSpPr>
      <xdr:spPr>
        <a:xfrm>
          <a:off x="14592300" y="98672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64</xdr:row>
      <xdr:rowOff>15875</xdr:rowOff>
    </xdr:from>
    <xdr:to xmlns:xdr="http://schemas.openxmlformats.org/drawingml/2006/spreadsheetDrawing">
      <xdr:col>72</xdr:col>
      <xdr:colOff>38100</xdr:colOff>
      <xdr:row>64</xdr:row>
      <xdr:rowOff>117475</xdr:rowOff>
    </xdr:to>
    <xdr:sp macro="" textlink="">
      <xdr:nvSpPr>
        <xdr:cNvPr id="558" name="楕円 557"/>
        <xdr:cNvSpPr/>
      </xdr:nvSpPr>
      <xdr:spPr>
        <a:xfrm>
          <a:off x="13652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94615</xdr:rowOff>
    </xdr:from>
    <xdr:to xmlns:xdr="http://schemas.openxmlformats.org/drawingml/2006/spreadsheetDrawing">
      <xdr:col>76</xdr:col>
      <xdr:colOff>114300</xdr:colOff>
      <xdr:row>64</xdr:row>
      <xdr:rowOff>66675</xdr:rowOff>
    </xdr:to>
    <xdr:cxnSp macro="">
      <xdr:nvCxnSpPr>
        <xdr:cNvPr id="559" name="直線コネクタ 558"/>
        <xdr:cNvCxnSpPr/>
      </xdr:nvCxnSpPr>
      <xdr:spPr>
        <a:xfrm flipV="1">
          <a:off x="13703300" y="9867265"/>
          <a:ext cx="889000" cy="1172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158115</xdr:rowOff>
    </xdr:from>
    <xdr:to xmlns:xdr="http://schemas.openxmlformats.org/drawingml/2006/spreadsheetDrawing">
      <xdr:col>67</xdr:col>
      <xdr:colOff>101600</xdr:colOff>
      <xdr:row>64</xdr:row>
      <xdr:rowOff>88265</xdr:rowOff>
    </xdr:to>
    <xdr:sp macro="" textlink="">
      <xdr:nvSpPr>
        <xdr:cNvPr id="560" name="楕円 559"/>
        <xdr:cNvSpPr/>
      </xdr:nvSpPr>
      <xdr:spPr>
        <a:xfrm>
          <a:off x="12763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37465</xdr:rowOff>
    </xdr:from>
    <xdr:to xmlns:xdr="http://schemas.openxmlformats.org/drawingml/2006/spreadsheetDrawing">
      <xdr:col>71</xdr:col>
      <xdr:colOff>177800</xdr:colOff>
      <xdr:row>64</xdr:row>
      <xdr:rowOff>66675</xdr:rowOff>
    </xdr:to>
    <xdr:cxnSp macro="">
      <xdr:nvCxnSpPr>
        <xdr:cNvPr id="561" name="直線コネクタ 560"/>
        <xdr:cNvCxnSpPr/>
      </xdr:nvCxnSpPr>
      <xdr:spPr>
        <a:xfrm>
          <a:off x="12814300" y="110102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71120</xdr:rowOff>
    </xdr:from>
    <xdr:ext cx="405130" cy="259080"/>
    <xdr:sp macro="" textlink="">
      <xdr:nvSpPr>
        <xdr:cNvPr id="562" name="n_1aveValue【保健センター・保健所】&#10;有形固定資産減価償却率"/>
        <xdr:cNvSpPr txBox="1"/>
      </xdr:nvSpPr>
      <xdr:spPr>
        <a:xfrm>
          <a:off x="15266035"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30480</xdr:rowOff>
    </xdr:from>
    <xdr:ext cx="404495" cy="258445"/>
    <xdr:sp macro="" textlink="">
      <xdr:nvSpPr>
        <xdr:cNvPr id="563" name="n_2aveValue【保健センター・保健所】&#10;有形固定資産減価償却率"/>
        <xdr:cNvSpPr txBox="1"/>
      </xdr:nvSpPr>
      <xdr:spPr>
        <a:xfrm>
          <a:off x="14389735" y="10317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33020</xdr:rowOff>
    </xdr:from>
    <xdr:ext cx="404495" cy="259080"/>
    <xdr:sp macro="" textlink="">
      <xdr:nvSpPr>
        <xdr:cNvPr id="564" name="n_3aveValue【保健センター・保健所】&#10;有形固定資産減価償却率"/>
        <xdr:cNvSpPr txBox="1"/>
      </xdr:nvSpPr>
      <xdr:spPr>
        <a:xfrm>
          <a:off x="13500735" y="997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24765</xdr:rowOff>
    </xdr:from>
    <xdr:ext cx="404495" cy="259080"/>
    <xdr:sp macro="" textlink="">
      <xdr:nvSpPr>
        <xdr:cNvPr id="565" name="n_4aveValue【保健センター・保健所】&#10;有形固定資産減価償却率"/>
        <xdr:cNvSpPr txBox="1"/>
      </xdr:nvSpPr>
      <xdr:spPr>
        <a:xfrm>
          <a:off x="12611735" y="9968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38100</xdr:rowOff>
    </xdr:from>
    <xdr:ext cx="405130" cy="259080"/>
    <xdr:sp macro="" textlink="">
      <xdr:nvSpPr>
        <xdr:cNvPr id="566" name="n_1mainValue【保健センター・保健所】&#10;有形固定資産減価償却率"/>
        <xdr:cNvSpPr txBox="1"/>
      </xdr:nvSpPr>
      <xdr:spPr>
        <a:xfrm>
          <a:off x="15266035" y="963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161925</xdr:rowOff>
    </xdr:from>
    <xdr:ext cx="404495" cy="259080"/>
    <xdr:sp macro="" textlink="">
      <xdr:nvSpPr>
        <xdr:cNvPr id="567" name="n_2mainValue【保健センター・保健所】&#10;有形固定資産減価償却率"/>
        <xdr:cNvSpPr txBox="1"/>
      </xdr:nvSpPr>
      <xdr:spPr>
        <a:xfrm>
          <a:off x="14389735" y="959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109220</xdr:rowOff>
    </xdr:from>
    <xdr:ext cx="404495" cy="258445"/>
    <xdr:sp macro="" textlink="">
      <xdr:nvSpPr>
        <xdr:cNvPr id="568" name="n_3mainValue【保健センター・保健所】&#10;有形固定資産減価償却率"/>
        <xdr:cNvSpPr txBox="1"/>
      </xdr:nvSpPr>
      <xdr:spPr>
        <a:xfrm>
          <a:off x="13500735" y="11082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79375</xdr:rowOff>
    </xdr:from>
    <xdr:ext cx="404495" cy="258445"/>
    <xdr:sp macro="" textlink="">
      <xdr:nvSpPr>
        <xdr:cNvPr id="569" name="n_4mainValue【保健センター・保健所】&#10;有形固定資産減価償却率"/>
        <xdr:cNvSpPr txBox="1"/>
      </xdr:nvSpPr>
      <xdr:spPr>
        <a:xfrm>
          <a:off x="12611735" y="11052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0" name="直線コネクタ 5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1" name="テキスト ボックス 580"/>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2" name="直線コネクタ 5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83" name="テキスト ボックス 582"/>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4" name="直線コネクタ 5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85" name="テキスト ボックス 584"/>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6" name="直線コネクタ 5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87" name="テキスト ボックス 586"/>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8" name="直線コネクタ 5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89" name="テキスト ボックス 588"/>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90" name="直線コネクタ 5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91" name="テキスト ボックス 590"/>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2" name="直線コネクタ 5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3" name="テキスト ボックス 592"/>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165100</xdr:rowOff>
    </xdr:from>
    <xdr:to xmlns:xdr="http://schemas.openxmlformats.org/drawingml/2006/spreadsheetDrawing">
      <xdr:col>116</xdr:col>
      <xdr:colOff>62865</xdr:colOff>
      <xdr:row>64</xdr:row>
      <xdr:rowOff>120650</xdr:rowOff>
    </xdr:to>
    <xdr:cxnSp macro="">
      <xdr:nvCxnSpPr>
        <xdr:cNvPr id="595" name="直線コネクタ 594"/>
        <xdr:cNvCxnSpPr/>
      </xdr:nvCxnSpPr>
      <xdr:spPr>
        <a:xfrm flipV="1">
          <a:off x="22160865" y="95948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596"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597" name="直線コネクタ 596"/>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111760</xdr:rowOff>
    </xdr:from>
    <xdr:ext cx="469900" cy="258445"/>
    <xdr:sp macro="" textlink="">
      <xdr:nvSpPr>
        <xdr:cNvPr id="598" name="【保健センター・保健所】&#10;一人当たり面積最大値テキスト"/>
        <xdr:cNvSpPr txBox="1"/>
      </xdr:nvSpPr>
      <xdr:spPr>
        <a:xfrm>
          <a:off x="22199600" y="9370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165100</xdr:rowOff>
    </xdr:from>
    <xdr:to xmlns:xdr="http://schemas.openxmlformats.org/drawingml/2006/spreadsheetDrawing">
      <xdr:col>116</xdr:col>
      <xdr:colOff>152400</xdr:colOff>
      <xdr:row>55</xdr:row>
      <xdr:rowOff>165100</xdr:rowOff>
    </xdr:to>
    <xdr:cxnSp macro="">
      <xdr:nvCxnSpPr>
        <xdr:cNvPr id="599" name="直線コネクタ 598"/>
        <xdr:cNvCxnSpPr/>
      </xdr:nvCxnSpPr>
      <xdr:spPr>
        <a:xfrm>
          <a:off x="22072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65405</xdr:rowOff>
    </xdr:from>
    <xdr:ext cx="469900" cy="258445"/>
    <xdr:sp macro="" textlink="">
      <xdr:nvSpPr>
        <xdr:cNvPr id="600" name="【保健センター・保健所】&#10;一人当たり面積平均値テキスト"/>
        <xdr:cNvSpPr txBox="1"/>
      </xdr:nvSpPr>
      <xdr:spPr>
        <a:xfrm>
          <a:off x="22199600" y="106953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601" name="フローチャート: 判断 600"/>
        <xdr:cNvSpPr/>
      </xdr:nvSpPr>
      <xdr:spPr>
        <a:xfrm>
          <a:off x="221107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58420</xdr:rowOff>
    </xdr:from>
    <xdr:to xmlns:xdr="http://schemas.openxmlformats.org/drawingml/2006/spreadsheetDrawing">
      <xdr:col>112</xdr:col>
      <xdr:colOff>38100</xdr:colOff>
      <xdr:row>63</xdr:row>
      <xdr:rowOff>160020</xdr:rowOff>
    </xdr:to>
    <xdr:sp macro="" textlink="">
      <xdr:nvSpPr>
        <xdr:cNvPr id="602" name="フローチャート: 判断 601"/>
        <xdr:cNvSpPr/>
      </xdr:nvSpPr>
      <xdr:spPr>
        <a:xfrm>
          <a:off x="21272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42545</xdr:rowOff>
    </xdr:from>
    <xdr:to xmlns:xdr="http://schemas.openxmlformats.org/drawingml/2006/spreadsheetDrawing">
      <xdr:col>107</xdr:col>
      <xdr:colOff>101600</xdr:colOff>
      <xdr:row>63</xdr:row>
      <xdr:rowOff>144145</xdr:rowOff>
    </xdr:to>
    <xdr:sp macro="" textlink="">
      <xdr:nvSpPr>
        <xdr:cNvPr id="603" name="フローチャート: 判断 602"/>
        <xdr:cNvSpPr/>
      </xdr:nvSpPr>
      <xdr:spPr>
        <a:xfrm>
          <a:off x="20383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48895</xdr:rowOff>
    </xdr:from>
    <xdr:to xmlns:xdr="http://schemas.openxmlformats.org/drawingml/2006/spreadsheetDrawing">
      <xdr:col>102</xdr:col>
      <xdr:colOff>165100</xdr:colOff>
      <xdr:row>63</xdr:row>
      <xdr:rowOff>150495</xdr:rowOff>
    </xdr:to>
    <xdr:sp macro="" textlink="">
      <xdr:nvSpPr>
        <xdr:cNvPr id="604" name="フローチャート: 判断 603"/>
        <xdr:cNvSpPr/>
      </xdr:nvSpPr>
      <xdr:spPr>
        <a:xfrm>
          <a:off x="19494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71755</xdr:rowOff>
    </xdr:from>
    <xdr:to xmlns:xdr="http://schemas.openxmlformats.org/drawingml/2006/spreadsheetDrawing">
      <xdr:col>98</xdr:col>
      <xdr:colOff>38100</xdr:colOff>
      <xdr:row>64</xdr:row>
      <xdr:rowOff>1905</xdr:rowOff>
    </xdr:to>
    <xdr:sp macro="" textlink="">
      <xdr:nvSpPr>
        <xdr:cNvPr id="605" name="フローチャート: 判断 604"/>
        <xdr:cNvSpPr/>
      </xdr:nvSpPr>
      <xdr:spPr>
        <a:xfrm>
          <a:off x="18605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6" name="テキスト ボックス 60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7" name="テキスト ボックス 60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8" name="テキスト ボックス 60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9" name="テキスト ボックス 60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10" name="テキスト ボックス 60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4445</xdr:rowOff>
    </xdr:from>
    <xdr:to xmlns:xdr="http://schemas.openxmlformats.org/drawingml/2006/spreadsheetDrawing">
      <xdr:col>116</xdr:col>
      <xdr:colOff>114300</xdr:colOff>
      <xdr:row>64</xdr:row>
      <xdr:rowOff>106045</xdr:rowOff>
    </xdr:to>
    <xdr:sp macro="" textlink="">
      <xdr:nvSpPr>
        <xdr:cNvPr id="611" name="楕円 610"/>
        <xdr:cNvSpPr/>
      </xdr:nvSpPr>
      <xdr:spPr>
        <a:xfrm>
          <a:off x="22110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90805</xdr:rowOff>
    </xdr:from>
    <xdr:ext cx="469900" cy="258445"/>
    <xdr:sp macro="" textlink="">
      <xdr:nvSpPr>
        <xdr:cNvPr id="612" name="【保健センター・保健所】&#10;一人当たり面積該当値テキスト"/>
        <xdr:cNvSpPr txBox="1"/>
      </xdr:nvSpPr>
      <xdr:spPr>
        <a:xfrm>
          <a:off x="22199600" y="10892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111125</xdr:rowOff>
    </xdr:from>
    <xdr:to xmlns:xdr="http://schemas.openxmlformats.org/drawingml/2006/spreadsheetDrawing">
      <xdr:col>112</xdr:col>
      <xdr:colOff>38100</xdr:colOff>
      <xdr:row>64</xdr:row>
      <xdr:rowOff>41275</xdr:rowOff>
    </xdr:to>
    <xdr:sp macro="" textlink="">
      <xdr:nvSpPr>
        <xdr:cNvPr id="613" name="楕円 612"/>
        <xdr:cNvSpPr/>
      </xdr:nvSpPr>
      <xdr:spPr>
        <a:xfrm>
          <a:off x="21272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161925</xdr:rowOff>
    </xdr:from>
    <xdr:to xmlns:xdr="http://schemas.openxmlformats.org/drawingml/2006/spreadsheetDrawing">
      <xdr:col>116</xdr:col>
      <xdr:colOff>63500</xdr:colOff>
      <xdr:row>64</xdr:row>
      <xdr:rowOff>55245</xdr:rowOff>
    </xdr:to>
    <xdr:cxnSp macro="">
      <xdr:nvCxnSpPr>
        <xdr:cNvPr id="614" name="直線コネクタ 613"/>
        <xdr:cNvCxnSpPr/>
      </xdr:nvCxnSpPr>
      <xdr:spPr>
        <a:xfrm>
          <a:off x="21323300" y="1096327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111125</xdr:rowOff>
    </xdr:from>
    <xdr:to xmlns:xdr="http://schemas.openxmlformats.org/drawingml/2006/spreadsheetDrawing">
      <xdr:col>107</xdr:col>
      <xdr:colOff>101600</xdr:colOff>
      <xdr:row>64</xdr:row>
      <xdr:rowOff>41275</xdr:rowOff>
    </xdr:to>
    <xdr:sp macro="" textlink="">
      <xdr:nvSpPr>
        <xdr:cNvPr id="615" name="楕円 614"/>
        <xdr:cNvSpPr/>
      </xdr:nvSpPr>
      <xdr:spPr>
        <a:xfrm>
          <a:off x="2038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161925</xdr:rowOff>
    </xdr:from>
    <xdr:to xmlns:xdr="http://schemas.openxmlformats.org/drawingml/2006/spreadsheetDrawing">
      <xdr:col>111</xdr:col>
      <xdr:colOff>177800</xdr:colOff>
      <xdr:row>63</xdr:row>
      <xdr:rowOff>161925</xdr:rowOff>
    </xdr:to>
    <xdr:cxnSp macro="">
      <xdr:nvCxnSpPr>
        <xdr:cNvPr id="616" name="直線コネクタ 615"/>
        <xdr:cNvCxnSpPr/>
      </xdr:nvCxnSpPr>
      <xdr:spPr>
        <a:xfrm>
          <a:off x="20434300" y="10963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14605</xdr:rowOff>
    </xdr:from>
    <xdr:to xmlns:xdr="http://schemas.openxmlformats.org/drawingml/2006/spreadsheetDrawing">
      <xdr:col>102</xdr:col>
      <xdr:colOff>165100</xdr:colOff>
      <xdr:row>64</xdr:row>
      <xdr:rowOff>116205</xdr:rowOff>
    </xdr:to>
    <xdr:sp macro="" textlink="">
      <xdr:nvSpPr>
        <xdr:cNvPr id="617" name="楕円 616"/>
        <xdr:cNvSpPr/>
      </xdr:nvSpPr>
      <xdr:spPr>
        <a:xfrm>
          <a:off x="19494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161925</xdr:rowOff>
    </xdr:from>
    <xdr:to xmlns:xdr="http://schemas.openxmlformats.org/drawingml/2006/spreadsheetDrawing">
      <xdr:col>107</xdr:col>
      <xdr:colOff>50800</xdr:colOff>
      <xdr:row>64</xdr:row>
      <xdr:rowOff>65405</xdr:rowOff>
    </xdr:to>
    <xdr:cxnSp macro="">
      <xdr:nvCxnSpPr>
        <xdr:cNvPr id="618" name="直線コネクタ 617"/>
        <xdr:cNvCxnSpPr/>
      </xdr:nvCxnSpPr>
      <xdr:spPr>
        <a:xfrm flipV="1">
          <a:off x="19545300" y="1096327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14605</xdr:rowOff>
    </xdr:from>
    <xdr:to xmlns:xdr="http://schemas.openxmlformats.org/drawingml/2006/spreadsheetDrawing">
      <xdr:col>98</xdr:col>
      <xdr:colOff>38100</xdr:colOff>
      <xdr:row>64</xdr:row>
      <xdr:rowOff>116205</xdr:rowOff>
    </xdr:to>
    <xdr:sp macro="" textlink="">
      <xdr:nvSpPr>
        <xdr:cNvPr id="619" name="楕円 618"/>
        <xdr:cNvSpPr/>
      </xdr:nvSpPr>
      <xdr:spPr>
        <a:xfrm>
          <a:off x="18605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65405</xdr:rowOff>
    </xdr:from>
    <xdr:to xmlns:xdr="http://schemas.openxmlformats.org/drawingml/2006/spreadsheetDrawing">
      <xdr:col>102</xdr:col>
      <xdr:colOff>114300</xdr:colOff>
      <xdr:row>64</xdr:row>
      <xdr:rowOff>65405</xdr:rowOff>
    </xdr:to>
    <xdr:cxnSp macro="">
      <xdr:nvCxnSpPr>
        <xdr:cNvPr id="620" name="直線コネクタ 619"/>
        <xdr:cNvCxnSpPr/>
      </xdr:nvCxnSpPr>
      <xdr:spPr>
        <a:xfrm>
          <a:off x="18656300" y="1103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5080</xdr:rowOff>
    </xdr:from>
    <xdr:ext cx="469900" cy="259080"/>
    <xdr:sp macro="" textlink="">
      <xdr:nvSpPr>
        <xdr:cNvPr id="621" name="n_1aveValue【保健センター・保健所】&#10;一人当たり面積"/>
        <xdr:cNvSpPr txBox="1"/>
      </xdr:nvSpPr>
      <xdr:spPr>
        <a:xfrm>
          <a:off x="2107565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160655</xdr:rowOff>
    </xdr:from>
    <xdr:ext cx="469265" cy="259080"/>
    <xdr:sp macro="" textlink="">
      <xdr:nvSpPr>
        <xdr:cNvPr id="622" name="n_2aveValue【保健センター・保健所】&#10;一人当たり面積"/>
        <xdr:cNvSpPr txBox="1"/>
      </xdr:nvSpPr>
      <xdr:spPr>
        <a:xfrm>
          <a:off x="20199350" y="1061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167005</xdr:rowOff>
    </xdr:from>
    <xdr:ext cx="469265" cy="258445"/>
    <xdr:sp macro="" textlink="">
      <xdr:nvSpPr>
        <xdr:cNvPr id="623" name="n_3aveValue【保健センター・保健所】&#10;一人当たり面積"/>
        <xdr:cNvSpPr txBox="1"/>
      </xdr:nvSpPr>
      <xdr:spPr>
        <a:xfrm>
          <a:off x="19310350" y="10625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18415</xdr:rowOff>
    </xdr:from>
    <xdr:ext cx="469265" cy="258445"/>
    <xdr:sp macro="" textlink="">
      <xdr:nvSpPr>
        <xdr:cNvPr id="624" name="n_4aveValue【保健センター・保健所】&#10;一人当たり面積"/>
        <xdr:cNvSpPr txBox="1"/>
      </xdr:nvSpPr>
      <xdr:spPr>
        <a:xfrm>
          <a:off x="18421350" y="10648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32385</xdr:rowOff>
    </xdr:from>
    <xdr:ext cx="469900" cy="258445"/>
    <xdr:sp macro="" textlink="">
      <xdr:nvSpPr>
        <xdr:cNvPr id="625" name="n_1mainValue【保健センター・保健所】&#10;一人当たり面積"/>
        <xdr:cNvSpPr txBox="1"/>
      </xdr:nvSpPr>
      <xdr:spPr>
        <a:xfrm>
          <a:off x="21075650" y="11005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32385</xdr:rowOff>
    </xdr:from>
    <xdr:ext cx="469265" cy="258445"/>
    <xdr:sp macro="" textlink="">
      <xdr:nvSpPr>
        <xdr:cNvPr id="626" name="n_2mainValue【保健センター・保健所】&#10;一人当たり面積"/>
        <xdr:cNvSpPr txBox="1"/>
      </xdr:nvSpPr>
      <xdr:spPr>
        <a:xfrm>
          <a:off x="20199350" y="1100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107315</xdr:rowOff>
    </xdr:from>
    <xdr:ext cx="469265" cy="259080"/>
    <xdr:sp macro="" textlink="">
      <xdr:nvSpPr>
        <xdr:cNvPr id="627" name="n_3mainValue【保健センター・保健所】&#10;一人当たり面積"/>
        <xdr:cNvSpPr txBox="1"/>
      </xdr:nvSpPr>
      <xdr:spPr>
        <a:xfrm>
          <a:off x="19310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107315</xdr:rowOff>
    </xdr:from>
    <xdr:ext cx="469265" cy="259080"/>
    <xdr:sp macro="" textlink="">
      <xdr:nvSpPr>
        <xdr:cNvPr id="628" name="n_4mainValue【保健センター・保健所】&#10;一人当たり面積"/>
        <xdr:cNvSpPr txBox="1"/>
      </xdr:nvSpPr>
      <xdr:spPr>
        <a:xfrm>
          <a:off x="18421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7" name="テキスト ボックス 63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8" name="直線コネクタ 6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9" name="テキスト ボックス 638"/>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40" name="直線コネクタ 63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41" name="テキスト ボックス 640"/>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2" name="直線コネクタ 64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3" name="テキスト ボックス 64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4" name="直線コネクタ 64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5" name="テキスト ボックス 64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6" name="直線コネクタ 64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7" name="テキスト ボックス 64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8" name="直線コネクタ 64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9" name="テキスト ボックス 64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50" name="直線コネクタ 64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51" name="テキスト ボックス 650"/>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109855</xdr:rowOff>
    </xdr:from>
    <xdr:to xmlns:xdr="http://schemas.openxmlformats.org/drawingml/2006/spreadsheetDrawing">
      <xdr:col>85</xdr:col>
      <xdr:colOff>126365</xdr:colOff>
      <xdr:row>86</xdr:row>
      <xdr:rowOff>168910</xdr:rowOff>
    </xdr:to>
    <xdr:cxnSp macro="">
      <xdr:nvCxnSpPr>
        <xdr:cNvPr id="654" name="直線コネクタ 653"/>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6" name="直線コネクタ 65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56515</xdr:rowOff>
    </xdr:from>
    <xdr:ext cx="405130" cy="258445"/>
    <xdr:sp macro="" textlink="">
      <xdr:nvSpPr>
        <xdr:cNvPr id="657" name="【消防施設】&#10;有形固定資産減価償却率最大値テキスト"/>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658" name="直線コネクタ 657"/>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160655</xdr:rowOff>
    </xdr:from>
    <xdr:ext cx="405130" cy="259080"/>
    <xdr:sp macro="" textlink="">
      <xdr:nvSpPr>
        <xdr:cNvPr id="659" name="【消防施設】&#10;有形固定資産減価償却率平均値テキスト"/>
        <xdr:cNvSpPr txBox="1"/>
      </xdr:nvSpPr>
      <xdr:spPr>
        <a:xfrm>
          <a:off x="16357600" y="14048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137795</xdr:rowOff>
    </xdr:from>
    <xdr:to xmlns:xdr="http://schemas.openxmlformats.org/drawingml/2006/spreadsheetDrawing">
      <xdr:col>85</xdr:col>
      <xdr:colOff>177800</xdr:colOff>
      <xdr:row>83</xdr:row>
      <xdr:rowOff>67945</xdr:rowOff>
    </xdr:to>
    <xdr:sp macro="" textlink="">
      <xdr:nvSpPr>
        <xdr:cNvPr id="660" name="フローチャート: 判断 659"/>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130810</xdr:rowOff>
    </xdr:from>
    <xdr:to xmlns:xdr="http://schemas.openxmlformats.org/drawingml/2006/spreadsheetDrawing">
      <xdr:col>81</xdr:col>
      <xdr:colOff>101600</xdr:colOff>
      <xdr:row>83</xdr:row>
      <xdr:rowOff>60960</xdr:rowOff>
    </xdr:to>
    <xdr:sp macro="" textlink="">
      <xdr:nvSpPr>
        <xdr:cNvPr id="661" name="フローチャート: 判断 660"/>
        <xdr:cNvSpPr/>
      </xdr:nvSpPr>
      <xdr:spPr>
        <a:xfrm>
          <a:off x="15430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662" name="フローチャート: 判断 661"/>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86995</xdr:rowOff>
    </xdr:from>
    <xdr:to xmlns:xdr="http://schemas.openxmlformats.org/drawingml/2006/spreadsheetDrawing">
      <xdr:col>72</xdr:col>
      <xdr:colOff>38100</xdr:colOff>
      <xdr:row>83</xdr:row>
      <xdr:rowOff>17780</xdr:rowOff>
    </xdr:to>
    <xdr:sp macro="" textlink="">
      <xdr:nvSpPr>
        <xdr:cNvPr id="663" name="フローチャート: 判断 662"/>
        <xdr:cNvSpPr/>
      </xdr:nvSpPr>
      <xdr:spPr>
        <a:xfrm>
          <a:off x="13652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19685</xdr:rowOff>
    </xdr:from>
    <xdr:to xmlns:xdr="http://schemas.openxmlformats.org/drawingml/2006/spreadsheetDrawing">
      <xdr:col>67</xdr:col>
      <xdr:colOff>101600</xdr:colOff>
      <xdr:row>82</xdr:row>
      <xdr:rowOff>121285</xdr:rowOff>
    </xdr:to>
    <xdr:sp macro="" textlink="">
      <xdr:nvSpPr>
        <xdr:cNvPr id="664" name="フローチャート: 判断 663"/>
        <xdr:cNvSpPr/>
      </xdr:nvSpPr>
      <xdr:spPr>
        <a:xfrm>
          <a:off x="12763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50800</xdr:rowOff>
    </xdr:from>
    <xdr:to xmlns:xdr="http://schemas.openxmlformats.org/drawingml/2006/spreadsheetDrawing">
      <xdr:col>85</xdr:col>
      <xdr:colOff>177800</xdr:colOff>
      <xdr:row>85</xdr:row>
      <xdr:rowOff>152400</xdr:rowOff>
    </xdr:to>
    <xdr:sp macro="" textlink="">
      <xdr:nvSpPr>
        <xdr:cNvPr id="670" name="楕円 669"/>
        <xdr:cNvSpPr/>
      </xdr:nvSpPr>
      <xdr:spPr>
        <a:xfrm>
          <a:off x="162687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29210</xdr:rowOff>
    </xdr:from>
    <xdr:ext cx="405130" cy="258445"/>
    <xdr:sp macro="" textlink="">
      <xdr:nvSpPr>
        <xdr:cNvPr id="671" name="【消防施設】&#10;有形固定資産減価償却率該当値テキスト"/>
        <xdr:cNvSpPr txBox="1"/>
      </xdr:nvSpPr>
      <xdr:spPr>
        <a:xfrm>
          <a:off x="16357600" y="14602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23495</xdr:rowOff>
    </xdr:from>
    <xdr:to xmlns:xdr="http://schemas.openxmlformats.org/drawingml/2006/spreadsheetDrawing">
      <xdr:col>81</xdr:col>
      <xdr:colOff>101600</xdr:colOff>
      <xdr:row>85</xdr:row>
      <xdr:rowOff>125095</xdr:rowOff>
    </xdr:to>
    <xdr:sp macro="" textlink="">
      <xdr:nvSpPr>
        <xdr:cNvPr id="672" name="楕円 671"/>
        <xdr:cNvSpPr/>
      </xdr:nvSpPr>
      <xdr:spPr>
        <a:xfrm>
          <a:off x="1543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74930</xdr:rowOff>
    </xdr:from>
    <xdr:to xmlns:xdr="http://schemas.openxmlformats.org/drawingml/2006/spreadsheetDrawing">
      <xdr:col>85</xdr:col>
      <xdr:colOff>127000</xdr:colOff>
      <xdr:row>85</xdr:row>
      <xdr:rowOff>101600</xdr:rowOff>
    </xdr:to>
    <xdr:cxnSp macro="">
      <xdr:nvCxnSpPr>
        <xdr:cNvPr id="673" name="直線コネクタ 672"/>
        <xdr:cNvCxnSpPr/>
      </xdr:nvCxnSpPr>
      <xdr:spPr>
        <a:xfrm>
          <a:off x="15481300" y="146481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165100</xdr:rowOff>
    </xdr:from>
    <xdr:to xmlns:xdr="http://schemas.openxmlformats.org/drawingml/2006/spreadsheetDrawing">
      <xdr:col>76</xdr:col>
      <xdr:colOff>165100</xdr:colOff>
      <xdr:row>85</xdr:row>
      <xdr:rowOff>95250</xdr:rowOff>
    </xdr:to>
    <xdr:sp macro="" textlink="">
      <xdr:nvSpPr>
        <xdr:cNvPr id="674" name="楕円 673"/>
        <xdr:cNvSpPr/>
      </xdr:nvSpPr>
      <xdr:spPr>
        <a:xfrm>
          <a:off x="14541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44450</xdr:rowOff>
    </xdr:from>
    <xdr:to xmlns:xdr="http://schemas.openxmlformats.org/drawingml/2006/spreadsheetDrawing">
      <xdr:col>81</xdr:col>
      <xdr:colOff>50800</xdr:colOff>
      <xdr:row>85</xdr:row>
      <xdr:rowOff>74930</xdr:rowOff>
    </xdr:to>
    <xdr:cxnSp macro="">
      <xdr:nvCxnSpPr>
        <xdr:cNvPr id="675" name="直線コネクタ 674"/>
        <xdr:cNvCxnSpPr/>
      </xdr:nvCxnSpPr>
      <xdr:spPr>
        <a:xfrm>
          <a:off x="14592300" y="146177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135890</xdr:rowOff>
    </xdr:from>
    <xdr:to xmlns:xdr="http://schemas.openxmlformats.org/drawingml/2006/spreadsheetDrawing">
      <xdr:col>72</xdr:col>
      <xdr:colOff>38100</xdr:colOff>
      <xdr:row>85</xdr:row>
      <xdr:rowOff>66040</xdr:rowOff>
    </xdr:to>
    <xdr:sp macro="" textlink="">
      <xdr:nvSpPr>
        <xdr:cNvPr id="676" name="楕円 675"/>
        <xdr:cNvSpPr/>
      </xdr:nvSpPr>
      <xdr:spPr>
        <a:xfrm>
          <a:off x="13652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15240</xdr:rowOff>
    </xdr:from>
    <xdr:to xmlns:xdr="http://schemas.openxmlformats.org/drawingml/2006/spreadsheetDrawing">
      <xdr:col>76</xdr:col>
      <xdr:colOff>114300</xdr:colOff>
      <xdr:row>85</xdr:row>
      <xdr:rowOff>44450</xdr:rowOff>
    </xdr:to>
    <xdr:cxnSp macro="">
      <xdr:nvCxnSpPr>
        <xdr:cNvPr id="677" name="直線コネクタ 676"/>
        <xdr:cNvCxnSpPr/>
      </xdr:nvCxnSpPr>
      <xdr:spPr>
        <a:xfrm>
          <a:off x="13703300" y="14588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107950</xdr:rowOff>
    </xdr:from>
    <xdr:to xmlns:xdr="http://schemas.openxmlformats.org/drawingml/2006/spreadsheetDrawing">
      <xdr:col>67</xdr:col>
      <xdr:colOff>101600</xdr:colOff>
      <xdr:row>85</xdr:row>
      <xdr:rowOff>38100</xdr:rowOff>
    </xdr:to>
    <xdr:sp macro="" textlink="">
      <xdr:nvSpPr>
        <xdr:cNvPr id="678" name="楕円 677"/>
        <xdr:cNvSpPr/>
      </xdr:nvSpPr>
      <xdr:spPr>
        <a:xfrm>
          <a:off x="127635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158750</xdr:rowOff>
    </xdr:from>
    <xdr:to xmlns:xdr="http://schemas.openxmlformats.org/drawingml/2006/spreadsheetDrawing">
      <xdr:col>71</xdr:col>
      <xdr:colOff>177800</xdr:colOff>
      <xdr:row>85</xdr:row>
      <xdr:rowOff>15240</xdr:rowOff>
    </xdr:to>
    <xdr:cxnSp macro="">
      <xdr:nvCxnSpPr>
        <xdr:cNvPr id="679" name="直線コネクタ 678"/>
        <xdr:cNvCxnSpPr/>
      </xdr:nvCxnSpPr>
      <xdr:spPr>
        <a:xfrm>
          <a:off x="12814300" y="145605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77470</xdr:rowOff>
    </xdr:from>
    <xdr:ext cx="405130" cy="258445"/>
    <xdr:sp macro="" textlink="">
      <xdr:nvSpPr>
        <xdr:cNvPr id="680" name="n_1aveValue【消防施設】&#10;有形固定資産減価償却率"/>
        <xdr:cNvSpPr txBox="1"/>
      </xdr:nvSpPr>
      <xdr:spPr>
        <a:xfrm>
          <a:off x="15266035" y="13964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4495" cy="258445"/>
    <xdr:sp macro="" textlink="">
      <xdr:nvSpPr>
        <xdr:cNvPr id="681" name="n_2aveValue【消防施設】&#10;有形固定資産減価償却率"/>
        <xdr:cNvSpPr txBox="1"/>
      </xdr:nvSpPr>
      <xdr:spPr>
        <a:xfrm>
          <a:off x="14389735" y="1395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33655</xdr:rowOff>
    </xdr:from>
    <xdr:ext cx="404495" cy="258445"/>
    <xdr:sp macro="" textlink="">
      <xdr:nvSpPr>
        <xdr:cNvPr id="682" name="n_3aveValue【消防施設】&#10;有形固定資産減価償却率"/>
        <xdr:cNvSpPr txBox="1"/>
      </xdr:nvSpPr>
      <xdr:spPr>
        <a:xfrm>
          <a:off x="13500735" y="13921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137795</xdr:rowOff>
    </xdr:from>
    <xdr:ext cx="404495" cy="259080"/>
    <xdr:sp macro="" textlink="">
      <xdr:nvSpPr>
        <xdr:cNvPr id="683" name="n_4aveValue【消防施設】&#10;有形固定資産減価償却率"/>
        <xdr:cNvSpPr txBox="1"/>
      </xdr:nvSpPr>
      <xdr:spPr>
        <a:xfrm>
          <a:off x="12611735" y="13853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116205</xdr:rowOff>
    </xdr:from>
    <xdr:ext cx="405130" cy="259080"/>
    <xdr:sp macro="" textlink="">
      <xdr:nvSpPr>
        <xdr:cNvPr id="684" name="n_1mainValue【消防施設】&#10;有形固定資産減価償却率"/>
        <xdr:cNvSpPr txBox="1"/>
      </xdr:nvSpPr>
      <xdr:spPr>
        <a:xfrm>
          <a:off x="15266035" y="1468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86360</xdr:rowOff>
    </xdr:from>
    <xdr:ext cx="404495" cy="258445"/>
    <xdr:sp macro="" textlink="">
      <xdr:nvSpPr>
        <xdr:cNvPr id="685" name="n_2mainValue【消防施設】&#10;有形固定資産減価償却率"/>
        <xdr:cNvSpPr txBox="1"/>
      </xdr:nvSpPr>
      <xdr:spPr>
        <a:xfrm>
          <a:off x="14389735" y="14659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57150</xdr:rowOff>
    </xdr:from>
    <xdr:ext cx="404495" cy="259080"/>
    <xdr:sp macro="" textlink="">
      <xdr:nvSpPr>
        <xdr:cNvPr id="686" name="n_3mainValue【消防施設】&#10;有形固定資産減価償却率"/>
        <xdr:cNvSpPr txBox="1"/>
      </xdr:nvSpPr>
      <xdr:spPr>
        <a:xfrm>
          <a:off x="13500735" y="14630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29210</xdr:rowOff>
    </xdr:from>
    <xdr:ext cx="404495" cy="258445"/>
    <xdr:sp macro="" textlink="">
      <xdr:nvSpPr>
        <xdr:cNvPr id="687" name="n_4mainValue【消防施設】&#10;有形固定資産減価償却率"/>
        <xdr:cNvSpPr txBox="1"/>
      </xdr:nvSpPr>
      <xdr:spPr>
        <a:xfrm>
          <a:off x="12611735" y="14602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6" name="テキスト ボックス 695"/>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7" name="直線コネクタ 6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8" name="直線コネクタ 69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9" name="テキスト ボックス 698"/>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00" name="直線コネクタ 69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01" name="テキスト ボックス 700"/>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2" name="直線コネクタ 70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3" name="テキスト ボックス 702"/>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4" name="直線コネクタ 70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5" name="テキスト ボックス 704"/>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7" name="テキスト ボックス 70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40640</xdr:rowOff>
    </xdr:from>
    <xdr:to xmlns:xdr="http://schemas.openxmlformats.org/drawingml/2006/spreadsheetDrawing">
      <xdr:col>116</xdr:col>
      <xdr:colOff>62865</xdr:colOff>
      <xdr:row>86</xdr:row>
      <xdr:rowOff>10795</xdr:rowOff>
    </xdr:to>
    <xdr:cxnSp macro="">
      <xdr:nvCxnSpPr>
        <xdr:cNvPr id="709" name="直線コネクタ 708"/>
        <xdr:cNvCxnSpPr/>
      </xdr:nvCxnSpPr>
      <xdr:spPr>
        <a:xfrm flipV="1">
          <a:off x="22160865" y="1358519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10"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11" name="直線コネクタ 710"/>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158750</xdr:rowOff>
    </xdr:from>
    <xdr:ext cx="469900" cy="259080"/>
    <xdr:sp macro="" textlink="">
      <xdr:nvSpPr>
        <xdr:cNvPr id="712" name="【消防施設】&#10;一人当たり面積最大値テキスト"/>
        <xdr:cNvSpPr txBox="1"/>
      </xdr:nvSpPr>
      <xdr:spPr>
        <a:xfrm>
          <a:off x="2219960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40640</xdr:rowOff>
    </xdr:from>
    <xdr:to xmlns:xdr="http://schemas.openxmlformats.org/drawingml/2006/spreadsheetDrawing">
      <xdr:col>116</xdr:col>
      <xdr:colOff>152400</xdr:colOff>
      <xdr:row>79</xdr:row>
      <xdr:rowOff>40640</xdr:rowOff>
    </xdr:to>
    <xdr:cxnSp macro="">
      <xdr:nvCxnSpPr>
        <xdr:cNvPr id="713" name="直線コネクタ 712"/>
        <xdr:cNvCxnSpPr/>
      </xdr:nvCxnSpPr>
      <xdr:spPr>
        <a:xfrm>
          <a:off x="22072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37465</xdr:rowOff>
    </xdr:from>
    <xdr:ext cx="469900" cy="259080"/>
    <xdr:sp macro="" textlink="">
      <xdr:nvSpPr>
        <xdr:cNvPr id="714" name="【消防施設】&#10;一人当たり面積平均値テキスト"/>
        <xdr:cNvSpPr txBox="1"/>
      </xdr:nvSpPr>
      <xdr:spPr>
        <a:xfrm>
          <a:off x="22199600" y="1426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715" name="フローチャート: 判断 714"/>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716" name="フローチャート: 判断 715"/>
        <xdr:cNvSpPr/>
      </xdr:nvSpPr>
      <xdr:spPr>
        <a:xfrm>
          <a:off x="21272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19050</xdr:rowOff>
    </xdr:from>
    <xdr:to xmlns:xdr="http://schemas.openxmlformats.org/drawingml/2006/spreadsheetDrawing">
      <xdr:col>107</xdr:col>
      <xdr:colOff>101600</xdr:colOff>
      <xdr:row>84</xdr:row>
      <xdr:rowOff>120650</xdr:rowOff>
    </xdr:to>
    <xdr:sp macro="" textlink="">
      <xdr:nvSpPr>
        <xdr:cNvPr id="717" name="フローチャート: 判断 716"/>
        <xdr:cNvSpPr/>
      </xdr:nvSpPr>
      <xdr:spPr>
        <a:xfrm>
          <a:off x="20383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29210</xdr:rowOff>
    </xdr:from>
    <xdr:to xmlns:xdr="http://schemas.openxmlformats.org/drawingml/2006/spreadsheetDrawing">
      <xdr:col>102</xdr:col>
      <xdr:colOff>165100</xdr:colOff>
      <xdr:row>84</xdr:row>
      <xdr:rowOff>130175</xdr:rowOff>
    </xdr:to>
    <xdr:sp macro="" textlink="">
      <xdr:nvSpPr>
        <xdr:cNvPr id="718" name="フローチャート: 判断 717"/>
        <xdr:cNvSpPr/>
      </xdr:nvSpPr>
      <xdr:spPr>
        <a:xfrm>
          <a:off x="19494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719" name="フローチャート: 判断 718"/>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128905</xdr:rowOff>
    </xdr:from>
    <xdr:to xmlns:xdr="http://schemas.openxmlformats.org/drawingml/2006/spreadsheetDrawing">
      <xdr:col>116</xdr:col>
      <xdr:colOff>114300</xdr:colOff>
      <xdr:row>85</xdr:row>
      <xdr:rowOff>59055</xdr:rowOff>
    </xdr:to>
    <xdr:sp macro="" textlink="">
      <xdr:nvSpPr>
        <xdr:cNvPr id="725" name="楕円 724"/>
        <xdr:cNvSpPr/>
      </xdr:nvSpPr>
      <xdr:spPr>
        <a:xfrm>
          <a:off x="221107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107315</xdr:rowOff>
    </xdr:from>
    <xdr:ext cx="469900" cy="259080"/>
    <xdr:sp macro="" textlink="">
      <xdr:nvSpPr>
        <xdr:cNvPr id="726" name="【消防施設】&#10;一人当たり面積該当値テキスト"/>
        <xdr:cNvSpPr txBox="1"/>
      </xdr:nvSpPr>
      <xdr:spPr>
        <a:xfrm>
          <a:off x="2219960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133350</xdr:rowOff>
    </xdr:from>
    <xdr:to xmlns:xdr="http://schemas.openxmlformats.org/drawingml/2006/spreadsheetDrawing">
      <xdr:col>112</xdr:col>
      <xdr:colOff>38100</xdr:colOff>
      <xdr:row>85</xdr:row>
      <xdr:rowOff>63500</xdr:rowOff>
    </xdr:to>
    <xdr:sp macro="" textlink="">
      <xdr:nvSpPr>
        <xdr:cNvPr id="727" name="楕円 726"/>
        <xdr:cNvSpPr/>
      </xdr:nvSpPr>
      <xdr:spPr>
        <a:xfrm>
          <a:off x="21272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8255</xdr:rowOff>
    </xdr:from>
    <xdr:to xmlns:xdr="http://schemas.openxmlformats.org/drawingml/2006/spreadsheetDrawing">
      <xdr:col>116</xdr:col>
      <xdr:colOff>63500</xdr:colOff>
      <xdr:row>85</xdr:row>
      <xdr:rowOff>12700</xdr:rowOff>
    </xdr:to>
    <xdr:cxnSp macro="">
      <xdr:nvCxnSpPr>
        <xdr:cNvPr id="728" name="直線コネクタ 727"/>
        <xdr:cNvCxnSpPr/>
      </xdr:nvCxnSpPr>
      <xdr:spPr>
        <a:xfrm flipV="1">
          <a:off x="21323300" y="14581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133350</xdr:rowOff>
    </xdr:from>
    <xdr:to xmlns:xdr="http://schemas.openxmlformats.org/drawingml/2006/spreadsheetDrawing">
      <xdr:col>107</xdr:col>
      <xdr:colOff>101600</xdr:colOff>
      <xdr:row>85</xdr:row>
      <xdr:rowOff>63500</xdr:rowOff>
    </xdr:to>
    <xdr:sp macro="" textlink="">
      <xdr:nvSpPr>
        <xdr:cNvPr id="729" name="楕円 728"/>
        <xdr:cNvSpPr/>
      </xdr:nvSpPr>
      <xdr:spPr>
        <a:xfrm>
          <a:off x="20383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12700</xdr:rowOff>
    </xdr:from>
    <xdr:to xmlns:xdr="http://schemas.openxmlformats.org/drawingml/2006/spreadsheetDrawing">
      <xdr:col>111</xdr:col>
      <xdr:colOff>177800</xdr:colOff>
      <xdr:row>85</xdr:row>
      <xdr:rowOff>12700</xdr:rowOff>
    </xdr:to>
    <xdr:cxnSp macro="">
      <xdr:nvCxnSpPr>
        <xdr:cNvPr id="730" name="直線コネクタ 729"/>
        <xdr:cNvCxnSpPr/>
      </xdr:nvCxnSpPr>
      <xdr:spPr>
        <a:xfrm>
          <a:off x="20434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133350</xdr:rowOff>
    </xdr:from>
    <xdr:to xmlns:xdr="http://schemas.openxmlformats.org/drawingml/2006/spreadsheetDrawing">
      <xdr:col>102</xdr:col>
      <xdr:colOff>165100</xdr:colOff>
      <xdr:row>85</xdr:row>
      <xdr:rowOff>63500</xdr:rowOff>
    </xdr:to>
    <xdr:sp macro="" textlink="">
      <xdr:nvSpPr>
        <xdr:cNvPr id="731" name="楕円 730"/>
        <xdr:cNvSpPr/>
      </xdr:nvSpPr>
      <xdr:spPr>
        <a:xfrm>
          <a:off x="19494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12700</xdr:rowOff>
    </xdr:from>
    <xdr:to xmlns:xdr="http://schemas.openxmlformats.org/drawingml/2006/spreadsheetDrawing">
      <xdr:col>107</xdr:col>
      <xdr:colOff>50800</xdr:colOff>
      <xdr:row>85</xdr:row>
      <xdr:rowOff>12700</xdr:rowOff>
    </xdr:to>
    <xdr:cxnSp macro="">
      <xdr:nvCxnSpPr>
        <xdr:cNvPr id="732" name="直線コネクタ 731"/>
        <xdr:cNvCxnSpPr/>
      </xdr:nvCxnSpPr>
      <xdr:spPr>
        <a:xfrm>
          <a:off x="19545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133350</xdr:rowOff>
    </xdr:from>
    <xdr:to xmlns:xdr="http://schemas.openxmlformats.org/drawingml/2006/spreadsheetDrawing">
      <xdr:col>98</xdr:col>
      <xdr:colOff>38100</xdr:colOff>
      <xdr:row>85</xdr:row>
      <xdr:rowOff>63500</xdr:rowOff>
    </xdr:to>
    <xdr:sp macro="" textlink="">
      <xdr:nvSpPr>
        <xdr:cNvPr id="733" name="楕円 732"/>
        <xdr:cNvSpPr/>
      </xdr:nvSpPr>
      <xdr:spPr>
        <a:xfrm>
          <a:off x="18605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12700</xdr:rowOff>
    </xdr:from>
    <xdr:to xmlns:xdr="http://schemas.openxmlformats.org/drawingml/2006/spreadsheetDrawing">
      <xdr:col>102</xdr:col>
      <xdr:colOff>114300</xdr:colOff>
      <xdr:row>85</xdr:row>
      <xdr:rowOff>12700</xdr:rowOff>
    </xdr:to>
    <xdr:cxnSp macro="">
      <xdr:nvCxnSpPr>
        <xdr:cNvPr id="734" name="直線コネクタ 733"/>
        <xdr:cNvCxnSpPr/>
      </xdr:nvCxnSpPr>
      <xdr:spPr>
        <a:xfrm>
          <a:off x="18656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142240</xdr:rowOff>
    </xdr:from>
    <xdr:ext cx="469900" cy="259080"/>
    <xdr:sp macro="" textlink="">
      <xdr:nvSpPr>
        <xdr:cNvPr id="735" name="n_1aveValue【消防施設】&#10;一人当たり面積"/>
        <xdr:cNvSpPr txBox="1"/>
      </xdr:nvSpPr>
      <xdr:spPr>
        <a:xfrm>
          <a:off x="21075650" y="14201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137160</xdr:rowOff>
    </xdr:from>
    <xdr:ext cx="469265" cy="259080"/>
    <xdr:sp macro="" textlink="">
      <xdr:nvSpPr>
        <xdr:cNvPr id="736" name="n_2aveValue【消防施設】&#10;一人当たり面積"/>
        <xdr:cNvSpPr txBox="1"/>
      </xdr:nvSpPr>
      <xdr:spPr>
        <a:xfrm>
          <a:off x="20199350" y="1419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146685</xdr:rowOff>
    </xdr:from>
    <xdr:ext cx="469265" cy="258445"/>
    <xdr:sp macro="" textlink="">
      <xdr:nvSpPr>
        <xdr:cNvPr id="737" name="n_3aveValue【消防施設】&#10;一人当たり面積"/>
        <xdr:cNvSpPr txBox="1"/>
      </xdr:nvSpPr>
      <xdr:spPr>
        <a:xfrm>
          <a:off x="19310350" y="1420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132715</xdr:rowOff>
    </xdr:from>
    <xdr:ext cx="469265" cy="258445"/>
    <xdr:sp macro="" textlink="">
      <xdr:nvSpPr>
        <xdr:cNvPr id="738" name="n_4aveValue【消防施設】&#10;一人当たり面積"/>
        <xdr:cNvSpPr txBox="1"/>
      </xdr:nvSpPr>
      <xdr:spPr>
        <a:xfrm>
          <a:off x="18421350" y="14191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54610</xdr:rowOff>
    </xdr:from>
    <xdr:ext cx="469900" cy="258445"/>
    <xdr:sp macro="" textlink="">
      <xdr:nvSpPr>
        <xdr:cNvPr id="739" name="n_1mainValue【消防施設】&#10;一人当たり面積"/>
        <xdr:cNvSpPr txBox="1"/>
      </xdr:nvSpPr>
      <xdr:spPr>
        <a:xfrm>
          <a:off x="21075650" y="1462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54610</xdr:rowOff>
    </xdr:from>
    <xdr:ext cx="469265" cy="258445"/>
    <xdr:sp macro="" textlink="">
      <xdr:nvSpPr>
        <xdr:cNvPr id="740" name="n_2mainValue【消防施設】&#10;一人当たり面積"/>
        <xdr:cNvSpPr txBox="1"/>
      </xdr:nvSpPr>
      <xdr:spPr>
        <a:xfrm>
          <a:off x="20199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54610</xdr:rowOff>
    </xdr:from>
    <xdr:ext cx="469265" cy="258445"/>
    <xdr:sp macro="" textlink="">
      <xdr:nvSpPr>
        <xdr:cNvPr id="741" name="n_3mainValue【消防施設】&#10;一人当たり面積"/>
        <xdr:cNvSpPr txBox="1"/>
      </xdr:nvSpPr>
      <xdr:spPr>
        <a:xfrm>
          <a:off x="19310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54610</xdr:rowOff>
    </xdr:from>
    <xdr:ext cx="469265" cy="258445"/>
    <xdr:sp macro="" textlink="">
      <xdr:nvSpPr>
        <xdr:cNvPr id="742" name="n_4mainValue【消防施設】&#10;一人当たり面積"/>
        <xdr:cNvSpPr txBox="1"/>
      </xdr:nvSpPr>
      <xdr:spPr>
        <a:xfrm>
          <a:off x="18421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1" name="テキスト ボックス 75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3" name="テキスト ボックス 75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4" name="直線コネクタ 7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5" name="テキスト ボックス 754"/>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6" name="直線コネクタ 7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7" name="テキスト ボックス 7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8" name="直線コネクタ 7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9" name="テキスト ボックス 75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0" name="直線コネクタ 7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1" name="テキスト ボックス 7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2" name="直線コネクタ 7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3" name="テキスト ボックス 7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4" name="直線コネクタ 7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5" name="テキスト ボックス 764"/>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6" name="直線コネクタ 7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109</xdr:row>
      <xdr:rowOff>35560</xdr:rowOff>
    </xdr:to>
    <xdr:cxnSp macro="">
      <xdr:nvCxnSpPr>
        <xdr:cNvPr id="768" name="直線コネクタ 767"/>
        <xdr:cNvCxnSpPr/>
      </xdr:nvCxnSpPr>
      <xdr:spPr>
        <a:xfrm flipV="1">
          <a:off x="1631886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9"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70" name="直線コネクタ 76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40360" cy="258445"/>
    <xdr:sp macro="" textlink="">
      <xdr:nvSpPr>
        <xdr:cNvPr id="771" name="【庁舎】&#10;有形固定資産減価償却率最大値テキスト"/>
        <xdr:cNvSpPr txBox="1"/>
      </xdr:nvSpPr>
      <xdr:spPr>
        <a:xfrm>
          <a:off x="16357600" y="168998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772" name="直線コネクタ 771"/>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76200</xdr:rowOff>
    </xdr:from>
    <xdr:ext cx="405130" cy="258445"/>
    <xdr:sp macro="" textlink="">
      <xdr:nvSpPr>
        <xdr:cNvPr id="773" name="【庁舎】&#10;有形固定資産減価償却率平均値テキスト"/>
        <xdr:cNvSpPr txBox="1"/>
      </xdr:nvSpPr>
      <xdr:spPr>
        <a:xfrm>
          <a:off x="16357600" y="17735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774" name="フローチャート: 判断 773"/>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775" name="フローチャート: 判断 774"/>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776" name="フローチャート: 判断 775"/>
        <xdr:cNvSpPr/>
      </xdr:nvSpPr>
      <xdr:spPr>
        <a:xfrm>
          <a:off x="14541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777" name="フローチャート: 判断 776"/>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45085</xdr:rowOff>
    </xdr:from>
    <xdr:to xmlns:xdr="http://schemas.openxmlformats.org/drawingml/2006/spreadsheetDrawing">
      <xdr:col>67</xdr:col>
      <xdr:colOff>101600</xdr:colOff>
      <xdr:row>104</xdr:row>
      <xdr:rowOff>146685</xdr:rowOff>
    </xdr:to>
    <xdr:sp macro="" textlink="">
      <xdr:nvSpPr>
        <xdr:cNvPr id="778" name="フローチャート: 判断 777"/>
        <xdr:cNvSpPr/>
      </xdr:nvSpPr>
      <xdr:spPr>
        <a:xfrm>
          <a:off x="12763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9" name="テキスト ボックス 7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0" name="テキスト ボックス 7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1" name="テキスト ボックス 7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2" name="テキスト ボックス 7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3" name="テキスト ボックス 7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69215</xdr:rowOff>
    </xdr:from>
    <xdr:to xmlns:xdr="http://schemas.openxmlformats.org/drawingml/2006/spreadsheetDrawing">
      <xdr:col>85</xdr:col>
      <xdr:colOff>177800</xdr:colOff>
      <xdr:row>106</xdr:row>
      <xdr:rowOff>170815</xdr:rowOff>
    </xdr:to>
    <xdr:sp macro="" textlink="">
      <xdr:nvSpPr>
        <xdr:cNvPr id="784" name="楕円 783"/>
        <xdr:cNvSpPr/>
      </xdr:nvSpPr>
      <xdr:spPr>
        <a:xfrm>
          <a:off x="162687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47625</xdr:rowOff>
    </xdr:from>
    <xdr:ext cx="405130" cy="259080"/>
    <xdr:sp macro="" textlink="">
      <xdr:nvSpPr>
        <xdr:cNvPr id="785" name="【庁舎】&#10;有形固定資産減価償却率該当値テキスト"/>
        <xdr:cNvSpPr txBox="1"/>
      </xdr:nvSpPr>
      <xdr:spPr>
        <a:xfrm>
          <a:off x="16357600" y="1822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34925</xdr:rowOff>
    </xdr:from>
    <xdr:to xmlns:xdr="http://schemas.openxmlformats.org/drawingml/2006/spreadsheetDrawing">
      <xdr:col>81</xdr:col>
      <xdr:colOff>101600</xdr:colOff>
      <xdr:row>106</xdr:row>
      <xdr:rowOff>136525</xdr:rowOff>
    </xdr:to>
    <xdr:sp macro="" textlink="">
      <xdr:nvSpPr>
        <xdr:cNvPr id="786" name="楕円 785"/>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86360</xdr:rowOff>
    </xdr:from>
    <xdr:to xmlns:xdr="http://schemas.openxmlformats.org/drawingml/2006/spreadsheetDrawing">
      <xdr:col>85</xdr:col>
      <xdr:colOff>127000</xdr:colOff>
      <xdr:row>106</xdr:row>
      <xdr:rowOff>120650</xdr:rowOff>
    </xdr:to>
    <xdr:cxnSp macro="">
      <xdr:nvCxnSpPr>
        <xdr:cNvPr id="787" name="直線コネクタ 786"/>
        <xdr:cNvCxnSpPr/>
      </xdr:nvCxnSpPr>
      <xdr:spPr>
        <a:xfrm>
          <a:off x="15481300" y="182600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170815</xdr:rowOff>
    </xdr:from>
    <xdr:to xmlns:xdr="http://schemas.openxmlformats.org/drawingml/2006/spreadsheetDrawing">
      <xdr:col>76</xdr:col>
      <xdr:colOff>165100</xdr:colOff>
      <xdr:row>106</xdr:row>
      <xdr:rowOff>100965</xdr:rowOff>
    </xdr:to>
    <xdr:sp macro="" textlink="">
      <xdr:nvSpPr>
        <xdr:cNvPr id="788" name="楕円 787"/>
        <xdr:cNvSpPr/>
      </xdr:nvSpPr>
      <xdr:spPr>
        <a:xfrm>
          <a:off x="14541500" y="181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50165</xdr:rowOff>
    </xdr:from>
    <xdr:to xmlns:xdr="http://schemas.openxmlformats.org/drawingml/2006/spreadsheetDrawing">
      <xdr:col>81</xdr:col>
      <xdr:colOff>50800</xdr:colOff>
      <xdr:row>106</xdr:row>
      <xdr:rowOff>86360</xdr:rowOff>
    </xdr:to>
    <xdr:cxnSp macro="">
      <xdr:nvCxnSpPr>
        <xdr:cNvPr id="789" name="直線コネクタ 788"/>
        <xdr:cNvCxnSpPr/>
      </xdr:nvCxnSpPr>
      <xdr:spPr>
        <a:xfrm>
          <a:off x="14592300" y="18223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141605</xdr:rowOff>
    </xdr:from>
    <xdr:to xmlns:xdr="http://schemas.openxmlformats.org/drawingml/2006/spreadsheetDrawing">
      <xdr:col>72</xdr:col>
      <xdr:colOff>38100</xdr:colOff>
      <xdr:row>106</xdr:row>
      <xdr:rowOff>71755</xdr:rowOff>
    </xdr:to>
    <xdr:sp macro="" textlink="">
      <xdr:nvSpPr>
        <xdr:cNvPr id="790" name="楕円 789"/>
        <xdr:cNvSpPr/>
      </xdr:nvSpPr>
      <xdr:spPr>
        <a:xfrm>
          <a:off x="1365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20955</xdr:rowOff>
    </xdr:from>
    <xdr:to xmlns:xdr="http://schemas.openxmlformats.org/drawingml/2006/spreadsheetDrawing">
      <xdr:col>76</xdr:col>
      <xdr:colOff>114300</xdr:colOff>
      <xdr:row>106</xdr:row>
      <xdr:rowOff>50165</xdr:rowOff>
    </xdr:to>
    <xdr:cxnSp macro="">
      <xdr:nvCxnSpPr>
        <xdr:cNvPr id="791" name="直線コネクタ 790"/>
        <xdr:cNvCxnSpPr/>
      </xdr:nvCxnSpPr>
      <xdr:spPr>
        <a:xfrm>
          <a:off x="13703300" y="18194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103505</xdr:rowOff>
    </xdr:from>
    <xdr:to xmlns:xdr="http://schemas.openxmlformats.org/drawingml/2006/spreadsheetDrawing">
      <xdr:col>67</xdr:col>
      <xdr:colOff>101600</xdr:colOff>
      <xdr:row>106</xdr:row>
      <xdr:rowOff>33655</xdr:rowOff>
    </xdr:to>
    <xdr:sp macro="" textlink="">
      <xdr:nvSpPr>
        <xdr:cNvPr id="792" name="楕円 791"/>
        <xdr:cNvSpPr/>
      </xdr:nvSpPr>
      <xdr:spPr>
        <a:xfrm>
          <a:off x="1276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154940</xdr:rowOff>
    </xdr:from>
    <xdr:to xmlns:xdr="http://schemas.openxmlformats.org/drawingml/2006/spreadsheetDrawing">
      <xdr:col>71</xdr:col>
      <xdr:colOff>177800</xdr:colOff>
      <xdr:row>106</xdr:row>
      <xdr:rowOff>20955</xdr:rowOff>
    </xdr:to>
    <xdr:cxnSp macro="">
      <xdr:nvCxnSpPr>
        <xdr:cNvPr id="793" name="直線コネクタ 792"/>
        <xdr:cNvCxnSpPr/>
      </xdr:nvCxnSpPr>
      <xdr:spPr>
        <a:xfrm>
          <a:off x="12814300" y="181571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794" name="n_1aveValue【庁舎】&#10;有形固定資産減価償却率"/>
        <xdr:cNvSpPr txBox="1"/>
      </xdr:nvSpPr>
      <xdr:spPr>
        <a:xfrm>
          <a:off x="15266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66675</xdr:rowOff>
    </xdr:from>
    <xdr:ext cx="404495" cy="258445"/>
    <xdr:sp macro="" textlink="">
      <xdr:nvSpPr>
        <xdr:cNvPr id="795" name="n_2aveValue【庁舎】&#10;有形固定資産減価償却率"/>
        <xdr:cNvSpPr txBox="1"/>
      </xdr:nvSpPr>
      <xdr:spPr>
        <a:xfrm>
          <a:off x="14389735" y="1772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29210</xdr:rowOff>
    </xdr:from>
    <xdr:ext cx="404495" cy="258445"/>
    <xdr:sp macro="" textlink="">
      <xdr:nvSpPr>
        <xdr:cNvPr id="796" name="n_3aveValue【庁舎】&#10;有形固定資産減価償却率"/>
        <xdr:cNvSpPr txBox="1"/>
      </xdr:nvSpPr>
      <xdr:spPr>
        <a:xfrm>
          <a:off x="13500735" y="1768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163195</xdr:rowOff>
    </xdr:from>
    <xdr:ext cx="404495" cy="259080"/>
    <xdr:sp macro="" textlink="">
      <xdr:nvSpPr>
        <xdr:cNvPr id="797" name="n_4aveValue【庁舎】&#10;有形固定資産減価償却率"/>
        <xdr:cNvSpPr txBox="1"/>
      </xdr:nvSpPr>
      <xdr:spPr>
        <a:xfrm>
          <a:off x="12611735" y="17651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127635</xdr:rowOff>
    </xdr:from>
    <xdr:ext cx="405130" cy="259080"/>
    <xdr:sp macro="" textlink="">
      <xdr:nvSpPr>
        <xdr:cNvPr id="798" name="n_1mainValue【庁舎】&#10;有形固定資産減価償却率"/>
        <xdr:cNvSpPr txBox="1"/>
      </xdr:nvSpPr>
      <xdr:spPr>
        <a:xfrm>
          <a:off x="15266035"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92075</xdr:rowOff>
    </xdr:from>
    <xdr:ext cx="404495" cy="259080"/>
    <xdr:sp macro="" textlink="">
      <xdr:nvSpPr>
        <xdr:cNvPr id="799" name="n_2mainValue【庁舎】&#10;有形固定資産減価償却率"/>
        <xdr:cNvSpPr txBox="1"/>
      </xdr:nvSpPr>
      <xdr:spPr>
        <a:xfrm>
          <a:off x="14389735" y="1826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63500</xdr:rowOff>
    </xdr:from>
    <xdr:ext cx="404495" cy="258445"/>
    <xdr:sp macro="" textlink="">
      <xdr:nvSpPr>
        <xdr:cNvPr id="800" name="n_3mainValue【庁舎】&#10;有形固定資産減価償却率"/>
        <xdr:cNvSpPr txBox="1"/>
      </xdr:nvSpPr>
      <xdr:spPr>
        <a:xfrm>
          <a:off x="13500735" y="18237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24765</xdr:rowOff>
    </xdr:from>
    <xdr:ext cx="404495" cy="259080"/>
    <xdr:sp macro="" textlink="">
      <xdr:nvSpPr>
        <xdr:cNvPr id="801" name="n_4mainValue【庁舎】&#10;有形固定資産減価償却率"/>
        <xdr:cNvSpPr txBox="1"/>
      </xdr:nvSpPr>
      <xdr:spPr>
        <a:xfrm>
          <a:off x="12611735" y="18198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10" name="テキスト ボックス 80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1" name="直線コネクタ 8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812" name="テキスト ボックス 811"/>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3" name="直線コネクタ 8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14" name="テキスト ボックス 81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5" name="直線コネクタ 8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6" name="テキスト ボックス 81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7" name="直線コネクタ 8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8" name="テキスト ボックス 81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9" name="直線コネクタ 8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20" name="テキスト ボックス 81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21" name="直線コネクタ 8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22" name="テキスト ボックス 82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3" name="直線コネクタ 8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24" name="テキスト ボックス 82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5" name="直線コネクタ 8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6" name="テキスト ボックス 82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50165</xdr:rowOff>
    </xdr:from>
    <xdr:to xmlns:xdr="http://schemas.openxmlformats.org/drawingml/2006/spreadsheetDrawing">
      <xdr:col>116</xdr:col>
      <xdr:colOff>62865</xdr:colOff>
      <xdr:row>108</xdr:row>
      <xdr:rowOff>164465</xdr:rowOff>
    </xdr:to>
    <xdr:cxnSp macro="">
      <xdr:nvCxnSpPr>
        <xdr:cNvPr id="828" name="直線コネクタ 827"/>
        <xdr:cNvCxnSpPr/>
      </xdr:nvCxnSpPr>
      <xdr:spPr>
        <a:xfrm flipV="1">
          <a:off x="22160865" y="171951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8445"/>
    <xdr:sp macro="" textlink="">
      <xdr:nvSpPr>
        <xdr:cNvPr id="829" name="【庁舎】&#10;一人当たり面積最小値テキスト"/>
        <xdr:cNvSpPr txBox="1"/>
      </xdr:nvSpPr>
      <xdr:spPr>
        <a:xfrm>
          <a:off x="22199600" y="18684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830" name="直線コネクタ 829"/>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168275</xdr:rowOff>
    </xdr:from>
    <xdr:ext cx="469900" cy="258445"/>
    <xdr:sp macro="" textlink="">
      <xdr:nvSpPr>
        <xdr:cNvPr id="831" name="【庁舎】&#10;一人当たり面積最大値テキスト"/>
        <xdr:cNvSpPr txBox="1"/>
      </xdr:nvSpPr>
      <xdr:spPr>
        <a:xfrm>
          <a:off x="22199600" y="16970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50165</xdr:rowOff>
    </xdr:from>
    <xdr:to xmlns:xdr="http://schemas.openxmlformats.org/drawingml/2006/spreadsheetDrawing">
      <xdr:col>116</xdr:col>
      <xdr:colOff>152400</xdr:colOff>
      <xdr:row>100</xdr:row>
      <xdr:rowOff>50165</xdr:rowOff>
    </xdr:to>
    <xdr:cxnSp macro="">
      <xdr:nvCxnSpPr>
        <xdr:cNvPr id="832" name="直線コネクタ 831"/>
        <xdr:cNvCxnSpPr/>
      </xdr:nvCxnSpPr>
      <xdr:spPr>
        <a:xfrm>
          <a:off x="22072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139700</xdr:rowOff>
    </xdr:from>
    <xdr:ext cx="469900" cy="259080"/>
    <xdr:sp macro="" textlink="">
      <xdr:nvSpPr>
        <xdr:cNvPr id="833" name="【庁舎】&#10;一人当たり面積平均値テキスト"/>
        <xdr:cNvSpPr txBox="1"/>
      </xdr:nvSpPr>
      <xdr:spPr>
        <a:xfrm>
          <a:off x="22199600" y="1814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834" name="フローチャート: 判断 833"/>
        <xdr:cNvSpPr/>
      </xdr:nvSpPr>
      <xdr:spPr>
        <a:xfrm>
          <a:off x="221107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835" name="フローチャート: 判断 834"/>
        <xdr:cNvSpPr/>
      </xdr:nvSpPr>
      <xdr:spPr>
        <a:xfrm>
          <a:off x="21272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6" name="フローチャート: 判断 835"/>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7" name="フローチャート: 判断 836"/>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168910</xdr:rowOff>
    </xdr:from>
    <xdr:to xmlns:xdr="http://schemas.openxmlformats.org/drawingml/2006/spreadsheetDrawing">
      <xdr:col>98</xdr:col>
      <xdr:colOff>38100</xdr:colOff>
      <xdr:row>107</xdr:row>
      <xdr:rowOff>99060</xdr:rowOff>
    </xdr:to>
    <xdr:sp macro="" textlink="">
      <xdr:nvSpPr>
        <xdr:cNvPr id="838" name="フローチャート: 判断 837"/>
        <xdr:cNvSpPr/>
      </xdr:nvSpPr>
      <xdr:spPr>
        <a:xfrm>
          <a:off x="18605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9" name="テキスト ボックス 8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0" name="テキスト ボックス 8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1" name="テキスト ボックス 8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2" name="テキスト ボックス 8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3" name="テキスト ボックス 8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66040</xdr:rowOff>
    </xdr:from>
    <xdr:to xmlns:xdr="http://schemas.openxmlformats.org/drawingml/2006/spreadsheetDrawing">
      <xdr:col>116</xdr:col>
      <xdr:colOff>114300</xdr:colOff>
      <xdr:row>107</xdr:row>
      <xdr:rowOff>167640</xdr:rowOff>
    </xdr:to>
    <xdr:sp macro="" textlink="">
      <xdr:nvSpPr>
        <xdr:cNvPr id="844" name="楕円 843"/>
        <xdr:cNvSpPr/>
      </xdr:nvSpPr>
      <xdr:spPr>
        <a:xfrm>
          <a:off x="221107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44450</xdr:rowOff>
    </xdr:from>
    <xdr:ext cx="469900" cy="259080"/>
    <xdr:sp macro="" textlink="">
      <xdr:nvSpPr>
        <xdr:cNvPr id="845" name="【庁舎】&#10;一人当たり面積該当値テキスト"/>
        <xdr:cNvSpPr txBox="1"/>
      </xdr:nvSpPr>
      <xdr:spPr>
        <a:xfrm>
          <a:off x="2219960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69215</xdr:rowOff>
    </xdr:from>
    <xdr:to xmlns:xdr="http://schemas.openxmlformats.org/drawingml/2006/spreadsheetDrawing">
      <xdr:col>112</xdr:col>
      <xdr:colOff>38100</xdr:colOff>
      <xdr:row>107</xdr:row>
      <xdr:rowOff>170815</xdr:rowOff>
    </xdr:to>
    <xdr:sp macro="" textlink="">
      <xdr:nvSpPr>
        <xdr:cNvPr id="846" name="楕円 845"/>
        <xdr:cNvSpPr/>
      </xdr:nvSpPr>
      <xdr:spPr>
        <a:xfrm>
          <a:off x="21272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116840</xdr:rowOff>
    </xdr:from>
    <xdr:to xmlns:xdr="http://schemas.openxmlformats.org/drawingml/2006/spreadsheetDrawing">
      <xdr:col>116</xdr:col>
      <xdr:colOff>63500</xdr:colOff>
      <xdr:row>107</xdr:row>
      <xdr:rowOff>120650</xdr:rowOff>
    </xdr:to>
    <xdr:cxnSp macro="">
      <xdr:nvCxnSpPr>
        <xdr:cNvPr id="847" name="直線コネクタ 846"/>
        <xdr:cNvCxnSpPr/>
      </xdr:nvCxnSpPr>
      <xdr:spPr>
        <a:xfrm flipV="1">
          <a:off x="21323300" y="184619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73025</xdr:rowOff>
    </xdr:from>
    <xdr:to xmlns:xdr="http://schemas.openxmlformats.org/drawingml/2006/spreadsheetDrawing">
      <xdr:col>107</xdr:col>
      <xdr:colOff>101600</xdr:colOff>
      <xdr:row>108</xdr:row>
      <xdr:rowOff>3175</xdr:rowOff>
    </xdr:to>
    <xdr:sp macro="" textlink="">
      <xdr:nvSpPr>
        <xdr:cNvPr id="848" name="楕円 847"/>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120650</xdr:rowOff>
    </xdr:from>
    <xdr:to xmlns:xdr="http://schemas.openxmlformats.org/drawingml/2006/spreadsheetDrawing">
      <xdr:col>111</xdr:col>
      <xdr:colOff>177800</xdr:colOff>
      <xdr:row>107</xdr:row>
      <xdr:rowOff>123825</xdr:rowOff>
    </xdr:to>
    <xdr:cxnSp macro="">
      <xdr:nvCxnSpPr>
        <xdr:cNvPr id="849" name="直線コネクタ 848"/>
        <xdr:cNvCxnSpPr/>
      </xdr:nvCxnSpPr>
      <xdr:spPr>
        <a:xfrm flipV="1">
          <a:off x="20434300" y="18465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79375</xdr:rowOff>
    </xdr:from>
    <xdr:to xmlns:xdr="http://schemas.openxmlformats.org/drawingml/2006/spreadsheetDrawing">
      <xdr:col>102</xdr:col>
      <xdr:colOff>165100</xdr:colOff>
      <xdr:row>108</xdr:row>
      <xdr:rowOff>9525</xdr:rowOff>
    </xdr:to>
    <xdr:sp macro="" textlink="">
      <xdr:nvSpPr>
        <xdr:cNvPr id="850" name="楕円 849"/>
        <xdr:cNvSpPr/>
      </xdr:nvSpPr>
      <xdr:spPr>
        <a:xfrm>
          <a:off x="19494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123825</xdr:rowOff>
    </xdr:from>
    <xdr:to xmlns:xdr="http://schemas.openxmlformats.org/drawingml/2006/spreadsheetDrawing">
      <xdr:col>107</xdr:col>
      <xdr:colOff>50800</xdr:colOff>
      <xdr:row>107</xdr:row>
      <xdr:rowOff>130175</xdr:rowOff>
    </xdr:to>
    <xdr:cxnSp macro="">
      <xdr:nvCxnSpPr>
        <xdr:cNvPr id="851" name="直線コネクタ 850"/>
        <xdr:cNvCxnSpPr/>
      </xdr:nvCxnSpPr>
      <xdr:spPr>
        <a:xfrm flipV="1">
          <a:off x="19545300" y="18468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79375</xdr:rowOff>
    </xdr:from>
    <xdr:to xmlns:xdr="http://schemas.openxmlformats.org/drawingml/2006/spreadsheetDrawing">
      <xdr:col>98</xdr:col>
      <xdr:colOff>38100</xdr:colOff>
      <xdr:row>108</xdr:row>
      <xdr:rowOff>9525</xdr:rowOff>
    </xdr:to>
    <xdr:sp macro="" textlink="">
      <xdr:nvSpPr>
        <xdr:cNvPr id="852" name="楕円 851"/>
        <xdr:cNvSpPr/>
      </xdr:nvSpPr>
      <xdr:spPr>
        <a:xfrm>
          <a:off x="18605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130175</xdr:rowOff>
    </xdr:from>
    <xdr:to xmlns:xdr="http://schemas.openxmlformats.org/drawingml/2006/spreadsheetDrawing">
      <xdr:col>102</xdr:col>
      <xdr:colOff>114300</xdr:colOff>
      <xdr:row>107</xdr:row>
      <xdr:rowOff>130175</xdr:rowOff>
    </xdr:to>
    <xdr:cxnSp macro="">
      <xdr:nvCxnSpPr>
        <xdr:cNvPr id="853" name="直線コネクタ 852"/>
        <xdr:cNvCxnSpPr/>
      </xdr:nvCxnSpPr>
      <xdr:spPr>
        <a:xfrm>
          <a:off x="18656300" y="1847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89535</xdr:rowOff>
    </xdr:from>
    <xdr:ext cx="469900" cy="258445"/>
    <xdr:sp macro="" textlink="">
      <xdr:nvSpPr>
        <xdr:cNvPr id="854" name="n_1aveValue【庁舎】&#10;一人当たり面積"/>
        <xdr:cNvSpPr txBox="1"/>
      </xdr:nvSpPr>
      <xdr:spPr>
        <a:xfrm>
          <a:off x="21075650" y="18091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89535</xdr:rowOff>
    </xdr:from>
    <xdr:ext cx="469265" cy="258445"/>
    <xdr:sp macro="" textlink="">
      <xdr:nvSpPr>
        <xdr:cNvPr id="855" name="n_2aveValue【庁舎】&#10;一人当たり面積"/>
        <xdr:cNvSpPr txBox="1"/>
      </xdr:nvSpPr>
      <xdr:spPr>
        <a:xfrm>
          <a:off x="20199350" y="1809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89535</xdr:rowOff>
    </xdr:from>
    <xdr:ext cx="469265" cy="258445"/>
    <xdr:sp macro="" textlink="">
      <xdr:nvSpPr>
        <xdr:cNvPr id="856" name="n_3aveValue【庁舎】&#10;一人当たり面積"/>
        <xdr:cNvSpPr txBox="1"/>
      </xdr:nvSpPr>
      <xdr:spPr>
        <a:xfrm>
          <a:off x="19310350" y="1809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115570</xdr:rowOff>
    </xdr:from>
    <xdr:ext cx="469265" cy="259080"/>
    <xdr:sp macro="" textlink="">
      <xdr:nvSpPr>
        <xdr:cNvPr id="857" name="n_4aveValue【庁舎】&#10;一人当たり面積"/>
        <xdr:cNvSpPr txBox="1"/>
      </xdr:nvSpPr>
      <xdr:spPr>
        <a:xfrm>
          <a:off x="18421350" y="18117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161925</xdr:rowOff>
    </xdr:from>
    <xdr:ext cx="469900" cy="259080"/>
    <xdr:sp macro="" textlink="">
      <xdr:nvSpPr>
        <xdr:cNvPr id="858" name="n_1mainValue【庁舎】&#10;一人当たり面積"/>
        <xdr:cNvSpPr txBox="1"/>
      </xdr:nvSpPr>
      <xdr:spPr>
        <a:xfrm>
          <a:off x="21075650" y="185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166370</xdr:rowOff>
    </xdr:from>
    <xdr:ext cx="469265" cy="258445"/>
    <xdr:sp macro="" textlink="">
      <xdr:nvSpPr>
        <xdr:cNvPr id="859" name="n_2mainValue【庁舎】&#10;一人当たり面積"/>
        <xdr:cNvSpPr txBox="1"/>
      </xdr:nvSpPr>
      <xdr:spPr>
        <a:xfrm>
          <a:off x="20199350" y="18511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635</xdr:rowOff>
    </xdr:from>
    <xdr:ext cx="469265" cy="259080"/>
    <xdr:sp macro="" textlink="">
      <xdr:nvSpPr>
        <xdr:cNvPr id="860" name="n_3mainValue【庁舎】&#10;一人当たり面積"/>
        <xdr:cNvSpPr txBox="1"/>
      </xdr:nvSpPr>
      <xdr:spPr>
        <a:xfrm>
          <a:off x="19310350" y="1851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635</xdr:rowOff>
    </xdr:from>
    <xdr:ext cx="469265" cy="259080"/>
    <xdr:sp macro="" textlink="">
      <xdr:nvSpPr>
        <xdr:cNvPr id="861" name="n_4mainValue【庁舎】&#10;一人当たり面積"/>
        <xdr:cNvSpPr txBox="1"/>
      </xdr:nvSpPr>
      <xdr:spPr>
        <a:xfrm>
          <a:off x="18421350" y="1851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有形固定資産減価償却率は、庁舎、体育施設、消防施設において</a:t>
          </a:r>
          <a:r>
            <a:rPr kumimoji="1" lang="en-US" altLang="ja-JP" sz="1100">
              <a:solidFill>
                <a:schemeClr val="dk1"/>
              </a:solidFill>
              <a:effectLst/>
              <a:latin typeface="ＭＳ Ｐゴシック"/>
              <a:ea typeface="ＭＳ Ｐゴシック"/>
              <a:cs typeface="+mn-cs"/>
            </a:rPr>
            <a:t>70</a:t>
          </a:r>
          <a:r>
            <a:rPr kumimoji="1" lang="ja-JP" altLang="ja-JP" sz="1100">
              <a:solidFill>
                <a:schemeClr val="dk1"/>
              </a:solidFill>
              <a:effectLst/>
              <a:latin typeface="ＭＳ Ｐゴシック"/>
              <a:ea typeface="ＭＳ Ｐゴシック"/>
              <a:cs typeface="+mn-cs"/>
            </a:rPr>
            <a:t>％を上回っており、全国及び県、類似団体平均値を大幅に上回っている。特に庁舎においては、法定耐用年数の</a:t>
          </a:r>
          <a:r>
            <a:rPr kumimoji="1" lang="en-US" altLang="ja-JP" sz="1100">
              <a:solidFill>
                <a:schemeClr val="dk1"/>
              </a:solidFill>
              <a:effectLst/>
              <a:latin typeface="ＭＳ Ｐゴシック"/>
              <a:ea typeface="ＭＳ Ｐゴシック"/>
              <a:cs typeface="+mn-cs"/>
            </a:rPr>
            <a:t>80</a:t>
          </a:r>
          <a:r>
            <a:rPr kumimoji="1" lang="ja-JP" altLang="ja-JP" sz="1100">
              <a:solidFill>
                <a:schemeClr val="dk1"/>
              </a:solidFill>
              <a:effectLst/>
              <a:latin typeface="ＭＳ Ｐゴシック"/>
              <a:ea typeface="ＭＳ Ｐゴシック"/>
              <a:cs typeface="+mn-cs"/>
            </a:rPr>
            <a:t>％が経過しており、計画的な設備更新等を行っているが、有形固定資産減価償却率が</a:t>
          </a:r>
          <a:r>
            <a:rPr kumimoji="1" lang="en-US" altLang="ja-JP" sz="1100">
              <a:solidFill>
                <a:schemeClr val="dk1"/>
              </a:solidFill>
              <a:effectLst/>
              <a:latin typeface="ＭＳ Ｐゴシック"/>
              <a:ea typeface="ＭＳ Ｐゴシック"/>
              <a:cs typeface="+mn-cs"/>
            </a:rPr>
            <a:t>70</a:t>
          </a:r>
          <a:r>
            <a:rPr kumimoji="1" lang="ja-JP" altLang="ja-JP" sz="1100">
              <a:solidFill>
                <a:schemeClr val="dk1"/>
              </a:solidFill>
              <a:effectLst/>
              <a:latin typeface="ＭＳ Ｐゴシック"/>
              <a:ea typeface="ＭＳ Ｐゴシック"/>
              <a:cs typeface="+mn-cs"/>
            </a:rPr>
            <a:t>％を超えており年々</a:t>
          </a:r>
          <a:r>
            <a:rPr kumimoji="1" lang="ja-JP" altLang="en-US" sz="1100">
              <a:solidFill>
                <a:schemeClr val="dk1"/>
              </a:solidFill>
              <a:effectLst/>
              <a:latin typeface="ＭＳ Ｐゴシック"/>
              <a:ea typeface="ＭＳ Ｐゴシック"/>
              <a:cs typeface="+mn-cs"/>
            </a:rPr>
            <a:t>上昇</a:t>
          </a:r>
          <a:r>
            <a:rPr kumimoji="1" lang="ja-JP" altLang="ja-JP" sz="1100">
              <a:solidFill>
                <a:schemeClr val="dk1"/>
              </a:solidFill>
              <a:effectLst/>
              <a:latin typeface="ＭＳ Ｐゴシック"/>
              <a:ea typeface="ＭＳ Ｐゴシック"/>
              <a:cs typeface="+mn-cs"/>
            </a:rPr>
            <a:t>傾向にある。そのため、今後は更なる大規模な改修・更新を検討していく必要がある。また、消防施設においては、一部事務組合である駿東伊豆消防組合に賃貸しているが、老朽化が著しいため、改修等を含めた協議</a:t>
          </a:r>
          <a:r>
            <a:rPr kumimoji="1" lang="ja-JP" altLang="en-US" sz="1100">
              <a:solidFill>
                <a:schemeClr val="dk1"/>
              </a:solidFill>
              <a:effectLst/>
              <a:latin typeface="ＭＳ Ｐゴシック"/>
              <a:ea typeface="ＭＳ Ｐゴシック"/>
              <a:cs typeface="+mn-cs"/>
            </a:rPr>
            <a:t>に着手</a:t>
          </a:r>
          <a:r>
            <a:rPr kumimoji="1" lang="ja-JP" altLang="ja-JP" sz="1100">
              <a:solidFill>
                <a:schemeClr val="dk1"/>
              </a:solidFill>
              <a:effectLst/>
              <a:latin typeface="ＭＳ Ｐゴシック"/>
              <a:ea typeface="ＭＳ Ｐゴシック"/>
              <a:cs typeface="+mn-cs"/>
            </a:rPr>
            <a:t>していく必要がある。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図書館及び保健センターにおいては令和元年度に複合施設として新たに整備したため、有形固定資産減価償却率は大幅に改善されており、さらに、保健センターについては、令和３年度に旧施設を解体したことにより前年度比で</a:t>
          </a:r>
          <a:r>
            <a:rPr kumimoji="1" lang="en-US" altLang="ja-JP" sz="1100">
              <a:solidFill>
                <a:schemeClr val="dk1"/>
              </a:solidFill>
              <a:effectLst/>
              <a:latin typeface="ＭＳ Ｐゴシック"/>
              <a:ea typeface="ＭＳ Ｐゴシック"/>
              <a:cs typeface="+mn-cs"/>
            </a:rPr>
            <a:t>18</a:t>
          </a:r>
          <a:r>
            <a:rPr kumimoji="1" lang="ja-JP" altLang="ja-JP" sz="1100">
              <a:solidFill>
                <a:schemeClr val="dk1"/>
              </a:solidFill>
              <a:effectLst/>
              <a:latin typeface="ＭＳ Ｐゴシック"/>
              <a:ea typeface="ＭＳ Ｐゴシック"/>
              <a:cs typeface="+mn-cs"/>
            </a:rPr>
            <a:t>ポイント改善している。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各施設の</a:t>
          </a:r>
          <a:r>
            <a:rPr kumimoji="1" lang="ja-JP" altLang="ja-JP" sz="1100">
              <a:solidFill>
                <a:schemeClr val="dk1"/>
              </a:solidFill>
              <a:effectLst/>
              <a:latin typeface="ＭＳ Ｐゴシック"/>
              <a:ea typeface="ＭＳ Ｐゴシック"/>
              <a:cs typeface="+mn-cs"/>
            </a:rPr>
            <a:t>１人当たりの面積については、今後の人口推計や財政状況、施設の老朽化を勘案し、県や近隣市町との公共施設の共同利用や、１つの施設に機能を集約させる等の施設の複合化も視野に入れる必要があり、個別施設計画に基づく公共施設のマネジメントが求められる。</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12105775</v>
      </c>
      <c r="BO4" s="216"/>
      <c r="BP4" s="216"/>
      <c r="BQ4" s="216"/>
      <c r="BR4" s="216"/>
      <c r="BS4" s="216"/>
      <c r="BT4" s="216"/>
      <c r="BU4" s="219"/>
      <c r="BV4" s="213">
        <v>14463888</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12.4</v>
      </c>
      <c r="CU4" s="237"/>
      <c r="CV4" s="237"/>
      <c r="CW4" s="237"/>
      <c r="CX4" s="237"/>
      <c r="CY4" s="237"/>
      <c r="CZ4" s="237"/>
      <c r="DA4" s="245"/>
      <c r="DB4" s="229">
        <v>5.0999999999999996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146</v>
      </c>
      <c r="AZ5" s="198"/>
      <c r="BA5" s="198"/>
      <c r="BB5" s="198"/>
      <c r="BC5" s="198"/>
      <c r="BD5" s="198"/>
      <c r="BE5" s="198"/>
      <c r="BF5" s="198"/>
      <c r="BG5" s="198"/>
      <c r="BH5" s="198"/>
      <c r="BI5" s="198"/>
      <c r="BJ5" s="198"/>
      <c r="BK5" s="198"/>
      <c r="BL5" s="198"/>
      <c r="BM5" s="209"/>
      <c r="BN5" s="214">
        <v>11222206</v>
      </c>
      <c r="BO5" s="217"/>
      <c r="BP5" s="217"/>
      <c r="BQ5" s="217"/>
      <c r="BR5" s="217"/>
      <c r="BS5" s="217"/>
      <c r="BT5" s="217"/>
      <c r="BU5" s="220"/>
      <c r="BV5" s="214">
        <v>14105866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78.900000000000006</v>
      </c>
      <c r="CU5" s="238"/>
      <c r="CV5" s="238"/>
      <c r="CW5" s="238"/>
      <c r="CX5" s="238"/>
      <c r="CY5" s="238"/>
      <c r="CZ5" s="238"/>
      <c r="DA5" s="246"/>
      <c r="DB5" s="230">
        <v>88.4</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79</v>
      </c>
      <c r="AN6" s="58"/>
      <c r="AO6" s="58"/>
      <c r="AP6" s="58"/>
      <c r="AQ6" s="58"/>
      <c r="AR6" s="58"/>
      <c r="AS6" s="58"/>
      <c r="AT6" s="63"/>
      <c r="AU6" s="182" t="s">
        <v>74</v>
      </c>
      <c r="AV6" s="139"/>
      <c r="AW6" s="139"/>
      <c r="AX6" s="139"/>
      <c r="AY6" s="190" t="s">
        <v>171</v>
      </c>
      <c r="AZ6" s="198"/>
      <c r="BA6" s="198"/>
      <c r="BB6" s="198"/>
      <c r="BC6" s="198"/>
      <c r="BD6" s="198"/>
      <c r="BE6" s="198"/>
      <c r="BF6" s="198"/>
      <c r="BG6" s="198"/>
      <c r="BH6" s="198"/>
      <c r="BI6" s="198"/>
      <c r="BJ6" s="198"/>
      <c r="BK6" s="198"/>
      <c r="BL6" s="198"/>
      <c r="BM6" s="209"/>
      <c r="BN6" s="214">
        <v>883569</v>
      </c>
      <c r="BO6" s="217"/>
      <c r="BP6" s="217"/>
      <c r="BQ6" s="217"/>
      <c r="BR6" s="217"/>
      <c r="BS6" s="217"/>
      <c r="BT6" s="217"/>
      <c r="BU6" s="220"/>
      <c r="BV6" s="214">
        <v>358022</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85.1</v>
      </c>
      <c r="CU6" s="239"/>
      <c r="CV6" s="239"/>
      <c r="CW6" s="239"/>
      <c r="CX6" s="239"/>
      <c r="CY6" s="239"/>
      <c r="CZ6" s="239"/>
      <c r="DA6" s="247"/>
      <c r="DB6" s="231">
        <v>91.8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174</v>
      </c>
      <c r="AZ7" s="198"/>
      <c r="BA7" s="198"/>
      <c r="BB7" s="198"/>
      <c r="BC7" s="198"/>
      <c r="BD7" s="198"/>
      <c r="BE7" s="198"/>
      <c r="BF7" s="198"/>
      <c r="BG7" s="198"/>
      <c r="BH7" s="198"/>
      <c r="BI7" s="198"/>
      <c r="BJ7" s="198"/>
      <c r="BK7" s="198"/>
      <c r="BL7" s="198"/>
      <c r="BM7" s="209"/>
      <c r="BN7" s="214">
        <v>16137</v>
      </c>
      <c r="BO7" s="217"/>
      <c r="BP7" s="217"/>
      <c r="BQ7" s="217"/>
      <c r="BR7" s="217"/>
      <c r="BS7" s="217"/>
      <c r="BT7" s="217"/>
      <c r="BU7" s="220"/>
      <c r="BV7" s="214">
        <v>15987</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7022767</v>
      </c>
      <c r="CU7" s="217"/>
      <c r="CV7" s="217"/>
      <c r="CW7" s="217"/>
      <c r="CX7" s="217"/>
      <c r="CY7" s="217"/>
      <c r="CZ7" s="217"/>
      <c r="DA7" s="220"/>
      <c r="DB7" s="214">
        <v>6752584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867432</v>
      </c>
      <c r="BO8" s="217"/>
      <c r="BP8" s="217"/>
      <c r="BQ8" s="217"/>
      <c r="BR8" s="217"/>
      <c r="BS8" s="217"/>
      <c r="BT8" s="217"/>
      <c r="BU8" s="220"/>
      <c r="BV8" s="214">
        <v>342035</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0.95</v>
      </c>
      <c r="CU8" s="240"/>
      <c r="CV8" s="240"/>
      <c r="CW8" s="240"/>
      <c r="CX8" s="240"/>
      <c r="CY8" s="240"/>
      <c r="CZ8" s="240"/>
      <c r="DA8" s="248"/>
      <c r="DB8" s="232">
        <v>0.98</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31710</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187</v>
      </c>
      <c r="AV9" s="139"/>
      <c r="AW9" s="139"/>
      <c r="AX9" s="139"/>
      <c r="AY9" s="190" t="s">
        <v>75</v>
      </c>
      <c r="AZ9" s="198"/>
      <c r="BA9" s="198"/>
      <c r="BB9" s="198"/>
      <c r="BC9" s="198"/>
      <c r="BD9" s="198"/>
      <c r="BE9" s="198"/>
      <c r="BF9" s="198"/>
      <c r="BG9" s="198"/>
      <c r="BH9" s="198"/>
      <c r="BI9" s="198"/>
      <c r="BJ9" s="198"/>
      <c r="BK9" s="198"/>
      <c r="BL9" s="198"/>
      <c r="BM9" s="209"/>
      <c r="BN9" s="214">
        <v>525397</v>
      </c>
      <c r="BO9" s="217"/>
      <c r="BP9" s="217"/>
      <c r="BQ9" s="217"/>
      <c r="BR9" s="217"/>
      <c r="BS9" s="217"/>
      <c r="BT9" s="217"/>
      <c r="BU9" s="220"/>
      <c r="BV9" s="214">
        <v>36931</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11</v>
      </c>
      <c r="CU9" s="238"/>
      <c r="CV9" s="238"/>
      <c r="CW9" s="238"/>
      <c r="CX9" s="238"/>
      <c r="CY9" s="238"/>
      <c r="CZ9" s="238"/>
      <c r="DA9" s="246"/>
      <c r="DB9" s="230">
        <v>10.9</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32118</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74</v>
      </c>
      <c r="AV10" s="139"/>
      <c r="AW10" s="139"/>
      <c r="AX10" s="139"/>
      <c r="AY10" s="190" t="s">
        <v>192</v>
      </c>
      <c r="AZ10" s="198"/>
      <c r="BA10" s="198"/>
      <c r="BB10" s="198"/>
      <c r="BC10" s="198"/>
      <c r="BD10" s="198"/>
      <c r="BE10" s="198"/>
      <c r="BF10" s="198"/>
      <c r="BG10" s="198"/>
      <c r="BH10" s="198"/>
      <c r="BI10" s="198"/>
      <c r="BJ10" s="198"/>
      <c r="BK10" s="198"/>
      <c r="BL10" s="198"/>
      <c r="BM10" s="209"/>
      <c r="BN10" s="214">
        <v>219511</v>
      </c>
      <c r="BO10" s="217"/>
      <c r="BP10" s="217"/>
      <c r="BQ10" s="217"/>
      <c r="BR10" s="217"/>
      <c r="BS10" s="217"/>
      <c r="BT10" s="217"/>
      <c r="BU10" s="220"/>
      <c r="BV10" s="214">
        <v>161000</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74</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139</v>
      </c>
      <c r="CU11" s="240"/>
      <c r="CV11" s="240"/>
      <c r="CW11" s="240"/>
      <c r="CX11" s="240"/>
      <c r="CY11" s="240"/>
      <c r="CZ11" s="240"/>
      <c r="DA11" s="248"/>
      <c r="DB11" s="232" t="s">
        <v>139</v>
      </c>
      <c r="DC11" s="240"/>
      <c r="DD11" s="240"/>
      <c r="DE11" s="240"/>
      <c r="DF11" s="240"/>
      <c r="DG11" s="240"/>
      <c r="DH11" s="240"/>
      <c r="DI11" s="248"/>
    </row>
    <row r="12" spans="1:119" ht="18.75" customHeight="1">
      <c r="A12" s="2"/>
      <c r="B12" s="11" t="s">
        <v>64</v>
      </c>
      <c r="C12" s="28"/>
      <c r="D12" s="28"/>
      <c r="E12" s="28"/>
      <c r="F12" s="28"/>
      <c r="G12" s="28"/>
      <c r="H12" s="28"/>
      <c r="I12" s="28"/>
      <c r="J12" s="28"/>
      <c r="K12" s="60"/>
      <c r="L12" s="66" t="s">
        <v>204</v>
      </c>
      <c r="M12" s="75"/>
      <c r="N12" s="75"/>
      <c r="O12" s="75"/>
      <c r="P12" s="75"/>
      <c r="Q12" s="87"/>
      <c r="R12" s="99">
        <v>31930</v>
      </c>
      <c r="S12" s="108"/>
      <c r="T12" s="108"/>
      <c r="U12" s="108"/>
      <c r="V12" s="120"/>
      <c r="W12" s="132" t="s">
        <v>10</v>
      </c>
      <c r="X12" s="139"/>
      <c r="Y12" s="139"/>
      <c r="Z12" s="139"/>
      <c r="AA12" s="139"/>
      <c r="AB12" s="144"/>
      <c r="AC12" s="148" t="s">
        <v>119</v>
      </c>
      <c r="AD12" s="155"/>
      <c r="AE12" s="155"/>
      <c r="AF12" s="155"/>
      <c r="AG12" s="158"/>
      <c r="AH12" s="148" t="s">
        <v>207</v>
      </c>
      <c r="AI12" s="155"/>
      <c r="AJ12" s="155"/>
      <c r="AK12" s="155"/>
      <c r="AL12" s="170"/>
      <c r="AM12" s="175" t="s">
        <v>208</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218843</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139</v>
      </c>
      <c r="CU12" s="240"/>
      <c r="CV12" s="240"/>
      <c r="CW12" s="240"/>
      <c r="CX12" s="240"/>
      <c r="CY12" s="240"/>
      <c r="CZ12" s="240"/>
      <c r="DA12" s="248"/>
      <c r="DB12" s="232" t="s">
        <v>139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30695</v>
      </c>
      <c r="S13" s="109"/>
      <c r="T13" s="109"/>
      <c r="U13" s="109"/>
      <c r="V13" s="121"/>
      <c r="W13" s="130" t="s">
        <v>215</v>
      </c>
      <c r="X13" s="56"/>
      <c r="Y13" s="56"/>
      <c r="Z13" s="56"/>
      <c r="AA13" s="56"/>
      <c r="AB13" s="25"/>
      <c r="AC13" s="72">
        <v>156</v>
      </c>
      <c r="AD13" s="80"/>
      <c r="AE13" s="80"/>
      <c r="AF13" s="80"/>
      <c r="AG13" s="84"/>
      <c r="AH13" s="72">
        <v>166</v>
      </c>
      <c r="AI13" s="80"/>
      <c r="AJ13" s="80"/>
      <c r="AK13" s="80"/>
      <c r="AL13" s="118"/>
      <c r="AM13" s="175" t="s">
        <v>217</v>
      </c>
      <c r="AN13" s="58"/>
      <c r="AO13" s="58"/>
      <c r="AP13" s="58"/>
      <c r="AQ13" s="58"/>
      <c r="AR13" s="58"/>
      <c r="AS13" s="58"/>
      <c r="AT13" s="63"/>
      <c r="AU13" s="182" t="s">
        <v>187</v>
      </c>
      <c r="AV13" s="139"/>
      <c r="AW13" s="139"/>
      <c r="AX13" s="139"/>
      <c r="AY13" s="190" t="s">
        <v>219</v>
      </c>
      <c r="AZ13" s="198"/>
      <c r="BA13" s="198"/>
      <c r="BB13" s="198"/>
      <c r="BC13" s="198"/>
      <c r="BD13" s="198"/>
      <c r="BE13" s="198"/>
      <c r="BF13" s="198"/>
      <c r="BG13" s="198"/>
      <c r="BH13" s="198"/>
      <c r="BI13" s="198"/>
      <c r="BJ13" s="198"/>
      <c r="BK13" s="198"/>
      <c r="BL13" s="198"/>
      <c r="BM13" s="209"/>
      <c r="BN13" s="214">
        <v>744908</v>
      </c>
      <c r="BO13" s="217"/>
      <c r="BP13" s="217"/>
      <c r="BQ13" s="217"/>
      <c r="BR13" s="217"/>
      <c r="BS13" s="217"/>
      <c r="BT13" s="217"/>
      <c r="BU13" s="220"/>
      <c r="BV13" s="214">
        <v>-20912</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6</v>
      </c>
      <c r="CU13" s="238"/>
      <c r="CV13" s="238"/>
      <c r="CW13" s="238"/>
      <c r="CX13" s="238"/>
      <c r="CY13" s="238"/>
      <c r="CZ13" s="238"/>
      <c r="DA13" s="246"/>
      <c r="DB13" s="230">
        <v>5.4</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32107</v>
      </c>
      <c r="S14" s="109"/>
      <c r="T14" s="109"/>
      <c r="U14" s="109"/>
      <c r="V14" s="121"/>
      <c r="W14" s="129"/>
      <c r="X14" s="57"/>
      <c r="Y14" s="57"/>
      <c r="Z14" s="57"/>
      <c r="AA14" s="57"/>
      <c r="AB14" s="24"/>
      <c r="AC14" s="149">
        <v>1</v>
      </c>
      <c r="AD14" s="156"/>
      <c r="AE14" s="156"/>
      <c r="AF14" s="156"/>
      <c r="AG14" s="159"/>
      <c r="AH14" s="149">
        <v>1.1000000000000001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32.1</v>
      </c>
      <c r="CU14" s="242"/>
      <c r="CV14" s="242"/>
      <c r="CW14" s="242"/>
      <c r="CX14" s="242"/>
      <c r="CY14" s="242"/>
      <c r="CZ14" s="242"/>
      <c r="DA14" s="250"/>
      <c r="DB14" s="234">
        <v>41.7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30832</v>
      </c>
      <c r="S15" s="109"/>
      <c r="T15" s="109"/>
      <c r="U15" s="109"/>
      <c r="V15" s="121"/>
      <c r="W15" s="130" t="s">
        <v>8</v>
      </c>
      <c r="X15" s="56"/>
      <c r="Y15" s="56"/>
      <c r="Z15" s="56"/>
      <c r="AA15" s="56"/>
      <c r="AB15" s="25"/>
      <c r="AC15" s="72">
        <v>5023</v>
      </c>
      <c r="AD15" s="80"/>
      <c r="AE15" s="80"/>
      <c r="AF15" s="80"/>
      <c r="AG15" s="84"/>
      <c r="AH15" s="72">
        <v>4952</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4695712</v>
      </c>
      <c r="BO15" s="216"/>
      <c r="BP15" s="216"/>
      <c r="BQ15" s="216"/>
      <c r="BR15" s="216"/>
      <c r="BS15" s="216"/>
      <c r="BT15" s="216"/>
      <c r="BU15" s="219"/>
      <c r="BV15" s="213">
        <v>4974571</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228</v>
      </c>
      <c r="S16" s="110"/>
      <c r="T16" s="110"/>
      <c r="U16" s="110"/>
      <c r="V16" s="122"/>
      <c r="W16" s="129"/>
      <c r="X16" s="57"/>
      <c r="Y16" s="57"/>
      <c r="Z16" s="57"/>
      <c r="AA16" s="57"/>
      <c r="AB16" s="24"/>
      <c r="AC16" s="149">
        <v>31.1</v>
      </c>
      <c r="AD16" s="156"/>
      <c r="AE16" s="156"/>
      <c r="AF16" s="156"/>
      <c r="AG16" s="159"/>
      <c r="AH16" s="149">
        <v>31.8</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5166286</v>
      </c>
      <c r="BO16" s="217"/>
      <c r="BP16" s="217"/>
      <c r="BQ16" s="217"/>
      <c r="BR16" s="217"/>
      <c r="BS16" s="217"/>
      <c r="BT16" s="217"/>
      <c r="BU16" s="220"/>
      <c r="BV16" s="214">
        <v>5133899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232</v>
      </c>
      <c r="S17" s="110"/>
      <c r="T17" s="110"/>
      <c r="U17" s="110"/>
      <c r="V17" s="122"/>
      <c r="W17" s="130" t="s">
        <v>103</v>
      </c>
      <c r="X17" s="56"/>
      <c r="Y17" s="56"/>
      <c r="Z17" s="56"/>
      <c r="AA17" s="56"/>
      <c r="AB17" s="25"/>
      <c r="AC17" s="72">
        <v>10996</v>
      </c>
      <c r="AD17" s="80"/>
      <c r="AE17" s="80"/>
      <c r="AF17" s="80"/>
      <c r="AG17" s="84"/>
      <c r="AH17" s="72">
        <v>10452</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6001956</v>
      </c>
      <c r="BO17" s="217"/>
      <c r="BP17" s="217"/>
      <c r="BQ17" s="217"/>
      <c r="BR17" s="217"/>
      <c r="BS17" s="217"/>
      <c r="BT17" s="217"/>
      <c r="BU17" s="220"/>
      <c r="BV17" s="214">
        <v>6385773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8.81</v>
      </c>
      <c r="M18" s="70"/>
      <c r="N18" s="70"/>
      <c r="O18" s="70"/>
      <c r="P18" s="70"/>
      <c r="Q18" s="70"/>
      <c r="R18" s="102"/>
      <c r="S18" s="102"/>
      <c r="T18" s="102"/>
      <c r="U18" s="102"/>
      <c r="V18" s="123"/>
      <c r="W18" s="131"/>
      <c r="X18" s="138"/>
      <c r="Y18" s="138"/>
      <c r="Z18" s="138"/>
      <c r="AA18" s="138"/>
      <c r="AB18" s="26"/>
      <c r="AC18" s="150">
        <v>68</v>
      </c>
      <c r="AD18" s="157"/>
      <c r="AE18" s="157"/>
      <c r="AF18" s="157"/>
      <c r="AG18" s="160"/>
      <c r="AH18" s="150">
        <v>67.099999999999994</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5914371</v>
      </c>
      <c r="BO18" s="217"/>
      <c r="BP18" s="217"/>
      <c r="BQ18" s="217"/>
      <c r="BR18" s="217"/>
      <c r="BS18" s="217"/>
      <c r="BT18" s="217"/>
      <c r="BU18" s="220"/>
      <c r="BV18" s="214">
        <v>5842680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3599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221</v>
      </c>
      <c r="AZ19" s="198"/>
      <c r="BA19" s="198"/>
      <c r="BB19" s="198"/>
      <c r="BC19" s="198"/>
      <c r="BD19" s="198"/>
      <c r="BE19" s="198"/>
      <c r="BF19" s="198"/>
      <c r="BG19" s="198"/>
      <c r="BH19" s="198"/>
      <c r="BI19" s="198"/>
      <c r="BJ19" s="198"/>
      <c r="BK19" s="198"/>
      <c r="BL19" s="198"/>
      <c r="BM19" s="209"/>
      <c r="BN19" s="214">
        <v>8498710</v>
      </c>
      <c r="BO19" s="217"/>
      <c r="BP19" s="217"/>
      <c r="BQ19" s="217"/>
      <c r="BR19" s="217"/>
      <c r="BS19" s="217"/>
      <c r="BT19" s="217"/>
      <c r="BU19" s="220"/>
      <c r="BV19" s="214">
        <v>8037977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12973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10</v>
      </c>
      <c r="F22" s="56"/>
      <c r="G22" s="56"/>
      <c r="H22" s="56"/>
      <c r="I22" s="56"/>
      <c r="J22" s="56"/>
      <c r="K22" s="25"/>
      <c r="L22" s="50" t="s">
        <v>241</v>
      </c>
      <c r="M22" s="56"/>
      <c r="N22" s="56"/>
      <c r="O22" s="56"/>
      <c r="P22" s="25"/>
      <c r="Q22" s="92" t="s">
        <v>244</v>
      </c>
      <c r="R22" s="104"/>
      <c r="S22" s="104"/>
      <c r="T22" s="104"/>
      <c r="U22" s="104"/>
      <c r="V22" s="125"/>
      <c r="W22" s="133" t="s">
        <v>245</v>
      </c>
      <c r="X22" s="33"/>
      <c r="Y22" s="41"/>
      <c r="Z22" s="50" t="s">
        <v>10</v>
      </c>
      <c r="AA22" s="56"/>
      <c r="AB22" s="56"/>
      <c r="AC22" s="56"/>
      <c r="AD22" s="56"/>
      <c r="AE22" s="56"/>
      <c r="AF22" s="56"/>
      <c r="AG22" s="25"/>
      <c r="AH22" s="163" t="s">
        <v>185</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9038890</v>
      </c>
      <c r="BO22" s="216"/>
      <c r="BP22" s="216"/>
      <c r="BQ22" s="216"/>
      <c r="BR22" s="216"/>
      <c r="BS22" s="216"/>
      <c r="BT22" s="216"/>
      <c r="BU22" s="219"/>
      <c r="BV22" s="213">
        <v>9075093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6156379</v>
      </c>
      <c r="BO23" s="217"/>
      <c r="BP23" s="217"/>
      <c r="BQ23" s="217"/>
      <c r="BR23" s="217"/>
      <c r="BS23" s="217"/>
      <c r="BT23" s="217"/>
      <c r="BU23" s="220"/>
      <c r="BV23" s="214">
        <v>6033184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7800</v>
      </c>
      <c r="R24" s="80"/>
      <c r="S24" s="80"/>
      <c r="T24" s="80"/>
      <c r="U24" s="80"/>
      <c r="V24" s="84"/>
      <c r="W24" s="134"/>
      <c r="X24" s="34"/>
      <c r="Y24" s="42"/>
      <c r="Z24" s="52" t="s">
        <v>253</v>
      </c>
      <c r="AA24" s="58"/>
      <c r="AB24" s="58"/>
      <c r="AC24" s="58"/>
      <c r="AD24" s="58"/>
      <c r="AE24" s="58"/>
      <c r="AF24" s="58"/>
      <c r="AG24" s="63"/>
      <c r="AH24" s="72">
        <v>169</v>
      </c>
      <c r="AI24" s="80"/>
      <c r="AJ24" s="80"/>
      <c r="AK24" s="80"/>
      <c r="AL24" s="84"/>
      <c r="AM24" s="72">
        <v>511732</v>
      </c>
      <c r="AN24" s="80"/>
      <c r="AO24" s="80"/>
      <c r="AP24" s="80"/>
      <c r="AQ24" s="80"/>
      <c r="AR24" s="84"/>
      <c r="AS24" s="72">
        <v>3028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5198267</v>
      </c>
      <c r="BO24" s="217"/>
      <c r="BP24" s="217"/>
      <c r="BQ24" s="217"/>
      <c r="BR24" s="217"/>
      <c r="BS24" s="217"/>
      <c r="BT24" s="217"/>
      <c r="BU24" s="220"/>
      <c r="BV24" s="214">
        <v>5423477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6300</v>
      </c>
      <c r="R25" s="80"/>
      <c r="S25" s="80"/>
      <c r="T25" s="80"/>
      <c r="U25" s="80"/>
      <c r="V25" s="84"/>
      <c r="W25" s="134"/>
      <c r="X25" s="34"/>
      <c r="Y25" s="42"/>
      <c r="Z25" s="52" t="s">
        <v>258</v>
      </c>
      <c r="AA25" s="58"/>
      <c r="AB25" s="58"/>
      <c r="AC25" s="58"/>
      <c r="AD25" s="58"/>
      <c r="AE25" s="58"/>
      <c r="AF25" s="58"/>
      <c r="AG25" s="63"/>
      <c r="AH25" s="72" t="s">
        <v>139</v>
      </c>
      <c r="AI25" s="80"/>
      <c r="AJ25" s="80"/>
      <c r="AK25" s="80"/>
      <c r="AL25" s="84"/>
      <c r="AM25" s="72" t="s">
        <v>139</v>
      </c>
      <c r="AN25" s="80"/>
      <c r="AO25" s="80"/>
      <c r="AP25" s="80"/>
      <c r="AQ25" s="80"/>
      <c r="AR25" s="84"/>
      <c r="AS25" s="72" t="s">
        <v>139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1182701</v>
      </c>
      <c r="BO25" s="216"/>
      <c r="BP25" s="216"/>
      <c r="BQ25" s="216"/>
      <c r="BR25" s="216"/>
      <c r="BS25" s="216"/>
      <c r="BT25" s="216"/>
      <c r="BU25" s="219"/>
      <c r="BV25" s="213">
        <v>1168041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5900</v>
      </c>
      <c r="R26" s="80"/>
      <c r="S26" s="80"/>
      <c r="T26" s="80"/>
      <c r="U26" s="80"/>
      <c r="V26" s="84"/>
      <c r="W26" s="134"/>
      <c r="X26" s="34"/>
      <c r="Y26" s="42"/>
      <c r="Z26" s="52" t="s">
        <v>260</v>
      </c>
      <c r="AA26" s="143"/>
      <c r="AB26" s="143"/>
      <c r="AC26" s="143"/>
      <c r="AD26" s="143"/>
      <c r="AE26" s="143"/>
      <c r="AF26" s="143"/>
      <c r="AG26" s="161"/>
      <c r="AH26" s="72">
        <v>1</v>
      </c>
      <c r="AI26" s="80"/>
      <c r="AJ26" s="80"/>
      <c r="AK26" s="80"/>
      <c r="AL26" s="84"/>
      <c r="AM26" s="72" t="s">
        <v>263</v>
      </c>
      <c r="AN26" s="80"/>
      <c r="AO26" s="80"/>
      <c r="AP26" s="80"/>
      <c r="AQ26" s="80"/>
      <c r="AR26" s="84"/>
      <c r="AS26" s="72" t="s">
        <v>263</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139</v>
      </c>
      <c r="BO26" s="217"/>
      <c r="BP26" s="217"/>
      <c r="BQ26" s="217"/>
      <c r="BR26" s="217"/>
      <c r="BS26" s="217"/>
      <c r="BT26" s="217"/>
      <c r="BU26" s="220"/>
      <c r="BV26" s="214" t="s">
        <v>139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3300</v>
      </c>
      <c r="R27" s="80"/>
      <c r="S27" s="80"/>
      <c r="T27" s="80"/>
      <c r="U27" s="80"/>
      <c r="V27" s="84"/>
      <c r="W27" s="134"/>
      <c r="X27" s="34"/>
      <c r="Y27" s="42"/>
      <c r="Z27" s="52" t="s">
        <v>267</v>
      </c>
      <c r="AA27" s="58"/>
      <c r="AB27" s="58"/>
      <c r="AC27" s="58"/>
      <c r="AD27" s="58"/>
      <c r="AE27" s="58"/>
      <c r="AF27" s="58"/>
      <c r="AG27" s="63"/>
      <c r="AH27" s="72">
        <v>24</v>
      </c>
      <c r="AI27" s="80"/>
      <c r="AJ27" s="80"/>
      <c r="AK27" s="80"/>
      <c r="AL27" s="84"/>
      <c r="AM27" s="72">
        <v>74220</v>
      </c>
      <c r="AN27" s="80"/>
      <c r="AO27" s="80"/>
      <c r="AP27" s="80"/>
      <c r="AQ27" s="80"/>
      <c r="AR27" s="84"/>
      <c r="AS27" s="72">
        <v>3093</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1131646</v>
      </c>
      <c r="BO27" s="218"/>
      <c r="BP27" s="218"/>
      <c r="BQ27" s="218"/>
      <c r="BR27" s="218"/>
      <c r="BS27" s="218"/>
      <c r="BT27" s="218"/>
      <c r="BU27" s="221"/>
      <c r="BV27" s="215">
        <v>1128929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2800</v>
      </c>
      <c r="R28" s="80"/>
      <c r="S28" s="80"/>
      <c r="T28" s="80"/>
      <c r="U28" s="80"/>
      <c r="V28" s="84"/>
      <c r="W28" s="134"/>
      <c r="X28" s="34"/>
      <c r="Y28" s="42"/>
      <c r="Z28" s="52" t="s">
        <v>38</v>
      </c>
      <c r="AA28" s="58"/>
      <c r="AB28" s="58"/>
      <c r="AC28" s="58"/>
      <c r="AD28" s="58"/>
      <c r="AE28" s="58"/>
      <c r="AF28" s="58"/>
      <c r="AG28" s="63"/>
      <c r="AH28" s="72" t="s">
        <v>139</v>
      </c>
      <c r="AI28" s="80"/>
      <c r="AJ28" s="80"/>
      <c r="AK28" s="80"/>
      <c r="AL28" s="84"/>
      <c r="AM28" s="72" t="s">
        <v>139</v>
      </c>
      <c r="AN28" s="80"/>
      <c r="AO28" s="80"/>
      <c r="AP28" s="80"/>
      <c r="AQ28" s="80"/>
      <c r="AR28" s="84"/>
      <c r="AS28" s="72" t="s">
        <v>139</v>
      </c>
      <c r="AT28" s="80"/>
      <c r="AU28" s="80"/>
      <c r="AV28" s="80"/>
      <c r="AW28" s="80"/>
      <c r="AX28" s="118"/>
      <c r="AY28" s="194" t="s">
        <v>274</v>
      </c>
      <c r="AZ28" s="201"/>
      <c r="BA28" s="201"/>
      <c r="BB28" s="204"/>
      <c r="BC28" s="189" t="s">
        <v>108</v>
      </c>
      <c r="BD28" s="197"/>
      <c r="BE28" s="197"/>
      <c r="BF28" s="197"/>
      <c r="BG28" s="197"/>
      <c r="BH28" s="197"/>
      <c r="BI28" s="197"/>
      <c r="BJ28" s="197"/>
      <c r="BK28" s="197"/>
      <c r="BL28" s="197"/>
      <c r="BM28" s="208"/>
      <c r="BN28" s="213">
        <v>535522</v>
      </c>
      <c r="BO28" s="216"/>
      <c r="BP28" s="216"/>
      <c r="BQ28" s="216"/>
      <c r="BR28" s="216"/>
      <c r="BS28" s="216"/>
      <c r="BT28" s="216"/>
      <c r="BU28" s="219"/>
      <c r="BV28" s="213">
        <v>316011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14</v>
      </c>
      <c r="M29" s="80"/>
      <c r="N29" s="80"/>
      <c r="O29" s="80"/>
      <c r="P29" s="84"/>
      <c r="Q29" s="72">
        <v>2600</v>
      </c>
      <c r="R29" s="80"/>
      <c r="S29" s="80"/>
      <c r="T29" s="80"/>
      <c r="U29" s="80"/>
      <c r="V29" s="84"/>
      <c r="W29" s="135"/>
      <c r="X29" s="140"/>
      <c r="Y29" s="142"/>
      <c r="Z29" s="52" t="s">
        <v>277</v>
      </c>
      <c r="AA29" s="58"/>
      <c r="AB29" s="58"/>
      <c r="AC29" s="58"/>
      <c r="AD29" s="58"/>
      <c r="AE29" s="58"/>
      <c r="AF29" s="58"/>
      <c r="AG29" s="63"/>
      <c r="AH29" s="72">
        <v>193</v>
      </c>
      <c r="AI29" s="80"/>
      <c r="AJ29" s="80"/>
      <c r="AK29" s="80"/>
      <c r="AL29" s="84"/>
      <c r="AM29" s="72">
        <v>585952</v>
      </c>
      <c r="AN29" s="80"/>
      <c r="AO29" s="80"/>
      <c r="AP29" s="80"/>
      <c r="AQ29" s="80"/>
      <c r="AR29" s="84"/>
      <c r="AS29" s="72">
        <v>3036</v>
      </c>
      <c r="AT29" s="80"/>
      <c r="AU29" s="80"/>
      <c r="AV29" s="80"/>
      <c r="AW29" s="80"/>
      <c r="AX29" s="118"/>
      <c r="AY29" s="195"/>
      <c r="AZ29" s="202"/>
      <c r="BA29" s="202"/>
      <c r="BB29" s="205"/>
      <c r="BC29" s="190" t="s">
        <v>164</v>
      </c>
      <c r="BD29" s="198"/>
      <c r="BE29" s="198"/>
      <c r="BF29" s="198"/>
      <c r="BG29" s="198"/>
      <c r="BH29" s="198"/>
      <c r="BI29" s="198"/>
      <c r="BJ29" s="198"/>
      <c r="BK29" s="198"/>
      <c r="BL29" s="198"/>
      <c r="BM29" s="209"/>
      <c r="BN29" s="214">
        <v>37223</v>
      </c>
      <c r="BO29" s="217"/>
      <c r="BP29" s="217"/>
      <c r="BQ29" s="217"/>
      <c r="BR29" s="217"/>
      <c r="BS29" s="217"/>
      <c r="BT29" s="217"/>
      <c r="BU29" s="220"/>
      <c r="BV29" s="214">
        <v>3223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94.1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338351</v>
      </c>
      <c r="BO30" s="218"/>
      <c r="BP30" s="218"/>
      <c r="BQ30" s="218"/>
      <c r="BR30" s="218"/>
      <c r="BS30" s="218"/>
      <c r="BT30" s="218"/>
      <c r="BU30" s="221"/>
      <c r="BV30" s="215">
        <v>231061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285</v>
      </c>
      <c r="F33" s="54"/>
      <c r="G33" s="54"/>
      <c r="H33" s="54"/>
      <c r="I33" s="54"/>
      <c r="J33" s="54"/>
      <c r="K33" s="54"/>
      <c r="L33" s="54"/>
      <c r="M33" s="54"/>
      <c r="N33" s="54"/>
      <c r="O33" s="54"/>
      <c r="P33" s="54"/>
      <c r="Q33" s="54"/>
      <c r="R33" s="54"/>
      <c r="S33" s="54"/>
      <c r="T33" s="54"/>
      <c r="U33" s="37" t="s">
        <v>59</v>
      </c>
      <c r="V33" s="37"/>
      <c r="W33" s="54" t="s">
        <v>285</v>
      </c>
      <c r="X33" s="54"/>
      <c r="Y33" s="54"/>
      <c r="Z33" s="54"/>
      <c r="AA33" s="54"/>
      <c r="AB33" s="54"/>
      <c r="AC33" s="54"/>
      <c r="AD33" s="54"/>
      <c r="AE33" s="54"/>
      <c r="AF33" s="54"/>
      <c r="AG33" s="54"/>
      <c r="AH33" s="54"/>
      <c r="AI33" s="54"/>
      <c r="AJ33" s="54"/>
      <c r="AK33" s="54"/>
      <c r="AL33" s="54"/>
      <c r="AM33" s="37" t="s">
        <v>59</v>
      </c>
      <c r="AN33" s="37"/>
      <c r="AO33" s="54" t="s">
        <v>285</v>
      </c>
      <c r="AP33" s="54"/>
      <c r="AQ33" s="54"/>
      <c r="AR33" s="54"/>
      <c r="AS33" s="54"/>
      <c r="AT33" s="54"/>
      <c r="AU33" s="54"/>
      <c r="AV33" s="54"/>
      <c r="AW33" s="54"/>
      <c r="AX33" s="54"/>
      <c r="AY33" s="54"/>
      <c r="AZ33" s="54"/>
      <c r="BA33" s="54"/>
      <c r="BB33" s="54"/>
      <c r="BC33" s="54"/>
      <c r="BD33" s="37"/>
      <c r="BE33" s="54" t="s">
        <v>288</v>
      </c>
      <c r="BF33" s="54"/>
      <c r="BG33" s="54" t="s">
        <v>169</v>
      </c>
      <c r="BH33" s="54"/>
      <c r="BI33" s="54"/>
      <c r="BJ33" s="54"/>
      <c r="BK33" s="54"/>
      <c r="BL33" s="54"/>
      <c r="BM33" s="54"/>
      <c r="BN33" s="54"/>
      <c r="BO33" s="54"/>
      <c r="BP33" s="54"/>
      <c r="BQ33" s="54"/>
      <c r="BR33" s="54"/>
      <c r="BS33" s="54"/>
      <c r="BT33" s="54"/>
      <c r="BU33" s="54"/>
      <c r="BV33" s="37"/>
      <c r="BW33" s="37" t="s">
        <v>288</v>
      </c>
      <c r="BX33" s="37"/>
      <c r="BY33" s="54" t="s">
        <v>118</v>
      </c>
      <c r="BZ33" s="54"/>
      <c r="CA33" s="54"/>
      <c r="CB33" s="54"/>
      <c r="CC33" s="54"/>
      <c r="CD33" s="54"/>
      <c r="CE33" s="54"/>
      <c r="CF33" s="54"/>
      <c r="CG33" s="54"/>
      <c r="CH33" s="54"/>
      <c r="CI33" s="54"/>
      <c r="CJ33" s="54"/>
      <c r="CK33" s="54"/>
      <c r="CL33" s="54"/>
      <c r="CM33" s="54"/>
      <c r="CN33" s="54"/>
      <c r="CO33" s="37" t="s">
        <v>59</v>
      </c>
      <c r="CP33" s="37"/>
      <c r="CQ33" s="54" t="s">
        <v>289</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静岡県芦湖水利組合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静岡県後期高齢者医療広域連合（普通会計分）</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静岡県後期高齢者医療広域連合（事業会計分）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静岡県地方税滞納整理機構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箱根山御山組合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三島市外五ヶ市町箱根山組合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三島市外三ヶ市町箱根山林組合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134</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556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306</v>
      </c>
      <c r="DI1" s="343"/>
      <c r="DJ1" s="343"/>
      <c r="DK1" s="343"/>
      <c r="DL1" s="343"/>
      <c r="DM1" s="343"/>
      <c r="DN1" s="350"/>
      <c r="DO1" s="1"/>
      <c r="DP1" s="342" t="s">
        <v>242</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316</v>
      </c>
      <c r="AA4" s="139"/>
      <c r="AB4" s="139"/>
      <c r="AC4" s="144"/>
      <c r="AD4" s="182" t="s">
        <v>256</v>
      </c>
      <c r="AE4" s="139"/>
      <c r="AF4" s="139"/>
      <c r="AG4" s="139"/>
      <c r="AH4" s="139"/>
      <c r="AI4" s="139"/>
      <c r="AJ4" s="139"/>
      <c r="AK4" s="144"/>
      <c r="AL4" s="182" t="s">
        <v>316</v>
      </c>
      <c r="AM4" s="139"/>
      <c r="AN4" s="139"/>
      <c r="AO4" s="144"/>
      <c r="AP4" s="298" t="s">
        <v>319</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316</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315</v>
      </c>
      <c r="C5" s="265"/>
      <c r="D5" s="265"/>
      <c r="E5" s="265"/>
      <c r="F5" s="265"/>
      <c r="G5" s="265"/>
      <c r="H5" s="265"/>
      <c r="I5" s="265"/>
      <c r="J5" s="265"/>
      <c r="K5" s="265"/>
      <c r="L5" s="265"/>
      <c r="M5" s="265"/>
      <c r="N5" s="265"/>
      <c r="O5" s="265"/>
      <c r="P5" s="265"/>
      <c r="Q5" s="268"/>
      <c r="R5" s="273">
        <v>5664438</v>
      </c>
      <c r="S5" s="276"/>
      <c r="T5" s="276"/>
      <c r="U5" s="276"/>
      <c r="V5" s="276"/>
      <c r="W5" s="276"/>
      <c r="X5" s="276"/>
      <c r="Y5" s="278"/>
      <c r="Z5" s="281">
        <v>46.8</v>
      </c>
      <c r="AA5" s="281"/>
      <c r="AB5" s="281"/>
      <c r="AC5" s="281"/>
      <c r="AD5" s="286">
        <v>5325191</v>
      </c>
      <c r="AE5" s="286"/>
      <c r="AF5" s="286"/>
      <c r="AG5" s="286"/>
      <c r="AH5" s="286"/>
      <c r="AI5" s="286"/>
      <c r="AJ5" s="286"/>
      <c r="AK5" s="286"/>
      <c r="AL5" s="291">
        <v>76.599999999999994</v>
      </c>
      <c r="AM5" s="293"/>
      <c r="AN5" s="293"/>
      <c r="AO5" s="295"/>
      <c r="AP5" s="260" t="s">
        <v>323</v>
      </c>
      <c r="AQ5" s="265"/>
      <c r="AR5" s="265"/>
      <c r="AS5" s="265"/>
      <c r="AT5" s="265"/>
      <c r="AU5" s="265"/>
      <c r="AV5" s="265"/>
      <c r="AW5" s="265"/>
      <c r="AX5" s="265"/>
      <c r="AY5" s="265"/>
      <c r="AZ5" s="265"/>
      <c r="BA5" s="265"/>
      <c r="BB5" s="265"/>
      <c r="BC5" s="265"/>
      <c r="BD5" s="265"/>
      <c r="BE5" s="265"/>
      <c r="BF5" s="268"/>
      <c r="BG5" s="274">
        <v>5325191</v>
      </c>
      <c r="BH5" s="217"/>
      <c r="BI5" s="217"/>
      <c r="BJ5" s="217"/>
      <c r="BK5" s="217"/>
      <c r="BL5" s="217"/>
      <c r="BM5" s="217"/>
      <c r="BN5" s="279"/>
      <c r="BO5" s="282">
        <v>94</v>
      </c>
      <c r="BP5" s="282"/>
      <c r="BQ5" s="282"/>
      <c r="BR5" s="282"/>
      <c r="BS5" s="287" t="s">
        <v>139</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316</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69464</v>
      </c>
      <c r="S6" s="217"/>
      <c r="T6" s="217"/>
      <c r="U6" s="217"/>
      <c r="V6" s="217"/>
      <c r="W6" s="217"/>
      <c r="X6" s="217"/>
      <c r="Y6" s="279"/>
      <c r="Z6" s="282">
        <v>0.6</v>
      </c>
      <c r="AA6" s="282"/>
      <c r="AB6" s="282"/>
      <c r="AC6" s="282"/>
      <c r="AD6" s="287">
        <v>69464</v>
      </c>
      <c r="AE6" s="287"/>
      <c r="AF6" s="287"/>
      <c r="AG6" s="287"/>
      <c r="AH6" s="287"/>
      <c r="AI6" s="287"/>
      <c r="AJ6" s="287"/>
      <c r="AK6" s="287"/>
      <c r="AL6" s="283">
        <v>1</v>
      </c>
      <c r="AM6" s="238"/>
      <c r="AN6" s="238"/>
      <c r="AO6" s="296"/>
      <c r="AP6" s="261" t="s">
        <v>112</v>
      </c>
      <c r="AQ6" s="1"/>
      <c r="AR6" s="1"/>
      <c r="AS6" s="1"/>
      <c r="AT6" s="1"/>
      <c r="AU6" s="1"/>
      <c r="AV6" s="1"/>
      <c r="AW6" s="1"/>
      <c r="AX6" s="1"/>
      <c r="AY6" s="1"/>
      <c r="AZ6" s="1"/>
      <c r="BA6" s="1"/>
      <c r="BB6" s="1"/>
      <c r="BC6" s="1"/>
      <c r="BD6" s="1"/>
      <c r="BE6" s="1"/>
      <c r="BF6" s="269"/>
      <c r="BG6" s="274">
        <v>5325191</v>
      </c>
      <c r="BH6" s="217"/>
      <c r="BI6" s="217"/>
      <c r="BJ6" s="217"/>
      <c r="BK6" s="217"/>
      <c r="BL6" s="217"/>
      <c r="BM6" s="217"/>
      <c r="BN6" s="279"/>
      <c r="BO6" s="282">
        <v>94</v>
      </c>
      <c r="BP6" s="282"/>
      <c r="BQ6" s="282"/>
      <c r="BR6" s="282"/>
      <c r="BS6" s="287" t="s">
        <v>139</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105477</v>
      </c>
      <c r="CS6" s="217"/>
      <c r="CT6" s="217"/>
      <c r="CU6" s="217"/>
      <c r="CV6" s="217"/>
      <c r="CW6" s="217"/>
      <c r="CX6" s="217"/>
      <c r="CY6" s="279"/>
      <c r="CZ6" s="291">
        <v>0.9</v>
      </c>
      <c r="DA6" s="293"/>
      <c r="DB6" s="293"/>
      <c r="DC6" s="336"/>
      <c r="DD6" s="288" t="s">
        <v>139</v>
      </c>
      <c r="DE6" s="217"/>
      <c r="DF6" s="217"/>
      <c r="DG6" s="217"/>
      <c r="DH6" s="217"/>
      <c r="DI6" s="217"/>
      <c r="DJ6" s="217"/>
      <c r="DK6" s="217"/>
      <c r="DL6" s="217"/>
      <c r="DM6" s="217"/>
      <c r="DN6" s="217"/>
      <c r="DO6" s="217"/>
      <c r="DP6" s="279"/>
      <c r="DQ6" s="288">
        <v>105477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3571</v>
      </c>
      <c r="S7" s="217"/>
      <c r="T7" s="217"/>
      <c r="U7" s="217"/>
      <c r="V7" s="217"/>
      <c r="W7" s="217"/>
      <c r="X7" s="217"/>
      <c r="Y7" s="279"/>
      <c r="Z7" s="282">
        <v>0</v>
      </c>
      <c r="AA7" s="282"/>
      <c r="AB7" s="282"/>
      <c r="AC7" s="282"/>
      <c r="AD7" s="287">
        <v>3571</v>
      </c>
      <c r="AE7" s="287"/>
      <c r="AF7" s="287"/>
      <c r="AG7" s="287"/>
      <c r="AH7" s="287"/>
      <c r="AI7" s="287"/>
      <c r="AJ7" s="287"/>
      <c r="AK7" s="287"/>
      <c r="AL7" s="283">
        <v>0.1</v>
      </c>
      <c r="AM7" s="238"/>
      <c r="AN7" s="238"/>
      <c r="AO7" s="296"/>
      <c r="AP7" s="261" t="s">
        <v>332</v>
      </c>
      <c r="AQ7" s="1"/>
      <c r="AR7" s="1"/>
      <c r="AS7" s="1"/>
      <c r="AT7" s="1"/>
      <c r="AU7" s="1"/>
      <c r="AV7" s="1"/>
      <c r="AW7" s="1"/>
      <c r="AX7" s="1"/>
      <c r="AY7" s="1"/>
      <c r="AZ7" s="1"/>
      <c r="BA7" s="1"/>
      <c r="BB7" s="1"/>
      <c r="BC7" s="1"/>
      <c r="BD7" s="1"/>
      <c r="BE7" s="1"/>
      <c r="BF7" s="269"/>
      <c r="BG7" s="274">
        <v>2360932</v>
      </c>
      <c r="BH7" s="217"/>
      <c r="BI7" s="217"/>
      <c r="BJ7" s="217"/>
      <c r="BK7" s="217"/>
      <c r="BL7" s="217"/>
      <c r="BM7" s="217"/>
      <c r="BN7" s="279"/>
      <c r="BO7" s="282">
        <v>41.7</v>
      </c>
      <c r="BP7" s="282"/>
      <c r="BQ7" s="282"/>
      <c r="BR7" s="282"/>
      <c r="BS7" s="287" t="s">
        <v>139</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1479283</v>
      </c>
      <c r="CS7" s="217"/>
      <c r="CT7" s="217"/>
      <c r="CU7" s="217"/>
      <c r="CV7" s="217"/>
      <c r="CW7" s="217"/>
      <c r="CX7" s="217"/>
      <c r="CY7" s="279"/>
      <c r="CZ7" s="282">
        <v>13.2</v>
      </c>
      <c r="DA7" s="282"/>
      <c r="DB7" s="282"/>
      <c r="DC7" s="282"/>
      <c r="DD7" s="288">
        <v>13926</v>
      </c>
      <c r="DE7" s="217"/>
      <c r="DF7" s="217"/>
      <c r="DG7" s="217"/>
      <c r="DH7" s="217"/>
      <c r="DI7" s="217"/>
      <c r="DJ7" s="217"/>
      <c r="DK7" s="217"/>
      <c r="DL7" s="217"/>
      <c r="DM7" s="217"/>
      <c r="DN7" s="217"/>
      <c r="DO7" s="217"/>
      <c r="DP7" s="279"/>
      <c r="DQ7" s="288">
        <v>1318034</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30373</v>
      </c>
      <c r="S8" s="217"/>
      <c r="T8" s="217"/>
      <c r="U8" s="217"/>
      <c r="V8" s="217"/>
      <c r="W8" s="217"/>
      <c r="X8" s="217"/>
      <c r="Y8" s="279"/>
      <c r="Z8" s="282">
        <v>0.3</v>
      </c>
      <c r="AA8" s="282"/>
      <c r="AB8" s="282"/>
      <c r="AC8" s="282"/>
      <c r="AD8" s="287">
        <v>30373</v>
      </c>
      <c r="AE8" s="287"/>
      <c r="AF8" s="287"/>
      <c r="AG8" s="287"/>
      <c r="AH8" s="287"/>
      <c r="AI8" s="287"/>
      <c r="AJ8" s="287"/>
      <c r="AK8" s="287"/>
      <c r="AL8" s="283">
        <v>0.4</v>
      </c>
      <c r="AM8" s="238"/>
      <c r="AN8" s="238"/>
      <c r="AO8" s="296"/>
      <c r="AP8" s="261" t="s">
        <v>114</v>
      </c>
      <c r="AQ8" s="1"/>
      <c r="AR8" s="1"/>
      <c r="AS8" s="1"/>
      <c r="AT8" s="1"/>
      <c r="AU8" s="1"/>
      <c r="AV8" s="1"/>
      <c r="AW8" s="1"/>
      <c r="AX8" s="1"/>
      <c r="AY8" s="1"/>
      <c r="AZ8" s="1"/>
      <c r="BA8" s="1"/>
      <c r="BB8" s="1"/>
      <c r="BC8" s="1"/>
      <c r="BD8" s="1"/>
      <c r="BE8" s="1"/>
      <c r="BF8" s="269"/>
      <c r="BG8" s="274">
        <v>61553</v>
      </c>
      <c r="BH8" s="217"/>
      <c r="BI8" s="217"/>
      <c r="BJ8" s="217"/>
      <c r="BK8" s="217"/>
      <c r="BL8" s="217"/>
      <c r="BM8" s="217"/>
      <c r="BN8" s="279"/>
      <c r="BO8" s="282">
        <v>1.1000000000000001</v>
      </c>
      <c r="BP8" s="282"/>
      <c r="BQ8" s="282"/>
      <c r="BR8" s="282"/>
      <c r="BS8" s="287" t="s">
        <v>139</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4267861</v>
      </c>
      <c r="CS8" s="217"/>
      <c r="CT8" s="217"/>
      <c r="CU8" s="217"/>
      <c r="CV8" s="217"/>
      <c r="CW8" s="217"/>
      <c r="CX8" s="217"/>
      <c r="CY8" s="279"/>
      <c r="CZ8" s="282">
        <v>38</v>
      </c>
      <c r="DA8" s="282"/>
      <c r="DB8" s="282"/>
      <c r="DC8" s="282"/>
      <c r="DD8" s="288">
        <v>10111</v>
      </c>
      <c r="DE8" s="217"/>
      <c r="DF8" s="217"/>
      <c r="DG8" s="217"/>
      <c r="DH8" s="217"/>
      <c r="DI8" s="217"/>
      <c r="DJ8" s="217"/>
      <c r="DK8" s="217"/>
      <c r="DL8" s="217"/>
      <c r="DM8" s="217"/>
      <c r="DN8" s="217"/>
      <c r="DO8" s="217"/>
      <c r="DP8" s="279"/>
      <c r="DQ8" s="288">
        <v>1862926</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43347</v>
      </c>
      <c r="S9" s="217"/>
      <c r="T9" s="217"/>
      <c r="U9" s="217"/>
      <c r="V9" s="217"/>
      <c r="W9" s="217"/>
      <c r="X9" s="217"/>
      <c r="Y9" s="279"/>
      <c r="Z9" s="282">
        <v>0.4</v>
      </c>
      <c r="AA9" s="282"/>
      <c r="AB9" s="282"/>
      <c r="AC9" s="282"/>
      <c r="AD9" s="287">
        <v>43347</v>
      </c>
      <c r="AE9" s="287"/>
      <c r="AF9" s="287"/>
      <c r="AG9" s="287"/>
      <c r="AH9" s="287"/>
      <c r="AI9" s="287"/>
      <c r="AJ9" s="287"/>
      <c r="AK9" s="287"/>
      <c r="AL9" s="283">
        <v>0.6</v>
      </c>
      <c r="AM9" s="238"/>
      <c r="AN9" s="238"/>
      <c r="AO9" s="296"/>
      <c r="AP9" s="261" t="s">
        <v>341</v>
      </c>
      <c r="AQ9" s="1"/>
      <c r="AR9" s="1"/>
      <c r="AS9" s="1"/>
      <c r="AT9" s="1"/>
      <c r="AU9" s="1"/>
      <c r="AV9" s="1"/>
      <c r="AW9" s="1"/>
      <c r="AX9" s="1"/>
      <c r="AY9" s="1"/>
      <c r="AZ9" s="1"/>
      <c r="BA9" s="1"/>
      <c r="BB9" s="1"/>
      <c r="BC9" s="1"/>
      <c r="BD9" s="1"/>
      <c r="BE9" s="1"/>
      <c r="BF9" s="269"/>
      <c r="BG9" s="274">
        <v>1897131</v>
      </c>
      <c r="BH9" s="217"/>
      <c r="BI9" s="217"/>
      <c r="BJ9" s="217"/>
      <c r="BK9" s="217"/>
      <c r="BL9" s="217"/>
      <c r="BM9" s="217"/>
      <c r="BN9" s="279"/>
      <c r="BO9" s="282">
        <v>33.5</v>
      </c>
      <c r="BP9" s="282"/>
      <c r="BQ9" s="282"/>
      <c r="BR9" s="282"/>
      <c r="BS9" s="287" t="s">
        <v>139</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1153141</v>
      </c>
      <c r="CS9" s="217"/>
      <c r="CT9" s="217"/>
      <c r="CU9" s="217"/>
      <c r="CV9" s="217"/>
      <c r="CW9" s="217"/>
      <c r="CX9" s="217"/>
      <c r="CY9" s="279"/>
      <c r="CZ9" s="282">
        <v>10.3</v>
      </c>
      <c r="DA9" s="282"/>
      <c r="DB9" s="282"/>
      <c r="DC9" s="282"/>
      <c r="DD9" s="288">
        <v>2420</v>
      </c>
      <c r="DE9" s="217"/>
      <c r="DF9" s="217"/>
      <c r="DG9" s="217"/>
      <c r="DH9" s="217"/>
      <c r="DI9" s="217"/>
      <c r="DJ9" s="217"/>
      <c r="DK9" s="217"/>
      <c r="DL9" s="217"/>
      <c r="DM9" s="217"/>
      <c r="DN9" s="217"/>
      <c r="DO9" s="217"/>
      <c r="DP9" s="279"/>
      <c r="DQ9" s="288">
        <v>814110</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139</v>
      </c>
      <c r="S10" s="217"/>
      <c r="T10" s="217"/>
      <c r="U10" s="217"/>
      <c r="V10" s="217"/>
      <c r="W10" s="217"/>
      <c r="X10" s="217"/>
      <c r="Y10" s="279"/>
      <c r="Z10" s="282" t="s">
        <v>139</v>
      </c>
      <c r="AA10" s="282"/>
      <c r="AB10" s="282"/>
      <c r="AC10" s="282"/>
      <c r="AD10" s="287" t="s">
        <v>139</v>
      </c>
      <c r="AE10" s="287"/>
      <c r="AF10" s="287"/>
      <c r="AG10" s="287"/>
      <c r="AH10" s="287"/>
      <c r="AI10" s="287"/>
      <c r="AJ10" s="287"/>
      <c r="AK10" s="287"/>
      <c r="AL10" s="283" t="s">
        <v>139</v>
      </c>
      <c r="AM10" s="238"/>
      <c r="AN10" s="238"/>
      <c r="AO10" s="296"/>
      <c r="AP10" s="261" t="s">
        <v>194</v>
      </c>
      <c r="AQ10" s="1"/>
      <c r="AR10" s="1"/>
      <c r="AS10" s="1"/>
      <c r="AT10" s="1"/>
      <c r="AU10" s="1"/>
      <c r="AV10" s="1"/>
      <c r="AW10" s="1"/>
      <c r="AX10" s="1"/>
      <c r="AY10" s="1"/>
      <c r="AZ10" s="1"/>
      <c r="BA10" s="1"/>
      <c r="BB10" s="1"/>
      <c r="BC10" s="1"/>
      <c r="BD10" s="1"/>
      <c r="BE10" s="1"/>
      <c r="BF10" s="269"/>
      <c r="BG10" s="274">
        <v>125093</v>
      </c>
      <c r="BH10" s="217"/>
      <c r="BI10" s="217"/>
      <c r="BJ10" s="217"/>
      <c r="BK10" s="217"/>
      <c r="BL10" s="217"/>
      <c r="BM10" s="217"/>
      <c r="BN10" s="279"/>
      <c r="BO10" s="282">
        <v>2.2000000000000002</v>
      </c>
      <c r="BP10" s="282"/>
      <c r="BQ10" s="282"/>
      <c r="BR10" s="282"/>
      <c r="BS10" s="287" t="s">
        <v>139</v>
      </c>
      <c r="BT10" s="287"/>
      <c r="BU10" s="287"/>
      <c r="BV10" s="287"/>
      <c r="BW10" s="287"/>
      <c r="BX10" s="287"/>
      <c r="BY10" s="287"/>
      <c r="BZ10" s="287"/>
      <c r="CA10" s="287"/>
      <c r="CB10" s="325"/>
      <c r="CD10" s="261" t="s">
        <v>46</v>
      </c>
      <c r="CE10" s="1"/>
      <c r="CF10" s="1"/>
      <c r="CG10" s="1"/>
      <c r="CH10" s="1"/>
      <c r="CI10" s="1"/>
      <c r="CJ10" s="1"/>
      <c r="CK10" s="1"/>
      <c r="CL10" s="1"/>
      <c r="CM10" s="1"/>
      <c r="CN10" s="1"/>
      <c r="CO10" s="1"/>
      <c r="CP10" s="1"/>
      <c r="CQ10" s="269"/>
      <c r="CR10" s="274">
        <v>13345</v>
      </c>
      <c r="CS10" s="217"/>
      <c r="CT10" s="217"/>
      <c r="CU10" s="217"/>
      <c r="CV10" s="217"/>
      <c r="CW10" s="217"/>
      <c r="CX10" s="217"/>
      <c r="CY10" s="279"/>
      <c r="CZ10" s="282">
        <v>0.1</v>
      </c>
      <c r="DA10" s="282"/>
      <c r="DB10" s="282"/>
      <c r="DC10" s="282"/>
      <c r="DD10" s="288" t="s">
        <v>139</v>
      </c>
      <c r="DE10" s="217"/>
      <c r="DF10" s="217"/>
      <c r="DG10" s="217"/>
      <c r="DH10" s="217"/>
      <c r="DI10" s="217"/>
      <c r="DJ10" s="217"/>
      <c r="DK10" s="217"/>
      <c r="DL10" s="217"/>
      <c r="DM10" s="217"/>
      <c r="DN10" s="217"/>
      <c r="DO10" s="217"/>
      <c r="DP10" s="279"/>
      <c r="DQ10" s="288">
        <v>5002</v>
      </c>
      <c r="DR10" s="217"/>
      <c r="DS10" s="217"/>
      <c r="DT10" s="217"/>
      <c r="DU10" s="217"/>
      <c r="DV10" s="217"/>
      <c r="DW10" s="217"/>
      <c r="DX10" s="217"/>
      <c r="DY10" s="217"/>
      <c r="DZ10" s="217"/>
      <c r="EA10" s="217"/>
      <c r="EB10" s="217"/>
      <c r="EC10" s="326"/>
    </row>
    <row r="11" spans="2:143" ht="11.25" customHeight="1">
      <c r="B11" s="261" t="s">
        <v>110</v>
      </c>
      <c r="C11" s="1"/>
      <c r="D11" s="1"/>
      <c r="E11" s="1"/>
      <c r="F11" s="1"/>
      <c r="G11" s="1"/>
      <c r="H11" s="1"/>
      <c r="I11" s="1"/>
      <c r="J11" s="1"/>
      <c r="K11" s="1"/>
      <c r="L11" s="1"/>
      <c r="M11" s="1"/>
      <c r="N11" s="1"/>
      <c r="O11" s="1"/>
      <c r="P11" s="1"/>
      <c r="Q11" s="269"/>
      <c r="R11" s="274">
        <v>798091</v>
      </c>
      <c r="S11" s="217"/>
      <c r="T11" s="217"/>
      <c r="U11" s="217"/>
      <c r="V11" s="217"/>
      <c r="W11" s="217"/>
      <c r="X11" s="217"/>
      <c r="Y11" s="279"/>
      <c r="Z11" s="283">
        <v>6.6</v>
      </c>
      <c r="AA11" s="238"/>
      <c r="AB11" s="238"/>
      <c r="AC11" s="285"/>
      <c r="AD11" s="288">
        <v>798091</v>
      </c>
      <c r="AE11" s="217"/>
      <c r="AF11" s="217"/>
      <c r="AG11" s="217"/>
      <c r="AH11" s="217"/>
      <c r="AI11" s="217"/>
      <c r="AJ11" s="217"/>
      <c r="AK11" s="279"/>
      <c r="AL11" s="283">
        <v>11.5</v>
      </c>
      <c r="AM11" s="238"/>
      <c r="AN11" s="238"/>
      <c r="AO11" s="296"/>
      <c r="AP11" s="261" t="s">
        <v>346</v>
      </c>
      <c r="AQ11" s="1"/>
      <c r="AR11" s="1"/>
      <c r="AS11" s="1"/>
      <c r="AT11" s="1"/>
      <c r="AU11" s="1"/>
      <c r="AV11" s="1"/>
      <c r="AW11" s="1"/>
      <c r="AX11" s="1"/>
      <c r="AY11" s="1"/>
      <c r="AZ11" s="1"/>
      <c r="BA11" s="1"/>
      <c r="BB11" s="1"/>
      <c r="BC11" s="1"/>
      <c r="BD11" s="1"/>
      <c r="BE11" s="1"/>
      <c r="BF11" s="269"/>
      <c r="BG11" s="274">
        <v>277155</v>
      </c>
      <c r="BH11" s="217"/>
      <c r="BI11" s="217"/>
      <c r="BJ11" s="217"/>
      <c r="BK11" s="217"/>
      <c r="BL11" s="217"/>
      <c r="BM11" s="217"/>
      <c r="BN11" s="279"/>
      <c r="BO11" s="282">
        <v>4.9000000000000004</v>
      </c>
      <c r="BP11" s="282"/>
      <c r="BQ11" s="282"/>
      <c r="BR11" s="282"/>
      <c r="BS11" s="287" t="s">
        <v>139</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34152</v>
      </c>
      <c r="CS11" s="217"/>
      <c r="CT11" s="217"/>
      <c r="CU11" s="217"/>
      <c r="CV11" s="217"/>
      <c r="CW11" s="217"/>
      <c r="CX11" s="217"/>
      <c r="CY11" s="279"/>
      <c r="CZ11" s="282">
        <v>0.3</v>
      </c>
      <c r="DA11" s="282"/>
      <c r="DB11" s="282"/>
      <c r="DC11" s="282"/>
      <c r="DD11" s="288">
        <v>1800</v>
      </c>
      <c r="DE11" s="217"/>
      <c r="DF11" s="217"/>
      <c r="DG11" s="217"/>
      <c r="DH11" s="217"/>
      <c r="DI11" s="217"/>
      <c r="DJ11" s="217"/>
      <c r="DK11" s="217"/>
      <c r="DL11" s="217"/>
      <c r="DM11" s="217"/>
      <c r="DN11" s="217"/>
      <c r="DO11" s="217"/>
      <c r="DP11" s="279"/>
      <c r="DQ11" s="288">
        <v>32507</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139</v>
      </c>
      <c r="S12" s="217"/>
      <c r="T12" s="217"/>
      <c r="U12" s="217"/>
      <c r="V12" s="217"/>
      <c r="W12" s="217"/>
      <c r="X12" s="217"/>
      <c r="Y12" s="279"/>
      <c r="Z12" s="282" t="s">
        <v>139</v>
      </c>
      <c r="AA12" s="282"/>
      <c r="AB12" s="282"/>
      <c r="AC12" s="282"/>
      <c r="AD12" s="287" t="s">
        <v>139</v>
      </c>
      <c r="AE12" s="287"/>
      <c r="AF12" s="287"/>
      <c r="AG12" s="287"/>
      <c r="AH12" s="287"/>
      <c r="AI12" s="287"/>
      <c r="AJ12" s="287"/>
      <c r="AK12" s="287"/>
      <c r="AL12" s="283" t="s">
        <v>139</v>
      </c>
      <c r="AM12" s="238"/>
      <c r="AN12" s="238"/>
      <c r="AO12" s="296"/>
      <c r="AP12" s="261" t="s">
        <v>350</v>
      </c>
      <c r="AQ12" s="1"/>
      <c r="AR12" s="1"/>
      <c r="AS12" s="1"/>
      <c r="AT12" s="1"/>
      <c r="AU12" s="1"/>
      <c r="AV12" s="1"/>
      <c r="AW12" s="1"/>
      <c r="AX12" s="1"/>
      <c r="AY12" s="1"/>
      <c r="AZ12" s="1"/>
      <c r="BA12" s="1"/>
      <c r="BB12" s="1"/>
      <c r="BC12" s="1"/>
      <c r="BD12" s="1"/>
      <c r="BE12" s="1"/>
      <c r="BF12" s="269"/>
      <c r="BG12" s="274">
        <v>2632610</v>
      </c>
      <c r="BH12" s="217"/>
      <c r="BI12" s="217"/>
      <c r="BJ12" s="217"/>
      <c r="BK12" s="217"/>
      <c r="BL12" s="217"/>
      <c r="BM12" s="217"/>
      <c r="BN12" s="279"/>
      <c r="BO12" s="282">
        <v>46.5</v>
      </c>
      <c r="BP12" s="282"/>
      <c r="BQ12" s="282"/>
      <c r="BR12" s="282"/>
      <c r="BS12" s="287" t="s">
        <v>139</v>
      </c>
      <c r="BT12" s="287"/>
      <c r="BU12" s="287"/>
      <c r="BV12" s="287"/>
      <c r="BW12" s="287"/>
      <c r="BX12" s="287"/>
      <c r="BY12" s="287"/>
      <c r="BZ12" s="287"/>
      <c r="CA12" s="287"/>
      <c r="CB12" s="325"/>
      <c r="CD12" s="261" t="s">
        <v>96</v>
      </c>
      <c r="CE12" s="1"/>
      <c r="CF12" s="1"/>
      <c r="CG12" s="1"/>
      <c r="CH12" s="1"/>
      <c r="CI12" s="1"/>
      <c r="CJ12" s="1"/>
      <c r="CK12" s="1"/>
      <c r="CL12" s="1"/>
      <c r="CM12" s="1"/>
      <c r="CN12" s="1"/>
      <c r="CO12" s="1"/>
      <c r="CP12" s="1"/>
      <c r="CQ12" s="269"/>
      <c r="CR12" s="274">
        <v>118089</v>
      </c>
      <c r="CS12" s="217"/>
      <c r="CT12" s="217"/>
      <c r="CU12" s="217"/>
      <c r="CV12" s="217"/>
      <c r="CW12" s="217"/>
      <c r="CX12" s="217"/>
      <c r="CY12" s="279"/>
      <c r="CZ12" s="282">
        <v>1.1000000000000001</v>
      </c>
      <c r="DA12" s="282"/>
      <c r="DB12" s="282"/>
      <c r="DC12" s="282"/>
      <c r="DD12" s="288">
        <v>2714</v>
      </c>
      <c r="DE12" s="217"/>
      <c r="DF12" s="217"/>
      <c r="DG12" s="217"/>
      <c r="DH12" s="217"/>
      <c r="DI12" s="217"/>
      <c r="DJ12" s="217"/>
      <c r="DK12" s="217"/>
      <c r="DL12" s="217"/>
      <c r="DM12" s="217"/>
      <c r="DN12" s="217"/>
      <c r="DO12" s="217"/>
      <c r="DP12" s="279"/>
      <c r="DQ12" s="288">
        <v>92489</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139</v>
      </c>
      <c r="S13" s="217"/>
      <c r="T13" s="217"/>
      <c r="U13" s="217"/>
      <c r="V13" s="217"/>
      <c r="W13" s="217"/>
      <c r="X13" s="217"/>
      <c r="Y13" s="279"/>
      <c r="Z13" s="282" t="s">
        <v>139</v>
      </c>
      <c r="AA13" s="282"/>
      <c r="AB13" s="282"/>
      <c r="AC13" s="282"/>
      <c r="AD13" s="287" t="s">
        <v>139</v>
      </c>
      <c r="AE13" s="287"/>
      <c r="AF13" s="287"/>
      <c r="AG13" s="287"/>
      <c r="AH13" s="287"/>
      <c r="AI13" s="287"/>
      <c r="AJ13" s="287"/>
      <c r="AK13" s="287"/>
      <c r="AL13" s="283" t="s">
        <v>139</v>
      </c>
      <c r="AM13" s="238"/>
      <c r="AN13" s="238"/>
      <c r="AO13" s="296"/>
      <c r="AP13" s="261" t="s">
        <v>353</v>
      </c>
      <c r="AQ13" s="1"/>
      <c r="AR13" s="1"/>
      <c r="AS13" s="1"/>
      <c r="AT13" s="1"/>
      <c r="AU13" s="1"/>
      <c r="AV13" s="1"/>
      <c r="AW13" s="1"/>
      <c r="AX13" s="1"/>
      <c r="AY13" s="1"/>
      <c r="AZ13" s="1"/>
      <c r="BA13" s="1"/>
      <c r="BB13" s="1"/>
      <c r="BC13" s="1"/>
      <c r="BD13" s="1"/>
      <c r="BE13" s="1"/>
      <c r="BF13" s="269"/>
      <c r="BG13" s="274">
        <v>2621747</v>
      </c>
      <c r="BH13" s="217"/>
      <c r="BI13" s="217"/>
      <c r="BJ13" s="217"/>
      <c r="BK13" s="217"/>
      <c r="BL13" s="217"/>
      <c r="BM13" s="217"/>
      <c r="BN13" s="279"/>
      <c r="BO13" s="282">
        <v>46.3</v>
      </c>
      <c r="BP13" s="282"/>
      <c r="BQ13" s="282"/>
      <c r="BR13" s="282"/>
      <c r="BS13" s="287" t="s">
        <v>139</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1164801</v>
      </c>
      <c r="CS13" s="217"/>
      <c r="CT13" s="217"/>
      <c r="CU13" s="217"/>
      <c r="CV13" s="217"/>
      <c r="CW13" s="217"/>
      <c r="CX13" s="217"/>
      <c r="CY13" s="279"/>
      <c r="CZ13" s="282">
        <v>10.4</v>
      </c>
      <c r="DA13" s="282"/>
      <c r="DB13" s="282"/>
      <c r="DC13" s="282"/>
      <c r="DD13" s="288">
        <v>438373</v>
      </c>
      <c r="DE13" s="217"/>
      <c r="DF13" s="217"/>
      <c r="DG13" s="217"/>
      <c r="DH13" s="217"/>
      <c r="DI13" s="217"/>
      <c r="DJ13" s="217"/>
      <c r="DK13" s="217"/>
      <c r="DL13" s="217"/>
      <c r="DM13" s="217"/>
      <c r="DN13" s="217"/>
      <c r="DO13" s="217"/>
      <c r="DP13" s="279"/>
      <c r="DQ13" s="288">
        <v>749248</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t="s">
        <v>139</v>
      </c>
      <c r="S14" s="217"/>
      <c r="T14" s="217"/>
      <c r="U14" s="217"/>
      <c r="V14" s="217"/>
      <c r="W14" s="217"/>
      <c r="X14" s="217"/>
      <c r="Y14" s="279"/>
      <c r="Z14" s="282" t="s">
        <v>139</v>
      </c>
      <c r="AA14" s="282"/>
      <c r="AB14" s="282"/>
      <c r="AC14" s="282"/>
      <c r="AD14" s="287" t="s">
        <v>139</v>
      </c>
      <c r="AE14" s="287"/>
      <c r="AF14" s="287"/>
      <c r="AG14" s="287"/>
      <c r="AH14" s="287"/>
      <c r="AI14" s="287"/>
      <c r="AJ14" s="287"/>
      <c r="AK14" s="287"/>
      <c r="AL14" s="283" t="s">
        <v>139</v>
      </c>
      <c r="AM14" s="238"/>
      <c r="AN14" s="238"/>
      <c r="AO14" s="296"/>
      <c r="AP14" s="261" t="s">
        <v>218</v>
      </c>
      <c r="AQ14" s="1"/>
      <c r="AR14" s="1"/>
      <c r="AS14" s="1"/>
      <c r="AT14" s="1"/>
      <c r="AU14" s="1"/>
      <c r="AV14" s="1"/>
      <c r="AW14" s="1"/>
      <c r="AX14" s="1"/>
      <c r="AY14" s="1"/>
      <c r="AZ14" s="1"/>
      <c r="BA14" s="1"/>
      <c r="BB14" s="1"/>
      <c r="BC14" s="1"/>
      <c r="BD14" s="1"/>
      <c r="BE14" s="1"/>
      <c r="BF14" s="269"/>
      <c r="BG14" s="274">
        <v>91818</v>
      </c>
      <c r="BH14" s="217"/>
      <c r="BI14" s="217"/>
      <c r="BJ14" s="217"/>
      <c r="BK14" s="217"/>
      <c r="BL14" s="217"/>
      <c r="BM14" s="217"/>
      <c r="BN14" s="279"/>
      <c r="BO14" s="282">
        <v>1.6</v>
      </c>
      <c r="BP14" s="282"/>
      <c r="BQ14" s="282"/>
      <c r="BR14" s="282"/>
      <c r="BS14" s="287" t="s">
        <v>139</v>
      </c>
      <c r="BT14" s="287"/>
      <c r="BU14" s="287"/>
      <c r="BV14" s="287"/>
      <c r="BW14" s="287"/>
      <c r="BX14" s="287"/>
      <c r="BY14" s="287"/>
      <c r="BZ14" s="287"/>
      <c r="CA14" s="287"/>
      <c r="CB14" s="325"/>
      <c r="CD14" s="261" t="s">
        <v>357</v>
      </c>
      <c r="CE14" s="1"/>
      <c r="CF14" s="1"/>
      <c r="CG14" s="1"/>
      <c r="CH14" s="1"/>
      <c r="CI14" s="1"/>
      <c r="CJ14" s="1"/>
      <c r="CK14" s="1"/>
      <c r="CL14" s="1"/>
      <c r="CM14" s="1"/>
      <c r="CN14" s="1"/>
      <c r="CO14" s="1"/>
      <c r="CP14" s="1"/>
      <c r="CQ14" s="269"/>
      <c r="CR14" s="274">
        <v>575119</v>
      </c>
      <c r="CS14" s="217"/>
      <c r="CT14" s="217"/>
      <c r="CU14" s="217"/>
      <c r="CV14" s="217"/>
      <c r="CW14" s="217"/>
      <c r="CX14" s="217"/>
      <c r="CY14" s="279"/>
      <c r="CZ14" s="282">
        <v>5.0999999999999996</v>
      </c>
      <c r="DA14" s="282"/>
      <c r="DB14" s="282"/>
      <c r="DC14" s="282"/>
      <c r="DD14" s="288">
        <v>19976</v>
      </c>
      <c r="DE14" s="217"/>
      <c r="DF14" s="217"/>
      <c r="DG14" s="217"/>
      <c r="DH14" s="217"/>
      <c r="DI14" s="217"/>
      <c r="DJ14" s="217"/>
      <c r="DK14" s="217"/>
      <c r="DL14" s="217"/>
      <c r="DM14" s="217"/>
      <c r="DN14" s="217"/>
      <c r="DO14" s="217"/>
      <c r="DP14" s="279"/>
      <c r="DQ14" s="288">
        <v>553574</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139</v>
      </c>
      <c r="S15" s="217"/>
      <c r="T15" s="217"/>
      <c r="U15" s="217"/>
      <c r="V15" s="217"/>
      <c r="W15" s="217"/>
      <c r="X15" s="217"/>
      <c r="Y15" s="279"/>
      <c r="Z15" s="282" t="s">
        <v>139</v>
      </c>
      <c r="AA15" s="282"/>
      <c r="AB15" s="282"/>
      <c r="AC15" s="282"/>
      <c r="AD15" s="287" t="s">
        <v>139</v>
      </c>
      <c r="AE15" s="287"/>
      <c r="AF15" s="287"/>
      <c r="AG15" s="287"/>
      <c r="AH15" s="287"/>
      <c r="AI15" s="287"/>
      <c r="AJ15" s="287"/>
      <c r="AK15" s="287"/>
      <c r="AL15" s="283" t="s">
        <v>139</v>
      </c>
      <c r="AM15" s="238"/>
      <c r="AN15" s="238"/>
      <c r="AO15" s="296"/>
      <c r="AP15" s="261" t="s">
        <v>358</v>
      </c>
      <c r="AQ15" s="1"/>
      <c r="AR15" s="1"/>
      <c r="AS15" s="1"/>
      <c r="AT15" s="1"/>
      <c r="AU15" s="1"/>
      <c r="AV15" s="1"/>
      <c r="AW15" s="1"/>
      <c r="AX15" s="1"/>
      <c r="AY15" s="1"/>
      <c r="AZ15" s="1"/>
      <c r="BA15" s="1"/>
      <c r="BB15" s="1"/>
      <c r="BC15" s="1"/>
      <c r="BD15" s="1"/>
      <c r="BE15" s="1"/>
      <c r="BF15" s="269"/>
      <c r="BG15" s="274">
        <v>239831</v>
      </c>
      <c r="BH15" s="217"/>
      <c r="BI15" s="217"/>
      <c r="BJ15" s="217"/>
      <c r="BK15" s="217"/>
      <c r="BL15" s="217"/>
      <c r="BM15" s="217"/>
      <c r="BN15" s="279"/>
      <c r="BO15" s="282">
        <v>4.2</v>
      </c>
      <c r="BP15" s="282"/>
      <c r="BQ15" s="282"/>
      <c r="BR15" s="282"/>
      <c r="BS15" s="287" t="s">
        <v>139</v>
      </c>
      <c r="BT15" s="287"/>
      <c r="BU15" s="287"/>
      <c r="BV15" s="287"/>
      <c r="BW15" s="287"/>
      <c r="BX15" s="287"/>
      <c r="BY15" s="287"/>
      <c r="BZ15" s="287"/>
      <c r="CA15" s="287"/>
      <c r="CB15" s="325"/>
      <c r="CD15" s="261" t="s">
        <v>360</v>
      </c>
      <c r="CE15" s="1"/>
      <c r="CF15" s="1"/>
      <c r="CG15" s="1"/>
      <c r="CH15" s="1"/>
      <c r="CI15" s="1"/>
      <c r="CJ15" s="1"/>
      <c r="CK15" s="1"/>
      <c r="CL15" s="1"/>
      <c r="CM15" s="1"/>
      <c r="CN15" s="1"/>
      <c r="CO15" s="1"/>
      <c r="CP15" s="1"/>
      <c r="CQ15" s="269"/>
      <c r="CR15" s="274">
        <v>1366677</v>
      </c>
      <c r="CS15" s="217"/>
      <c r="CT15" s="217"/>
      <c r="CU15" s="217"/>
      <c r="CV15" s="217"/>
      <c r="CW15" s="217"/>
      <c r="CX15" s="217"/>
      <c r="CY15" s="279"/>
      <c r="CZ15" s="282">
        <v>12.2</v>
      </c>
      <c r="DA15" s="282"/>
      <c r="DB15" s="282"/>
      <c r="DC15" s="282"/>
      <c r="DD15" s="288">
        <v>26621</v>
      </c>
      <c r="DE15" s="217"/>
      <c r="DF15" s="217"/>
      <c r="DG15" s="217"/>
      <c r="DH15" s="217"/>
      <c r="DI15" s="217"/>
      <c r="DJ15" s="217"/>
      <c r="DK15" s="217"/>
      <c r="DL15" s="217"/>
      <c r="DM15" s="217"/>
      <c r="DN15" s="217"/>
      <c r="DO15" s="217"/>
      <c r="DP15" s="279"/>
      <c r="DQ15" s="288">
        <v>1142714</v>
      </c>
      <c r="DR15" s="217"/>
      <c r="DS15" s="217"/>
      <c r="DT15" s="217"/>
      <c r="DU15" s="217"/>
      <c r="DV15" s="217"/>
      <c r="DW15" s="217"/>
      <c r="DX15" s="217"/>
      <c r="DY15" s="217"/>
      <c r="DZ15" s="217"/>
      <c r="EA15" s="217"/>
      <c r="EB15" s="217"/>
      <c r="EC15" s="326"/>
    </row>
    <row r="16" spans="2:143" ht="11.25" customHeight="1">
      <c r="B16" s="261" t="s">
        <v>361</v>
      </c>
      <c r="C16" s="1"/>
      <c r="D16" s="1"/>
      <c r="E16" s="1"/>
      <c r="F16" s="1"/>
      <c r="G16" s="1"/>
      <c r="H16" s="1"/>
      <c r="I16" s="1"/>
      <c r="J16" s="1"/>
      <c r="K16" s="1"/>
      <c r="L16" s="1"/>
      <c r="M16" s="1"/>
      <c r="N16" s="1"/>
      <c r="O16" s="1"/>
      <c r="P16" s="1"/>
      <c r="Q16" s="269"/>
      <c r="R16" s="274">
        <v>7447</v>
      </c>
      <c r="S16" s="217"/>
      <c r="T16" s="217"/>
      <c r="U16" s="217"/>
      <c r="V16" s="217"/>
      <c r="W16" s="217"/>
      <c r="X16" s="217"/>
      <c r="Y16" s="279"/>
      <c r="Z16" s="282">
        <v>0.1</v>
      </c>
      <c r="AA16" s="282"/>
      <c r="AB16" s="282"/>
      <c r="AC16" s="282"/>
      <c r="AD16" s="287">
        <v>7447</v>
      </c>
      <c r="AE16" s="287"/>
      <c r="AF16" s="287"/>
      <c r="AG16" s="287"/>
      <c r="AH16" s="287"/>
      <c r="AI16" s="287"/>
      <c r="AJ16" s="287"/>
      <c r="AK16" s="287"/>
      <c r="AL16" s="283">
        <v>0.1</v>
      </c>
      <c r="AM16" s="238"/>
      <c r="AN16" s="238"/>
      <c r="AO16" s="296"/>
      <c r="AP16" s="261" t="s">
        <v>362</v>
      </c>
      <c r="AQ16" s="1"/>
      <c r="AR16" s="1"/>
      <c r="AS16" s="1"/>
      <c r="AT16" s="1"/>
      <c r="AU16" s="1"/>
      <c r="AV16" s="1"/>
      <c r="AW16" s="1"/>
      <c r="AX16" s="1"/>
      <c r="AY16" s="1"/>
      <c r="AZ16" s="1"/>
      <c r="BA16" s="1"/>
      <c r="BB16" s="1"/>
      <c r="BC16" s="1"/>
      <c r="BD16" s="1"/>
      <c r="BE16" s="1"/>
      <c r="BF16" s="269"/>
      <c r="BG16" s="274" t="s">
        <v>139</v>
      </c>
      <c r="BH16" s="217"/>
      <c r="BI16" s="217"/>
      <c r="BJ16" s="217"/>
      <c r="BK16" s="217"/>
      <c r="BL16" s="217"/>
      <c r="BM16" s="217"/>
      <c r="BN16" s="279"/>
      <c r="BO16" s="282" t="s">
        <v>139</v>
      </c>
      <c r="BP16" s="282"/>
      <c r="BQ16" s="282"/>
      <c r="BR16" s="282"/>
      <c r="BS16" s="287" t="s">
        <v>139</v>
      </c>
      <c r="BT16" s="287"/>
      <c r="BU16" s="287"/>
      <c r="BV16" s="287"/>
      <c r="BW16" s="287"/>
      <c r="BX16" s="287"/>
      <c r="BY16" s="287"/>
      <c r="BZ16" s="287"/>
      <c r="CA16" s="287"/>
      <c r="CB16" s="325"/>
      <c r="CD16" s="261" t="s">
        <v>363</v>
      </c>
      <c r="CE16" s="1"/>
      <c r="CF16" s="1"/>
      <c r="CG16" s="1"/>
      <c r="CH16" s="1"/>
      <c r="CI16" s="1"/>
      <c r="CJ16" s="1"/>
      <c r="CK16" s="1"/>
      <c r="CL16" s="1"/>
      <c r="CM16" s="1"/>
      <c r="CN16" s="1"/>
      <c r="CO16" s="1"/>
      <c r="CP16" s="1"/>
      <c r="CQ16" s="269"/>
      <c r="CR16" s="274">
        <v>770</v>
      </c>
      <c r="CS16" s="217"/>
      <c r="CT16" s="217"/>
      <c r="CU16" s="217"/>
      <c r="CV16" s="217"/>
      <c r="CW16" s="217"/>
      <c r="CX16" s="217"/>
      <c r="CY16" s="279"/>
      <c r="CZ16" s="282">
        <v>0</v>
      </c>
      <c r="DA16" s="282"/>
      <c r="DB16" s="282"/>
      <c r="DC16" s="282"/>
      <c r="DD16" s="288" t="s">
        <v>139</v>
      </c>
      <c r="DE16" s="217"/>
      <c r="DF16" s="217"/>
      <c r="DG16" s="217"/>
      <c r="DH16" s="217"/>
      <c r="DI16" s="217"/>
      <c r="DJ16" s="217"/>
      <c r="DK16" s="217"/>
      <c r="DL16" s="217"/>
      <c r="DM16" s="217"/>
      <c r="DN16" s="217"/>
      <c r="DO16" s="217"/>
      <c r="DP16" s="279"/>
      <c r="DQ16" s="288">
        <v>770</v>
      </c>
      <c r="DR16" s="217"/>
      <c r="DS16" s="217"/>
      <c r="DT16" s="217"/>
      <c r="DU16" s="217"/>
      <c r="DV16" s="217"/>
      <c r="DW16" s="217"/>
      <c r="DX16" s="217"/>
      <c r="DY16" s="217"/>
      <c r="DZ16" s="217"/>
      <c r="EA16" s="217"/>
      <c r="EB16" s="217"/>
      <c r="EC16" s="326"/>
    </row>
    <row r="17" spans="2:133" ht="11.25" customHeight="1">
      <c r="B17" s="261" t="s">
        <v>364</v>
      </c>
      <c r="C17" s="1"/>
      <c r="D17" s="1"/>
      <c r="E17" s="1"/>
      <c r="F17" s="1"/>
      <c r="G17" s="1"/>
      <c r="H17" s="1"/>
      <c r="I17" s="1"/>
      <c r="J17" s="1"/>
      <c r="K17" s="1"/>
      <c r="L17" s="1"/>
      <c r="M17" s="1"/>
      <c r="N17" s="1"/>
      <c r="O17" s="1"/>
      <c r="P17" s="1"/>
      <c r="Q17" s="269"/>
      <c r="R17" s="274">
        <v>76487</v>
      </c>
      <c r="S17" s="217"/>
      <c r="T17" s="217"/>
      <c r="U17" s="217"/>
      <c r="V17" s="217"/>
      <c r="W17" s="217"/>
      <c r="X17" s="217"/>
      <c r="Y17" s="279"/>
      <c r="Z17" s="282">
        <v>0.6</v>
      </c>
      <c r="AA17" s="282"/>
      <c r="AB17" s="282"/>
      <c r="AC17" s="282"/>
      <c r="AD17" s="287">
        <v>76487</v>
      </c>
      <c r="AE17" s="287"/>
      <c r="AF17" s="287"/>
      <c r="AG17" s="287"/>
      <c r="AH17" s="287"/>
      <c r="AI17" s="287"/>
      <c r="AJ17" s="287"/>
      <c r="AK17" s="287"/>
      <c r="AL17" s="283">
        <v>1.1000000000000001</v>
      </c>
      <c r="AM17" s="238"/>
      <c r="AN17" s="238"/>
      <c r="AO17" s="296"/>
      <c r="AP17" s="261" t="s">
        <v>365</v>
      </c>
      <c r="AQ17" s="1"/>
      <c r="AR17" s="1"/>
      <c r="AS17" s="1"/>
      <c r="AT17" s="1"/>
      <c r="AU17" s="1"/>
      <c r="AV17" s="1"/>
      <c r="AW17" s="1"/>
      <c r="AX17" s="1"/>
      <c r="AY17" s="1"/>
      <c r="AZ17" s="1"/>
      <c r="BA17" s="1"/>
      <c r="BB17" s="1"/>
      <c r="BC17" s="1"/>
      <c r="BD17" s="1"/>
      <c r="BE17" s="1"/>
      <c r="BF17" s="269"/>
      <c r="BG17" s="274" t="s">
        <v>139</v>
      </c>
      <c r="BH17" s="217"/>
      <c r="BI17" s="217"/>
      <c r="BJ17" s="217"/>
      <c r="BK17" s="217"/>
      <c r="BL17" s="217"/>
      <c r="BM17" s="217"/>
      <c r="BN17" s="279"/>
      <c r="BO17" s="282" t="s">
        <v>139</v>
      </c>
      <c r="BP17" s="282"/>
      <c r="BQ17" s="282"/>
      <c r="BR17" s="282"/>
      <c r="BS17" s="287" t="s">
        <v>139</v>
      </c>
      <c r="BT17" s="287"/>
      <c r="BU17" s="287"/>
      <c r="BV17" s="287"/>
      <c r="BW17" s="287"/>
      <c r="BX17" s="287"/>
      <c r="BY17" s="287"/>
      <c r="BZ17" s="287"/>
      <c r="CA17" s="287"/>
      <c r="CB17" s="325"/>
      <c r="CD17" s="261" t="s">
        <v>367</v>
      </c>
      <c r="CE17" s="1"/>
      <c r="CF17" s="1"/>
      <c r="CG17" s="1"/>
      <c r="CH17" s="1"/>
      <c r="CI17" s="1"/>
      <c r="CJ17" s="1"/>
      <c r="CK17" s="1"/>
      <c r="CL17" s="1"/>
      <c r="CM17" s="1"/>
      <c r="CN17" s="1"/>
      <c r="CO17" s="1"/>
      <c r="CP17" s="1"/>
      <c r="CQ17" s="269"/>
      <c r="CR17" s="274">
        <v>943491</v>
      </c>
      <c r="CS17" s="217"/>
      <c r="CT17" s="217"/>
      <c r="CU17" s="217"/>
      <c r="CV17" s="217"/>
      <c r="CW17" s="217"/>
      <c r="CX17" s="217"/>
      <c r="CY17" s="279"/>
      <c r="CZ17" s="282">
        <v>8.4</v>
      </c>
      <c r="DA17" s="282"/>
      <c r="DB17" s="282"/>
      <c r="DC17" s="282"/>
      <c r="DD17" s="288" t="s">
        <v>139</v>
      </c>
      <c r="DE17" s="217"/>
      <c r="DF17" s="217"/>
      <c r="DG17" s="217"/>
      <c r="DH17" s="217"/>
      <c r="DI17" s="217"/>
      <c r="DJ17" s="217"/>
      <c r="DK17" s="217"/>
      <c r="DL17" s="217"/>
      <c r="DM17" s="217"/>
      <c r="DN17" s="217"/>
      <c r="DO17" s="217"/>
      <c r="DP17" s="279"/>
      <c r="DQ17" s="288">
        <v>938290</v>
      </c>
      <c r="DR17" s="217"/>
      <c r="DS17" s="217"/>
      <c r="DT17" s="217"/>
      <c r="DU17" s="217"/>
      <c r="DV17" s="217"/>
      <c r="DW17" s="217"/>
      <c r="DX17" s="217"/>
      <c r="DY17" s="217"/>
      <c r="DZ17" s="217"/>
      <c r="EA17" s="217"/>
      <c r="EB17" s="217"/>
      <c r="EC17" s="326"/>
    </row>
    <row r="18" spans="2:133" ht="11.25" customHeight="1">
      <c r="B18" s="261" t="s">
        <v>368</v>
      </c>
      <c r="C18" s="1"/>
      <c r="D18" s="1"/>
      <c r="E18" s="1"/>
      <c r="F18" s="1"/>
      <c r="G18" s="1"/>
      <c r="H18" s="1"/>
      <c r="I18" s="1"/>
      <c r="J18" s="1"/>
      <c r="K18" s="1"/>
      <c r="L18" s="1"/>
      <c r="M18" s="1"/>
      <c r="N18" s="1"/>
      <c r="O18" s="1"/>
      <c r="P18" s="1"/>
      <c r="Q18" s="269"/>
      <c r="R18" s="274">
        <v>106674</v>
      </c>
      <c r="S18" s="217"/>
      <c r="T18" s="217"/>
      <c r="U18" s="217"/>
      <c r="V18" s="217"/>
      <c r="W18" s="217"/>
      <c r="X18" s="217"/>
      <c r="Y18" s="279"/>
      <c r="Z18" s="282">
        <v>0.9</v>
      </c>
      <c r="AA18" s="282"/>
      <c r="AB18" s="282"/>
      <c r="AC18" s="282"/>
      <c r="AD18" s="287">
        <v>102856</v>
      </c>
      <c r="AE18" s="287"/>
      <c r="AF18" s="287"/>
      <c r="AG18" s="287"/>
      <c r="AH18" s="287"/>
      <c r="AI18" s="287"/>
      <c r="AJ18" s="287"/>
      <c r="AK18" s="287"/>
      <c r="AL18" s="283">
        <v>1.5</v>
      </c>
      <c r="AM18" s="238"/>
      <c r="AN18" s="238"/>
      <c r="AO18" s="296"/>
      <c r="AP18" s="261" t="s">
        <v>107</v>
      </c>
      <c r="AQ18" s="1"/>
      <c r="AR18" s="1"/>
      <c r="AS18" s="1"/>
      <c r="AT18" s="1"/>
      <c r="AU18" s="1"/>
      <c r="AV18" s="1"/>
      <c r="AW18" s="1"/>
      <c r="AX18" s="1"/>
      <c r="AY18" s="1"/>
      <c r="AZ18" s="1"/>
      <c r="BA18" s="1"/>
      <c r="BB18" s="1"/>
      <c r="BC18" s="1"/>
      <c r="BD18" s="1"/>
      <c r="BE18" s="1"/>
      <c r="BF18" s="269"/>
      <c r="BG18" s="274" t="s">
        <v>139</v>
      </c>
      <c r="BH18" s="217"/>
      <c r="BI18" s="217"/>
      <c r="BJ18" s="217"/>
      <c r="BK18" s="217"/>
      <c r="BL18" s="217"/>
      <c r="BM18" s="217"/>
      <c r="BN18" s="279"/>
      <c r="BO18" s="282" t="s">
        <v>139</v>
      </c>
      <c r="BP18" s="282"/>
      <c r="BQ18" s="282"/>
      <c r="BR18" s="282"/>
      <c r="BS18" s="287" t="s">
        <v>139</v>
      </c>
      <c r="BT18" s="287"/>
      <c r="BU18" s="287"/>
      <c r="BV18" s="287"/>
      <c r="BW18" s="287"/>
      <c r="BX18" s="287"/>
      <c r="BY18" s="287"/>
      <c r="BZ18" s="287"/>
      <c r="CA18" s="287"/>
      <c r="CB18" s="325"/>
      <c r="CD18" s="261" t="s">
        <v>369</v>
      </c>
      <c r="CE18" s="1"/>
      <c r="CF18" s="1"/>
      <c r="CG18" s="1"/>
      <c r="CH18" s="1"/>
      <c r="CI18" s="1"/>
      <c r="CJ18" s="1"/>
      <c r="CK18" s="1"/>
      <c r="CL18" s="1"/>
      <c r="CM18" s="1"/>
      <c r="CN18" s="1"/>
      <c r="CO18" s="1"/>
      <c r="CP18" s="1"/>
      <c r="CQ18" s="269"/>
      <c r="CR18" s="274" t="s">
        <v>139</v>
      </c>
      <c r="CS18" s="217"/>
      <c r="CT18" s="217"/>
      <c r="CU18" s="217"/>
      <c r="CV18" s="217"/>
      <c r="CW18" s="217"/>
      <c r="CX18" s="217"/>
      <c r="CY18" s="279"/>
      <c r="CZ18" s="282" t="s">
        <v>139</v>
      </c>
      <c r="DA18" s="282"/>
      <c r="DB18" s="282"/>
      <c r="DC18" s="282"/>
      <c r="DD18" s="288" t="s">
        <v>139</v>
      </c>
      <c r="DE18" s="217"/>
      <c r="DF18" s="217"/>
      <c r="DG18" s="217"/>
      <c r="DH18" s="217"/>
      <c r="DI18" s="217"/>
      <c r="DJ18" s="217"/>
      <c r="DK18" s="217"/>
      <c r="DL18" s="217"/>
      <c r="DM18" s="217"/>
      <c r="DN18" s="217"/>
      <c r="DO18" s="217"/>
      <c r="DP18" s="279"/>
      <c r="DQ18" s="288" t="s">
        <v>139</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40790</v>
      </c>
      <c r="S19" s="217"/>
      <c r="T19" s="217"/>
      <c r="U19" s="217"/>
      <c r="V19" s="217"/>
      <c r="W19" s="217"/>
      <c r="X19" s="217"/>
      <c r="Y19" s="279"/>
      <c r="Z19" s="282">
        <v>0.3</v>
      </c>
      <c r="AA19" s="282"/>
      <c r="AB19" s="282"/>
      <c r="AC19" s="282"/>
      <c r="AD19" s="287">
        <v>40790</v>
      </c>
      <c r="AE19" s="287"/>
      <c r="AF19" s="287"/>
      <c r="AG19" s="287"/>
      <c r="AH19" s="287"/>
      <c r="AI19" s="287"/>
      <c r="AJ19" s="287"/>
      <c r="AK19" s="287"/>
      <c r="AL19" s="283">
        <v>0.6</v>
      </c>
      <c r="AM19" s="238"/>
      <c r="AN19" s="238"/>
      <c r="AO19" s="296"/>
      <c r="AP19" s="261" t="s">
        <v>254</v>
      </c>
      <c r="AQ19" s="1"/>
      <c r="AR19" s="1"/>
      <c r="AS19" s="1"/>
      <c r="AT19" s="1"/>
      <c r="AU19" s="1"/>
      <c r="AV19" s="1"/>
      <c r="AW19" s="1"/>
      <c r="AX19" s="1"/>
      <c r="AY19" s="1"/>
      <c r="AZ19" s="1"/>
      <c r="BA19" s="1"/>
      <c r="BB19" s="1"/>
      <c r="BC19" s="1"/>
      <c r="BD19" s="1"/>
      <c r="BE19" s="1"/>
      <c r="BF19" s="269"/>
      <c r="BG19" s="274">
        <v>339247</v>
      </c>
      <c r="BH19" s="217"/>
      <c r="BI19" s="217"/>
      <c r="BJ19" s="217"/>
      <c r="BK19" s="217"/>
      <c r="BL19" s="217"/>
      <c r="BM19" s="217"/>
      <c r="BN19" s="279"/>
      <c r="BO19" s="282">
        <v>6</v>
      </c>
      <c r="BP19" s="282"/>
      <c r="BQ19" s="282"/>
      <c r="BR19" s="282"/>
      <c r="BS19" s="287" t="s">
        <v>139</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139</v>
      </c>
      <c r="CS19" s="217"/>
      <c r="CT19" s="217"/>
      <c r="CU19" s="217"/>
      <c r="CV19" s="217"/>
      <c r="CW19" s="217"/>
      <c r="CX19" s="217"/>
      <c r="CY19" s="279"/>
      <c r="CZ19" s="282" t="s">
        <v>139</v>
      </c>
      <c r="DA19" s="282"/>
      <c r="DB19" s="282"/>
      <c r="DC19" s="282"/>
      <c r="DD19" s="288" t="s">
        <v>139</v>
      </c>
      <c r="DE19" s="217"/>
      <c r="DF19" s="217"/>
      <c r="DG19" s="217"/>
      <c r="DH19" s="217"/>
      <c r="DI19" s="217"/>
      <c r="DJ19" s="217"/>
      <c r="DK19" s="217"/>
      <c r="DL19" s="217"/>
      <c r="DM19" s="217"/>
      <c r="DN19" s="217"/>
      <c r="DO19" s="217"/>
      <c r="DP19" s="279"/>
      <c r="DQ19" s="288" t="s">
        <v>139</v>
      </c>
      <c r="DR19" s="217"/>
      <c r="DS19" s="217"/>
      <c r="DT19" s="217"/>
      <c r="DU19" s="217"/>
      <c r="DV19" s="217"/>
      <c r="DW19" s="217"/>
      <c r="DX19" s="217"/>
      <c r="DY19" s="217"/>
      <c r="DZ19" s="217"/>
      <c r="EA19" s="217"/>
      <c r="EB19" s="217"/>
      <c r="EC19" s="326"/>
    </row>
    <row r="20" spans="2:133" ht="11.25" customHeight="1">
      <c r="B20" s="261" t="s">
        <v>83</v>
      </c>
      <c r="C20" s="1"/>
      <c r="D20" s="1"/>
      <c r="E20" s="1"/>
      <c r="F20" s="1"/>
      <c r="G20" s="1"/>
      <c r="H20" s="1"/>
      <c r="I20" s="1"/>
      <c r="J20" s="1"/>
      <c r="K20" s="1"/>
      <c r="L20" s="1"/>
      <c r="M20" s="1"/>
      <c r="N20" s="1"/>
      <c r="O20" s="1"/>
      <c r="P20" s="1"/>
      <c r="Q20" s="269"/>
      <c r="R20" s="274">
        <v>2504</v>
      </c>
      <c r="S20" s="217"/>
      <c r="T20" s="217"/>
      <c r="U20" s="217"/>
      <c r="V20" s="217"/>
      <c r="W20" s="217"/>
      <c r="X20" s="217"/>
      <c r="Y20" s="279"/>
      <c r="Z20" s="282">
        <v>0</v>
      </c>
      <c r="AA20" s="282"/>
      <c r="AB20" s="282"/>
      <c r="AC20" s="282"/>
      <c r="AD20" s="287">
        <v>2504</v>
      </c>
      <c r="AE20" s="287"/>
      <c r="AF20" s="287"/>
      <c r="AG20" s="287"/>
      <c r="AH20" s="287"/>
      <c r="AI20" s="287"/>
      <c r="AJ20" s="287"/>
      <c r="AK20" s="287"/>
      <c r="AL20" s="283">
        <v>0</v>
      </c>
      <c r="AM20" s="238"/>
      <c r="AN20" s="238"/>
      <c r="AO20" s="296"/>
      <c r="AP20" s="261" t="s">
        <v>372</v>
      </c>
      <c r="AQ20" s="1"/>
      <c r="AR20" s="1"/>
      <c r="AS20" s="1"/>
      <c r="AT20" s="1"/>
      <c r="AU20" s="1"/>
      <c r="AV20" s="1"/>
      <c r="AW20" s="1"/>
      <c r="AX20" s="1"/>
      <c r="AY20" s="1"/>
      <c r="AZ20" s="1"/>
      <c r="BA20" s="1"/>
      <c r="BB20" s="1"/>
      <c r="BC20" s="1"/>
      <c r="BD20" s="1"/>
      <c r="BE20" s="1"/>
      <c r="BF20" s="269"/>
      <c r="BG20" s="274">
        <v>339247</v>
      </c>
      <c r="BH20" s="217"/>
      <c r="BI20" s="217"/>
      <c r="BJ20" s="217"/>
      <c r="BK20" s="217"/>
      <c r="BL20" s="217"/>
      <c r="BM20" s="217"/>
      <c r="BN20" s="279"/>
      <c r="BO20" s="282">
        <v>6</v>
      </c>
      <c r="BP20" s="282"/>
      <c r="BQ20" s="282"/>
      <c r="BR20" s="282"/>
      <c r="BS20" s="287" t="s">
        <v>139</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11222206</v>
      </c>
      <c r="CS20" s="217"/>
      <c r="CT20" s="217"/>
      <c r="CU20" s="217"/>
      <c r="CV20" s="217"/>
      <c r="CW20" s="217"/>
      <c r="CX20" s="217"/>
      <c r="CY20" s="279"/>
      <c r="CZ20" s="282">
        <v>100</v>
      </c>
      <c r="DA20" s="282"/>
      <c r="DB20" s="282"/>
      <c r="DC20" s="282"/>
      <c r="DD20" s="288">
        <v>515941</v>
      </c>
      <c r="DE20" s="217"/>
      <c r="DF20" s="217"/>
      <c r="DG20" s="217"/>
      <c r="DH20" s="217"/>
      <c r="DI20" s="217"/>
      <c r="DJ20" s="217"/>
      <c r="DK20" s="217"/>
      <c r="DL20" s="217"/>
      <c r="DM20" s="217"/>
      <c r="DN20" s="217"/>
      <c r="DO20" s="217"/>
      <c r="DP20" s="279"/>
      <c r="DQ20" s="288">
        <v>7615141</v>
      </c>
      <c r="DR20" s="217"/>
      <c r="DS20" s="217"/>
      <c r="DT20" s="217"/>
      <c r="DU20" s="217"/>
      <c r="DV20" s="217"/>
      <c r="DW20" s="217"/>
      <c r="DX20" s="217"/>
      <c r="DY20" s="217"/>
      <c r="DZ20" s="217"/>
      <c r="EA20" s="217"/>
      <c r="EB20" s="217"/>
      <c r="EC20" s="326"/>
    </row>
    <row r="21" spans="2:133" ht="11.25" customHeight="1">
      <c r="B21" s="261" t="s">
        <v>374</v>
      </c>
      <c r="C21" s="1"/>
      <c r="D21" s="1"/>
      <c r="E21" s="1"/>
      <c r="F21" s="1"/>
      <c r="G21" s="1"/>
      <c r="H21" s="1"/>
      <c r="I21" s="1"/>
      <c r="J21" s="1"/>
      <c r="K21" s="1"/>
      <c r="L21" s="1"/>
      <c r="M21" s="1"/>
      <c r="N21" s="1"/>
      <c r="O21" s="1"/>
      <c r="P21" s="1"/>
      <c r="Q21" s="269"/>
      <c r="R21" s="274">
        <v>1691</v>
      </c>
      <c r="S21" s="217"/>
      <c r="T21" s="217"/>
      <c r="U21" s="217"/>
      <c r="V21" s="217"/>
      <c r="W21" s="217"/>
      <c r="X21" s="217"/>
      <c r="Y21" s="279"/>
      <c r="Z21" s="282">
        <v>0</v>
      </c>
      <c r="AA21" s="282"/>
      <c r="AB21" s="282"/>
      <c r="AC21" s="282"/>
      <c r="AD21" s="287">
        <v>1691</v>
      </c>
      <c r="AE21" s="287"/>
      <c r="AF21" s="287"/>
      <c r="AG21" s="287"/>
      <c r="AH21" s="287"/>
      <c r="AI21" s="287"/>
      <c r="AJ21" s="287"/>
      <c r="AK21" s="287"/>
      <c r="AL21" s="283">
        <v>0</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139</v>
      </c>
      <c r="BH21" s="217"/>
      <c r="BI21" s="217"/>
      <c r="BJ21" s="217"/>
      <c r="BK21" s="217"/>
      <c r="BL21" s="217"/>
      <c r="BM21" s="217"/>
      <c r="BN21" s="279"/>
      <c r="BO21" s="282" t="s">
        <v>139</v>
      </c>
      <c r="BP21" s="282"/>
      <c r="BQ21" s="282"/>
      <c r="BR21" s="282"/>
      <c r="BS21" s="287" t="s">
        <v>139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149</v>
      </c>
      <c r="C22" s="266"/>
      <c r="D22" s="266"/>
      <c r="E22" s="266"/>
      <c r="F22" s="266"/>
      <c r="G22" s="266"/>
      <c r="H22" s="266"/>
      <c r="I22" s="266"/>
      <c r="J22" s="266"/>
      <c r="K22" s="266"/>
      <c r="L22" s="266"/>
      <c r="M22" s="266"/>
      <c r="N22" s="266"/>
      <c r="O22" s="266"/>
      <c r="P22" s="266"/>
      <c r="Q22" s="270"/>
      <c r="R22" s="274">
        <v>61689</v>
      </c>
      <c r="S22" s="217"/>
      <c r="T22" s="217"/>
      <c r="U22" s="217"/>
      <c r="V22" s="217"/>
      <c r="W22" s="217"/>
      <c r="X22" s="217"/>
      <c r="Y22" s="279"/>
      <c r="Z22" s="282">
        <v>0.5</v>
      </c>
      <c r="AA22" s="282"/>
      <c r="AB22" s="282"/>
      <c r="AC22" s="282"/>
      <c r="AD22" s="287">
        <v>57871</v>
      </c>
      <c r="AE22" s="287"/>
      <c r="AF22" s="287"/>
      <c r="AG22" s="287"/>
      <c r="AH22" s="287"/>
      <c r="AI22" s="287"/>
      <c r="AJ22" s="287"/>
      <c r="AK22" s="287"/>
      <c r="AL22" s="283">
        <v>0.80000001192092896</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139</v>
      </c>
      <c r="BH22" s="217"/>
      <c r="BI22" s="217"/>
      <c r="BJ22" s="217"/>
      <c r="BK22" s="217"/>
      <c r="BL22" s="217"/>
      <c r="BM22" s="217"/>
      <c r="BN22" s="279"/>
      <c r="BO22" s="282" t="s">
        <v>139</v>
      </c>
      <c r="BP22" s="282"/>
      <c r="BQ22" s="282"/>
      <c r="BR22" s="282"/>
      <c r="BS22" s="287" t="s">
        <v>139</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347</v>
      </c>
      <c r="C23" s="1"/>
      <c r="D23" s="1"/>
      <c r="E23" s="1"/>
      <c r="F23" s="1"/>
      <c r="G23" s="1"/>
      <c r="H23" s="1"/>
      <c r="I23" s="1"/>
      <c r="J23" s="1"/>
      <c r="K23" s="1"/>
      <c r="L23" s="1"/>
      <c r="M23" s="1"/>
      <c r="N23" s="1"/>
      <c r="O23" s="1"/>
      <c r="P23" s="1"/>
      <c r="Q23" s="269"/>
      <c r="R23" s="274">
        <v>524216</v>
      </c>
      <c r="S23" s="217"/>
      <c r="T23" s="217"/>
      <c r="U23" s="217"/>
      <c r="V23" s="217"/>
      <c r="W23" s="217"/>
      <c r="X23" s="217"/>
      <c r="Y23" s="279"/>
      <c r="Z23" s="282">
        <v>4.3</v>
      </c>
      <c r="AA23" s="282"/>
      <c r="AB23" s="282"/>
      <c r="AC23" s="282"/>
      <c r="AD23" s="287">
        <v>470574</v>
      </c>
      <c r="AE23" s="287"/>
      <c r="AF23" s="287"/>
      <c r="AG23" s="287"/>
      <c r="AH23" s="287"/>
      <c r="AI23" s="287"/>
      <c r="AJ23" s="287"/>
      <c r="AK23" s="287"/>
      <c r="AL23" s="283">
        <v>6.8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339247</v>
      </c>
      <c r="BH23" s="217"/>
      <c r="BI23" s="217"/>
      <c r="BJ23" s="217"/>
      <c r="BK23" s="217"/>
      <c r="BL23" s="217"/>
      <c r="BM23" s="217"/>
      <c r="BN23" s="279"/>
      <c r="BO23" s="282">
        <v>6</v>
      </c>
      <c r="BP23" s="282"/>
      <c r="BQ23" s="282"/>
      <c r="BR23" s="282"/>
      <c r="BS23" s="287" t="s">
        <v>139</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380</v>
      </c>
      <c r="DA23" s="139"/>
      <c r="DB23" s="139"/>
      <c r="DC23" s="144"/>
      <c r="DD23" s="182" t="s">
        <v>304</v>
      </c>
      <c r="DE23" s="139"/>
      <c r="DF23" s="139"/>
      <c r="DG23" s="139"/>
      <c r="DH23" s="139"/>
      <c r="DI23" s="139"/>
      <c r="DJ23" s="139"/>
      <c r="DK23" s="144"/>
      <c r="DL23" s="344" t="s">
        <v>382</v>
      </c>
      <c r="DM23" s="347"/>
      <c r="DN23" s="347"/>
      <c r="DO23" s="347"/>
      <c r="DP23" s="347"/>
      <c r="DQ23" s="347"/>
      <c r="DR23" s="347"/>
      <c r="DS23" s="347"/>
      <c r="DT23" s="347"/>
      <c r="DU23" s="347"/>
      <c r="DV23" s="351"/>
      <c r="DW23" s="182" t="s">
        <v>383</v>
      </c>
      <c r="DX23" s="139"/>
      <c r="DY23" s="139"/>
      <c r="DZ23" s="139"/>
      <c r="EA23" s="139"/>
      <c r="EB23" s="139"/>
      <c r="EC23" s="144"/>
    </row>
    <row r="24" spans="2:133" ht="11.25" customHeight="1">
      <c r="B24" s="261" t="s">
        <v>300</v>
      </c>
      <c r="C24" s="1"/>
      <c r="D24" s="1"/>
      <c r="E24" s="1"/>
      <c r="F24" s="1"/>
      <c r="G24" s="1"/>
      <c r="H24" s="1"/>
      <c r="I24" s="1"/>
      <c r="J24" s="1"/>
      <c r="K24" s="1"/>
      <c r="L24" s="1"/>
      <c r="M24" s="1"/>
      <c r="N24" s="1"/>
      <c r="O24" s="1"/>
      <c r="P24" s="1"/>
      <c r="Q24" s="269"/>
      <c r="R24" s="274">
        <v>470574</v>
      </c>
      <c r="S24" s="217"/>
      <c r="T24" s="217"/>
      <c r="U24" s="217"/>
      <c r="V24" s="217"/>
      <c r="W24" s="217"/>
      <c r="X24" s="217"/>
      <c r="Y24" s="279"/>
      <c r="Z24" s="282">
        <v>3.9</v>
      </c>
      <c r="AA24" s="282"/>
      <c r="AB24" s="282"/>
      <c r="AC24" s="282"/>
      <c r="AD24" s="287">
        <v>470574</v>
      </c>
      <c r="AE24" s="287"/>
      <c r="AF24" s="287"/>
      <c r="AG24" s="287"/>
      <c r="AH24" s="287"/>
      <c r="AI24" s="287"/>
      <c r="AJ24" s="287"/>
      <c r="AK24" s="287"/>
      <c r="AL24" s="283">
        <v>6.8</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139</v>
      </c>
      <c r="BH24" s="217"/>
      <c r="BI24" s="217"/>
      <c r="BJ24" s="217"/>
      <c r="BK24" s="217"/>
      <c r="BL24" s="217"/>
      <c r="BM24" s="217"/>
      <c r="BN24" s="279"/>
      <c r="BO24" s="282" t="s">
        <v>139</v>
      </c>
      <c r="BP24" s="282"/>
      <c r="BQ24" s="282"/>
      <c r="BR24" s="282"/>
      <c r="BS24" s="287" t="s">
        <v>139</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5501311</v>
      </c>
      <c r="CS24" s="276"/>
      <c r="CT24" s="276"/>
      <c r="CU24" s="276"/>
      <c r="CV24" s="276"/>
      <c r="CW24" s="276"/>
      <c r="CX24" s="276"/>
      <c r="CY24" s="278"/>
      <c r="CZ24" s="291">
        <v>49</v>
      </c>
      <c r="DA24" s="293"/>
      <c r="DB24" s="293"/>
      <c r="DC24" s="336"/>
      <c r="DD24" s="340">
        <v>3269026</v>
      </c>
      <c r="DE24" s="276"/>
      <c r="DF24" s="276"/>
      <c r="DG24" s="276"/>
      <c r="DH24" s="276"/>
      <c r="DI24" s="276"/>
      <c r="DJ24" s="276"/>
      <c r="DK24" s="278"/>
      <c r="DL24" s="340">
        <v>2946170</v>
      </c>
      <c r="DM24" s="276"/>
      <c r="DN24" s="276"/>
      <c r="DO24" s="276"/>
      <c r="DP24" s="276"/>
      <c r="DQ24" s="276"/>
      <c r="DR24" s="276"/>
      <c r="DS24" s="276"/>
      <c r="DT24" s="276"/>
      <c r="DU24" s="276"/>
      <c r="DV24" s="278"/>
      <c r="DW24" s="291">
        <v>39.299999999999997</v>
      </c>
      <c r="DX24" s="293"/>
      <c r="DY24" s="293"/>
      <c r="DZ24" s="293"/>
      <c r="EA24" s="293"/>
      <c r="EB24" s="293"/>
      <c r="EC24" s="295"/>
    </row>
    <row r="25" spans="2:133" ht="11.25" customHeight="1">
      <c r="B25" s="261" t="s">
        <v>297</v>
      </c>
      <c r="C25" s="1"/>
      <c r="D25" s="1"/>
      <c r="E25" s="1"/>
      <c r="F25" s="1"/>
      <c r="G25" s="1"/>
      <c r="H25" s="1"/>
      <c r="I25" s="1"/>
      <c r="J25" s="1"/>
      <c r="K25" s="1"/>
      <c r="L25" s="1"/>
      <c r="M25" s="1"/>
      <c r="N25" s="1"/>
      <c r="O25" s="1"/>
      <c r="P25" s="1"/>
      <c r="Q25" s="269"/>
      <c r="R25" s="274">
        <v>53642</v>
      </c>
      <c r="S25" s="217"/>
      <c r="T25" s="217"/>
      <c r="U25" s="217"/>
      <c r="V25" s="217"/>
      <c r="W25" s="217"/>
      <c r="X25" s="217"/>
      <c r="Y25" s="279"/>
      <c r="Z25" s="282">
        <v>0.4</v>
      </c>
      <c r="AA25" s="282"/>
      <c r="AB25" s="282"/>
      <c r="AC25" s="282"/>
      <c r="AD25" s="287" t="s">
        <v>139</v>
      </c>
      <c r="AE25" s="287"/>
      <c r="AF25" s="287"/>
      <c r="AG25" s="287"/>
      <c r="AH25" s="287"/>
      <c r="AI25" s="287"/>
      <c r="AJ25" s="287"/>
      <c r="AK25" s="287"/>
      <c r="AL25" s="283" t="s">
        <v>139</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139</v>
      </c>
      <c r="BH25" s="217"/>
      <c r="BI25" s="217"/>
      <c r="BJ25" s="217"/>
      <c r="BK25" s="217"/>
      <c r="BL25" s="217"/>
      <c r="BM25" s="217"/>
      <c r="BN25" s="279"/>
      <c r="BO25" s="282" t="s">
        <v>139</v>
      </c>
      <c r="BP25" s="282"/>
      <c r="BQ25" s="282"/>
      <c r="BR25" s="282"/>
      <c r="BS25" s="287" t="s">
        <v>139</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1865684</v>
      </c>
      <c r="CS25" s="313"/>
      <c r="CT25" s="313"/>
      <c r="CU25" s="313"/>
      <c r="CV25" s="313"/>
      <c r="CW25" s="313"/>
      <c r="CX25" s="313"/>
      <c r="CY25" s="331"/>
      <c r="CZ25" s="283">
        <v>16.600000000000001</v>
      </c>
      <c r="DA25" s="334"/>
      <c r="DB25" s="334"/>
      <c r="DC25" s="337"/>
      <c r="DD25" s="288">
        <v>1725564</v>
      </c>
      <c r="DE25" s="313"/>
      <c r="DF25" s="313"/>
      <c r="DG25" s="313"/>
      <c r="DH25" s="313"/>
      <c r="DI25" s="313"/>
      <c r="DJ25" s="313"/>
      <c r="DK25" s="331"/>
      <c r="DL25" s="288">
        <v>1403669</v>
      </c>
      <c r="DM25" s="313"/>
      <c r="DN25" s="313"/>
      <c r="DO25" s="313"/>
      <c r="DP25" s="313"/>
      <c r="DQ25" s="313"/>
      <c r="DR25" s="313"/>
      <c r="DS25" s="313"/>
      <c r="DT25" s="313"/>
      <c r="DU25" s="313"/>
      <c r="DV25" s="331"/>
      <c r="DW25" s="283">
        <v>18.7</v>
      </c>
      <c r="DX25" s="334"/>
      <c r="DY25" s="334"/>
      <c r="DZ25" s="334"/>
      <c r="EA25" s="334"/>
      <c r="EB25" s="334"/>
      <c r="EC25" s="359"/>
    </row>
    <row r="26" spans="2:133" ht="11.25" customHeight="1">
      <c r="B26" s="261" t="s">
        <v>388</v>
      </c>
      <c r="C26" s="1"/>
      <c r="D26" s="1"/>
      <c r="E26" s="1"/>
      <c r="F26" s="1"/>
      <c r="G26" s="1"/>
      <c r="H26" s="1"/>
      <c r="I26" s="1"/>
      <c r="J26" s="1"/>
      <c r="K26" s="1"/>
      <c r="L26" s="1"/>
      <c r="M26" s="1"/>
      <c r="N26" s="1"/>
      <c r="O26" s="1"/>
      <c r="P26" s="1"/>
      <c r="Q26" s="269"/>
      <c r="R26" s="274" t="s">
        <v>139</v>
      </c>
      <c r="S26" s="217"/>
      <c r="T26" s="217"/>
      <c r="U26" s="217"/>
      <c r="V26" s="217"/>
      <c r="W26" s="217"/>
      <c r="X26" s="217"/>
      <c r="Y26" s="279"/>
      <c r="Z26" s="282" t="s">
        <v>139</v>
      </c>
      <c r="AA26" s="282"/>
      <c r="AB26" s="282"/>
      <c r="AC26" s="282"/>
      <c r="AD26" s="287" t="s">
        <v>139</v>
      </c>
      <c r="AE26" s="287"/>
      <c r="AF26" s="287"/>
      <c r="AG26" s="287"/>
      <c r="AH26" s="287"/>
      <c r="AI26" s="287"/>
      <c r="AJ26" s="287"/>
      <c r="AK26" s="287"/>
      <c r="AL26" s="283" t="s">
        <v>139</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139</v>
      </c>
      <c r="BH26" s="217"/>
      <c r="BI26" s="217"/>
      <c r="BJ26" s="217"/>
      <c r="BK26" s="217"/>
      <c r="BL26" s="217"/>
      <c r="BM26" s="217"/>
      <c r="BN26" s="279"/>
      <c r="BO26" s="282" t="s">
        <v>139</v>
      </c>
      <c r="BP26" s="282"/>
      <c r="BQ26" s="282"/>
      <c r="BR26" s="282"/>
      <c r="BS26" s="287" t="s">
        <v>139</v>
      </c>
      <c r="BT26" s="287"/>
      <c r="BU26" s="287"/>
      <c r="BV26" s="287"/>
      <c r="BW26" s="287"/>
      <c r="BX26" s="287"/>
      <c r="BY26" s="287"/>
      <c r="BZ26" s="287"/>
      <c r="CA26" s="287"/>
      <c r="CB26" s="325"/>
      <c r="CD26" s="261" t="s">
        <v>115</v>
      </c>
      <c r="CE26" s="1"/>
      <c r="CF26" s="1"/>
      <c r="CG26" s="1"/>
      <c r="CH26" s="1"/>
      <c r="CI26" s="1"/>
      <c r="CJ26" s="1"/>
      <c r="CK26" s="1"/>
      <c r="CL26" s="1"/>
      <c r="CM26" s="1"/>
      <c r="CN26" s="1"/>
      <c r="CO26" s="1"/>
      <c r="CP26" s="1"/>
      <c r="CQ26" s="269"/>
      <c r="CR26" s="274">
        <v>1151349</v>
      </c>
      <c r="CS26" s="217"/>
      <c r="CT26" s="217"/>
      <c r="CU26" s="217"/>
      <c r="CV26" s="217"/>
      <c r="CW26" s="217"/>
      <c r="CX26" s="217"/>
      <c r="CY26" s="279"/>
      <c r="CZ26" s="283">
        <v>10.3</v>
      </c>
      <c r="DA26" s="334"/>
      <c r="DB26" s="334"/>
      <c r="DC26" s="337"/>
      <c r="DD26" s="288">
        <v>1031570</v>
      </c>
      <c r="DE26" s="217"/>
      <c r="DF26" s="217"/>
      <c r="DG26" s="217"/>
      <c r="DH26" s="217"/>
      <c r="DI26" s="217"/>
      <c r="DJ26" s="217"/>
      <c r="DK26" s="279"/>
      <c r="DL26" s="288" t="s">
        <v>139</v>
      </c>
      <c r="DM26" s="217"/>
      <c r="DN26" s="217"/>
      <c r="DO26" s="217"/>
      <c r="DP26" s="217"/>
      <c r="DQ26" s="217"/>
      <c r="DR26" s="217"/>
      <c r="DS26" s="217"/>
      <c r="DT26" s="217"/>
      <c r="DU26" s="217"/>
      <c r="DV26" s="279"/>
      <c r="DW26" s="283" t="s">
        <v>139</v>
      </c>
      <c r="DX26" s="334"/>
      <c r="DY26" s="334"/>
      <c r="DZ26" s="334"/>
      <c r="EA26" s="334"/>
      <c r="EB26" s="334"/>
      <c r="EC26" s="359"/>
    </row>
    <row r="27" spans="2:133" ht="11.25" customHeight="1">
      <c r="B27" s="261" t="s">
        <v>88</v>
      </c>
      <c r="C27" s="1"/>
      <c r="D27" s="1"/>
      <c r="E27" s="1"/>
      <c r="F27" s="1"/>
      <c r="G27" s="1"/>
      <c r="H27" s="1"/>
      <c r="I27" s="1"/>
      <c r="J27" s="1"/>
      <c r="K27" s="1"/>
      <c r="L27" s="1"/>
      <c r="M27" s="1"/>
      <c r="N27" s="1"/>
      <c r="O27" s="1"/>
      <c r="P27" s="1"/>
      <c r="Q27" s="269"/>
      <c r="R27" s="274">
        <v>7324108</v>
      </c>
      <c r="S27" s="217"/>
      <c r="T27" s="217"/>
      <c r="U27" s="217"/>
      <c r="V27" s="217"/>
      <c r="W27" s="217"/>
      <c r="X27" s="217"/>
      <c r="Y27" s="279"/>
      <c r="Z27" s="282">
        <v>60.5</v>
      </c>
      <c r="AA27" s="282"/>
      <c r="AB27" s="282"/>
      <c r="AC27" s="282"/>
      <c r="AD27" s="287">
        <v>6927401</v>
      </c>
      <c r="AE27" s="287"/>
      <c r="AF27" s="287"/>
      <c r="AG27" s="287"/>
      <c r="AH27" s="287"/>
      <c r="AI27" s="287"/>
      <c r="AJ27" s="287"/>
      <c r="AK27" s="287"/>
      <c r="AL27" s="283">
        <v>99.699996948242188</v>
      </c>
      <c r="AM27" s="238"/>
      <c r="AN27" s="238"/>
      <c r="AO27" s="296"/>
      <c r="AP27" s="261" t="s">
        <v>391</v>
      </c>
      <c r="AQ27" s="1"/>
      <c r="AR27" s="1"/>
      <c r="AS27" s="1"/>
      <c r="AT27" s="1"/>
      <c r="AU27" s="1"/>
      <c r="AV27" s="1"/>
      <c r="AW27" s="1"/>
      <c r="AX27" s="1"/>
      <c r="AY27" s="1"/>
      <c r="AZ27" s="1"/>
      <c r="BA27" s="1"/>
      <c r="BB27" s="1"/>
      <c r="BC27" s="1"/>
      <c r="BD27" s="1"/>
      <c r="BE27" s="1"/>
      <c r="BF27" s="269"/>
      <c r="BG27" s="274">
        <v>5664438</v>
      </c>
      <c r="BH27" s="217"/>
      <c r="BI27" s="217"/>
      <c r="BJ27" s="217"/>
      <c r="BK27" s="217"/>
      <c r="BL27" s="217"/>
      <c r="BM27" s="217"/>
      <c r="BN27" s="279"/>
      <c r="BO27" s="282">
        <v>100</v>
      </c>
      <c r="BP27" s="282"/>
      <c r="BQ27" s="282"/>
      <c r="BR27" s="282"/>
      <c r="BS27" s="287" t="s">
        <v>139</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2692136</v>
      </c>
      <c r="CS27" s="313"/>
      <c r="CT27" s="313"/>
      <c r="CU27" s="313"/>
      <c r="CV27" s="313"/>
      <c r="CW27" s="313"/>
      <c r="CX27" s="313"/>
      <c r="CY27" s="331"/>
      <c r="CZ27" s="283">
        <v>24</v>
      </c>
      <c r="DA27" s="334"/>
      <c r="DB27" s="334"/>
      <c r="DC27" s="337"/>
      <c r="DD27" s="288">
        <v>605172</v>
      </c>
      <c r="DE27" s="313"/>
      <c r="DF27" s="313"/>
      <c r="DG27" s="313"/>
      <c r="DH27" s="313"/>
      <c r="DI27" s="313"/>
      <c r="DJ27" s="313"/>
      <c r="DK27" s="331"/>
      <c r="DL27" s="288">
        <v>604211</v>
      </c>
      <c r="DM27" s="313"/>
      <c r="DN27" s="313"/>
      <c r="DO27" s="313"/>
      <c r="DP27" s="313"/>
      <c r="DQ27" s="313"/>
      <c r="DR27" s="313"/>
      <c r="DS27" s="313"/>
      <c r="DT27" s="313"/>
      <c r="DU27" s="313"/>
      <c r="DV27" s="331"/>
      <c r="DW27" s="283">
        <v>8.1</v>
      </c>
      <c r="DX27" s="334"/>
      <c r="DY27" s="334"/>
      <c r="DZ27" s="334"/>
      <c r="EA27" s="334"/>
      <c r="EB27" s="334"/>
      <c r="EC27" s="359"/>
    </row>
    <row r="28" spans="2:133" ht="11.25" customHeight="1">
      <c r="B28" s="261" t="s">
        <v>393</v>
      </c>
      <c r="C28" s="1"/>
      <c r="D28" s="1"/>
      <c r="E28" s="1"/>
      <c r="F28" s="1"/>
      <c r="G28" s="1"/>
      <c r="H28" s="1"/>
      <c r="I28" s="1"/>
      <c r="J28" s="1"/>
      <c r="K28" s="1"/>
      <c r="L28" s="1"/>
      <c r="M28" s="1"/>
      <c r="N28" s="1"/>
      <c r="O28" s="1"/>
      <c r="P28" s="1"/>
      <c r="Q28" s="269"/>
      <c r="R28" s="274">
        <v>7925</v>
      </c>
      <c r="S28" s="217"/>
      <c r="T28" s="217"/>
      <c r="U28" s="217"/>
      <c r="V28" s="217"/>
      <c r="W28" s="217"/>
      <c r="X28" s="217"/>
      <c r="Y28" s="279"/>
      <c r="Z28" s="282">
        <v>0.1</v>
      </c>
      <c r="AA28" s="282"/>
      <c r="AB28" s="282"/>
      <c r="AC28" s="282"/>
      <c r="AD28" s="287">
        <v>7925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943491</v>
      </c>
      <c r="CS28" s="217"/>
      <c r="CT28" s="217"/>
      <c r="CU28" s="217"/>
      <c r="CV28" s="217"/>
      <c r="CW28" s="217"/>
      <c r="CX28" s="217"/>
      <c r="CY28" s="279"/>
      <c r="CZ28" s="283">
        <v>8.4</v>
      </c>
      <c r="DA28" s="334"/>
      <c r="DB28" s="334"/>
      <c r="DC28" s="337"/>
      <c r="DD28" s="288">
        <v>938290</v>
      </c>
      <c r="DE28" s="217"/>
      <c r="DF28" s="217"/>
      <c r="DG28" s="217"/>
      <c r="DH28" s="217"/>
      <c r="DI28" s="217"/>
      <c r="DJ28" s="217"/>
      <c r="DK28" s="279"/>
      <c r="DL28" s="288">
        <v>938290</v>
      </c>
      <c r="DM28" s="217"/>
      <c r="DN28" s="217"/>
      <c r="DO28" s="217"/>
      <c r="DP28" s="217"/>
      <c r="DQ28" s="217"/>
      <c r="DR28" s="217"/>
      <c r="DS28" s="217"/>
      <c r="DT28" s="217"/>
      <c r="DU28" s="217"/>
      <c r="DV28" s="279"/>
      <c r="DW28" s="283">
        <v>12.5</v>
      </c>
      <c r="DX28" s="334"/>
      <c r="DY28" s="334"/>
      <c r="DZ28" s="334"/>
      <c r="EA28" s="334"/>
      <c r="EB28" s="334"/>
      <c r="EC28" s="359"/>
    </row>
    <row r="29" spans="2:133" ht="11.25" customHeight="1">
      <c r="B29" s="261" t="s">
        <v>158</v>
      </c>
      <c r="C29" s="1"/>
      <c r="D29" s="1"/>
      <c r="E29" s="1"/>
      <c r="F29" s="1"/>
      <c r="G29" s="1"/>
      <c r="H29" s="1"/>
      <c r="I29" s="1"/>
      <c r="J29" s="1"/>
      <c r="K29" s="1"/>
      <c r="L29" s="1"/>
      <c r="M29" s="1"/>
      <c r="N29" s="1"/>
      <c r="O29" s="1"/>
      <c r="P29" s="1"/>
      <c r="Q29" s="269"/>
      <c r="R29" s="274">
        <v>52265</v>
      </c>
      <c r="S29" s="217"/>
      <c r="T29" s="217"/>
      <c r="U29" s="217"/>
      <c r="V29" s="217"/>
      <c r="W29" s="217"/>
      <c r="X29" s="217"/>
      <c r="Y29" s="279"/>
      <c r="Z29" s="282">
        <v>0.4</v>
      </c>
      <c r="AA29" s="282"/>
      <c r="AB29" s="282"/>
      <c r="AC29" s="282"/>
      <c r="AD29" s="287" t="s">
        <v>139</v>
      </c>
      <c r="AE29" s="287"/>
      <c r="AF29" s="287"/>
      <c r="AG29" s="287"/>
      <c r="AH29" s="287"/>
      <c r="AI29" s="287"/>
      <c r="AJ29" s="287"/>
      <c r="AK29" s="287"/>
      <c r="AL29" s="283" t="s">
        <v>139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943424</v>
      </c>
      <c r="CS29" s="313"/>
      <c r="CT29" s="313"/>
      <c r="CU29" s="313"/>
      <c r="CV29" s="313"/>
      <c r="CW29" s="313"/>
      <c r="CX29" s="313"/>
      <c r="CY29" s="331"/>
      <c r="CZ29" s="283">
        <v>8.4</v>
      </c>
      <c r="DA29" s="334"/>
      <c r="DB29" s="334"/>
      <c r="DC29" s="337"/>
      <c r="DD29" s="288">
        <v>938223</v>
      </c>
      <c r="DE29" s="313"/>
      <c r="DF29" s="313"/>
      <c r="DG29" s="313"/>
      <c r="DH29" s="313"/>
      <c r="DI29" s="313"/>
      <c r="DJ29" s="313"/>
      <c r="DK29" s="331"/>
      <c r="DL29" s="288">
        <v>938223</v>
      </c>
      <c r="DM29" s="313"/>
      <c r="DN29" s="313"/>
      <c r="DO29" s="313"/>
      <c r="DP29" s="313"/>
      <c r="DQ29" s="313"/>
      <c r="DR29" s="313"/>
      <c r="DS29" s="313"/>
      <c r="DT29" s="313"/>
      <c r="DU29" s="313"/>
      <c r="DV29" s="331"/>
      <c r="DW29" s="283">
        <v>12.5</v>
      </c>
      <c r="DX29" s="334"/>
      <c r="DY29" s="334"/>
      <c r="DZ29" s="334"/>
      <c r="EA29" s="334"/>
      <c r="EB29" s="334"/>
      <c r="EC29" s="359"/>
    </row>
    <row r="30" spans="2:133" ht="11.25" customHeight="1">
      <c r="B30" s="261" t="s">
        <v>317</v>
      </c>
      <c r="C30" s="1"/>
      <c r="D30" s="1"/>
      <c r="E30" s="1"/>
      <c r="F30" s="1"/>
      <c r="G30" s="1"/>
      <c r="H30" s="1"/>
      <c r="I30" s="1"/>
      <c r="J30" s="1"/>
      <c r="K30" s="1"/>
      <c r="L30" s="1"/>
      <c r="M30" s="1"/>
      <c r="N30" s="1"/>
      <c r="O30" s="1"/>
      <c r="P30" s="1"/>
      <c r="Q30" s="269"/>
      <c r="R30" s="274">
        <v>60781</v>
      </c>
      <c r="S30" s="217"/>
      <c r="T30" s="217"/>
      <c r="U30" s="217"/>
      <c r="V30" s="217"/>
      <c r="W30" s="217"/>
      <c r="X30" s="217"/>
      <c r="Y30" s="279"/>
      <c r="Z30" s="282">
        <v>0.5</v>
      </c>
      <c r="AA30" s="282"/>
      <c r="AB30" s="282"/>
      <c r="AC30" s="282"/>
      <c r="AD30" s="287">
        <v>14786</v>
      </c>
      <c r="AE30" s="287"/>
      <c r="AF30" s="287"/>
      <c r="AG30" s="287"/>
      <c r="AH30" s="287"/>
      <c r="AI30" s="287"/>
      <c r="AJ30" s="287"/>
      <c r="AK30" s="287"/>
      <c r="AL30" s="283">
        <v>0.2</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919940</v>
      </c>
      <c r="CS30" s="217"/>
      <c r="CT30" s="217"/>
      <c r="CU30" s="217"/>
      <c r="CV30" s="217"/>
      <c r="CW30" s="217"/>
      <c r="CX30" s="217"/>
      <c r="CY30" s="279"/>
      <c r="CZ30" s="283">
        <v>8.1999999999999993</v>
      </c>
      <c r="DA30" s="334"/>
      <c r="DB30" s="334"/>
      <c r="DC30" s="337"/>
      <c r="DD30" s="288">
        <v>914880</v>
      </c>
      <c r="DE30" s="217"/>
      <c r="DF30" s="217"/>
      <c r="DG30" s="217"/>
      <c r="DH30" s="217"/>
      <c r="DI30" s="217"/>
      <c r="DJ30" s="217"/>
      <c r="DK30" s="279"/>
      <c r="DL30" s="288">
        <v>914880</v>
      </c>
      <c r="DM30" s="217"/>
      <c r="DN30" s="217"/>
      <c r="DO30" s="217"/>
      <c r="DP30" s="217"/>
      <c r="DQ30" s="217"/>
      <c r="DR30" s="217"/>
      <c r="DS30" s="217"/>
      <c r="DT30" s="217"/>
      <c r="DU30" s="217"/>
      <c r="DV30" s="279"/>
      <c r="DW30" s="283">
        <v>12.2</v>
      </c>
      <c r="DX30" s="334"/>
      <c r="DY30" s="334"/>
      <c r="DZ30" s="334"/>
      <c r="EA30" s="334"/>
      <c r="EB30" s="334"/>
      <c r="EC30" s="359"/>
    </row>
    <row r="31" spans="2:133" ht="11.25" customHeight="1">
      <c r="B31" s="261" t="s">
        <v>22</v>
      </c>
      <c r="C31" s="1"/>
      <c r="D31" s="1"/>
      <c r="E31" s="1"/>
      <c r="F31" s="1"/>
      <c r="G31" s="1"/>
      <c r="H31" s="1"/>
      <c r="I31" s="1"/>
      <c r="J31" s="1"/>
      <c r="K31" s="1"/>
      <c r="L31" s="1"/>
      <c r="M31" s="1"/>
      <c r="N31" s="1"/>
      <c r="O31" s="1"/>
      <c r="P31" s="1"/>
      <c r="Q31" s="269"/>
      <c r="R31" s="274">
        <v>41465</v>
      </c>
      <c r="S31" s="217"/>
      <c r="T31" s="217"/>
      <c r="U31" s="217"/>
      <c r="V31" s="217"/>
      <c r="W31" s="217"/>
      <c r="X31" s="217"/>
      <c r="Y31" s="279"/>
      <c r="Z31" s="282">
        <v>0.3</v>
      </c>
      <c r="AA31" s="282"/>
      <c r="AB31" s="282"/>
      <c r="AC31" s="282"/>
      <c r="AD31" s="287" t="s">
        <v>139</v>
      </c>
      <c r="AE31" s="287"/>
      <c r="AF31" s="287"/>
      <c r="AG31" s="287"/>
      <c r="AH31" s="287"/>
      <c r="AI31" s="287"/>
      <c r="AJ31" s="287"/>
      <c r="AK31" s="287"/>
      <c r="AL31" s="283" t="s">
        <v>139</v>
      </c>
      <c r="AM31" s="238"/>
      <c r="AN31" s="238"/>
      <c r="AO31" s="296"/>
      <c r="AP31" s="163" t="s">
        <v>11</v>
      </c>
      <c r="AQ31" s="178"/>
      <c r="AR31" s="178"/>
      <c r="AS31" s="178"/>
      <c r="AT31" s="306" t="s">
        <v>198</v>
      </c>
      <c r="AU31" s="265"/>
      <c r="AV31" s="265"/>
      <c r="AW31" s="265"/>
      <c r="AX31" s="260" t="s">
        <v>277</v>
      </c>
      <c r="AY31" s="265"/>
      <c r="AZ31" s="265"/>
      <c r="BA31" s="265"/>
      <c r="BB31" s="265"/>
      <c r="BC31" s="265"/>
      <c r="BD31" s="265"/>
      <c r="BE31" s="265"/>
      <c r="BF31" s="268"/>
      <c r="BG31" s="318">
        <v>99.2</v>
      </c>
      <c r="BH31" s="322"/>
      <c r="BI31" s="322"/>
      <c r="BJ31" s="322"/>
      <c r="BK31" s="322"/>
      <c r="BL31" s="322"/>
      <c r="BM31" s="293">
        <v>97.4</v>
      </c>
      <c r="BN31" s="322"/>
      <c r="BO31" s="322"/>
      <c r="BP31" s="322"/>
      <c r="BQ31" s="324"/>
      <c r="BR31" s="318">
        <v>98.5</v>
      </c>
      <c r="BS31" s="322"/>
      <c r="BT31" s="322"/>
      <c r="BU31" s="322"/>
      <c r="BV31" s="322"/>
      <c r="BW31" s="322"/>
      <c r="BX31" s="293">
        <v>96.6</v>
      </c>
      <c r="BY31" s="322"/>
      <c r="BZ31" s="322"/>
      <c r="CA31" s="322"/>
      <c r="CB31" s="324"/>
      <c r="CD31" s="134"/>
      <c r="CE31" s="42"/>
      <c r="CF31" s="261" t="s">
        <v>318</v>
      </c>
      <c r="CG31" s="1"/>
      <c r="CH31" s="1"/>
      <c r="CI31" s="1"/>
      <c r="CJ31" s="1"/>
      <c r="CK31" s="1"/>
      <c r="CL31" s="1"/>
      <c r="CM31" s="1"/>
      <c r="CN31" s="1"/>
      <c r="CO31" s="1"/>
      <c r="CP31" s="1"/>
      <c r="CQ31" s="269"/>
      <c r="CR31" s="274">
        <v>23484</v>
      </c>
      <c r="CS31" s="313"/>
      <c r="CT31" s="313"/>
      <c r="CU31" s="313"/>
      <c r="CV31" s="313"/>
      <c r="CW31" s="313"/>
      <c r="CX31" s="313"/>
      <c r="CY31" s="331"/>
      <c r="CZ31" s="283">
        <v>0.2</v>
      </c>
      <c r="DA31" s="334"/>
      <c r="DB31" s="334"/>
      <c r="DC31" s="337"/>
      <c r="DD31" s="288">
        <v>23343</v>
      </c>
      <c r="DE31" s="313"/>
      <c r="DF31" s="313"/>
      <c r="DG31" s="313"/>
      <c r="DH31" s="313"/>
      <c r="DI31" s="313"/>
      <c r="DJ31" s="313"/>
      <c r="DK31" s="331"/>
      <c r="DL31" s="288">
        <v>23343</v>
      </c>
      <c r="DM31" s="313"/>
      <c r="DN31" s="313"/>
      <c r="DO31" s="313"/>
      <c r="DP31" s="313"/>
      <c r="DQ31" s="313"/>
      <c r="DR31" s="313"/>
      <c r="DS31" s="313"/>
      <c r="DT31" s="313"/>
      <c r="DU31" s="313"/>
      <c r="DV31" s="331"/>
      <c r="DW31" s="283">
        <v>0.3</v>
      </c>
      <c r="DX31" s="334"/>
      <c r="DY31" s="334"/>
      <c r="DZ31" s="334"/>
      <c r="EA31" s="334"/>
      <c r="EB31" s="334"/>
      <c r="EC31" s="359"/>
    </row>
    <row r="32" spans="2:133" ht="11.25" customHeight="1">
      <c r="B32" s="261" t="s">
        <v>348</v>
      </c>
      <c r="C32" s="1"/>
      <c r="D32" s="1"/>
      <c r="E32" s="1"/>
      <c r="F32" s="1"/>
      <c r="G32" s="1"/>
      <c r="H32" s="1"/>
      <c r="I32" s="1"/>
      <c r="J32" s="1"/>
      <c r="K32" s="1"/>
      <c r="L32" s="1"/>
      <c r="M32" s="1"/>
      <c r="N32" s="1"/>
      <c r="O32" s="1"/>
      <c r="P32" s="1"/>
      <c r="Q32" s="269"/>
      <c r="R32" s="274">
        <v>2312825</v>
      </c>
      <c r="S32" s="217"/>
      <c r="T32" s="217"/>
      <c r="U32" s="217"/>
      <c r="V32" s="217"/>
      <c r="W32" s="217"/>
      <c r="X32" s="217"/>
      <c r="Y32" s="279"/>
      <c r="Z32" s="282">
        <v>19.100000000000001</v>
      </c>
      <c r="AA32" s="282"/>
      <c r="AB32" s="282"/>
      <c r="AC32" s="282"/>
      <c r="AD32" s="287" t="s">
        <v>139</v>
      </c>
      <c r="AE32" s="287"/>
      <c r="AF32" s="287"/>
      <c r="AG32" s="287"/>
      <c r="AH32" s="287"/>
      <c r="AI32" s="287"/>
      <c r="AJ32" s="287"/>
      <c r="AK32" s="287"/>
      <c r="AL32" s="283" t="s">
        <v>139</v>
      </c>
      <c r="AM32" s="238"/>
      <c r="AN32" s="238"/>
      <c r="AO32" s="296"/>
      <c r="AP32" s="299"/>
      <c r="AQ32" s="29"/>
      <c r="AR32" s="29"/>
      <c r="AS32" s="29"/>
      <c r="AT32" s="307"/>
      <c r="AU32" s="1" t="s">
        <v>249</v>
      </c>
      <c r="AX32" s="261" t="s">
        <v>291</v>
      </c>
      <c r="AY32" s="1"/>
      <c r="AZ32" s="1"/>
      <c r="BA32" s="1"/>
      <c r="BB32" s="1"/>
      <c r="BC32" s="1"/>
      <c r="BD32" s="1"/>
      <c r="BE32" s="1"/>
      <c r="BF32" s="269"/>
      <c r="BG32" s="319">
        <v>98.9</v>
      </c>
      <c r="BH32" s="313"/>
      <c r="BI32" s="313"/>
      <c r="BJ32" s="313"/>
      <c r="BK32" s="313"/>
      <c r="BL32" s="313"/>
      <c r="BM32" s="238">
        <v>96</v>
      </c>
      <c r="BN32" s="313"/>
      <c r="BO32" s="313"/>
      <c r="BP32" s="313"/>
      <c r="BQ32" s="316"/>
      <c r="BR32" s="319">
        <v>98.3</v>
      </c>
      <c r="BS32" s="313"/>
      <c r="BT32" s="313"/>
      <c r="BU32" s="313"/>
      <c r="BV32" s="313"/>
      <c r="BW32" s="313"/>
      <c r="BX32" s="238">
        <v>95.1</v>
      </c>
      <c r="BY32" s="313"/>
      <c r="BZ32" s="313"/>
      <c r="CA32" s="313"/>
      <c r="CB32" s="316"/>
      <c r="CD32" s="135"/>
      <c r="CE32" s="142"/>
      <c r="CF32" s="261" t="s">
        <v>399</v>
      </c>
      <c r="CG32" s="1"/>
      <c r="CH32" s="1"/>
      <c r="CI32" s="1"/>
      <c r="CJ32" s="1"/>
      <c r="CK32" s="1"/>
      <c r="CL32" s="1"/>
      <c r="CM32" s="1"/>
      <c r="CN32" s="1"/>
      <c r="CO32" s="1"/>
      <c r="CP32" s="1"/>
      <c r="CQ32" s="269"/>
      <c r="CR32" s="274">
        <v>67</v>
      </c>
      <c r="CS32" s="217"/>
      <c r="CT32" s="217"/>
      <c r="CU32" s="217"/>
      <c r="CV32" s="217"/>
      <c r="CW32" s="217"/>
      <c r="CX32" s="217"/>
      <c r="CY32" s="279"/>
      <c r="CZ32" s="283">
        <v>0</v>
      </c>
      <c r="DA32" s="334"/>
      <c r="DB32" s="334"/>
      <c r="DC32" s="337"/>
      <c r="DD32" s="288">
        <v>67</v>
      </c>
      <c r="DE32" s="217"/>
      <c r="DF32" s="217"/>
      <c r="DG32" s="217"/>
      <c r="DH32" s="217"/>
      <c r="DI32" s="217"/>
      <c r="DJ32" s="217"/>
      <c r="DK32" s="279"/>
      <c r="DL32" s="288">
        <v>67</v>
      </c>
      <c r="DM32" s="217"/>
      <c r="DN32" s="217"/>
      <c r="DO32" s="217"/>
      <c r="DP32" s="217"/>
      <c r="DQ32" s="217"/>
      <c r="DR32" s="217"/>
      <c r="DS32" s="217"/>
      <c r="DT32" s="217"/>
      <c r="DU32" s="217"/>
      <c r="DV32" s="279"/>
      <c r="DW32" s="283">
        <v>0</v>
      </c>
      <c r="DX32" s="334"/>
      <c r="DY32" s="334"/>
      <c r="DZ32" s="334"/>
      <c r="EA32" s="334"/>
      <c r="EB32" s="334"/>
      <c r="EC32" s="359"/>
    </row>
    <row r="33" spans="2:133" ht="11.25" customHeight="1">
      <c r="B33" s="262" t="s">
        <v>57</v>
      </c>
      <c r="C33" s="266"/>
      <c r="D33" s="266"/>
      <c r="E33" s="266"/>
      <c r="F33" s="266"/>
      <c r="G33" s="266"/>
      <c r="H33" s="266"/>
      <c r="I33" s="266"/>
      <c r="J33" s="266"/>
      <c r="K33" s="266"/>
      <c r="L33" s="266"/>
      <c r="M33" s="266"/>
      <c r="N33" s="266"/>
      <c r="O33" s="266"/>
      <c r="P33" s="266"/>
      <c r="Q33" s="270"/>
      <c r="R33" s="274" t="s">
        <v>139</v>
      </c>
      <c r="S33" s="217"/>
      <c r="T33" s="217"/>
      <c r="U33" s="217"/>
      <c r="V33" s="217"/>
      <c r="W33" s="217"/>
      <c r="X33" s="217"/>
      <c r="Y33" s="279"/>
      <c r="Z33" s="282" t="s">
        <v>139</v>
      </c>
      <c r="AA33" s="282"/>
      <c r="AB33" s="282"/>
      <c r="AC33" s="282"/>
      <c r="AD33" s="287" t="s">
        <v>139</v>
      </c>
      <c r="AE33" s="287"/>
      <c r="AF33" s="287"/>
      <c r="AG33" s="287"/>
      <c r="AH33" s="287"/>
      <c r="AI33" s="287"/>
      <c r="AJ33" s="287"/>
      <c r="AK33" s="287"/>
      <c r="AL33" s="283" t="s">
        <v>139</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98.5</v>
      </c>
      <c r="BS33" s="312"/>
      <c r="BT33" s="312"/>
      <c r="BU33" s="312"/>
      <c r="BV33" s="312"/>
      <c r="BW33" s="312"/>
      <c r="BX33" s="294">
        <v>97.6</v>
      </c>
      <c r="BY33" s="312"/>
      <c r="BZ33" s="312"/>
      <c r="CA33" s="312"/>
      <c r="CB33" s="317"/>
      <c r="CD33" s="261" t="s">
        <v>400</v>
      </c>
      <c r="CE33" s="1"/>
      <c r="CF33" s="1"/>
      <c r="CG33" s="1"/>
      <c r="CH33" s="1"/>
      <c r="CI33" s="1"/>
      <c r="CJ33" s="1"/>
      <c r="CK33" s="1"/>
      <c r="CL33" s="1"/>
      <c r="CM33" s="1"/>
      <c r="CN33" s="1"/>
      <c r="CO33" s="1"/>
      <c r="CP33" s="1"/>
      <c r="CQ33" s="269"/>
      <c r="CR33" s="274">
        <v>5204184</v>
      </c>
      <c r="CS33" s="313"/>
      <c r="CT33" s="313"/>
      <c r="CU33" s="313"/>
      <c r="CV33" s="313"/>
      <c r="CW33" s="313"/>
      <c r="CX33" s="313"/>
      <c r="CY33" s="331"/>
      <c r="CZ33" s="283">
        <v>46.4</v>
      </c>
      <c r="DA33" s="334"/>
      <c r="DB33" s="334"/>
      <c r="DC33" s="337"/>
      <c r="DD33" s="288">
        <v>4265727</v>
      </c>
      <c r="DE33" s="313"/>
      <c r="DF33" s="313"/>
      <c r="DG33" s="313"/>
      <c r="DH33" s="313"/>
      <c r="DI33" s="313"/>
      <c r="DJ33" s="313"/>
      <c r="DK33" s="331"/>
      <c r="DL33" s="288">
        <v>2968201</v>
      </c>
      <c r="DM33" s="313"/>
      <c r="DN33" s="313"/>
      <c r="DO33" s="313"/>
      <c r="DP33" s="313"/>
      <c r="DQ33" s="313"/>
      <c r="DR33" s="313"/>
      <c r="DS33" s="313"/>
      <c r="DT33" s="313"/>
      <c r="DU33" s="313"/>
      <c r="DV33" s="331"/>
      <c r="DW33" s="283">
        <v>39.6</v>
      </c>
      <c r="DX33" s="334"/>
      <c r="DY33" s="334"/>
      <c r="DZ33" s="334"/>
      <c r="EA33" s="334"/>
      <c r="EB33" s="334"/>
      <c r="EC33" s="359"/>
    </row>
    <row r="34" spans="2:133" ht="11.25" customHeight="1">
      <c r="B34" s="261" t="s">
        <v>404</v>
      </c>
      <c r="C34" s="1"/>
      <c r="D34" s="1"/>
      <c r="E34" s="1"/>
      <c r="F34" s="1"/>
      <c r="G34" s="1"/>
      <c r="H34" s="1"/>
      <c r="I34" s="1"/>
      <c r="J34" s="1"/>
      <c r="K34" s="1"/>
      <c r="L34" s="1"/>
      <c r="M34" s="1"/>
      <c r="N34" s="1"/>
      <c r="O34" s="1"/>
      <c r="P34" s="1"/>
      <c r="Q34" s="269"/>
      <c r="R34" s="274">
        <v>750160</v>
      </c>
      <c r="S34" s="217"/>
      <c r="T34" s="217"/>
      <c r="U34" s="217"/>
      <c r="V34" s="217"/>
      <c r="W34" s="217"/>
      <c r="X34" s="217"/>
      <c r="Y34" s="279"/>
      <c r="Z34" s="282">
        <v>6.2</v>
      </c>
      <c r="AA34" s="282"/>
      <c r="AB34" s="282"/>
      <c r="AC34" s="282"/>
      <c r="AD34" s="287" t="s">
        <v>139</v>
      </c>
      <c r="AE34" s="287"/>
      <c r="AF34" s="287"/>
      <c r="AG34" s="287"/>
      <c r="AH34" s="287"/>
      <c r="AI34" s="287"/>
      <c r="AJ34" s="287"/>
      <c r="AK34" s="287"/>
      <c r="AL34" s="283" t="s">
        <v>139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2417199</v>
      </c>
      <c r="CS34" s="217"/>
      <c r="CT34" s="217"/>
      <c r="CU34" s="217"/>
      <c r="CV34" s="217"/>
      <c r="CW34" s="217"/>
      <c r="CX34" s="217"/>
      <c r="CY34" s="279"/>
      <c r="CZ34" s="283">
        <v>21.5</v>
      </c>
      <c r="DA34" s="334"/>
      <c r="DB34" s="334"/>
      <c r="DC34" s="337"/>
      <c r="DD34" s="288">
        <v>1762208</v>
      </c>
      <c r="DE34" s="217"/>
      <c r="DF34" s="217"/>
      <c r="DG34" s="217"/>
      <c r="DH34" s="217"/>
      <c r="DI34" s="217"/>
      <c r="DJ34" s="217"/>
      <c r="DK34" s="279"/>
      <c r="DL34" s="288">
        <v>1378143</v>
      </c>
      <c r="DM34" s="217"/>
      <c r="DN34" s="217"/>
      <c r="DO34" s="217"/>
      <c r="DP34" s="217"/>
      <c r="DQ34" s="217"/>
      <c r="DR34" s="217"/>
      <c r="DS34" s="217"/>
      <c r="DT34" s="217"/>
      <c r="DU34" s="217"/>
      <c r="DV34" s="279"/>
      <c r="DW34" s="283">
        <v>18.399999999999999</v>
      </c>
      <c r="DX34" s="334"/>
      <c r="DY34" s="334"/>
      <c r="DZ34" s="334"/>
      <c r="EA34" s="334"/>
      <c r="EB34" s="334"/>
      <c r="EC34" s="359"/>
    </row>
    <row r="35" spans="2:133" ht="11.25" customHeight="1">
      <c r="B35" s="261" t="s">
        <v>222</v>
      </c>
      <c r="C35" s="1"/>
      <c r="D35" s="1"/>
      <c r="E35" s="1"/>
      <c r="F35" s="1"/>
      <c r="G35" s="1"/>
      <c r="H35" s="1"/>
      <c r="I35" s="1"/>
      <c r="J35" s="1"/>
      <c r="K35" s="1"/>
      <c r="L35" s="1"/>
      <c r="M35" s="1"/>
      <c r="N35" s="1"/>
      <c r="O35" s="1"/>
      <c r="P35" s="1"/>
      <c r="Q35" s="269"/>
      <c r="R35" s="274">
        <v>11416</v>
      </c>
      <c r="S35" s="217"/>
      <c r="T35" s="217"/>
      <c r="U35" s="217"/>
      <c r="V35" s="217"/>
      <c r="W35" s="217"/>
      <c r="X35" s="217"/>
      <c r="Y35" s="279"/>
      <c r="Z35" s="282">
        <v>0.1</v>
      </c>
      <c r="AA35" s="282"/>
      <c r="AB35" s="282"/>
      <c r="AC35" s="282"/>
      <c r="AD35" s="287" t="s">
        <v>139</v>
      </c>
      <c r="AE35" s="287"/>
      <c r="AF35" s="287"/>
      <c r="AG35" s="287"/>
      <c r="AH35" s="287"/>
      <c r="AI35" s="287"/>
      <c r="AJ35" s="287"/>
      <c r="AK35" s="287"/>
      <c r="AL35" s="283" t="s">
        <v>139</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43537</v>
      </c>
      <c r="CS35" s="313"/>
      <c r="CT35" s="313"/>
      <c r="CU35" s="313"/>
      <c r="CV35" s="313"/>
      <c r="CW35" s="313"/>
      <c r="CX35" s="313"/>
      <c r="CY35" s="331"/>
      <c r="CZ35" s="283">
        <v>0.4</v>
      </c>
      <c r="DA35" s="334"/>
      <c r="DB35" s="334"/>
      <c r="DC35" s="337"/>
      <c r="DD35" s="288">
        <v>38835</v>
      </c>
      <c r="DE35" s="313"/>
      <c r="DF35" s="313"/>
      <c r="DG35" s="313"/>
      <c r="DH35" s="313"/>
      <c r="DI35" s="313"/>
      <c r="DJ35" s="313"/>
      <c r="DK35" s="331"/>
      <c r="DL35" s="288">
        <v>38824</v>
      </c>
      <c r="DM35" s="313"/>
      <c r="DN35" s="313"/>
      <c r="DO35" s="313"/>
      <c r="DP35" s="313"/>
      <c r="DQ35" s="313"/>
      <c r="DR35" s="313"/>
      <c r="DS35" s="313"/>
      <c r="DT35" s="313"/>
      <c r="DU35" s="313"/>
      <c r="DV35" s="331"/>
      <c r="DW35" s="283">
        <v>0.5</v>
      </c>
      <c r="DX35" s="334"/>
      <c r="DY35" s="334"/>
      <c r="DZ35" s="334"/>
      <c r="EA35" s="334"/>
      <c r="EB35" s="334"/>
      <c r="EC35" s="359"/>
    </row>
    <row r="36" spans="2:133" ht="11.25" customHeight="1">
      <c r="B36" s="261" t="s">
        <v>148</v>
      </c>
      <c r="C36" s="1"/>
      <c r="D36" s="1"/>
      <c r="E36" s="1"/>
      <c r="F36" s="1"/>
      <c r="G36" s="1"/>
      <c r="H36" s="1"/>
      <c r="I36" s="1"/>
      <c r="J36" s="1"/>
      <c r="K36" s="1"/>
      <c r="L36" s="1"/>
      <c r="M36" s="1"/>
      <c r="N36" s="1"/>
      <c r="O36" s="1"/>
      <c r="P36" s="1"/>
      <c r="Q36" s="269"/>
      <c r="R36" s="274">
        <v>26934</v>
      </c>
      <c r="S36" s="217"/>
      <c r="T36" s="217"/>
      <c r="U36" s="217"/>
      <c r="V36" s="217"/>
      <c r="W36" s="217"/>
      <c r="X36" s="217"/>
      <c r="Y36" s="279"/>
      <c r="Z36" s="282">
        <v>0.2</v>
      </c>
      <c r="AA36" s="282"/>
      <c r="AB36" s="282"/>
      <c r="AC36" s="282"/>
      <c r="AD36" s="287" t="s">
        <v>139</v>
      </c>
      <c r="AE36" s="287"/>
      <c r="AF36" s="287"/>
      <c r="AG36" s="287"/>
      <c r="AH36" s="287"/>
      <c r="AI36" s="287"/>
      <c r="AJ36" s="287"/>
      <c r="AK36" s="287"/>
      <c r="AL36" s="283" t="s">
        <v>139</v>
      </c>
      <c r="AM36" s="238"/>
      <c r="AN36" s="238"/>
      <c r="AO36" s="296"/>
      <c r="AP36" s="95"/>
      <c r="AQ36" s="301" t="s">
        <v>391</v>
      </c>
      <c r="AR36" s="304"/>
      <c r="AS36" s="304"/>
      <c r="AT36" s="304"/>
      <c r="AU36" s="304"/>
      <c r="AV36" s="304"/>
      <c r="AW36" s="304"/>
      <c r="AX36" s="304"/>
      <c r="AY36" s="309"/>
      <c r="AZ36" s="273">
        <v>1405252</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48816</v>
      </c>
      <c r="BW36" s="276"/>
      <c r="BX36" s="276"/>
      <c r="BY36" s="276"/>
      <c r="BZ36" s="276"/>
      <c r="CA36" s="276"/>
      <c r="CB36" s="315"/>
      <c r="CD36" s="261" t="s">
        <v>32</v>
      </c>
      <c r="CE36" s="1"/>
      <c r="CF36" s="1"/>
      <c r="CG36" s="1"/>
      <c r="CH36" s="1"/>
      <c r="CI36" s="1"/>
      <c r="CJ36" s="1"/>
      <c r="CK36" s="1"/>
      <c r="CL36" s="1"/>
      <c r="CM36" s="1"/>
      <c r="CN36" s="1"/>
      <c r="CO36" s="1"/>
      <c r="CP36" s="1"/>
      <c r="CQ36" s="269"/>
      <c r="CR36" s="274">
        <v>1448508</v>
      </c>
      <c r="CS36" s="217"/>
      <c r="CT36" s="217"/>
      <c r="CU36" s="217"/>
      <c r="CV36" s="217"/>
      <c r="CW36" s="217"/>
      <c r="CX36" s="217"/>
      <c r="CY36" s="279"/>
      <c r="CZ36" s="283">
        <v>12.9</v>
      </c>
      <c r="DA36" s="334"/>
      <c r="DB36" s="334"/>
      <c r="DC36" s="337"/>
      <c r="DD36" s="288">
        <v>1339058</v>
      </c>
      <c r="DE36" s="217"/>
      <c r="DF36" s="217"/>
      <c r="DG36" s="217"/>
      <c r="DH36" s="217"/>
      <c r="DI36" s="217"/>
      <c r="DJ36" s="217"/>
      <c r="DK36" s="279"/>
      <c r="DL36" s="288">
        <v>838963</v>
      </c>
      <c r="DM36" s="217"/>
      <c r="DN36" s="217"/>
      <c r="DO36" s="217"/>
      <c r="DP36" s="217"/>
      <c r="DQ36" s="217"/>
      <c r="DR36" s="217"/>
      <c r="DS36" s="217"/>
      <c r="DT36" s="217"/>
      <c r="DU36" s="217"/>
      <c r="DV36" s="279"/>
      <c r="DW36" s="283">
        <v>11.2</v>
      </c>
      <c r="DX36" s="334"/>
      <c r="DY36" s="334"/>
      <c r="DZ36" s="334"/>
      <c r="EA36" s="334"/>
      <c r="EB36" s="334"/>
      <c r="EC36" s="359"/>
    </row>
    <row r="37" spans="2:133" ht="11.25" customHeight="1">
      <c r="B37" s="261" t="s">
        <v>412</v>
      </c>
      <c r="C37" s="1"/>
      <c r="D37" s="1"/>
      <c r="E37" s="1"/>
      <c r="F37" s="1"/>
      <c r="G37" s="1"/>
      <c r="H37" s="1"/>
      <c r="I37" s="1"/>
      <c r="J37" s="1"/>
      <c r="K37" s="1"/>
      <c r="L37" s="1"/>
      <c r="M37" s="1"/>
      <c r="N37" s="1"/>
      <c r="O37" s="1"/>
      <c r="P37" s="1"/>
      <c r="Q37" s="269"/>
      <c r="R37" s="274">
        <v>44700</v>
      </c>
      <c r="S37" s="217"/>
      <c r="T37" s="217"/>
      <c r="U37" s="217"/>
      <c r="V37" s="217"/>
      <c r="W37" s="217"/>
      <c r="X37" s="217"/>
      <c r="Y37" s="279"/>
      <c r="Z37" s="282">
        <v>0.4</v>
      </c>
      <c r="AA37" s="282"/>
      <c r="AB37" s="282"/>
      <c r="AC37" s="282"/>
      <c r="AD37" s="287" t="s">
        <v>139</v>
      </c>
      <c r="AE37" s="287"/>
      <c r="AF37" s="287"/>
      <c r="AG37" s="287"/>
      <c r="AH37" s="287"/>
      <c r="AI37" s="287"/>
      <c r="AJ37" s="287"/>
      <c r="AK37" s="287"/>
      <c r="AL37" s="283" t="s">
        <v>139</v>
      </c>
      <c r="AM37" s="238"/>
      <c r="AN37" s="238"/>
      <c r="AO37" s="296"/>
      <c r="AQ37" s="302" t="s">
        <v>413</v>
      </c>
      <c r="AR37" s="111"/>
      <c r="AS37" s="111"/>
      <c r="AT37" s="111"/>
      <c r="AU37" s="111"/>
      <c r="AV37" s="111"/>
      <c r="AW37" s="111"/>
      <c r="AX37" s="111"/>
      <c r="AY37" s="310"/>
      <c r="AZ37" s="274">
        <v>495000</v>
      </c>
      <c r="BA37" s="217"/>
      <c r="BB37" s="217"/>
      <c r="BC37" s="217"/>
      <c r="BD37" s="313"/>
      <c r="BE37" s="313"/>
      <c r="BF37" s="316"/>
      <c r="BG37" s="261" t="s">
        <v>416</v>
      </c>
      <c r="BH37" s="1"/>
      <c r="BI37" s="1"/>
      <c r="BJ37" s="1"/>
      <c r="BK37" s="1"/>
      <c r="BL37" s="1"/>
      <c r="BM37" s="1"/>
      <c r="BN37" s="1"/>
      <c r="BO37" s="1"/>
      <c r="BP37" s="1"/>
      <c r="BQ37" s="1"/>
      <c r="BR37" s="1"/>
      <c r="BS37" s="1"/>
      <c r="BT37" s="1"/>
      <c r="BU37" s="269"/>
      <c r="BV37" s="274">
        <v>48816</v>
      </c>
      <c r="BW37" s="217"/>
      <c r="BX37" s="217"/>
      <c r="BY37" s="217"/>
      <c r="BZ37" s="217"/>
      <c r="CA37" s="217"/>
      <c r="CB37" s="326"/>
      <c r="CD37" s="261" t="s">
        <v>161</v>
      </c>
      <c r="CE37" s="1"/>
      <c r="CF37" s="1"/>
      <c r="CG37" s="1"/>
      <c r="CH37" s="1"/>
      <c r="CI37" s="1"/>
      <c r="CJ37" s="1"/>
      <c r="CK37" s="1"/>
      <c r="CL37" s="1"/>
      <c r="CM37" s="1"/>
      <c r="CN37" s="1"/>
      <c r="CO37" s="1"/>
      <c r="CP37" s="1"/>
      <c r="CQ37" s="269"/>
      <c r="CR37" s="274">
        <v>450954</v>
      </c>
      <c r="CS37" s="313"/>
      <c r="CT37" s="313"/>
      <c r="CU37" s="313"/>
      <c r="CV37" s="313"/>
      <c r="CW37" s="313"/>
      <c r="CX37" s="313"/>
      <c r="CY37" s="331"/>
      <c r="CZ37" s="283">
        <v>4</v>
      </c>
      <c r="DA37" s="334"/>
      <c r="DB37" s="334"/>
      <c r="DC37" s="337"/>
      <c r="DD37" s="288">
        <v>450954</v>
      </c>
      <c r="DE37" s="313"/>
      <c r="DF37" s="313"/>
      <c r="DG37" s="313"/>
      <c r="DH37" s="313"/>
      <c r="DI37" s="313"/>
      <c r="DJ37" s="313"/>
      <c r="DK37" s="331"/>
      <c r="DL37" s="288">
        <v>426388</v>
      </c>
      <c r="DM37" s="313"/>
      <c r="DN37" s="313"/>
      <c r="DO37" s="313"/>
      <c r="DP37" s="313"/>
      <c r="DQ37" s="313"/>
      <c r="DR37" s="313"/>
      <c r="DS37" s="313"/>
      <c r="DT37" s="313"/>
      <c r="DU37" s="313"/>
      <c r="DV37" s="331"/>
      <c r="DW37" s="283">
        <v>5.7</v>
      </c>
      <c r="DX37" s="334"/>
      <c r="DY37" s="334"/>
      <c r="DZ37" s="334"/>
      <c r="EA37" s="334"/>
      <c r="EB37" s="334"/>
      <c r="EC37" s="359"/>
    </row>
    <row r="38" spans="2:133" ht="11.25" customHeight="1">
      <c r="B38" s="261" t="s">
        <v>292</v>
      </c>
      <c r="C38" s="1"/>
      <c r="D38" s="1"/>
      <c r="E38" s="1"/>
      <c r="F38" s="1"/>
      <c r="G38" s="1"/>
      <c r="H38" s="1"/>
      <c r="I38" s="1"/>
      <c r="J38" s="1"/>
      <c r="K38" s="1"/>
      <c r="L38" s="1"/>
      <c r="M38" s="1"/>
      <c r="N38" s="1"/>
      <c r="O38" s="1"/>
      <c r="P38" s="1"/>
      <c r="Q38" s="269"/>
      <c r="R38" s="274">
        <v>358022</v>
      </c>
      <c r="S38" s="217"/>
      <c r="T38" s="217"/>
      <c r="U38" s="217"/>
      <c r="V38" s="217"/>
      <c r="W38" s="217"/>
      <c r="X38" s="217"/>
      <c r="Y38" s="279"/>
      <c r="Z38" s="282">
        <v>3</v>
      </c>
      <c r="AA38" s="282"/>
      <c r="AB38" s="282"/>
      <c r="AC38" s="282"/>
      <c r="AD38" s="287" t="s">
        <v>139</v>
      </c>
      <c r="AE38" s="287"/>
      <c r="AF38" s="287"/>
      <c r="AG38" s="287"/>
      <c r="AH38" s="287"/>
      <c r="AI38" s="287"/>
      <c r="AJ38" s="287"/>
      <c r="AK38" s="287"/>
      <c r="AL38" s="283" t="s">
        <v>139</v>
      </c>
      <c r="AM38" s="238"/>
      <c r="AN38" s="238"/>
      <c r="AO38" s="296"/>
      <c r="AQ38" s="302" t="s">
        <v>311</v>
      </c>
      <c r="AR38" s="111"/>
      <c r="AS38" s="111"/>
      <c r="AT38" s="111"/>
      <c r="AU38" s="111"/>
      <c r="AV38" s="111"/>
      <c r="AW38" s="111"/>
      <c r="AX38" s="111"/>
      <c r="AY38" s="310"/>
      <c r="AZ38" s="274" t="s">
        <v>139</v>
      </c>
      <c r="BA38" s="217"/>
      <c r="BB38" s="217"/>
      <c r="BC38" s="217"/>
      <c r="BD38" s="313"/>
      <c r="BE38" s="313"/>
      <c r="BF38" s="316"/>
      <c r="BG38" s="261" t="s">
        <v>417</v>
      </c>
      <c r="BH38" s="1"/>
      <c r="BI38" s="1"/>
      <c r="BJ38" s="1"/>
      <c r="BK38" s="1"/>
      <c r="BL38" s="1"/>
      <c r="BM38" s="1"/>
      <c r="BN38" s="1"/>
      <c r="BO38" s="1"/>
      <c r="BP38" s="1"/>
      <c r="BQ38" s="1"/>
      <c r="BR38" s="1"/>
      <c r="BS38" s="1"/>
      <c r="BT38" s="1"/>
      <c r="BU38" s="269"/>
      <c r="BV38" s="274">
        <v>3984</v>
      </c>
      <c r="BW38" s="217"/>
      <c r="BX38" s="217"/>
      <c r="BY38" s="217"/>
      <c r="BZ38" s="217"/>
      <c r="CA38" s="217"/>
      <c r="CB38" s="326"/>
      <c r="CD38" s="261" t="s">
        <v>418</v>
      </c>
      <c r="CE38" s="1"/>
      <c r="CF38" s="1"/>
      <c r="CG38" s="1"/>
      <c r="CH38" s="1"/>
      <c r="CI38" s="1"/>
      <c r="CJ38" s="1"/>
      <c r="CK38" s="1"/>
      <c r="CL38" s="1"/>
      <c r="CM38" s="1"/>
      <c r="CN38" s="1"/>
      <c r="CO38" s="1"/>
      <c r="CP38" s="1"/>
      <c r="CQ38" s="269"/>
      <c r="CR38" s="274">
        <v>910252</v>
      </c>
      <c r="CS38" s="217"/>
      <c r="CT38" s="217"/>
      <c r="CU38" s="217"/>
      <c r="CV38" s="217"/>
      <c r="CW38" s="217"/>
      <c r="CX38" s="217"/>
      <c r="CY38" s="279"/>
      <c r="CZ38" s="283">
        <v>8.1</v>
      </c>
      <c r="DA38" s="334"/>
      <c r="DB38" s="334"/>
      <c r="DC38" s="337"/>
      <c r="DD38" s="288">
        <v>742301</v>
      </c>
      <c r="DE38" s="217"/>
      <c r="DF38" s="217"/>
      <c r="DG38" s="217"/>
      <c r="DH38" s="217"/>
      <c r="DI38" s="217"/>
      <c r="DJ38" s="217"/>
      <c r="DK38" s="279"/>
      <c r="DL38" s="288">
        <v>712271</v>
      </c>
      <c r="DM38" s="217"/>
      <c r="DN38" s="217"/>
      <c r="DO38" s="217"/>
      <c r="DP38" s="217"/>
      <c r="DQ38" s="217"/>
      <c r="DR38" s="217"/>
      <c r="DS38" s="217"/>
      <c r="DT38" s="217"/>
      <c r="DU38" s="217"/>
      <c r="DV38" s="279"/>
      <c r="DW38" s="283">
        <v>9.5</v>
      </c>
      <c r="DX38" s="334"/>
      <c r="DY38" s="334"/>
      <c r="DZ38" s="334"/>
      <c r="EA38" s="334"/>
      <c r="EB38" s="334"/>
      <c r="EC38" s="359"/>
    </row>
    <row r="39" spans="2:133" ht="11.25" customHeight="1">
      <c r="B39" s="261" t="s">
        <v>401</v>
      </c>
      <c r="C39" s="1"/>
      <c r="D39" s="1"/>
      <c r="E39" s="1"/>
      <c r="F39" s="1"/>
      <c r="G39" s="1"/>
      <c r="H39" s="1"/>
      <c r="I39" s="1"/>
      <c r="J39" s="1"/>
      <c r="K39" s="1"/>
      <c r="L39" s="1"/>
      <c r="M39" s="1"/>
      <c r="N39" s="1"/>
      <c r="O39" s="1"/>
      <c r="P39" s="1"/>
      <c r="Q39" s="269"/>
      <c r="R39" s="274">
        <v>231437</v>
      </c>
      <c r="S39" s="217"/>
      <c r="T39" s="217"/>
      <c r="U39" s="217"/>
      <c r="V39" s="217"/>
      <c r="W39" s="217"/>
      <c r="X39" s="217"/>
      <c r="Y39" s="279"/>
      <c r="Z39" s="282">
        <v>1.9</v>
      </c>
      <c r="AA39" s="282"/>
      <c r="AB39" s="282"/>
      <c r="AC39" s="282"/>
      <c r="AD39" s="287">
        <v>2</v>
      </c>
      <c r="AE39" s="287"/>
      <c r="AF39" s="287"/>
      <c r="AG39" s="287"/>
      <c r="AH39" s="287"/>
      <c r="AI39" s="287"/>
      <c r="AJ39" s="287"/>
      <c r="AK39" s="287"/>
      <c r="AL39" s="283">
        <v>0</v>
      </c>
      <c r="AM39" s="238"/>
      <c r="AN39" s="238"/>
      <c r="AO39" s="296"/>
      <c r="AQ39" s="302" t="s">
        <v>419</v>
      </c>
      <c r="AR39" s="111"/>
      <c r="AS39" s="111"/>
      <c r="AT39" s="111"/>
      <c r="AU39" s="111"/>
      <c r="AV39" s="111"/>
      <c r="AW39" s="111"/>
      <c r="AX39" s="111"/>
      <c r="AY39" s="310"/>
      <c r="AZ39" s="274" t="s">
        <v>139</v>
      </c>
      <c r="BA39" s="217"/>
      <c r="BB39" s="217"/>
      <c r="BC39" s="217"/>
      <c r="BD39" s="313"/>
      <c r="BE39" s="313"/>
      <c r="BF39" s="316"/>
      <c r="BG39" s="261" t="s">
        <v>343</v>
      </c>
      <c r="BH39" s="1"/>
      <c r="BI39" s="1"/>
      <c r="BJ39" s="1"/>
      <c r="BK39" s="1"/>
      <c r="BL39" s="1"/>
      <c r="BM39" s="1"/>
      <c r="BN39" s="1"/>
      <c r="BO39" s="1"/>
      <c r="BP39" s="1"/>
      <c r="BQ39" s="1"/>
      <c r="BR39" s="1"/>
      <c r="BS39" s="1"/>
      <c r="BT39" s="1"/>
      <c r="BU39" s="269"/>
      <c r="BV39" s="274">
        <v>6098</v>
      </c>
      <c r="BW39" s="217"/>
      <c r="BX39" s="217"/>
      <c r="BY39" s="217"/>
      <c r="BZ39" s="217"/>
      <c r="CA39" s="217"/>
      <c r="CB39" s="326"/>
      <c r="CD39" s="261" t="s">
        <v>423</v>
      </c>
      <c r="CE39" s="1"/>
      <c r="CF39" s="1"/>
      <c r="CG39" s="1"/>
      <c r="CH39" s="1"/>
      <c r="CI39" s="1"/>
      <c r="CJ39" s="1"/>
      <c r="CK39" s="1"/>
      <c r="CL39" s="1"/>
      <c r="CM39" s="1"/>
      <c r="CN39" s="1"/>
      <c r="CO39" s="1"/>
      <c r="CP39" s="1"/>
      <c r="CQ39" s="269"/>
      <c r="CR39" s="274">
        <v>383994</v>
      </c>
      <c r="CS39" s="313"/>
      <c r="CT39" s="313"/>
      <c r="CU39" s="313"/>
      <c r="CV39" s="313"/>
      <c r="CW39" s="313"/>
      <c r="CX39" s="313"/>
      <c r="CY39" s="331"/>
      <c r="CZ39" s="283">
        <v>3.4</v>
      </c>
      <c r="DA39" s="334"/>
      <c r="DB39" s="334"/>
      <c r="DC39" s="337"/>
      <c r="DD39" s="288">
        <v>383325</v>
      </c>
      <c r="DE39" s="313"/>
      <c r="DF39" s="313"/>
      <c r="DG39" s="313"/>
      <c r="DH39" s="313"/>
      <c r="DI39" s="313"/>
      <c r="DJ39" s="313"/>
      <c r="DK39" s="331"/>
      <c r="DL39" s="288" t="s">
        <v>139</v>
      </c>
      <c r="DM39" s="313"/>
      <c r="DN39" s="313"/>
      <c r="DO39" s="313"/>
      <c r="DP39" s="313"/>
      <c r="DQ39" s="313"/>
      <c r="DR39" s="313"/>
      <c r="DS39" s="313"/>
      <c r="DT39" s="313"/>
      <c r="DU39" s="313"/>
      <c r="DV39" s="331"/>
      <c r="DW39" s="283" t="s">
        <v>139</v>
      </c>
      <c r="DX39" s="334"/>
      <c r="DY39" s="334"/>
      <c r="DZ39" s="334"/>
      <c r="EA39" s="334"/>
      <c r="EB39" s="334"/>
      <c r="EC39" s="359"/>
    </row>
    <row r="40" spans="2:133" ht="11.25" customHeight="1">
      <c r="B40" s="261" t="s">
        <v>424</v>
      </c>
      <c r="C40" s="1"/>
      <c r="D40" s="1"/>
      <c r="E40" s="1"/>
      <c r="F40" s="1"/>
      <c r="G40" s="1"/>
      <c r="H40" s="1"/>
      <c r="I40" s="1"/>
      <c r="J40" s="1"/>
      <c r="K40" s="1"/>
      <c r="L40" s="1"/>
      <c r="M40" s="1"/>
      <c r="N40" s="1"/>
      <c r="O40" s="1"/>
      <c r="P40" s="1"/>
      <c r="Q40" s="269"/>
      <c r="R40" s="274">
        <v>883737</v>
      </c>
      <c r="S40" s="217"/>
      <c r="T40" s="217"/>
      <c r="U40" s="217"/>
      <c r="V40" s="217"/>
      <c r="W40" s="217"/>
      <c r="X40" s="217"/>
      <c r="Y40" s="279"/>
      <c r="Z40" s="282">
        <v>7.3</v>
      </c>
      <c r="AA40" s="282"/>
      <c r="AB40" s="282"/>
      <c r="AC40" s="282"/>
      <c r="AD40" s="287" t="s">
        <v>139</v>
      </c>
      <c r="AE40" s="287"/>
      <c r="AF40" s="287"/>
      <c r="AG40" s="287"/>
      <c r="AH40" s="287"/>
      <c r="AI40" s="287"/>
      <c r="AJ40" s="287"/>
      <c r="AK40" s="287"/>
      <c r="AL40" s="283" t="s">
        <v>139</v>
      </c>
      <c r="AM40" s="238"/>
      <c r="AN40" s="238"/>
      <c r="AO40" s="296"/>
      <c r="AQ40" s="302" t="s">
        <v>19</v>
      </c>
      <c r="AR40" s="111"/>
      <c r="AS40" s="111"/>
      <c r="AT40" s="111"/>
      <c r="AU40" s="111"/>
      <c r="AV40" s="111"/>
      <c r="AW40" s="111"/>
      <c r="AX40" s="111"/>
      <c r="AY40" s="310"/>
      <c r="AZ40" s="274" t="s">
        <v>139</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114</v>
      </c>
      <c r="BW40" s="217"/>
      <c r="BX40" s="217"/>
      <c r="BY40" s="217"/>
      <c r="BZ40" s="217"/>
      <c r="CA40" s="217"/>
      <c r="CB40" s="326"/>
      <c r="CD40" s="261" t="s">
        <v>376</v>
      </c>
      <c r="CE40" s="1"/>
      <c r="CF40" s="1"/>
      <c r="CG40" s="1"/>
      <c r="CH40" s="1"/>
      <c r="CI40" s="1"/>
      <c r="CJ40" s="1"/>
      <c r="CK40" s="1"/>
      <c r="CL40" s="1"/>
      <c r="CM40" s="1"/>
      <c r="CN40" s="1"/>
      <c r="CO40" s="1"/>
      <c r="CP40" s="1"/>
      <c r="CQ40" s="269"/>
      <c r="CR40" s="274">
        <v>694</v>
      </c>
      <c r="CS40" s="217"/>
      <c r="CT40" s="217"/>
      <c r="CU40" s="217"/>
      <c r="CV40" s="217"/>
      <c r="CW40" s="217"/>
      <c r="CX40" s="217"/>
      <c r="CY40" s="279"/>
      <c r="CZ40" s="283">
        <v>0</v>
      </c>
      <c r="DA40" s="334"/>
      <c r="DB40" s="334"/>
      <c r="DC40" s="337"/>
      <c r="DD40" s="288" t="s">
        <v>139</v>
      </c>
      <c r="DE40" s="217"/>
      <c r="DF40" s="217"/>
      <c r="DG40" s="217"/>
      <c r="DH40" s="217"/>
      <c r="DI40" s="217"/>
      <c r="DJ40" s="217"/>
      <c r="DK40" s="279"/>
      <c r="DL40" s="288" t="s">
        <v>139</v>
      </c>
      <c r="DM40" s="217"/>
      <c r="DN40" s="217"/>
      <c r="DO40" s="217"/>
      <c r="DP40" s="217"/>
      <c r="DQ40" s="217"/>
      <c r="DR40" s="217"/>
      <c r="DS40" s="217"/>
      <c r="DT40" s="217"/>
      <c r="DU40" s="217"/>
      <c r="DV40" s="279"/>
      <c r="DW40" s="283" t="s">
        <v>139</v>
      </c>
      <c r="DX40" s="334"/>
      <c r="DY40" s="334"/>
      <c r="DZ40" s="334"/>
      <c r="EA40" s="334"/>
      <c r="EB40" s="334"/>
      <c r="EC40" s="359"/>
    </row>
    <row r="41" spans="2:133" ht="11.25" customHeight="1">
      <c r="B41" s="261" t="s">
        <v>427</v>
      </c>
      <c r="C41" s="1"/>
      <c r="D41" s="1"/>
      <c r="E41" s="1"/>
      <c r="F41" s="1"/>
      <c r="G41" s="1"/>
      <c r="H41" s="1"/>
      <c r="I41" s="1"/>
      <c r="J41" s="1"/>
      <c r="K41" s="1"/>
      <c r="L41" s="1"/>
      <c r="M41" s="1"/>
      <c r="N41" s="1"/>
      <c r="O41" s="1"/>
      <c r="P41" s="1"/>
      <c r="Q41" s="269"/>
      <c r="R41" s="274" t="s">
        <v>139</v>
      </c>
      <c r="S41" s="217"/>
      <c r="T41" s="217"/>
      <c r="U41" s="217"/>
      <c r="V41" s="217"/>
      <c r="W41" s="217"/>
      <c r="X41" s="217"/>
      <c r="Y41" s="279"/>
      <c r="Z41" s="282" t="s">
        <v>139</v>
      </c>
      <c r="AA41" s="282"/>
      <c r="AB41" s="282"/>
      <c r="AC41" s="282"/>
      <c r="AD41" s="287" t="s">
        <v>139</v>
      </c>
      <c r="AE41" s="287"/>
      <c r="AF41" s="287"/>
      <c r="AG41" s="287"/>
      <c r="AH41" s="287"/>
      <c r="AI41" s="287"/>
      <c r="AJ41" s="287"/>
      <c r="AK41" s="287"/>
      <c r="AL41" s="283" t="s">
        <v>139</v>
      </c>
      <c r="AM41" s="238"/>
      <c r="AN41" s="238"/>
      <c r="AO41" s="296"/>
      <c r="AQ41" s="302" t="s">
        <v>428</v>
      </c>
      <c r="AR41" s="111"/>
      <c r="AS41" s="111"/>
      <c r="AT41" s="111"/>
      <c r="AU41" s="111"/>
      <c r="AV41" s="111"/>
      <c r="AW41" s="111"/>
      <c r="AX41" s="111"/>
      <c r="AY41" s="310"/>
      <c r="AZ41" s="274">
        <v>192516</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139</v>
      </c>
      <c r="BW41" s="217"/>
      <c r="BX41" s="217"/>
      <c r="BY41" s="217"/>
      <c r="BZ41" s="217"/>
      <c r="CA41" s="217"/>
      <c r="CB41" s="326"/>
      <c r="CD41" s="261" t="s">
        <v>287</v>
      </c>
      <c r="CE41" s="1"/>
      <c r="CF41" s="1"/>
      <c r="CG41" s="1"/>
      <c r="CH41" s="1"/>
      <c r="CI41" s="1"/>
      <c r="CJ41" s="1"/>
      <c r="CK41" s="1"/>
      <c r="CL41" s="1"/>
      <c r="CM41" s="1"/>
      <c r="CN41" s="1"/>
      <c r="CO41" s="1"/>
      <c r="CP41" s="1"/>
      <c r="CQ41" s="269"/>
      <c r="CR41" s="274" t="s">
        <v>139</v>
      </c>
      <c r="CS41" s="313"/>
      <c r="CT41" s="313"/>
      <c r="CU41" s="313"/>
      <c r="CV41" s="313"/>
      <c r="CW41" s="313"/>
      <c r="CX41" s="313"/>
      <c r="CY41" s="331"/>
      <c r="CZ41" s="283" t="s">
        <v>139</v>
      </c>
      <c r="DA41" s="334"/>
      <c r="DB41" s="334"/>
      <c r="DC41" s="337"/>
      <c r="DD41" s="288" t="s">
        <v>139</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429</v>
      </c>
      <c r="C42" s="1"/>
      <c r="D42" s="1"/>
      <c r="E42" s="1"/>
      <c r="F42" s="1"/>
      <c r="G42" s="1"/>
      <c r="H42" s="1"/>
      <c r="I42" s="1"/>
      <c r="J42" s="1"/>
      <c r="K42" s="1"/>
      <c r="L42" s="1"/>
      <c r="M42" s="1"/>
      <c r="N42" s="1"/>
      <c r="O42" s="1"/>
      <c r="P42" s="1"/>
      <c r="Q42" s="269"/>
      <c r="R42" s="274" t="s">
        <v>139</v>
      </c>
      <c r="S42" s="217"/>
      <c r="T42" s="217"/>
      <c r="U42" s="217"/>
      <c r="V42" s="217"/>
      <c r="W42" s="217"/>
      <c r="X42" s="217"/>
      <c r="Y42" s="279"/>
      <c r="Z42" s="282" t="s">
        <v>139</v>
      </c>
      <c r="AA42" s="282"/>
      <c r="AB42" s="282"/>
      <c r="AC42" s="282"/>
      <c r="AD42" s="287" t="s">
        <v>139</v>
      </c>
      <c r="AE42" s="287"/>
      <c r="AF42" s="287"/>
      <c r="AG42" s="287"/>
      <c r="AH42" s="287"/>
      <c r="AI42" s="287"/>
      <c r="AJ42" s="287"/>
      <c r="AK42" s="287"/>
      <c r="AL42" s="283" t="s">
        <v>139</v>
      </c>
      <c r="AM42" s="238"/>
      <c r="AN42" s="238"/>
      <c r="AO42" s="296"/>
      <c r="AQ42" s="303" t="s">
        <v>430</v>
      </c>
      <c r="AR42" s="305"/>
      <c r="AS42" s="305"/>
      <c r="AT42" s="305"/>
      <c r="AU42" s="305"/>
      <c r="AV42" s="305"/>
      <c r="AW42" s="305"/>
      <c r="AX42" s="305"/>
      <c r="AY42" s="311"/>
      <c r="AZ42" s="275">
        <v>717736</v>
      </c>
      <c r="BA42" s="277"/>
      <c r="BB42" s="277"/>
      <c r="BC42" s="277"/>
      <c r="BD42" s="312"/>
      <c r="BE42" s="312"/>
      <c r="BF42" s="317"/>
      <c r="BG42" s="177"/>
      <c r="BH42" s="179"/>
      <c r="BI42" s="179"/>
      <c r="BJ42" s="179"/>
      <c r="BK42" s="179"/>
      <c r="BL42" s="179"/>
      <c r="BM42" s="267" t="s">
        <v>205</v>
      </c>
      <c r="BN42" s="267"/>
      <c r="BO42" s="267"/>
      <c r="BP42" s="267"/>
      <c r="BQ42" s="267"/>
      <c r="BR42" s="267"/>
      <c r="BS42" s="267"/>
      <c r="BT42" s="267"/>
      <c r="BU42" s="271"/>
      <c r="BV42" s="275">
        <v>310</v>
      </c>
      <c r="BW42" s="277"/>
      <c r="BX42" s="277"/>
      <c r="BY42" s="277"/>
      <c r="BZ42" s="277"/>
      <c r="CA42" s="277"/>
      <c r="CB42" s="327"/>
      <c r="CD42" s="261" t="s">
        <v>279</v>
      </c>
      <c r="CE42" s="1"/>
      <c r="CF42" s="1"/>
      <c r="CG42" s="1"/>
      <c r="CH42" s="1"/>
      <c r="CI42" s="1"/>
      <c r="CJ42" s="1"/>
      <c r="CK42" s="1"/>
      <c r="CL42" s="1"/>
      <c r="CM42" s="1"/>
      <c r="CN42" s="1"/>
      <c r="CO42" s="1"/>
      <c r="CP42" s="1"/>
      <c r="CQ42" s="269"/>
      <c r="CR42" s="274">
        <v>516711</v>
      </c>
      <c r="CS42" s="313"/>
      <c r="CT42" s="313"/>
      <c r="CU42" s="313"/>
      <c r="CV42" s="313"/>
      <c r="CW42" s="313"/>
      <c r="CX42" s="313"/>
      <c r="CY42" s="331"/>
      <c r="CZ42" s="283">
        <v>4.5999999999999996</v>
      </c>
      <c r="DA42" s="334"/>
      <c r="DB42" s="334"/>
      <c r="DC42" s="337"/>
      <c r="DD42" s="288">
        <v>80388</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431</v>
      </c>
      <c r="C43" s="1"/>
      <c r="D43" s="1"/>
      <c r="E43" s="1"/>
      <c r="F43" s="1"/>
      <c r="G43" s="1"/>
      <c r="H43" s="1"/>
      <c r="I43" s="1"/>
      <c r="J43" s="1"/>
      <c r="K43" s="1"/>
      <c r="L43" s="1"/>
      <c r="M43" s="1"/>
      <c r="N43" s="1"/>
      <c r="O43" s="1"/>
      <c r="P43" s="1"/>
      <c r="Q43" s="269"/>
      <c r="R43" s="274">
        <v>550237</v>
      </c>
      <c r="S43" s="217"/>
      <c r="T43" s="217"/>
      <c r="U43" s="217"/>
      <c r="V43" s="217"/>
      <c r="W43" s="217"/>
      <c r="X43" s="217"/>
      <c r="Y43" s="279"/>
      <c r="Z43" s="282">
        <v>4.5</v>
      </c>
      <c r="AA43" s="282"/>
      <c r="AB43" s="282"/>
      <c r="AC43" s="282"/>
      <c r="AD43" s="287" t="s">
        <v>139</v>
      </c>
      <c r="AE43" s="287"/>
      <c r="AF43" s="287"/>
      <c r="AG43" s="287"/>
      <c r="AH43" s="287"/>
      <c r="AI43" s="287"/>
      <c r="AJ43" s="287"/>
      <c r="AK43" s="287"/>
      <c r="AL43" s="283" t="s">
        <v>139</v>
      </c>
      <c r="AM43" s="238"/>
      <c r="AN43" s="238"/>
      <c r="AO43" s="296"/>
      <c r="CD43" s="261" t="s">
        <v>91</v>
      </c>
      <c r="CE43" s="1"/>
      <c r="CF43" s="1"/>
      <c r="CG43" s="1"/>
      <c r="CH43" s="1"/>
      <c r="CI43" s="1"/>
      <c r="CJ43" s="1"/>
      <c r="CK43" s="1"/>
      <c r="CL43" s="1"/>
      <c r="CM43" s="1"/>
      <c r="CN43" s="1"/>
      <c r="CO43" s="1"/>
      <c r="CP43" s="1"/>
      <c r="CQ43" s="269"/>
      <c r="CR43" s="274">
        <v>14930</v>
      </c>
      <c r="CS43" s="313"/>
      <c r="CT43" s="313"/>
      <c r="CU43" s="313"/>
      <c r="CV43" s="313"/>
      <c r="CW43" s="313"/>
      <c r="CX43" s="313"/>
      <c r="CY43" s="331"/>
      <c r="CZ43" s="283">
        <v>0.1</v>
      </c>
      <c r="DA43" s="334"/>
      <c r="DB43" s="334"/>
      <c r="DC43" s="337"/>
      <c r="DD43" s="288">
        <v>14930</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432</v>
      </c>
      <c r="C44" s="267"/>
      <c r="D44" s="267"/>
      <c r="E44" s="267"/>
      <c r="F44" s="267"/>
      <c r="G44" s="267"/>
      <c r="H44" s="267"/>
      <c r="I44" s="267"/>
      <c r="J44" s="267"/>
      <c r="K44" s="267"/>
      <c r="L44" s="267"/>
      <c r="M44" s="267"/>
      <c r="N44" s="267"/>
      <c r="O44" s="267"/>
      <c r="P44" s="267"/>
      <c r="Q44" s="271"/>
      <c r="R44" s="275">
        <v>12105775</v>
      </c>
      <c r="S44" s="277"/>
      <c r="T44" s="277"/>
      <c r="U44" s="277"/>
      <c r="V44" s="277"/>
      <c r="W44" s="277"/>
      <c r="X44" s="277"/>
      <c r="Y44" s="280"/>
      <c r="Z44" s="284">
        <v>100</v>
      </c>
      <c r="AA44" s="284"/>
      <c r="AB44" s="284"/>
      <c r="AC44" s="284"/>
      <c r="AD44" s="289">
        <v>6950114</v>
      </c>
      <c r="AE44" s="289"/>
      <c r="AF44" s="289"/>
      <c r="AG44" s="289"/>
      <c r="AH44" s="289"/>
      <c r="AI44" s="289"/>
      <c r="AJ44" s="289"/>
      <c r="AK44" s="289"/>
      <c r="AL44" s="292">
        <v>100</v>
      </c>
      <c r="AM44" s="294"/>
      <c r="AN44" s="294"/>
      <c r="AO44" s="297"/>
      <c r="CD44" s="133" t="s">
        <v>178</v>
      </c>
      <c r="CE44" s="41"/>
      <c r="CF44" s="261" t="s">
        <v>433</v>
      </c>
      <c r="CG44" s="1"/>
      <c r="CH44" s="1"/>
      <c r="CI44" s="1"/>
      <c r="CJ44" s="1"/>
      <c r="CK44" s="1"/>
      <c r="CL44" s="1"/>
      <c r="CM44" s="1"/>
      <c r="CN44" s="1"/>
      <c r="CO44" s="1"/>
      <c r="CP44" s="1"/>
      <c r="CQ44" s="269"/>
      <c r="CR44" s="274">
        <v>515941</v>
      </c>
      <c r="CS44" s="217"/>
      <c r="CT44" s="217"/>
      <c r="CU44" s="217"/>
      <c r="CV44" s="217"/>
      <c r="CW44" s="217"/>
      <c r="CX44" s="217"/>
      <c r="CY44" s="279"/>
      <c r="CZ44" s="283">
        <v>4.5999999999999996</v>
      </c>
      <c r="DA44" s="238"/>
      <c r="DB44" s="238"/>
      <c r="DC44" s="285"/>
      <c r="DD44" s="288">
        <v>79618</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434</v>
      </c>
      <c r="CG45" s="1"/>
      <c r="CH45" s="1"/>
      <c r="CI45" s="1"/>
      <c r="CJ45" s="1"/>
      <c r="CK45" s="1"/>
      <c r="CL45" s="1"/>
      <c r="CM45" s="1"/>
      <c r="CN45" s="1"/>
      <c r="CO45" s="1"/>
      <c r="CP45" s="1"/>
      <c r="CQ45" s="269"/>
      <c r="CR45" s="274">
        <v>233165</v>
      </c>
      <c r="CS45" s="313"/>
      <c r="CT45" s="313"/>
      <c r="CU45" s="313"/>
      <c r="CV45" s="313"/>
      <c r="CW45" s="313"/>
      <c r="CX45" s="313"/>
      <c r="CY45" s="331"/>
      <c r="CZ45" s="283">
        <v>2.1</v>
      </c>
      <c r="DA45" s="334"/>
      <c r="DB45" s="334"/>
      <c r="DC45" s="337"/>
      <c r="DD45" s="288">
        <v>12886</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54</v>
      </c>
      <c r="CD46" s="134"/>
      <c r="CE46" s="42"/>
      <c r="CF46" s="261" t="s">
        <v>436</v>
      </c>
      <c r="CG46" s="1"/>
      <c r="CH46" s="1"/>
      <c r="CI46" s="1"/>
      <c r="CJ46" s="1"/>
      <c r="CK46" s="1"/>
      <c r="CL46" s="1"/>
      <c r="CM46" s="1"/>
      <c r="CN46" s="1"/>
      <c r="CO46" s="1"/>
      <c r="CP46" s="1"/>
      <c r="CQ46" s="269"/>
      <c r="CR46" s="274">
        <v>237585</v>
      </c>
      <c r="CS46" s="217"/>
      <c r="CT46" s="217"/>
      <c r="CU46" s="217"/>
      <c r="CV46" s="217"/>
      <c r="CW46" s="217"/>
      <c r="CX46" s="217"/>
      <c r="CY46" s="279"/>
      <c r="CZ46" s="283">
        <v>2.1</v>
      </c>
      <c r="DA46" s="238"/>
      <c r="DB46" s="238"/>
      <c r="DC46" s="285"/>
      <c r="DD46" s="288">
        <v>60441</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410</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438</v>
      </c>
      <c r="CG47" s="1"/>
      <c r="CH47" s="1"/>
      <c r="CI47" s="1"/>
      <c r="CJ47" s="1"/>
      <c r="CK47" s="1"/>
      <c r="CL47" s="1"/>
      <c r="CM47" s="1"/>
      <c r="CN47" s="1"/>
      <c r="CO47" s="1"/>
      <c r="CP47" s="1"/>
      <c r="CQ47" s="269"/>
      <c r="CR47" s="274">
        <v>770</v>
      </c>
      <c r="CS47" s="313"/>
      <c r="CT47" s="313"/>
      <c r="CU47" s="313"/>
      <c r="CV47" s="313"/>
      <c r="CW47" s="313"/>
      <c r="CX47" s="313"/>
      <c r="CY47" s="331"/>
      <c r="CZ47" s="283">
        <v>0</v>
      </c>
      <c r="DA47" s="334"/>
      <c r="DB47" s="334"/>
      <c r="DC47" s="337"/>
      <c r="DD47" s="288">
        <v>770</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264" t="s">
        <v>268</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439</v>
      </c>
      <c r="CG48" s="1"/>
      <c r="CH48" s="1"/>
      <c r="CI48" s="1"/>
      <c r="CJ48" s="1"/>
      <c r="CK48" s="1"/>
      <c r="CL48" s="1"/>
      <c r="CM48" s="1"/>
      <c r="CN48" s="1"/>
      <c r="CO48" s="1"/>
      <c r="CP48" s="1"/>
      <c r="CQ48" s="269"/>
      <c r="CR48" s="274" t="s">
        <v>139</v>
      </c>
      <c r="CS48" s="217"/>
      <c r="CT48" s="217"/>
      <c r="CU48" s="217"/>
      <c r="CV48" s="217"/>
      <c r="CW48" s="217"/>
      <c r="CX48" s="217"/>
      <c r="CY48" s="279"/>
      <c r="CZ48" s="283" t="s">
        <v>139</v>
      </c>
      <c r="DA48" s="238"/>
      <c r="DB48" s="238"/>
      <c r="DC48" s="285"/>
      <c r="DD48" s="288" t="s">
        <v>139</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195</v>
      </c>
      <c r="CE49" s="267"/>
      <c r="CF49" s="267"/>
      <c r="CG49" s="267"/>
      <c r="CH49" s="267"/>
      <c r="CI49" s="267"/>
      <c r="CJ49" s="267"/>
      <c r="CK49" s="267"/>
      <c r="CL49" s="267"/>
      <c r="CM49" s="267"/>
      <c r="CN49" s="267"/>
      <c r="CO49" s="267"/>
      <c r="CP49" s="267"/>
      <c r="CQ49" s="271"/>
      <c r="CR49" s="275">
        <v>11222206</v>
      </c>
      <c r="CS49" s="312"/>
      <c r="CT49" s="312"/>
      <c r="CU49" s="312"/>
      <c r="CV49" s="312"/>
      <c r="CW49" s="312"/>
      <c r="CX49" s="312"/>
      <c r="CY49" s="332"/>
      <c r="CZ49" s="292">
        <v>100</v>
      </c>
      <c r="DA49" s="335"/>
      <c r="DB49" s="335"/>
      <c r="DC49" s="338"/>
      <c r="DD49" s="341">
        <v>7615141</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idden="1">
      <c r="B50" s="264"/>
    </row>
  </sheetData>
  <sheetProtection algorithmName="SHA-512" hashValue="ud0tETssHFVzKL31q5Lm+UIVGsYQdDPSx2cnsz6nKyH4fWKAHzfhgLZ5zOEfgTDFNLyvXVJ5edfY3iqhhv0guw==" saltValue="eyYdBdt0/XKwCnurXkozI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303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306</v>
      </c>
      <c r="DK2" s="706"/>
      <c r="DL2" s="706"/>
      <c r="DM2" s="706"/>
      <c r="DN2" s="706"/>
      <c r="DO2" s="709"/>
      <c r="DP2" s="367"/>
      <c r="DQ2" s="705" t="s">
        <v>242</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440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441</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442</v>
      </c>
      <c r="B5" s="396"/>
      <c r="C5" s="396"/>
      <c r="D5" s="396"/>
      <c r="E5" s="396"/>
      <c r="F5" s="396"/>
      <c r="G5" s="396"/>
      <c r="H5" s="396"/>
      <c r="I5" s="396"/>
      <c r="J5" s="396"/>
      <c r="K5" s="396"/>
      <c r="L5" s="396"/>
      <c r="M5" s="396"/>
      <c r="N5" s="396"/>
      <c r="O5" s="396"/>
      <c r="P5" s="428"/>
      <c r="Q5" s="434" t="s">
        <v>182</v>
      </c>
      <c r="R5" s="446"/>
      <c r="S5" s="446"/>
      <c r="T5" s="446"/>
      <c r="U5" s="457"/>
      <c r="V5" s="434" t="s">
        <v>443</v>
      </c>
      <c r="W5" s="446"/>
      <c r="X5" s="446"/>
      <c r="Y5" s="446"/>
      <c r="Z5" s="457"/>
      <c r="AA5" s="434" t="s">
        <v>444</v>
      </c>
      <c r="AB5" s="446"/>
      <c r="AC5" s="446"/>
      <c r="AD5" s="446"/>
      <c r="AE5" s="446"/>
      <c r="AF5" s="503" t="s">
        <v>179</v>
      </c>
      <c r="AG5" s="446"/>
      <c r="AH5" s="446"/>
      <c r="AI5" s="446"/>
      <c r="AJ5" s="521"/>
      <c r="AK5" s="446" t="s">
        <v>152</v>
      </c>
      <c r="AL5" s="446"/>
      <c r="AM5" s="446"/>
      <c r="AN5" s="446"/>
      <c r="AO5" s="457"/>
      <c r="AP5" s="434" t="s">
        <v>445</v>
      </c>
      <c r="AQ5" s="446"/>
      <c r="AR5" s="446"/>
      <c r="AS5" s="446"/>
      <c r="AT5" s="457"/>
      <c r="AU5" s="434" t="s">
        <v>447</v>
      </c>
      <c r="AV5" s="446"/>
      <c r="AW5" s="446"/>
      <c r="AX5" s="446"/>
      <c r="AY5" s="521"/>
      <c r="AZ5" s="377"/>
      <c r="BA5" s="377"/>
      <c r="BB5" s="377"/>
      <c r="BC5" s="377"/>
      <c r="BD5" s="377"/>
      <c r="BE5" s="575"/>
      <c r="BF5" s="575"/>
      <c r="BG5" s="575"/>
      <c r="BH5" s="575"/>
      <c r="BI5" s="575"/>
      <c r="BJ5" s="575"/>
      <c r="BK5" s="575"/>
      <c r="BL5" s="575"/>
      <c r="BM5" s="575"/>
      <c r="BN5" s="575"/>
      <c r="BO5" s="575"/>
      <c r="BP5" s="575"/>
      <c r="BQ5" s="369" t="s">
        <v>448</v>
      </c>
      <c r="BR5" s="396"/>
      <c r="BS5" s="396"/>
      <c r="BT5" s="396"/>
      <c r="BU5" s="396"/>
      <c r="BV5" s="396"/>
      <c r="BW5" s="396"/>
      <c r="BX5" s="396"/>
      <c r="BY5" s="396"/>
      <c r="BZ5" s="396"/>
      <c r="CA5" s="396"/>
      <c r="CB5" s="396"/>
      <c r="CC5" s="396"/>
      <c r="CD5" s="396"/>
      <c r="CE5" s="396"/>
      <c r="CF5" s="396"/>
      <c r="CG5" s="428"/>
      <c r="CH5" s="434" t="s">
        <v>373</v>
      </c>
      <c r="CI5" s="446"/>
      <c r="CJ5" s="446"/>
      <c r="CK5" s="446"/>
      <c r="CL5" s="457"/>
      <c r="CM5" s="434" t="s">
        <v>325</v>
      </c>
      <c r="CN5" s="446"/>
      <c r="CO5" s="446"/>
      <c r="CP5" s="446"/>
      <c r="CQ5" s="457"/>
      <c r="CR5" s="434" t="s">
        <v>243</v>
      </c>
      <c r="CS5" s="446"/>
      <c r="CT5" s="446"/>
      <c r="CU5" s="446"/>
      <c r="CV5" s="457"/>
      <c r="CW5" s="434" t="s">
        <v>55</v>
      </c>
      <c r="CX5" s="446"/>
      <c r="CY5" s="446"/>
      <c r="CZ5" s="446"/>
      <c r="DA5" s="457"/>
      <c r="DB5" s="434" t="s">
        <v>451</v>
      </c>
      <c r="DC5" s="446"/>
      <c r="DD5" s="446"/>
      <c r="DE5" s="446"/>
      <c r="DF5" s="457"/>
      <c r="DG5" s="699" t="s">
        <v>240</v>
      </c>
      <c r="DH5" s="702"/>
      <c r="DI5" s="702"/>
      <c r="DJ5" s="702"/>
      <c r="DK5" s="707"/>
      <c r="DL5" s="699" t="s">
        <v>453</v>
      </c>
      <c r="DM5" s="702"/>
      <c r="DN5" s="702"/>
      <c r="DO5" s="702"/>
      <c r="DP5" s="707"/>
      <c r="DQ5" s="434" t="s">
        <v>455</v>
      </c>
      <c r="DR5" s="446"/>
      <c r="DS5" s="446"/>
      <c r="DT5" s="446"/>
      <c r="DU5" s="457"/>
      <c r="DV5" s="434" t="s">
        <v>447</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261</v>
      </c>
      <c r="C7" s="418"/>
      <c r="D7" s="418"/>
      <c r="E7" s="418"/>
      <c r="F7" s="418"/>
      <c r="G7" s="418"/>
      <c r="H7" s="418"/>
      <c r="I7" s="418"/>
      <c r="J7" s="418"/>
      <c r="K7" s="418"/>
      <c r="L7" s="418"/>
      <c r="M7" s="418"/>
      <c r="N7" s="418"/>
      <c r="O7" s="418"/>
      <c r="P7" s="430"/>
      <c r="Q7" s="436">
        <v>12119</v>
      </c>
      <c r="R7" s="448"/>
      <c r="S7" s="448"/>
      <c r="T7" s="448"/>
      <c r="U7" s="448"/>
      <c r="V7" s="448">
        <v>11235</v>
      </c>
      <c r="W7" s="448"/>
      <c r="X7" s="448"/>
      <c r="Y7" s="448"/>
      <c r="Z7" s="448"/>
      <c r="AA7" s="448">
        <v>884</v>
      </c>
      <c r="AB7" s="448"/>
      <c r="AC7" s="448"/>
      <c r="AD7" s="448"/>
      <c r="AE7" s="491"/>
      <c r="AF7" s="505">
        <v>867</v>
      </c>
      <c r="AG7" s="518"/>
      <c r="AH7" s="518"/>
      <c r="AI7" s="518"/>
      <c r="AJ7" s="523"/>
      <c r="AK7" s="531">
        <v>45</v>
      </c>
      <c r="AL7" s="448"/>
      <c r="AM7" s="448"/>
      <c r="AN7" s="448"/>
      <c r="AO7" s="448"/>
      <c r="AP7" s="448">
        <v>9039</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c r="BT7" s="418"/>
      <c r="BU7" s="418"/>
      <c r="BV7" s="418"/>
      <c r="BW7" s="418"/>
      <c r="BX7" s="418"/>
      <c r="BY7" s="418"/>
      <c r="BZ7" s="418"/>
      <c r="CA7" s="418"/>
      <c r="CB7" s="418"/>
      <c r="CC7" s="418"/>
      <c r="CD7" s="418"/>
      <c r="CE7" s="418"/>
      <c r="CF7" s="418"/>
      <c r="CG7" s="430"/>
      <c r="CH7" s="662"/>
      <c r="CI7" s="665"/>
      <c r="CJ7" s="665"/>
      <c r="CK7" s="665"/>
      <c r="CL7" s="680"/>
      <c r="CM7" s="662"/>
      <c r="CN7" s="665"/>
      <c r="CO7" s="665"/>
      <c r="CP7" s="665"/>
      <c r="CQ7" s="680"/>
      <c r="CR7" s="662"/>
      <c r="CS7" s="665"/>
      <c r="CT7" s="665"/>
      <c r="CU7" s="665"/>
      <c r="CV7" s="680"/>
      <c r="CW7" s="662"/>
      <c r="CX7" s="665"/>
      <c r="CY7" s="665"/>
      <c r="CZ7" s="665"/>
      <c r="DA7" s="680"/>
      <c r="DB7" s="662"/>
      <c r="DC7" s="665"/>
      <c r="DD7" s="665"/>
      <c r="DE7" s="665"/>
      <c r="DF7" s="680"/>
      <c r="DG7" s="662"/>
      <c r="DH7" s="665"/>
      <c r="DI7" s="665"/>
      <c r="DJ7" s="665"/>
      <c r="DK7" s="680"/>
      <c r="DL7" s="662"/>
      <c r="DM7" s="665"/>
      <c r="DN7" s="665"/>
      <c r="DO7" s="665"/>
      <c r="DP7" s="680"/>
      <c r="DQ7" s="662"/>
      <c r="DR7" s="665"/>
      <c r="DS7" s="665"/>
      <c r="DT7" s="665"/>
      <c r="DU7" s="680"/>
      <c r="DV7" s="398"/>
      <c r="DW7" s="418"/>
      <c r="DX7" s="418"/>
      <c r="DY7" s="418"/>
      <c r="DZ7" s="716"/>
      <c r="EA7" s="575"/>
    </row>
    <row r="8" spans="1:131" s="363" customFormat="1" ht="26.25" customHeight="1">
      <c r="A8" s="372">
        <v>2</v>
      </c>
      <c r="B8" s="399" t="s">
        <v>302</v>
      </c>
      <c r="C8" s="419"/>
      <c r="D8" s="419"/>
      <c r="E8" s="419"/>
      <c r="F8" s="419"/>
      <c r="G8" s="419"/>
      <c r="H8" s="419"/>
      <c r="I8" s="419"/>
      <c r="J8" s="419"/>
      <c r="K8" s="419"/>
      <c r="L8" s="419"/>
      <c r="M8" s="419"/>
      <c r="N8" s="419"/>
      <c r="O8" s="419"/>
      <c r="P8" s="431"/>
      <c r="Q8" s="437">
        <v>3</v>
      </c>
      <c r="R8" s="449"/>
      <c r="S8" s="449"/>
      <c r="T8" s="449"/>
      <c r="U8" s="449"/>
      <c r="V8" s="449">
        <v>3</v>
      </c>
      <c r="W8" s="449"/>
      <c r="X8" s="449"/>
      <c r="Y8" s="449"/>
      <c r="Z8" s="449"/>
      <c r="AA8" s="449" t="s">
        <v>139</v>
      </c>
      <c r="AB8" s="449"/>
      <c r="AC8" s="449"/>
      <c r="AD8" s="449"/>
      <c r="AE8" s="460"/>
      <c r="AF8" s="506" t="s">
        <v>139</v>
      </c>
      <c r="AG8" s="455"/>
      <c r="AH8" s="455"/>
      <c r="AI8" s="455"/>
      <c r="AJ8" s="524"/>
      <c r="AK8" s="459" t="s">
        <v>139</v>
      </c>
      <c r="AL8" s="449"/>
      <c r="AM8" s="449"/>
      <c r="AN8" s="449"/>
      <c r="AO8" s="449"/>
      <c r="AP8" s="449"/>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c r="BT8" s="419"/>
      <c r="BU8" s="419"/>
      <c r="BV8" s="419"/>
      <c r="BW8" s="419"/>
      <c r="BX8" s="419"/>
      <c r="BY8" s="419"/>
      <c r="BZ8" s="419"/>
      <c r="CA8" s="419"/>
      <c r="CB8" s="419"/>
      <c r="CC8" s="419"/>
      <c r="CD8" s="419"/>
      <c r="CE8" s="419"/>
      <c r="CF8" s="419"/>
      <c r="CG8" s="431"/>
      <c r="CH8" s="443"/>
      <c r="CI8" s="455"/>
      <c r="CJ8" s="455"/>
      <c r="CK8" s="455"/>
      <c r="CL8" s="681"/>
      <c r="CM8" s="443"/>
      <c r="CN8" s="455"/>
      <c r="CO8" s="455"/>
      <c r="CP8" s="455"/>
      <c r="CQ8" s="681"/>
      <c r="CR8" s="443"/>
      <c r="CS8" s="455"/>
      <c r="CT8" s="455"/>
      <c r="CU8" s="455"/>
      <c r="CV8" s="681"/>
      <c r="CW8" s="443"/>
      <c r="CX8" s="455"/>
      <c r="CY8" s="455"/>
      <c r="CZ8" s="455"/>
      <c r="DA8" s="681"/>
      <c r="DB8" s="443"/>
      <c r="DC8" s="455"/>
      <c r="DD8" s="455"/>
      <c r="DE8" s="455"/>
      <c r="DF8" s="681"/>
      <c r="DG8" s="443"/>
      <c r="DH8" s="455"/>
      <c r="DI8" s="455"/>
      <c r="DJ8" s="455"/>
      <c r="DK8" s="681"/>
      <c r="DL8" s="443"/>
      <c r="DM8" s="455"/>
      <c r="DN8" s="455"/>
      <c r="DO8" s="455"/>
      <c r="DP8" s="681"/>
      <c r="DQ8" s="443"/>
      <c r="DR8" s="455"/>
      <c r="DS8" s="455"/>
      <c r="DT8" s="455"/>
      <c r="DU8" s="681"/>
      <c r="DV8" s="399"/>
      <c r="DW8" s="419"/>
      <c r="DX8" s="419"/>
      <c r="DY8" s="419"/>
      <c r="DZ8" s="717"/>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c r="BT9" s="419"/>
      <c r="BU9" s="419"/>
      <c r="BV9" s="419"/>
      <c r="BW9" s="419"/>
      <c r="BX9" s="419"/>
      <c r="BY9" s="419"/>
      <c r="BZ9" s="419"/>
      <c r="CA9" s="419"/>
      <c r="CB9" s="419"/>
      <c r="CC9" s="419"/>
      <c r="CD9" s="419"/>
      <c r="CE9" s="419"/>
      <c r="CF9" s="419"/>
      <c r="CG9" s="431"/>
      <c r="CH9" s="443"/>
      <c r="CI9" s="455"/>
      <c r="CJ9" s="455"/>
      <c r="CK9" s="455"/>
      <c r="CL9" s="681"/>
      <c r="CM9" s="443"/>
      <c r="CN9" s="455"/>
      <c r="CO9" s="455"/>
      <c r="CP9" s="455"/>
      <c r="CQ9" s="681"/>
      <c r="CR9" s="443"/>
      <c r="CS9" s="455"/>
      <c r="CT9" s="455"/>
      <c r="CU9" s="455"/>
      <c r="CV9" s="681"/>
      <c r="CW9" s="443"/>
      <c r="CX9" s="455"/>
      <c r="CY9" s="455"/>
      <c r="CZ9" s="455"/>
      <c r="DA9" s="681"/>
      <c r="DB9" s="443"/>
      <c r="DC9" s="455"/>
      <c r="DD9" s="455"/>
      <c r="DE9" s="455"/>
      <c r="DF9" s="681"/>
      <c r="DG9" s="443"/>
      <c r="DH9" s="455"/>
      <c r="DI9" s="455"/>
      <c r="DJ9" s="455"/>
      <c r="DK9" s="681"/>
      <c r="DL9" s="443"/>
      <c r="DM9" s="455"/>
      <c r="DN9" s="455"/>
      <c r="DO9" s="455"/>
      <c r="DP9" s="681"/>
      <c r="DQ9" s="443"/>
      <c r="DR9" s="455"/>
      <c r="DS9" s="455"/>
      <c r="DT9" s="455"/>
      <c r="DU9" s="681"/>
      <c r="DV9" s="399"/>
      <c r="DW9" s="419"/>
      <c r="DX9" s="419"/>
      <c r="DY9" s="419"/>
      <c r="DZ9" s="717"/>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c r="BT10" s="419"/>
      <c r="BU10" s="419"/>
      <c r="BV10" s="419"/>
      <c r="BW10" s="419"/>
      <c r="BX10" s="419"/>
      <c r="BY10" s="419"/>
      <c r="BZ10" s="419"/>
      <c r="CA10" s="419"/>
      <c r="CB10" s="419"/>
      <c r="CC10" s="419"/>
      <c r="CD10" s="419"/>
      <c r="CE10" s="419"/>
      <c r="CF10" s="419"/>
      <c r="CG10" s="431"/>
      <c r="CH10" s="443"/>
      <c r="CI10" s="455"/>
      <c r="CJ10" s="455"/>
      <c r="CK10" s="455"/>
      <c r="CL10" s="681"/>
      <c r="CM10" s="443"/>
      <c r="CN10" s="455"/>
      <c r="CO10" s="455"/>
      <c r="CP10" s="455"/>
      <c r="CQ10" s="681"/>
      <c r="CR10" s="443"/>
      <c r="CS10" s="455"/>
      <c r="CT10" s="455"/>
      <c r="CU10" s="455"/>
      <c r="CV10" s="681"/>
      <c r="CW10" s="443"/>
      <c r="CX10" s="455"/>
      <c r="CY10" s="455"/>
      <c r="CZ10" s="455"/>
      <c r="DA10" s="681"/>
      <c r="DB10" s="443"/>
      <c r="DC10" s="455"/>
      <c r="DD10" s="455"/>
      <c r="DE10" s="455"/>
      <c r="DF10" s="681"/>
      <c r="DG10" s="443"/>
      <c r="DH10" s="455"/>
      <c r="DI10" s="455"/>
      <c r="DJ10" s="455"/>
      <c r="DK10" s="681"/>
      <c r="DL10" s="443"/>
      <c r="DM10" s="455"/>
      <c r="DN10" s="455"/>
      <c r="DO10" s="455"/>
      <c r="DP10" s="681"/>
      <c r="DQ10" s="443"/>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c r="BT11" s="419"/>
      <c r="BU11" s="419"/>
      <c r="BV11" s="419"/>
      <c r="BW11" s="419"/>
      <c r="BX11" s="419"/>
      <c r="BY11" s="419"/>
      <c r="BZ11" s="419"/>
      <c r="CA11" s="419"/>
      <c r="CB11" s="419"/>
      <c r="CC11" s="419"/>
      <c r="CD11" s="419"/>
      <c r="CE11" s="419"/>
      <c r="CF11" s="419"/>
      <c r="CG11" s="431"/>
      <c r="CH11" s="443"/>
      <c r="CI11" s="455"/>
      <c r="CJ11" s="455"/>
      <c r="CK11" s="455"/>
      <c r="CL11" s="681"/>
      <c r="CM11" s="443"/>
      <c r="CN11" s="455"/>
      <c r="CO11" s="455"/>
      <c r="CP11" s="455"/>
      <c r="CQ11" s="681"/>
      <c r="CR11" s="443"/>
      <c r="CS11" s="455"/>
      <c r="CT11" s="455"/>
      <c r="CU11" s="455"/>
      <c r="CV11" s="681"/>
      <c r="CW11" s="443"/>
      <c r="CX11" s="455"/>
      <c r="CY11" s="455"/>
      <c r="CZ11" s="455"/>
      <c r="DA11" s="681"/>
      <c r="DB11" s="443"/>
      <c r="DC11" s="455"/>
      <c r="DD11" s="455"/>
      <c r="DE11" s="455"/>
      <c r="DF11" s="681"/>
      <c r="DG11" s="443"/>
      <c r="DH11" s="455"/>
      <c r="DI11" s="455"/>
      <c r="DJ11" s="455"/>
      <c r="DK11" s="681"/>
      <c r="DL11" s="443"/>
      <c r="DM11" s="455"/>
      <c r="DN11" s="455"/>
      <c r="DO11" s="455"/>
      <c r="DP11" s="681"/>
      <c r="DQ11" s="443"/>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456</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251</v>
      </c>
      <c r="B23" s="400" t="s">
        <v>307</v>
      </c>
      <c r="C23" s="420"/>
      <c r="D23" s="420"/>
      <c r="E23" s="420"/>
      <c r="F23" s="420"/>
      <c r="G23" s="420"/>
      <c r="H23" s="420"/>
      <c r="I23" s="420"/>
      <c r="J23" s="420"/>
      <c r="K23" s="420"/>
      <c r="L23" s="420"/>
      <c r="M23" s="420"/>
      <c r="N23" s="420"/>
      <c r="O23" s="420"/>
      <c r="P23" s="432"/>
      <c r="Q23" s="439">
        <v>12122</v>
      </c>
      <c r="R23" s="451"/>
      <c r="S23" s="451"/>
      <c r="T23" s="451"/>
      <c r="U23" s="451"/>
      <c r="V23" s="451">
        <v>11238</v>
      </c>
      <c r="W23" s="451"/>
      <c r="X23" s="451"/>
      <c r="Y23" s="451"/>
      <c r="Z23" s="451"/>
      <c r="AA23" s="451">
        <v>884</v>
      </c>
      <c r="AB23" s="451"/>
      <c r="AC23" s="451"/>
      <c r="AD23" s="451"/>
      <c r="AE23" s="493"/>
      <c r="AF23" s="507">
        <v>867</v>
      </c>
      <c r="AG23" s="451"/>
      <c r="AH23" s="451"/>
      <c r="AI23" s="451"/>
      <c r="AJ23" s="525"/>
      <c r="AK23" s="533"/>
      <c r="AL23" s="454"/>
      <c r="AM23" s="454"/>
      <c r="AN23" s="454"/>
      <c r="AO23" s="454"/>
      <c r="AP23" s="451">
        <v>9039</v>
      </c>
      <c r="AQ23" s="451"/>
      <c r="AR23" s="451"/>
      <c r="AS23" s="451"/>
      <c r="AT23" s="451"/>
      <c r="AU23" s="566"/>
      <c r="AV23" s="566"/>
      <c r="AW23" s="566"/>
      <c r="AX23" s="566"/>
      <c r="AY23" s="589"/>
      <c r="AZ23" s="594" t="s">
        <v>139</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394</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420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442</v>
      </c>
      <c r="B26" s="396"/>
      <c r="C26" s="396"/>
      <c r="D26" s="396"/>
      <c r="E26" s="396"/>
      <c r="F26" s="396"/>
      <c r="G26" s="396"/>
      <c r="H26" s="396"/>
      <c r="I26" s="396"/>
      <c r="J26" s="396"/>
      <c r="K26" s="396"/>
      <c r="L26" s="396"/>
      <c r="M26" s="396"/>
      <c r="N26" s="396"/>
      <c r="O26" s="396"/>
      <c r="P26" s="428"/>
      <c r="Q26" s="434" t="s">
        <v>458</v>
      </c>
      <c r="R26" s="446"/>
      <c r="S26" s="446"/>
      <c r="T26" s="446"/>
      <c r="U26" s="457"/>
      <c r="V26" s="434" t="s">
        <v>459</v>
      </c>
      <c r="W26" s="446"/>
      <c r="X26" s="446"/>
      <c r="Y26" s="446"/>
      <c r="Z26" s="457"/>
      <c r="AA26" s="434" t="s">
        <v>460</v>
      </c>
      <c r="AB26" s="446"/>
      <c r="AC26" s="446"/>
      <c r="AD26" s="446"/>
      <c r="AE26" s="446"/>
      <c r="AF26" s="508" t="s">
        <v>247</v>
      </c>
      <c r="AG26" s="519"/>
      <c r="AH26" s="519"/>
      <c r="AI26" s="519"/>
      <c r="AJ26" s="526"/>
      <c r="AK26" s="446" t="s">
        <v>392</v>
      </c>
      <c r="AL26" s="446"/>
      <c r="AM26" s="446"/>
      <c r="AN26" s="446"/>
      <c r="AO26" s="457"/>
      <c r="AP26" s="434" t="s">
        <v>366</v>
      </c>
      <c r="AQ26" s="446"/>
      <c r="AR26" s="446"/>
      <c r="AS26" s="446"/>
      <c r="AT26" s="457"/>
      <c r="AU26" s="434" t="s">
        <v>461</v>
      </c>
      <c r="AV26" s="446"/>
      <c r="AW26" s="446"/>
      <c r="AX26" s="446"/>
      <c r="AY26" s="457"/>
      <c r="AZ26" s="434" t="s">
        <v>462</v>
      </c>
      <c r="BA26" s="446"/>
      <c r="BB26" s="446"/>
      <c r="BC26" s="446"/>
      <c r="BD26" s="457"/>
      <c r="BE26" s="434" t="s">
        <v>447</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463</v>
      </c>
      <c r="C28" s="418"/>
      <c r="D28" s="418"/>
      <c r="E28" s="418"/>
      <c r="F28" s="418"/>
      <c r="G28" s="418"/>
      <c r="H28" s="418"/>
      <c r="I28" s="418"/>
      <c r="J28" s="418"/>
      <c r="K28" s="418"/>
      <c r="L28" s="418"/>
      <c r="M28" s="418"/>
      <c r="N28" s="418"/>
      <c r="O28" s="418"/>
      <c r="P28" s="430"/>
      <c r="Q28" s="440">
        <v>2947</v>
      </c>
      <c r="R28" s="452"/>
      <c r="S28" s="452"/>
      <c r="T28" s="452"/>
      <c r="U28" s="452"/>
      <c r="V28" s="452">
        <v>2898</v>
      </c>
      <c r="W28" s="452"/>
      <c r="X28" s="452"/>
      <c r="Y28" s="452"/>
      <c r="Z28" s="452"/>
      <c r="AA28" s="452">
        <v>49</v>
      </c>
      <c r="AB28" s="452"/>
      <c r="AC28" s="452"/>
      <c r="AD28" s="452"/>
      <c r="AE28" s="494"/>
      <c r="AF28" s="510">
        <v>49</v>
      </c>
      <c r="AG28" s="452"/>
      <c r="AH28" s="452"/>
      <c r="AI28" s="452"/>
      <c r="AJ28" s="528"/>
      <c r="AK28" s="534">
        <v>193</v>
      </c>
      <c r="AL28" s="452"/>
      <c r="AM28" s="452"/>
      <c r="AN28" s="452"/>
      <c r="AO28" s="452"/>
      <c r="AP28" s="452" t="s">
        <v>139</v>
      </c>
      <c r="AQ28" s="452"/>
      <c r="AR28" s="452"/>
      <c r="AS28" s="452"/>
      <c r="AT28" s="452"/>
      <c r="AU28" s="452" t="s">
        <v>139</v>
      </c>
      <c r="AV28" s="452"/>
      <c r="AW28" s="452"/>
      <c r="AX28" s="452"/>
      <c r="AY28" s="452"/>
      <c r="AZ28" s="595" t="s">
        <v>139</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286</v>
      </c>
      <c r="C29" s="419"/>
      <c r="D29" s="419"/>
      <c r="E29" s="419"/>
      <c r="F29" s="419"/>
      <c r="G29" s="419"/>
      <c r="H29" s="419"/>
      <c r="I29" s="419"/>
      <c r="J29" s="419"/>
      <c r="K29" s="419"/>
      <c r="L29" s="419"/>
      <c r="M29" s="419"/>
      <c r="N29" s="419"/>
      <c r="O29" s="419"/>
      <c r="P29" s="431"/>
      <c r="Q29" s="437">
        <v>2523</v>
      </c>
      <c r="R29" s="449"/>
      <c r="S29" s="449"/>
      <c r="T29" s="449"/>
      <c r="U29" s="449"/>
      <c r="V29" s="449">
        <v>2391</v>
      </c>
      <c r="W29" s="449"/>
      <c r="X29" s="449"/>
      <c r="Y29" s="449"/>
      <c r="Z29" s="449"/>
      <c r="AA29" s="449">
        <v>132</v>
      </c>
      <c r="AB29" s="449"/>
      <c r="AC29" s="449"/>
      <c r="AD29" s="449"/>
      <c r="AE29" s="460"/>
      <c r="AF29" s="506">
        <v>132</v>
      </c>
      <c r="AG29" s="455"/>
      <c r="AH29" s="455"/>
      <c r="AI29" s="455"/>
      <c r="AJ29" s="524"/>
      <c r="AK29" s="459">
        <v>363</v>
      </c>
      <c r="AL29" s="449"/>
      <c r="AM29" s="449"/>
      <c r="AN29" s="449"/>
      <c r="AO29" s="449"/>
      <c r="AP29" s="449" t="s">
        <v>139</v>
      </c>
      <c r="AQ29" s="449"/>
      <c r="AR29" s="449"/>
      <c r="AS29" s="449"/>
      <c r="AT29" s="449"/>
      <c r="AU29" s="449" t="s">
        <v>139</v>
      </c>
      <c r="AV29" s="449"/>
      <c r="AW29" s="449"/>
      <c r="AX29" s="449"/>
      <c r="AY29" s="449"/>
      <c r="AZ29" s="596" t="s">
        <v>139</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229</v>
      </c>
      <c r="C30" s="419"/>
      <c r="D30" s="419"/>
      <c r="E30" s="419"/>
      <c r="F30" s="419"/>
      <c r="G30" s="419"/>
      <c r="H30" s="419"/>
      <c r="I30" s="419"/>
      <c r="J30" s="419"/>
      <c r="K30" s="419"/>
      <c r="L30" s="419"/>
      <c r="M30" s="419"/>
      <c r="N30" s="419"/>
      <c r="O30" s="419"/>
      <c r="P30" s="431"/>
      <c r="Q30" s="437">
        <v>427</v>
      </c>
      <c r="R30" s="449"/>
      <c r="S30" s="449"/>
      <c r="T30" s="449"/>
      <c r="U30" s="449"/>
      <c r="V30" s="449">
        <v>412</v>
      </c>
      <c r="W30" s="449"/>
      <c r="X30" s="449"/>
      <c r="Y30" s="449"/>
      <c r="Z30" s="449"/>
      <c r="AA30" s="449">
        <v>15</v>
      </c>
      <c r="AB30" s="449"/>
      <c r="AC30" s="449"/>
      <c r="AD30" s="449"/>
      <c r="AE30" s="460"/>
      <c r="AF30" s="506">
        <v>15</v>
      </c>
      <c r="AG30" s="455"/>
      <c r="AH30" s="455"/>
      <c r="AI30" s="455"/>
      <c r="AJ30" s="524"/>
      <c r="AK30" s="459">
        <v>352</v>
      </c>
      <c r="AL30" s="449"/>
      <c r="AM30" s="449"/>
      <c r="AN30" s="449"/>
      <c r="AO30" s="449"/>
      <c r="AP30" s="449" t="s">
        <v>139</v>
      </c>
      <c r="AQ30" s="449"/>
      <c r="AR30" s="449"/>
      <c r="AS30" s="449"/>
      <c r="AT30" s="449"/>
      <c r="AU30" s="449" t="s">
        <v>139</v>
      </c>
      <c r="AV30" s="449"/>
      <c r="AW30" s="449"/>
      <c r="AX30" s="449"/>
      <c r="AY30" s="449"/>
      <c r="AZ30" s="596" t="s">
        <v>139</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359</v>
      </c>
      <c r="C31" s="419"/>
      <c r="D31" s="419"/>
      <c r="E31" s="419"/>
      <c r="F31" s="419"/>
      <c r="G31" s="419"/>
      <c r="H31" s="419"/>
      <c r="I31" s="419"/>
      <c r="J31" s="419"/>
      <c r="K31" s="419"/>
      <c r="L31" s="419"/>
      <c r="M31" s="419"/>
      <c r="N31" s="419"/>
      <c r="O31" s="419"/>
      <c r="P31" s="431"/>
      <c r="Q31" s="437">
        <v>29</v>
      </c>
      <c r="R31" s="449"/>
      <c r="S31" s="449"/>
      <c r="T31" s="449"/>
      <c r="U31" s="449"/>
      <c r="V31" s="449">
        <v>307</v>
      </c>
      <c r="W31" s="449"/>
      <c r="X31" s="449"/>
      <c r="Y31" s="449"/>
      <c r="Z31" s="449"/>
      <c r="AA31" s="449">
        <v>-277</v>
      </c>
      <c r="AB31" s="449"/>
      <c r="AC31" s="449"/>
      <c r="AD31" s="449"/>
      <c r="AE31" s="460"/>
      <c r="AF31" s="506">
        <v>-277</v>
      </c>
      <c r="AG31" s="455"/>
      <c r="AH31" s="455"/>
      <c r="AI31" s="455"/>
      <c r="AJ31" s="524"/>
      <c r="AK31" s="459">
        <v>495</v>
      </c>
      <c r="AL31" s="449"/>
      <c r="AM31" s="449"/>
      <c r="AN31" s="449"/>
      <c r="AO31" s="449"/>
      <c r="AP31" s="449">
        <v>6741</v>
      </c>
      <c r="AQ31" s="449"/>
      <c r="AR31" s="449"/>
      <c r="AS31" s="449"/>
      <c r="AT31" s="449"/>
      <c r="AU31" s="449">
        <v>4915</v>
      </c>
      <c r="AV31" s="449"/>
      <c r="AW31" s="449"/>
      <c r="AX31" s="449"/>
      <c r="AY31" s="449"/>
      <c r="AZ31" s="596" t="s">
        <v>139</v>
      </c>
      <c r="BA31" s="596"/>
      <c r="BB31" s="596"/>
      <c r="BC31" s="596"/>
      <c r="BD31" s="596"/>
      <c r="BE31" s="564" t="s">
        <v>464</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c r="C32" s="419"/>
      <c r="D32" s="419"/>
      <c r="E32" s="419"/>
      <c r="F32" s="419"/>
      <c r="G32" s="419"/>
      <c r="H32" s="419"/>
      <c r="I32" s="419"/>
      <c r="J32" s="419"/>
      <c r="K32" s="419"/>
      <c r="L32" s="419"/>
      <c r="M32" s="419"/>
      <c r="N32" s="419"/>
      <c r="O32" s="419"/>
      <c r="P32" s="431"/>
      <c r="Q32" s="437"/>
      <c r="R32" s="449"/>
      <c r="S32" s="449"/>
      <c r="T32" s="449"/>
      <c r="U32" s="449"/>
      <c r="V32" s="449"/>
      <c r="W32" s="449"/>
      <c r="X32" s="449"/>
      <c r="Y32" s="449"/>
      <c r="Z32" s="449"/>
      <c r="AA32" s="449"/>
      <c r="AB32" s="449"/>
      <c r="AC32" s="449"/>
      <c r="AD32" s="449"/>
      <c r="AE32" s="460"/>
      <c r="AF32" s="506"/>
      <c r="AG32" s="455"/>
      <c r="AH32" s="455"/>
      <c r="AI32" s="455"/>
      <c r="AJ32" s="524"/>
      <c r="AK32" s="459"/>
      <c r="AL32" s="449"/>
      <c r="AM32" s="449"/>
      <c r="AN32" s="449"/>
      <c r="AO32" s="449"/>
      <c r="AP32" s="449"/>
      <c r="AQ32" s="449"/>
      <c r="AR32" s="449"/>
      <c r="AS32" s="449"/>
      <c r="AT32" s="449"/>
      <c r="AU32" s="449"/>
      <c r="AV32" s="449"/>
      <c r="AW32" s="449"/>
      <c r="AX32" s="449"/>
      <c r="AY32" s="449"/>
      <c r="AZ32" s="596"/>
      <c r="BA32" s="596"/>
      <c r="BB32" s="596"/>
      <c r="BC32" s="596"/>
      <c r="BD32" s="596"/>
      <c r="BE32" s="564"/>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c r="C33" s="419"/>
      <c r="D33" s="419"/>
      <c r="E33" s="419"/>
      <c r="F33" s="419"/>
      <c r="G33" s="419"/>
      <c r="H33" s="419"/>
      <c r="I33" s="419"/>
      <c r="J33" s="419"/>
      <c r="K33" s="419"/>
      <c r="L33" s="419"/>
      <c r="M33" s="419"/>
      <c r="N33" s="419"/>
      <c r="O33" s="419"/>
      <c r="P33" s="431"/>
      <c r="Q33" s="437"/>
      <c r="R33" s="449"/>
      <c r="S33" s="449"/>
      <c r="T33" s="449"/>
      <c r="U33" s="449"/>
      <c r="V33" s="449"/>
      <c r="W33" s="449"/>
      <c r="X33" s="449"/>
      <c r="Y33" s="449"/>
      <c r="Z33" s="449"/>
      <c r="AA33" s="449"/>
      <c r="AB33" s="449"/>
      <c r="AC33" s="449"/>
      <c r="AD33" s="449"/>
      <c r="AE33" s="460"/>
      <c r="AF33" s="506"/>
      <c r="AG33" s="455"/>
      <c r="AH33" s="455"/>
      <c r="AI33" s="455"/>
      <c r="AJ33" s="524"/>
      <c r="AK33" s="459"/>
      <c r="AL33" s="449"/>
      <c r="AM33" s="449"/>
      <c r="AN33" s="449"/>
      <c r="AO33" s="449"/>
      <c r="AP33" s="449"/>
      <c r="AQ33" s="449"/>
      <c r="AR33" s="449"/>
      <c r="AS33" s="449"/>
      <c r="AT33" s="449"/>
      <c r="AU33" s="449"/>
      <c r="AV33" s="449"/>
      <c r="AW33" s="449"/>
      <c r="AX33" s="449"/>
      <c r="AY33" s="449"/>
      <c r="AZ33" s="596"/>
      <c r="BA33" s="596"/>
      <c r="BB33" s="596"/>
      <c r="BC33" s="596"/>
      <c r="BD33" s="596"/>
      <c r="BE33" s="564"/>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c r="C34" s="419"/>
      <c r="D34" s="419"/>
      <c r="E34" s="419"/>
      <c r="F34" s="419"/>
      <c r="G34" s="419"/>
      <c r="H34" s="419"/>
      <c r="I34" s="419"/>
      <c r="J34" s="419"/>
      <c r="K34" s="419"/>
      <c r="L34" s="419"/>
      <c r="M34" s="419"/>
      <c r="N34" s="419"/>
      <c r="O34" s="419"/>
      <c r="P34" s="431"/>
      <c r="Q34" s="437"/>
      <c r="R34" s="449"/>
      <c r="S34" s="449"/>
      <c r="T34" s="449"/>
      <c r="U34" s="449"/>
      <c r="V34" s="449"/>
      <c r="W34" s="449"/>
      <c r="X34" s="449"/>
      <c r="Y34" s="449"/>
      <c r="Z34" s="449"/>
      <c r="AA34" s="449"/>
      <c r="AB34" s="449"/>
      <c r="AC34" s="449"/>
      <c r="AD34" s="449"/>
      <c r="AE34" s="460"/>
      <c r="AF34" s="506"/>
      <c r="AG34" s="455"/>
      <c r="AH34" s="455"/>
      <c r="AI34" s="455"/>
      <c r="AJ34" s="524"/>
      <c r="AK34" s="459"/>
      <c r="AL34" s="449"/>
      <c r="AM34" s="449"/>
      <c r="AN34" s="449"/>
      <c r="AO34" s="449"/>
      <c r="AP34" s="449"/>
      <c r="AQ34" s="449"/>
      <c r="AR34" s="449"/>
      <c r="AS34" s="449"/>
      <c r="AT34" s="449"/>
      <c r="AU34" s="449"/>
      <c r="AV34" s="449"/>
      <c r="AW34" s="449"/>
      <c r="AX34" s="449"/>
      <c r="AY34" s="449"/>
      <c r="AZ34" s="596"/>
      <c r="BA34" s="596"/>
      <c r="BB34" s="596"/>
      <c r="BC34" s="596"/>
      <c r="BD34" s="596"/>
      <c r="BE34" s="564"/>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6"/>
      <c r="BA35" s="596"/>
      <c r="BB35" s="596"/>
      <c r="BC35" s="596"/>
      <c r="BD35" s="596"/>
      <c r="BE35" s="564"/>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6"/>
      <c r="BA36" s="596"/>
      <c r="BB36" s="596"/>
      <c r="BC36" s="596"/>
      <c r="BD36" s="596"/>
      <c r="BE36" s="564"/>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466</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251</v>
      </c>
      <c r="B63" s="400" t="s">
        <v>381</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-81</v>
      </c>
      <c r="AG63" s="451"/>
      <c r="AH63" s="451"/>
      <c r="AI63" s="451"/>
      <c r="AJ63" s="525"/>
      <c r="AK63" s="533"/>
      <c r="AL63" s="454"/>
      <c r="AM63" s="454"/>
      <c r="AN63" s="454"/>
      <c r="AO63" s="454"/>
      <c r="AP63" s="451"/>
      <c r="AQ63" s="451"/>
      <c r="AR63" s="451"/>
      <c r="AS63" s="451"/>
      <c r="AT63" s="451"/>
      <c r="AU63" s="451"/>
      <c r="AV63" s="451"/>
      <c r="AW63" s="451"/>
      <c r="AX63" s="451"/>
      <c r="AY63" s="451"/>
      <c r="AZ63" s="598"/>
      <c r="BA63" s="598"/>
      <c r="BB63" s="598"/>
      <c r="BC63" s="598"/>
      <c r="BD63" s="598"/>
      <c r="BE63" s="566"/>
      <c r="BF63" s="566"/>
      <c r="BG63" s="566"/>
      <c r="BH63" s="566"/>
      <c r="BI63" s="589"/>
      <c r="BJ63" s="594" t="s">
        <v>139</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262</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452</v>
      </c>
      <c r="B66" s="396"/>
      <c r="C66" s="396"/>
      <c r="D66" s="396"/>
      <c r="E66" s="396"/>
      <c r="F66" s="396"/>
      <c r="G66" s="396"/>
      <c r="H66" s="396"/>
      <c r="I66" s="396"/>
      <c r="J66" s="396"/>
      <c r="K66" s="396"/>
      <c r="L66" s="396"/>
      <c r="M66" s="396"/>
      <c r="N66" s="396"/>
      <c r="O66" s="396"/>
      <c r="P66" s="428"/>
      <c r="Q66" s="434" t="s">
        <v>458</v>
      </c>
      <c r="R66" s="446"/>
      <c r="S66" s="446"/>
      <c r="T66" s="446"/>
      <c r="U66" s="457"/>
      <c r="V66" s="434" t="s">
        <v>459</v>
      </c>
      <c r="W66" s="446"/>
      <c r="X66" s="446"/>
      <c r="Y66" s="446"/>
      <c r="Z66" s="457"/>
      <c r="AA66" s="434" t="s">
        <v>460</v>
      </c>
      <c r="AB66" s="446"/>
      <c r="AC66" s="446"/>
      <c r="AD66" s="446"/>
      <c r="AE66" s="457"/>
      <c r="AF66" s="511" t="s">
        <v>247</v>
      </c>
      <c r="AG66" s="519"/>
      <c r="AH66" s="519"/>
      <c r="AI66" s="519"/>
      <c r="AJ66" s="529"/>
      <c r="AK66" s="434" t="s">
        <v>392</v>
      </c>
      <c r="AL66" s="396"/>
      <c r="AM66" s="396"/>
      <c r="AN66" s="396"/>
      <c r="AO66" s="428"/>
      <c r="AP66" s="434" t="s">
        <v>366</v>
      </c>
      <c r="AQ66" s="446"/>
      <c r="AR66" s="446"/>
      <c r="AS66" s="446"/>
      <c r="AT66" s="457"/>
      <c r="AU66" s="434" t="s">
        <v>467</v>
      </c>
      <c r="AV66" s="446"/>
      <c r="AW66" s="446"/>
      <c r="AX66" s="446"/>
      <c r="AY66" s="457"/>
      <c r="AZ66" s="434" t="s">
        <v>447</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544</v>
      </c>
      <c r="C68" s="418"/>
      <c r="D68" s="418"/>
      <c r="E68" s="418"/>
      <c r="F68" s="418"/>
      <c r="G68" s="418"/>
      <c r="H68" s="418"/>
      <c r="I68" s="418"/>
      <c r="J68" s="418"/>
      <c r="K68" s="418"/>
      <c r="L68" s="418"/>
      <c r="M68" s="418"/>
      <c r="N68" s="418"/>
      <c r="O68" s="418"/>
      <c r="P68" s="430"/>
      <c r="Q68" s="436">
        <v>4681</v>
      </c>
      <c r="R68" s="448"/>
      <c r="S68" s="448"/>
      <c r="T68" s="448"/>
      <c r="U68" s="448"/>
      <c r="V68" s="448">
        <v>4415</v>
      </c>
      <c r="W68" s="448"/>
      <c r="X68" s="448"/>
      <c r="Y68" s="448"/>
      <c r="Z68" s="448"/>
      <c r="AA68" s="448">
        <v>266</v>
      </c>
      <c r="AB68" s="448"/>
      <c r="AC68" s="448"/>
      <c r="AD68" s="448"/>
      <c r="AE68" s="448"/>
      <c r="AF68" s="448">
        <v>266</v>
      </c>
      <c r="AG68" s="448"/>
      <c r="AH68" s="448"/>
      <c r="AI68" s="448"/>
      <c r="AJ68" s="448"/>
      <c r="AK68" s="448" t="s">
        <v>139</v>
      </c>
      <c r="AL68" s="448"/>
      <c r="AM68" s="448"/>
      <c r="AN68" s="448"/>
      <c r="AO68" s="448"/>
      <c r="AP68" s="448" t="s">
        <v>139</v>
      </c>
      <c r="AQ68" s="448"/>
      <c r="AR68" s="448"/>
      <c r="AS68" s="448"/>
      <c r="AT68" s="448"/>
      <c r="AU68" s="448" t="s">
        <v>139</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545</v>
      </c>
      <c r="C69" s="419"/>
      <c r="D69" s="419"/>
      <c r="E69" s="419"/>
      <c r="F69" s="419"/>
      <c r="G69" s="419"/>
      <c r="H69" s="419"/>
      <c r="I69" s="419"/>
      <c r="J69" s="419"/>
      <c r="K69" s="419"/>
      <c r="L69" s="419"/>
      <c r="M69" s="419"/>
      <c r="N69" s="419"/>
      <c r="O69" s="419"/>
      <c r="P69" s="431"/>
      <c r="Q69" s="437">
        <v>11</v>
      </c>
      <c r="R69" s="449"/>
      <c r="S69" s="449"/>
      <c r="T69" s="449"/>
      <c r="U69" s="449"/>
      <c r="V69" s="449">
        <v>4</v>
      </c>
      <c r="W69" s="449"/>
      <c r="X69" s="449"/>
      <c r="Y69" s="449"/>
      <c r="Z69" s="449"/>
      <c r="AA69" s="449">
        <v>7</v>
      </c>
      <c r="AB69" s="449"/>
      <c r="AC69" s="449"/>
      <c r="AD69" s="449"/>
      <c r="AE69" s="449"/>
      <c r="AF69" s="449">
        <v>7</v>
      </c>
      <c r="AG69" s="449"/>
      <c r="AH69" s="449"/>
      <c r="AI69" s="449"/>
      <c r="AJ69" s="449"/>
      <c r="AK69" s="449" t="s">
        <v>139</v>
      </c>
      <c r="AL69" s="449"/>
      <c r="AM69" s="449"/>
      <c r="AN69" s="449"/>
      <c r="AO69" s="449"/>
      <c r="AP69" s="449" t="s">
        <v>139</v>
      </c>
      <c r="AQ69" s="449"/>
      <c r="AR69" s="449"/>
      <c r="AS69" s="449"/>
      <c r="AT69" s="449"/>
      <c r="AU69" s="449" t="s">
        <v>139</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546</v>
      </c>
      <c r="C70" s="419"/>
      <c r="D70" s="419"/>
      <c r="E70" s="419"/>
      <c r="F70" s="419"/>
      <c r="G70" s="419"/>
      <c r="H70" s="419"/>
      <c r="I70" s="419"/>
      <c r="J70" s="419"/>
      <c r="K70" s="419"/>
      <c r="L70" s="419"/>
      <c r="M70" s="419"/>
      <c r="N70" s="419"/>
      <c r="O70" s="419"/>
      <c r="P70" s="431"/>
      <c r="Q70" s="437">
        <v>313</v>
      </c>
      <c r="R70" s="449"/>
      <c r="S70" s="449"/>
      <c r="T70" s="449"/>
      <c r="U70" s="449"/>
      <c r="V70" s="449">
        <v>282</v>
      </c>
      <c r="W70" s="449"/>
      <c r="X70" s="449"/>
      <c r="Y70" s="449"/>
      <c r="Z70" s="449"/>
      <c r="AA70" s="449">
        <v>31</v>
      </c>
      <c r="AB70" s="449"/>
      <c r="AC70" s="449"/>
      <c r="AD70" s="449"/>
      <c r="AE70" s="449"/>
      <c r="AF70" s="449">
        <v>31</v>
      </c>
      <c r="AG70" s="449"/>
      <c r="AH70" s="449"/>
      <c r="AI70" s="449"/>
      <c r="AJ70" s="449"/>
      <c r="AK70" s="449" t="s">
        <v>139</v>
      </c>
      <c r="AL70" s="449"/>
      <c r="AM70" s="449"/>
      <c r="AN70" s="449"/>
      <c r="AO70" s="449"/>
      <c r="AP70" s="449" t="s">
        <v>139</v>
      </c>
      <c r="AQ70" s="449"/>
      <c r="AR70" s="449"/>
      <c r="AS70" s="449"/>
      <c r="AT70" s="449"/>
      <c r="AU70" s="449" t="s">
        <v>139</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181</v>
      </c>
      <c r="C71" s="419"/>
      <c r="D71" s="419"/>
      <c r="E71" s="419"/>
      <c r="F71" s="419"/>
      <c r="G71" s="419"/>
      <c r="H71" s="419"/>
      <c r="I71" s="419"/>
      <c r="J71" s="419"/>
      <c r="K71" s="419"/>
      <c r="L71" s="419"/>
      <c r="M71" s="419"/>
      <c r="N71" s="419"/>
      <c r="O71" s="419"/>
      <c r="P71" s="431"/>
      <c r="Q71" s="437">
        <v>6164</v>
      </c>
      <c r="R71" s="449"/>
      <c r="S71" s="449"/>
      <c r="T71" s="449"/>
      <c r="U71" s="449"/>
      <c r="V71" s="449">
        <v>6098</v>
      </c>
      <c r="W71" s="449"/>
      <c r="X71" s="449"/>
      <c r="Y71" s="449"/>
      <c r="Z71" s="449"/>
      <c r="AA71" s="449">
        <v>66</v>
      </c>
      <c r="AB71" s="449"/>
      <c r="AC71" s="449"/>
      <c r="AD71" s="449"/>
      <c r="AE71" s="449"/>
      <c r="AF71" s="449">
        <v>66</v>
      </c>
      <c r="AG71" s="449"/>
      <c r="AH71" s="449"/>
      <c r="AI71" s="449"/>
      <c r="AJ71" s="449"/>
      <c r="AK71" s="449" t="s">
        <v>139</v>
      </c>
      <c r="AL71" s="449"/>
      <c r="AM71" s="449"/>
      <c r="AN71" s="449"/>
      <c r="AO71" s="449"/>
      <c r="AP71" s="449">
        <v>1705</v>
      </c>
      <c r="AQ71" s="449"/>
      <c r="AR71" s="449"/>
      <c r="AS71" s="449"/>
      <c r="AT71" s="449"/>
      <c r="AU71" s="449">
        <v>84</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547</v>
      </c>
      <c r="C72" s="419"/>
      <c r="D72" s="419"/>
      <c r="E72" s="419"/>
      <c r="F72" s="419"/>
      <c r="G72" s="419"/>
      <c r="H72" s="419"/>
      <c r="I72" s="419"/>
      <c r="J72" s="419"/>
      <c r="K72" s="419"/>
      <c r="L72" s="419"/>
      <c r="M72" s="419"/>
      <c r="N72" s="419"/>
      <c r="O72" s="419"/>
      <c r="P72" s="431"/>
      <c r="Q72" s="437">
        <v>125</v>
      </c>
      <c r="R72" s="449"/>
      <c r="S72" s="449"/>
      <c r="T72" s="449"/>
      <c r="U72" s="449"/>
      <c r="V72" s="449">
        <v>116</v>
      </c>
      <c r="W72" s="449"/>
      <c r="X72" s="449"/>
      <c r="Y72" s="449"/>
      <c r="Z72" s="449"/>
      <c r="AA72" s="449">
        <v>9</v>
      </c>
      <c r="AB72" s="449"/>
      <c r="AC72" s="449"/>
      <c r="AD72" s="449"/>
      <c r="AE72" s="449"/>
      <c r="AF72" s="449">
        <v>9</v>
      </c>
      <c r="AG72" s="449"/>
      <c r="AH72" s="449"/>
      <c r="AI72" s="449"/>
      <c r="AJ72" s="449"/>
      <c r="AK72" s="449" t="s">
        <v>139</v>
      </c>
      <c r="AL72" s="449"/>
      <c r="AM72" s="449"/>
      <c r="AN72" s="449"/>
      <c r="AO72" s="449"/>
      <c r="AP72" s="449" t="s">
        <v>139</v>
      </c>
      <c r="AQ72" s="449"/>
      <c r="AR72" s="449"/>
      <c r="AS72" s="449"/>
      <c r="AT72" s="449"/>
      <c r="AU72" s="449" t="s">
        <v>139</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548</v>
      </c>
      <c r="C73" s="419"/>
      <c r="D73" s="419"/>
      <c r="E73" s="419"/>
      <c r="F73" s="419"/>
      <c r="G73" s="419"/>
      <c r="H73" s="419"/>
      <c r="I73" s="419"/>
      <c r="J73" s="419"/>
      <c r="K73" s="419"/>
      <c r="L73" s="419"/>
      <c r="M73" s="419"/>
      <c r="N73" s="419"/>
      <c r="O73" s="419"/>
      <c r="P73" s="431"/>
      <c r="Q73" s="437">
        <v>456828</v>
      </c>
      <c r="R73" s="449"/>
      <c r="S73" s="449"/>
      <c r="T73" s="449"/>
      <c r="U73" s="449"/>
      <c r="V73" s="449">
        <v>441715</v>
      </c>
      <c r="W73" s="449"/>
      <c r="X73" s="449"/>
      <c r="Y73" s="449"/>
      <c r="Z73" s="449"/>
      <c r="AA73" s="449">
        <v>15113</v>
      </c>
      <c r="AB73" s="449"/>
      <c r="AC73" s="449"/>
      <c r="AD73" s="449"/>
      <c r="AE73" s="449"/>
      <c r="AF73" s="449">
        <v>15113</v>
      </c>
      <c r="AG73" s="449"/>
      <c r="AH73" s="449"/>
      <c r="AI73" s="449"/>
      <c r="AJ73" s="449"/>
      <c r="AK73" s="449" t="s">
        <v>139</v>
      </c>
      <c r="AL73" s="449"/>
      <c r="AM73" s="449"/>
      <c r="AN73" s="449"/>
      <c r="AO73" s="449"/>
      <c r="AP73" s="449" t="s">
        <v>139</v>
      </c>
      <c r="AQ73" s="449"/>
      <c r="AR73" s="449"/>
      <c r="AS73" s="449"/>
      <c r="AT73" s="449"/>
      <c r="AU73" s="449" t="s">
        <v>139</v>
      </c>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t="s">
        <v>549</v>
      </c>
      <c r="C74" s="419"/>
      <c r="D74" s="419"/>
      <c r="E74" s="419"/>
      <c r="F74" s="419"/>
      <c r="G74" s="419"/>
      <c r="H74" s="419"/>
      <c r="I74" s="419"/>
      <c r="J74" s="419"/>
      <c r="K74" s="419"/>
      <c r="L74" s="419"/>
      <c r="M74" s="419"/>
      <c r="N74" s="419"/>
      <c r="O74" s="419"/>
      <c r="P74" s="431"/>
      <c r="Q74" s="437">
        <v>307</v>
      </c>
      <c r="R74" s="449"/>
      <c r="S74" s="449"/>
      <c r="T74" s="449"/>
      <c r="U74" s="449"/>
      <c r="V74" s="449">
        <v>291</v>
      </c>
      <c r="W74" s="449"/>
      <c r="X74" s="449"/>
      <c r="Y74" s="449"/>
      <c r="Z74" s="449"/>
      <c r="AA74" s="449">
        <v>15</v>
      </c>
      <c r="AB74" s="449"/>
      <c r="AC74" s="449"/>
      <c r="AD74" s="449"/>
      <c r="AE74" s="449"/>
      <c r="AF74" s="449">
        <v>15</v>
      </c>
      <c r="AG74" s="449"/>
      <c r="AH74" s="449"/>
      <c r="AI74" s="449"/>
      <c r="AJ74" s="449"/>
      <c r="AK74" s="449">
        <v>4</v>
      </c>
      <c r="AL74" s="449"/>
      <c r="AM74" s="449"/>
      <c r="AN74" s="449"/>
      <c r="AO74" s="449"/>
      <c r="AP74" s="449" t="s">
        <v>139</v>
      </c>
      <c r="AQ74" s="449"/>
      <c r="AR74" s="449"/>
      <c r="AS74" s="449"/>
      <c r="AT74" s="449"/>
      <c r="AU74" s="449" t="s">
        <v>139</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t="s">
        <v>339</v>
      </c>
      <c r="C75" s="419"/>
      <c r="D75" s="419"/>
      <c r="E75" s="419"/>
      <c r="F75" s="419"/>
      <c r="G75" s="419"/>
      <c r="H75" s="419"/>
      <c r="I75" s="419"/>
      <c r="J75" s="419"/>
      <c r="K75" s="419"/>
      <c r="L75" s="419"/>
      <c r="M75" s="419"/>
      <c r="N75" s="419"/>
      <c r="O75" s="419"/>
      <c r="P75" s="431"/>
      <c r="Q75" s="443">
        <v>70</v>
      </c>
      <c r="R75" s="455"/>
      <c r="S75" s="455"/>
      <c r="T75" s="455"/>
      <c r="U75" s="459"/>
      <c r="V75" s="460">
        <v>49</v>
      </c>
      <c r="W75" s="455"/>
      <c r="X75" s="455"/>
      <c r="Y75" s="455"/>
      <c r="Z75" s="459"/>
      <c r="AA75" s="460">
        <v>21</v>
      </c>
      <c r="AB75" s="455"/>
      <c r="AC75" s="455"/>
      <c r="AD75" s="455"/>
      <c r="AE75" s="459"/>
      <c r="AF75" s="460">
        <v>21</v>
      </c>
      <c r="AG75" s="455"/>
      <c r="AH75" s="455"/>
      <c r="AI75" s="455"/>
      <c r="AJ75" s="459"/>
      <c r="AK75" s="460" t="s">
        <v>139</v>
      </c>
      <c r="AL75" s="455"/>
      <c r="AM75" s="455"/>
      <c r="AN75" s="455"/>
      <c r="AO75" s="459"/>
      <c r="AP75" s="460" t="s">
        <v>139</v>
      </c>
      <c r="AQ75" s="455"/>
      <c r="AR75" s="455"/>
      <c r="AS75" s="455"/>
      <c r="AT75" s="459"/>
      <c r="AU75" s="460" t="s">
        <v>139</v>
      </c>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t="s">
        <v>550</v>
      </c>
      <c r="C76" s="419"/>
      <c r="D76" s="419"/>
      <c r="E76" s="419"/>
      <c r="F76" s="419"/>
      <c r="G76" s="419"/>
      <c r="H76" s="419"/>
      <c r="I76" s="419"/>
      <c r="J76" s="419"/>
      <c r="K76" s="419"/>
      <c r="L76" s="419"/>
      <c r="M76" s="419"/>
      <c r="N76" s="419"/>
      <c r="O76" s="419"/>
      <c r="P76" s="431"/>
      <c r="Q76" s="443">
        <v>83</v>
      </c>
      <c r="R76" s="455"/>
      <c r="S76" s="455"/>
      <c r="T76" s="455"/>
      <c r="U76" s="459"/>
      <c r="V76" s="460">
        <v>72</v>
      </c>
      <c r="W76" s="455"/>
      <c r="X76" s="455"/>
      <c r="Y76" s="455"/>
      <c r="Z76" s="459"/>
      <c r="AA76" s="460">
        <v>10</v>
      </c>
      <c r="AB76" s="455"/>
      <c r="AC76" s="455"/>
      <c r="AD76" s="455"/>
      <c r="AE76" s="459"/>
      <c r="AF76" s="460">
        <v>10</v>
      </c>
      <c r="AG76" s="455"/>
      <c r="AH76" s="455"/>
      <c r="AI76" s="455"/>
      <c r="AJ76" s="459"/>
      <c r="AK76" s="460" t="s">
        <v>139</v>
      </c>
      <c r="AL76" s="455"/>
      <c r="AM76" s="455"/>
      <c r="AN76" s="455"/>
      <c r="AO76" s="459"/>
      <c r="AP76" s="460" t="s">
        <v>139</v>
      </c>
      <c r="AQ76" s="455"/>
      <c r="AR76" s="455"/>
      <c r="AS76" s="455"/>
      <c r="AT76" s="459"/>
      <c r="AU76" s="460" t="s">
        <v>139</v>
      </c>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t="s">
        <v>551</v>
      </c>
      <c r="C77" s="419"/>
      <c r="D77" s="419"/>
      <c r="E77" s="419"/>
      <c r="F77" s="419"/>
      <c r="G77" s="419"/>
      <c r="H77" s="419"/>
      <c r="I77" s="419"/>
      <c r="J77" s="419"/>
      <c r="K77" s="419"/>
      <c r="L77" s="419"/>
      <c r="M77" s="419"/>
      <c r="N77" s="419"/>
      <c r="O77" s="419"/>
      <c r="P77" s="431"/>
      <c r="Q77" s="443">
        <v>36</v>
      </c>
      <c r="R77" s="455"/>
      <c r="S77" s="455"/>
      <c r="T77" s="455"/>
      <c r="U77" s="459"/>
      <c r="V77" s="460">
        <v>34</v>
      </c>
      <c r="W77" s="455"/>
      <c r="X77" s="455"/>
      <c r="Y77" s="455"/>
      <c r="Z77" s="459"/>
      <c r="AA77" s="460">
        <v>2</v>
      </c>
      <c r="AB77" s="455"/>
      <c r="AC77" s="455"/>
      <c r="AD77" s="455"/>
      <c r="AE77" s="459"/>
      <c r="AF77" s="460">
        <v>2</v>
      </c>
      <c r="AG77" s="455"/>
      <c r="AH77" s="455"/>
      <c r="AI77" s="455"/>
      <c r="AJ77" s="459"/>
      <c r="AK77" s="460" t="s">
        <v>139</v>
      </c>
      <c r="AL77" s="455"/>
      <c r="AM77" s="455"/>
      <c r="AN77" s="455"/>
      <c r="AO77" s="459"/>
      <c r="AP77" s="460" t="s">
        <v>139</v>
      </c>
      <c r="AQ77" s="455"/>
      <c r="AR77" s="455"/>
      <c r="AS77" s="455"/>
      <c r="AT77" s="459"/>
      <c r="AU77" s="460" t="s">
        <v>139</v>
      </c>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t="s">
        <v>485</v>
      </c>
      <c r="C78" s="419"/>
      <c r="D78" s="419"/>
      <c r="E78" s="419"/>
      <c r="F78" s="419"/>
      <c r="G78" s="419"/>
      <c r="H78" s="419"/>
      <c r="I78" s="419"/>
      <c r="J78" s="419"/>
      <c r="K78" s="419"/>
      <c r="L78" s="419"/>
      <c r="M78" s="419"/>
      <c r="N78" s="419"/>
      <c r="O78" s="419"/>
      <c r="P78" s="431"/>
      <c r="Q78" s="437">
        <v>4</v>
      </c>
      <c r="R78" s="449"/>
      <c r="S78" s="449"/>
      <c r="T78" s="449"/>
      <c r="U78" s="449"/>
      <c r="V78" s="449">
        <v>2</v>
      </c>
      <c r="W78" s="449"/>
      <c r="X78" s="449"/>
      <c r="Y78" s="449"/>
      <c r="Z78" s="449"/>
      <c r="AA78" s="449">
        <v>2</v>
      </c>
      <c r="AB78" s="449"/>
      <c r="AC78" s="449"/>
      <c r="AD78" s="449"/>
      <c r="AE78" s="449"/>
      <c r="AF78" s="449">
        <v>2</v>
      </c>
      <c r="AG78" s="449"/>
      <c r="AH78" s="449"/>
      <c r="AI78" s="449"/>
      <c r="AJ78" s="449"/>
      <c r="AK78" s="449" t="s">
        <v>139</v>
      </c>
      <c r="AL78" s="449"/>
      <c r="AM78" s="449"/>
      <c r="AN78" s="449"/>
      <c r="AO78" s="449"/>
      <c r="AP78" s="449" t="s">
        <v>139</v>
      </c>
      <c r="AQ78" s="449"/>
      <c r="AR78" s="449"/>
      <c r="AS78" s="449"/>
      <c r="AT78" s="449"/>
      <c r="AU78" s="449" t="s">
        <v>139</v>
      </c>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t="s">
        <v>295</v>
      </c>
      <c r="C79" s="419"/>
      <c r="D79" s="419"/>
      <c r="E79" s="419"/>
      <c r="F79" s="419"/>
      <c r="G79" s="419"/>
      <c r="H79" s="419"/>
      <c r="I79" s="419"/>
      <c r="J79" s="419"/>
      <c r="K79" s="419"/>
      <c r="L79" s="419"/>
      <c r="M79" s="419"/>
      <c r="N79" s="419"/>
      <c r="O79" s="419"/>
      <c r="P79" s="431"/>
      <c r="Q79" s="437">
        <v>0</v>
      </c>
      <c r="R79" s="449"/>
      <c r="S79" s="449"/>
      <c r="T79" s="449"/>
      <c r="U79" s="449"/>
      <c r="V79" s="449">
        <v>0</v>
      </c>
      <c r="W79" s="449"/>
      <c r="X79" s="449"/>
      <c r="Y79" s="449"/>
      <c r="Z79" s="449"/>
      <c r="AA79" s="449">
        <v>0</v>
      </c>
      <c r="AB79" s="449"/>
      <c r="AC79" s="449"/>
      <c r="AD79" s="449"/>
      <c r="AE79" s="449"/>
      <c r="AF79" s="449">
        <v>0</v>
      </c>
      <c r="AG79" s="449"/>
      <c r="AH79" s="449"/>
      <c r="AI79" s="449"/>
      <c r="AJ79" s="449"/>
      <c r="AK79" s="449" t="s">
        <v>139</v>
      </c>
      <c r="AL79" s="449"/>
      <c r="AM79" s="449"/>
      <c r="AN79" s="449"/>
      <c r="AO79" s="449"/>
      <c r="AP79" s="449" t="s">
        <v>139</v>
      </c>
      <c r="AQ79" s="449"/>
      <c r="AR79" s="449"/>
      <c r="AS79" s="449"/>
      <c r="AT79" s="449"/>
      <c r="AU79" s="449" t="s">
        <v>139</v>
      </c>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t="s">
        <v>552</v>
      </c>
      <c r="C80" s="419"/>
      <c r="D80" s="419"/>
      <c r="E80" s="419"/>
      <c r="F80" s="419"/>
      <c r="G80" s="419"/>
      <c r="H80" s="419"/>
      <c r="I80" s="419"/>
      <c r="J80" s="419"/>
      <c r="K80" s="419"/>
      <c r="L80" s="419"/>
      <c r="M80" s="419"/>
      <c r="N80" s="419"/>
      <c r="O80" s="419"/>
      <c r="P80" s="431"/>
      <c r="Q80" s="437">
        <v>38</v>
      </c>
      <c r="R80" s="449"/>
      <c r="S80" s="449"/>
      <c r="T80" s="449"/>
      <c r="U80" s="449"/>
      <c r="V80" s="449">
        <v>33</v>
      </c>
      <c r="W80" s="449"/>
      <c r="X80" s="449"/>
      <c r="Y80" s="449"/>
      <c r="Z80" s="449"/>
      <c r="AA80" s="449" t="s">
        <v>139</v>
      </c>
      <c r="AB80" s="449"/>
      <c r="AC80" s="449"/>
      <c r="AD80" s="449"/>
      <c r="AE80" s="449"/>
      <c r="AF80" s="449" t="s">
        <v>139</v>
      </c>
      <c r="AG80" s="449"/>
      <c r="AH80" s="449"/>
      <c r="AI80" s="449"/>
      <c r="AJ80" s="449"/>
      <c r="AK80" s="449" t="s">
        <v>139</v>
      </c>
      <c r="AL80" s="449"/>
      <c r="AM80" s="449"/>
      <c r="AN80" s="449"/>
      <c r="AO80" s="449"/>
      <c r="AP80" s="449" t="s">
        <v>139</v>
      </c>
      <c r="AQ80" s="449"/>
      <c r="AR80" s="449"/>
      <c r="AS80" s="449"/>
      <c r="AT80" s="449"/>
      <c r="AU80" s="449" t="s">
        <v>139</v>
      </c>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251</v>
      </c>
      <c r="B88" s="400" t="s">
        <v>188</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15542</v>
      </c>
      <c r="AG88" s="451"/>
      <c r="AH88" s="451"/>
      <c r="AI88" s="451"/>
      <c r="AJ88" s="451"/>
      <c r="AK88" s="454"/>
      <c r="AL88" s="454"/>
      <c r="AM88" s="454"/>
      <c r="AN88" s="454"/>
      <c r="AO88" s="454"/>
      <c r="AP88" s="451">
        <v>1705</v>
      </c>
      <c r="AQ88" s="451"/>
      <c r="AR88" s="451"/>
      <c r="AS88" s="451"/>
      <c r="AT88" s="451"/>
      <c r="AU88" s="451">
        <v>84</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251</v>
      </c>
      <c r="BR102" s="400" t="s">
        <v>454</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468</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469</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470</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282</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471</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62</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472</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12</v>
      </c>
      <c r="AB109" s="405"/>
      <c r="AC109" s="405"/>
      <c r="AD109" s="405"/>
      <c r="AE109" s="468"/>
      <c r="AF109" s="479" t="s">
        <v>435</v>
      </c>
      <c r="AG109" s="405"/>
      <c r="AH109" s="405"/>
      <c r="AI109" s="405"/>
      <c r="AJ109" s="468"/>
      <c r="AK109" s="479" t="s">
        <v>395</v>
      </c>
      <c r="AL109" s="405"/>
      <c r="AM109" s="405"/>
      <c r="AN109" s="405"/>
      <c r="AO109" s="468"/>
      <c r="AP109" s="479" t="s">
        <v>473</v>
      </c>
      <c r="AQ109" s="405"/>
      <c r="AR109" s="405"/>
      <c r="AS109" s="405"/>
      <c r="AT109" s="554"/>
      <c r="AU109" s="382" t="s">
        <v>472</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12</v>
      </c>
      <c r="BR109" s="405"/>
      <c r="BS109" s="405"/>
      <c r="BT109" s="405"/>
      <c r="BU109" s="468"/>
      <c r="BV109" s="479" t="s">
        <v>435</v>
      </c>
      <c r="BW109" s="405"/>
      <c r="BX109" s="405"/>
      <c r="BY109" s="405"/>
      <c r="BZ109" s="468"/>
      <c r="CA109" s="479" t="s">
        <v>395</v>
      </c>
      <c r="CB109" s="405"/>
      <c r="CC109" s="405"/>
      <c r="CD109" s="405"/>
      <c r="CE109" s="468"/>
      <c r="CF109" s="654" t="s">
        <v>473</v>
      </c>
      <c r="CG109" s="654"/>
      <c r="CH109" s="654"/>
      <c r="CI109" s="654"/>
      <c r="CJ109" s="654"/>
      <c r="CK109" s="479" t="s">
        <v>101</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12</v>
      </c>
      <c r="DH109" s="405"/>
      <c r="DI109" s="405"/>
      <c r="DJ109" s="405"/>
      <c r="DK109" s="468"/>
      <c r="DL109" s="479" t="s">
        <v>435</v>
      </c>
      <c r="DM109" s="405"/>
      <c r="DN109" s="405"/>
      <c r="DO109" s="405"/>
      <c r="DP109" s="468"/>
      <c r="DQ109" s="479" t="s">
        <v>395</v>
      </c>
      <c r="DR109" s="405"/>
      <c r="DS109" s="405"/>
      <c r="DT109" s="405"/>
      <c r="DU109" s="468"/>
      <c r="DV109" s="479" t="s">
        <v>473</v>
      </c>
      <c r="DW109" s="405"/>
      <c r="DX109" s="405"/>
      <c r="DY109" s="405"/>
      <c r="DZ109" s="554"/>
    </row>
    <row r="110" spans="1:131" s="364" customFormat="1" ht="26.25" customHeight="1">
      <c r="A110" s="383" t="s">
        <v>333</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821841</v>
      </c>
      <c r="AB110" s="486"/>
      <c r="AC110" s="486"/>
      <c r="AD110" s="486"/>
      <c r="AE110" s="497"/>
      <c r="AF110" s="513">
        <v>883789</v>
      </c>
      <c r="AG110" s="486"/>
      <c r="AH110" s="486"/>
      <c r="AI110" s="486"/>
      <c r="AJ110" s="497"/>
      <c r="AK110" s="513">
        <v>943423</v>
      </c>
      <c r="AL110" s="486"/>
      <c r="AM110" s="486"/>
      <c r="AN110" s="486"/>
      <c r="AO110" s="497"/>
      <c r="AP110" s="537">
        <v>14.8</v>
      </c>
      <c r="AQ110" s="545"/>
      <c r="AR110" s="545"/>
      <c r="AS110" s="545"/>
      <c r="AT110" s="555"/>
      <c r="AU110" s="567" t="s">
        <v>113</v>
      </c>
      <c r="AV110" s="576"/>
      <c r="AW110" s="576"/>
      <c r="AX110" s="576"/>
      <c r="AY110" s="576"/>
      <c r="AZ110" s="423" t="s">
        <v>474</v>
      </c>
      <c r="BA110" s="406"/>
      <c r="BB110" s="406"/>
      <c r="BC110" s="406"/>
      <c r="BD110" s="406"/>
      <c r="BE110" s="406"/>
      <c r="BF110" s="406"/>
      <c r="BG110" s="406"/>
      <c r="BH110" s="406"/>
      <c r="BI110" s="406"/>
      <c r="BJ110" s="406"/>
      <c r="BK110" s="406"/>
      <c r="BL110" s="406"/>
      <c r="BM110" s="406"/>
      <c r="BN110" s="406"/>
      <c r="BO110" s="406"/>
      <c r="BP110" s="469"/>
      <c r="BQ110" s="631">
        <v>8915192</v>
      </c>
      <c r="BR110" s="639"/>
      <c r="BS110" s="639"/>
      <c r="BT110" s="639"/>
      <c r="BU110" s="639"/>
      <c r="BV110" s="639">
        <v>9075093</v>
      </c>
      <c r="BW110" s="639"/>
      <c r="BX110" s="639"/>
      <c r="BY110" s="639"/>
      <c r="BZ110" s="639"/>
      <c r="CA110" s="639">
        <v>9038890</v>
      </c>
      <c r="CB110" s="639"/>
      <c r="CC110" s="639"/>
      <c r="CD110" s="639"/>
      <c r="CE110" s="639"/>
      <c r="CF110" s="655">
        <v>141.6</v>
      </c>
      <c r="CG110" s="659"/>
      <c r="CH110" s="659"/>
      <c r="CI110" s="659"/>
      <c r="CJ110" s="659"/>
      <c r="CK110" s="671" t="s">
        <v>389</v>
      </c>
      <c r="CL110" s="411"/>
      <c r="CM110" s="423" t="s">
        <v>476</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139</v>
      </c>
      <c r="DH110" s="639"/>
      <c r="DI110" s="639"/>
      <c r="DJ110" s="639"/>
      <c r="DK110" s="639"/>
      <c r="DL110" s="639" t="s">
        <v>139</v>
      </c>
      <c r="DM110" s="639"/>
      <c r="DN110" s="639"/>
      <c r="DO110" s="639"/>
      <c r="DP110" s="639"/>
      <c r="DQ110" s="639" t="s">
        <v>139</v>
      </c>
      <c r="DR110" s="639"/>
      <c r="DS110" s="639"/>
      <c r="DT110" s="639"/>
      <c r="DU110" s="639"/>
      <c r="DV110" s="711" t="s">
        <v>139</v>
      </c>
      <c r="DW110" s="711"/>
      <c r="DX110" s="711"/>
      <c r="DY110" s="711"/>
      <c r="DZ110" s="720"/>
    </row>
    <row r="111" spans="1:131" s="364" customFormat="1" ht="26.25" customHeight="1">
      <c r="A111" s="384" t="s">
        <v>457</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139</v>
      </c>
      <c r="AB111" s="445"/>
      <c r="AC111" s="445"/>
      <c r="AD111" s="445"/>
      <c r="AE111" s="498"/>
      <c r="AF111" s="514" t="s">
        <v>139</v>
      </c>
      <c r="AG111" s="445"/>
      <c r="AH111" s="445"/>
      <c r="AI111" s="445"/>
      <c r="AJ111" s="498"/>
      <c r="AK111" s="514" t="s">
        <v>139</v>
      </c>
      <c r="AL111" s="445"/>
      <c r="AM111" s="445"/>
      <c r="AN111" s="445"/>
      <c r="AO111" s="498"/>
      <c r="AP111" s="538" t="s">
        <v>139</v>
      </c>
      <c r="AQ111" s="546"/>
      <c r="AR111" s="546"/>
      <c r="AS111" s="546"/>
      <c r="AT111" s="556"/>
      <c r="AU111" s="568"/>
      <c r="AV111" s="577"/>
      <c r="AW111" s="577"/>
      <c r="AX111" s="577"/>
      <c r="AY111" s="577"/>
      <c r="AZ111" s="424" t="s">
        <v>477</v>
      </c>
      <c r="BA111" s="377"/>
      <c r="BB111" s="377"/>
      <c r="BC111" s="377"/>
      <c r="BD111" s="377"/>
      <c r="BE111" s="377"/>
      <c r="BF111" s="377"/>
      <c r="BG111" s="377"/>
      <c r="BH111" s="377"/>
      <c r="BI111" s="377"/>
      <c r="BJ111" s="377"/>
      <c r="BK111" s="377"/>
      <c r="BL111" s="377"/>
      <c r="BM111" s="377"/>
      <c r="BN111" s="377"/>
      <c r="BO111" s="377"/>
      <c r="BP111" s="471"/>
      <c r="BQ111" s="632" t="s">
        <v>139</v>
      </c>
      <c r="BR111" s="640"/>
      <c r="BS111" s="640"/>
      <c r="BT111" s="640"/>
      <c r="BU111" s="640"/>
      <c r="BV111" s="640" t="s">
        <v>139</v>
      </c>
      <c r="BW111" s="640"/>
      <c r="BX111" s="640"/>
      <c r="BY111" s="640"/>
      <c r="BZ111" s="640"/>
      <c r="CA111" s="640" t="s">
        <v>139</v>
      </c>
      <c r="CB111" s="640"/>
      <c r="CC111" s="640"/>
      <c r="CD111" s="640"/>
      <c r="CE111" s="640"/>
      <c r="CF111" s="656" t="s">
        <v>139</v>
      </c>
      <c r="CG111" s="660"/>
      <c r="CH111" s="660"/>
      <c r="CI111" s="660"/>
      <c r="CJ111" s="660"/>
      <c r="CK111" s="672"/>
      <c r="CL111" s="412"/>
      <c r="CM111" s="424" t="s">
        <v>138</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139</v>
      </c>
      <c r="DH111" s="640"/>
      <c r="DI111" s="640"/>
      <c r="DJ111" s="640"/>
      <c r="DK111" s="640"/>
      <c r="DL111" s="640" t="s">
        <v>139</v>
      </c>
      <c r="DM111" s="640"/>
      <c r="DN111" s="640"/>
      <c r="DO111" s="640"/>
      <c r="DP111" s="640"/>
      <c r="DQ111" s="640" t="s">
        <v>139</v>
      </c>
      <c r="DR111" s="640"/>
      <c r="DS111" s="640"/>
      <c r="DT111" s="640"/>
      <c r="DU111" s="640"/>
      <c r="DV111" s="712" t="s">
        <v>139</v>
      </c>
      <c r="DW111" s="712"/>
      <c r="DX111" s="712"/>
      <c r="DY111" s="712"/>
      <c r="DZ111" s="721"/>
    </row>
    <row r="112" spans="1:131" s="364" customFormat="1" ht="26.25" customHeight="1">
      <c r="A112" s="385" t="s">
        <v>155</v>
      </c>
      <c r="B112" s="408"/>
      <c r="C112" s="377" t="s">
        <v>479</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139</v>
      </c>
      <c r="AB112" s="445"/>
      <c r="AC112" s="445"/>
      <c r="AD112" s="445"/>
      <c r="AE112" s="498"/>
      <c r="AF112" s="514" t="s">
        <v>139</v>
      </c>
      <c r="AG112" s="445"/>
      <c r="AH112" s="445"/>
      <c r="AI112" s="445"/>
      <c r="AJ112" s="498"/>
      <c r="AK112" s="514" t="s">
        <v>139</v>
      </c>
      <c r="AL112" s="445"/>
      <c r="AM112" s="445"/>
      <c r="AN112" s="445"/>
      <c r="AO112" s="498"/>
      <c r="AP112" s="538" t="s">
        <v>139</v>
      </c>
      <c r="AQ112" s="546"/>
      <c r="AR112" s="546"/>
      <c r="AS112" s="546"/>
      <c r="AT112" s="556"/>
      <c r="AU112" s="568"/>
      <c r="AV112" s="577"/>
      <c r="AW112" s="577"/>
      <c r="AX112" s="577"/>
      <c r="AY112" s="577"/>
      <c r="AZ112" s="424" t="s">
        <v>272</v>
      </c>
      <c r="BA112" s="377"/>
      <c r="BB112" s="377"/>
      <c r="BC112" s="377"/>
      <c r="BD112" s="377"/>
      <c r="BE112" s="377"/>
      <c r="BF112" s="377"/>
      <c r="BG112" s="377"/>
      <c r="BH112" s="377"/>
      <c r="BI112" s="377"/>
      <c r="BJ112" s="377"/>
      <c r="BK112" s="377"/>
      <c r="BL112" s="377"/>
      <c r="BM112" s="377"/>
      <c r="BN112" s="377"/>
      <c r="BO112" s="377"/>
      <c r="BP112" s="471"/>
      <c r="BQ112" s="632">
        <v>4868797</v>
      </c>
      <c r="BR112" s="640"/>
      <c r="BS112" s="640"/>
      <c r="BT112" s="640"/>
      <c r="BU112" s="640"/>
      <c r="BV112" s="640">
        <v>4949669</v>
      </c>
      <c r="BW112" s="640"/>
      <c r="BX112" s="640"/>
      <c r="BY112" s="640"/>
      <c r="BZ112" s="640"/>
      <c r="CA112" s="640">
        <v>4914531</v>
      </c>
      <c r="CB112" s="640"/>
      <c r="CC112" s="640"/>
      <c r="CD112" s="640"/>
      <c r="CE112" s="640"/>
      <c r="CF112" s="656">
        <v>77</v>
      </c>
      <c r="CG112" s="660"/>
      <c r="CH112" s="660"/>
      <c r="CI112" s="660"/>
      <c r="CJ112" s="660"/>
      <c r="CK112" s="672"/>
      <c r="CL112" s="412"/>
      <c r="CM112" s="424" t="s">
        <v>398</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139</v>
      </c>
      <c r="DH112" s="640"/>
      <c r="DI112" s="640"/>
      <c r="DJ112" s="640"/>
      <c r="DK112" s="640"/>
      <c r="DL112" s="640" t="s">
        <v>139</v>
      </c>
      <c r="DM112" s="640"/>
      <c r="DN112" s="640"/>
      <c r="DO112" s="640"/>
      <c r="DP112" s="640"/>
      <c r="DQ112" s="640" t="s">
        <v>139</v>
      </c>
      <c r="DR112" s="640"/>
      <c r="DS112" s="640"/>
      <c r="DT112" s="640"/>
      <c r="DU112" s="640"/>
      <c r="DV112" s="712" t="s">
        <v>139</v>
      </c>
      <c r="DW112" s="712"/>
      <c r="DX112" s="712"/>
      <c r="DY112" s="712"/>
      <c r="DZ112" s="721"/>
    </row>
    <row r="113" spans="1:130" s="364" customFormat="1" ht="26.25" customHeight="1">
      <c r="A113" s="386"/>
      <c r="B113" s="409"/>
      <c r="C113" s="377" t="s">
        <v>480</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399606</v>
      </c>
      <c r="AB113" s="445"/>
      <c r="AC113" s="445"/>
      <c r="AD113" s="445"/>
      <c r="AE113" s="498"/>
      <c r="AF113" s="514">
        <v>390132</v>
      </c>
      <c r="AG113" s="445"/>
      <c r="AH113" s="445"/>
      <c r="AI113" s="445"/>
      <c r="AJ113" s="498"/>
      <c r="AK113" s="514">
        <v>387157</v>
      </c>
      <c r="AL113" s="445"/>
      <c r="AM113" s="445"/>
      <c r="AN113" s="445"/>
      <c r="AO113" s="498"/>
      <c r="AP113" s="538">
        <v>6.1</v>
      </c>
      <c r="AQ113" s="546"/>
      <c r="AR113" s="546"/>
      <c r="AS113" s="546"/>
      <c r="AT113" s="556"/>
      <c r="AU113" s="568"/>
      <c r="AV113" s="577"/>
      <c r="AW113" s="577"/>
      <c r="AX113" s="577"/>
      <c r="AY113" s="577"/>
      <c r="AZ113" s="424" t="s">
        <v>206</v>
      </c>
      <c r="BA113" s="377"/>
      <c r="BB113" s="377"/>
      <c r="BC113" s="377"/>
      <c r="BD113" s="377"/>
      <c r="BE113" s="377"/>
      <c r="BF113" s="377"/>
      <c r="BG113" s="377"/>
      <c r="BH113" s="377"/>
      <c r="BI113" s="377"/>
      <c r="BJ113" s="377"/>
      <c r="BK113" s="377"/>
      <c r="BL113" s="377"/>
      <c r="BM113" s="377"/>
      <c r="BN113" s="377"/>
      <c r="BO113" s="377"/>
      <c r="BP113" s="471"/>
      <c r="BQ113" s="632">
        <v>58062</v>
      </c>
      <c r="BR113" s="640"/>
      <c r="BS113" s="640"/>
      <c r="BT113" s="640"/>
      <c r="BU113" s="640"/>
      <c r="BV113" s="640">
        <v>74577</v>
      </c>
      <c r="BW113" s="640"/>
      <c r="BX113" s="640"/>
      <c r="BY113" s="640"/>
      <c r="BZ113" s="640"/>
      <c r="CA113" s="640">
        <v>83608</v>
      </c>
      <c r="CB113" s="640"/>
      <c r="CC113" s="640"/>
      <c r="CD113" s="640"/>
      <c r="CE113" s="640"/>
      <c r="CF113" s="656">
        <v>1.3</v>
      </c>
      <c r="CG113" s="660"/>
      <c r="CH113" s="660"/>
      <c r="CI113" s="660"/>
      <c r="CJ113" s="660"/>
      <c r="CK113" s="672"/>
      <c r="CL113" s="412"/>
      <c r="CM113" s="424" t="s">
        <v>409</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139</v>
      </c>
      <c r="DH113" s="445"/>
      <c r="DI113" s="445"/>
      <c r="DJ113" s="445"/>
      <c r="DK113" s="498"/>
      <c r="DL113" s="514" t="s">
        <v>139</v>
      </c>
      <c r="DM113" s="445"/>
      <c r="DN113" s="445"/>
      <c r="DO113" s="445"/>
      <c r="DP113" s="498"/>
      <c r="DQ113" s="514" t="s">
        <v>139</v>
      </c>
      <c r="DR113" s="445"/>
      <c r="DS113" s="445"/>
      <c r="DT113" s="445"/>
      <c r="DU113" s="498"/>
      <c r="DV113" s="538" t="s">
        <v>139</v>
      </c>
      <c r="DW113" s="546"/>
      <c r="DX113" s="546"/>
      <c r="DY113" s="546"/>
      <c r="DZ113" s="556"/>
    </row>
    <row r="114" spans="1:130" s="364" customFormat="1" ht="26.25" customHeight="1">
      <c r="A114" s="386"/>
      <c r="B114" s="409"/>
      <c r="C114" s="377" t="s">
        <v>482</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3013</v>
      </c>
      <c r="AB114" s="445"/>
      <c r="AC114" s="445"/>
      <c r="AD114" s="445"/>
      <c r="AE114" s="498"/>
      <c r="AF114" s="514">
        <v>4815</v>
      </c>
      <c r="AG114" s="445"/>
      <c r="AH114" s="445"/>
      <c r="AI114" s="445"/>
      <c r="AJ114" s="498"/>
      <c r="AK114" s="514">
        <v>5531</v>
      </c>
      <c r="AL114" s="445"/>
      <c r="AM114" s="445"/>
      <c r="AN114" s="445"/>
      <c r="AO114" s="498"/>
      <c r="AP114" s="538">
        <v>0.1</v>
      </c>
      <c r="AQ114" s="546"/>
      <c r="AR114" s="546"/>
      <c r="AS114" s="546"/>
      <c r="AT114" s="556"/>
      <c r="AU114" s="568"/>
      <c r="AV114" s="577"/>
      <c r="AW114" s="577"/>
      <c r="AX114" s="577"/>
      <c r="AY114" s="577"/>
      <c r="AZ114" s="424" t="s">
        <v>483</v>
      </c>
      <c r="BA114" s="377"/>
      <c r="BB114" s="377"/>
      <c r="BC114" s="377"/>
      <c r="BD114" s="377"/>
      <c r="BE114" s="377"/>
      <c r="BF114" s="377"/>
      <c r="BG114" s="377"/>
      <c r="BH114" s="377"/>
      <c r="BI114" s="377"/>
      <c r="BJ114" s="377"/>
      <c r="BK114" s="377"/>
      <c r="BL114" s="377"/>
      <c r="BM114" s="377"/>
      <c r="BN114" s="377"/>
      <c r="BO114" s="377"/>
      <c r="BP114" s="471"/>
      <c r="BQ114" s="632" t="s">
        <v>139</v>
      </c>
      <c r="BR114" s="640"/>
      <c r="BS114" s="640"/>
      <c r="BT114" s="640"/>
      <c r="BU114" s="640"/>
      <c r="BV114" s="640" t="s">
        <v>139</v>
      </c>
      <c r="BW114" s="640"/>
      <c r="BX114" s="640"/>
      <c r="BY114" s="640"/>
      <c r="BZ114" s="640"/>
      <c r="CA114" s="640" t="s">
        <v>139</v>
      </c>
      <c r="CB114" s="640"/>
      <c r="CC114" s="640"/>
      <c r="CD114" s="640"/>
      <c r="CE114" s="640"/>
      <c r="CF114" s="656" t="s">
        <v>139</v>
      </c>
      <c r="CG114" s="660"/>
      <c r="CH114" s="660"/>
      <c r="CI114" s="660"/>
      <c r="CJ114" s="660"/>
      <c r="CK114" s="672"/>
      <c r="CL114" s="412"/>
      <c r="CM114" s="424" t="s">
        <v>484</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139</v>
      </c>
      <c r="DH114" s="445"/>
      <c r="DI114" s="445"/>
      <c r="DJ114" s="445"/>
      <c r="DK114" s="498"/>
      <c r="DL114" s="514" t="s">
        <v>139</v>
      </c>
      <c r="DM114" s="445"/>
      <c r="DN114" s="445"/>
      <c r="DO114" s="445"/>
      <c r="DP114" s="498"/>
      <c r="DQ114" s="514" t="s">
        <v>139</v>
      </c>
      <c r="DR114" s="445"/>
      <c r="DS114" s="445"/>
      <c r="DT114" s="445"/>
      <c r="DU114" s="498"/>
      <c r="DV114" s="538" t="s">
        <v>139</v>
      </c>
      <c r="DW114" s="546"/>
      <c r="DX114" s="546"/>
      <c r="DY114" s="546"/>
      <c r="DZ114" s="556"/>
    </row>
    <row r="115" spans="1:130" s="364" customFormat="1" ht="26.25" customHeight="1">
      <c r="A115" s="386"/>
      <c r="B115" s="409"/>
      <c r="C115" s="377" t="s">
        <v>379</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139</v>
      </c>
      <c r="AB115" s="445"/>
      <c r="AC115" s="445"/>
      <c r="AD115" s="445"/>
      <c r="AE115" s="498"/>
      <c r="AF115" s="514" t="s">
        <v>139</v>
      </c>
      <c r="AG115" s="445"/>
      <c r="AH115" s="445"/>
      <c r="AI115" s="445"/>
      <c r="AJ115" s="498"/>
      <c r="AK115" s="514" t="s">
        <v>139</v>
      </c>
      <c r="AL115" s="445"/>
      <c r="AM115" s="445"/>
      <c r="AN115" s="445"/>
      <c r="AO115" s="498"/>
      <c r="AP115" s="538" t="s">
        <v>139</v>
      </c>
      <c r="AQ115" s="546"/>
      <c r="AR115" s="546"/>
      <c r="AS115" s="546"/>
      <c r="AT115" s="556"/>
      <c r="AU115" s="568"/>
      <c r="AV115" s="577"/>
      <c r="AW115" s="577"/>
      <c r="AX115" s="577"/>
      <c r="AY115" s="577"/>
      <c r="AZ115" s="424" t="s">
        <v>352</v>
      </c>
      <c r="BA115" s="377"/>
      <c r="BB115" s="377"/>
      <c r="BC115" s="377"/>
      <c r="BD115" s="377"/>
      <c r="BE115" s="377"/>
      <c r="BF115" s="377"/>
      <c r="BG115" s="377"/>
      <c r="BH115" s="377"/>
      <c r="BI115" s="377"/>
      <c r="BJ115" s="377"/>
      <c r="BK115" s="377"/>
      <c r="BL115" s="377"/>
      <c r="BM115" s="377"/>
      <c r="BN115" s="377"/>
      <c r="BO115" s="377"/>
      <c r="BP115" s="471"/>
      <c r="BQ115" s="632" t="s">
        <v>139</v>
      </c>
      <c r="BR115" s="640"/>
      <c r="BS115" s="640"/>
      <c r="BT115" s="640"/>
      <c r="BU115" s="640"/>
      <c r="BV115" s="640" t="s">
        <v>139</v>
      </c>
      <c r="BW115" s="640"/>
      <c r="BX115" s="640"/>
      <c r="BY115" s="640"/>
      <c r="BZ115" s="640"/>
      <c r="CA115" s="640" t="s">
        <v>139</v>
      </c>
      <c r="CB115" s="640"/>
      <c r="CC115" s="640"/>
      <c r="CD115" s="640"/>
      <c r="CE115" s="640"/>
      <c r="CF115" s="656" t="s">
        <v>139</v>
      </c>
      <c r="CG115" s="660"/>
      <c r="CH115" s="660"/>
      <c r="CI115" s="660"/>
      <c r="CJ115" s="660"/>
      <c r="CK115" s="672"/>
      <c r="CL115" s="412"/>
      <c r="CM115" s="424" t="s">
        <v>33</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139</v>
      </c>
      <c r="DH115" s="445"/>
      <c r="DI115" s="445"/>
      <c r="DJ115" s="445"/>
      <c r="DK115" s="498"/>
      <c r="DL115" s="514" t="s">
        <v>139</v>
      </c>
      <c r="DM115" s="445"/>
      <c r="DN115" s="445"/>
      <c r="DO115" s="445"/>
      <c r="DP115" s="498"/>
      <c r="DQ115" s="514" t="s">
        <v>139</v>
      </c>
      <c r="DR115" s="445"/>
      <c r="DS115" s="445"/>
      <c r="DT115" s="445"/>
      <c r="DU115" s="498"/>
      <c r="DV115" s="538" t="s">
        <v>139</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v>95</v>
      </c>
      <c r="AB116" s="445"/>
      <c r="AC116" s="445"/>
      <c r="AD116" s="445"/>
      <c r="AE116" s="498"/>
      <c r="AF116" s="514">
        <v>181</v>
      </c>
      <c r="AG116" s="445"/>
      <c r="AH116" s="445"/>
      <c r="AI116" s="445"/>
      <c r="AJ116" s="498"/>
      <c r="AK116" s="514">
        <v>67</v>
      </c>
      <c r="AL116" s="445"/>
      <c r="AM116" s="445"/>
      <c r="AN116" s="445"/>
      <c r="AO116" s="498"/>
      <c r="AP116" s="538">
        <v>0</v>
      </c>
      <c r="AQ116" s="546"/>
      <c r="AR116" s="546"/>
      <c r="AS116" s="546"/>
      <c r="AT116" s="556"/>
      <c r="AU116" s="568"/>
      <c r="AV116" s="577"/>
      <c r="AW116" s="577"/>
      <c r="AX116" s="577"/>
      <c r="AY116" s="577"/>
      <c r="AZ116" s="601" t="s">
        <v>226</v>
      </c>
      <c r="BA116" s="604"/>
      <c r="BB116" s="604"/>
      <c r="BC116" s="604"/>
      <c r="BD116" s="604"/>
      <c r="BE116" s="604"/>
      <c r="BF116" s="604"/>
      <c r="BG116" s="604"/>
      <c r="BH116" s="604"/>
      <c r="BI116" s="604"/>
      <c r="BJ116" s="604"/>
      <c r="BK116" s="604"/>
      <c r="BL116" s="604"/>
      <c r="BM116" s="604"/>
      <c r="BN116" s="604"/>
      <c r="BO116" s="604"/>
      <c r="BP116" s="627"/>
      <c r="BQ116" s="632" t="s">
        <v>139</v>
      </c>
      <c r="BR116" s="640"/>
      <c r="BS116" s="640"/>
      <c r="BT116" s="640"/>
      <c r="BU116" s="640"/>
      <c r="BV116" s="640" t="s">
        <v>139</v>
      </c>
      <c r="BW116" s="640"/>
      <c r="BX116" s="640"/>
      <c r="BY116" s="640"/>
      <c r="BZ116" s="640"/>
      <c r="CA116" s="640" t="s">
        <v>139</v>
      </c>
      <c r="CB116" s="640"/>
      <c r="CC116" s="640"/>
      <c r="CD116" s="640"/>
      <c r="CE116" s="640"/>
      <c r="CF116" s="656" t="s">
        <v>139</v>
      </c>
      <c r="CG116" s="660"/>
      <c r="CH116" s="660"/>
      <c r="CI116" s="660"/>
      <c r="CJ116" s="660"/>
      <c r="CK116" s="672"/>
      <c r="CL116" s="412"/>
      <c r="CM116" s="424" t="s">
        <v>486</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139</v>
      </c>
      <c r="DH116" s="445"/>
      <c r="DI116" s="445"/>
      <c r="DJ116" s="445"/>
      <c r="DK116" s="498"/>
      <c r="DL116" s="514" t="s">
        <v>139</v>
      </c>
      <c r="DM116" s="445"/>
      <c r="DN116" s="445"/>
      <c r="DO116" s="445"/>
      <c r="DP116" s="498"/>
      <c r="DQ116" s="514" t="s">
        <v>139</v>
      </c>
      <c r="DR116" s="445"/>
      <c r="DS116" s="445"/>
      <c r="DT116" s="445"/>
      <c r="DU116" s="498"/>
      <c r="DV116" s="538" t="s">
        <v>139</v>
      </c>
      <c r="DW116" s="546"/>
      <c r="DX116" s="546"/>
      <c r="DY116" s="546"/>
      <c r="DZ116" s="556"/>
    </row>
    <row r="117" spans="1:130" s="364" customFormat="1" ht="26.25" customHeight="1">
      <c r="A117" s="382" t="s">
        <v>277</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328</v>
      </c>
      <c r="Z117" s="468"/>
      <c r="AA117" s="482">
        <v>1224555</v>
      </c>
      <c r="AB117" s="487"/>
      <c r="AC117" s="487"/>
      <c r="AD117" s="487"/>
      <c r="AE117" s="499"/>
      <c r="AF117" s="515">
        <v>1278917</v>
      </c>
      <c r="AG117" s="487"/>
      <c r="AH117" s="487"/>
      <c r="AI117" s="487"/>
      <c r="AJ117" s="499"/>
      <c r="AK117" s="515">
        <v>1336178</v>
      </c>
      <c r="AL117" s="487"/>
      <c r="AM117" s="487"/>
      <c r="AN117" s="487"/>
      <c r="AO117" s="499"/>
      <c r="AP117" s="539"/>
      <c r="AQ117" s="547"/>
      <c r="AR117" s="547"/>
      <c r="AS117" s="547"/>
      <c r="AT117" s="557"/>
      <c r="AU117" s="568"/>
      <c r="AV117" s="577"/>
      <c r="AW117" s="577"/>
      <c r="AX117" s="577"/>
      <c r="AY117" s="577"/>
      <c r="AZ117" s="425" t="s">
        <v>487</v>
      </c>
      <c r="BA117" s="427"/>
      <c r="BB117" s="427"/>
      <c r="BC117" s="427"/>
      <c r="BD117" s="427"/>
      <c r="BE117" s="427"/>
      <c r="BF117" s="427"/>
      <c r="BG117" s="427"/>
      <c r="BH117" s="427"/>
      <c r="BI117" s="427"/>
      <c r="BJ117" s="427"/>
      <c r="BK117" s="427"/>
      <c r="BL117" s="427"/>
      <c r="BM117" s="427"/>
      <c r="BN117" s="427"/>
      <c r="BO117" s="427"/>
      <c r="BP117" s="473"/>
      <c r="BQ117" s="632" t="s">
        <v>139</v>
      </c>
      <c r="BR117" s="640"/>
      <c r="BS117" s="640"/>
      <c r="BT117" s="640"/>
      <c r="BU117" s="640"/>
      <c r="BV117" s="640" t="s">
        <v>139</v>
      </c>
      <c r="BW117" s="640"/>
      <c r="BX117" s="640"/>
      <c r="BY117" s="640"/>
      <c r="BZ117" s="640"/>
      <c r="CA117" s="640" t="s">
        <v>139</v>
      </c>
      <c r="CB117" s="640"/>
      <c r="CC117" s="640"/>
      <c r="CD117" s="640"/>
      <c r="CE117" s="640"/>
      <c r="CF117" s="656" t="s">
        <v>139</v>
      </c>
      <c r="CG117" s="660"/>
      <c r="CH117" s="660"/>
      <c r="CI117" s="660"/>
      <c r="CJ117" s="660"/>
      <c r="CK117" s="672"/>
      <c r="CL117" s="412"/>
      <c r="CM117" s="424" t="s">
        <v>345</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139</v>
      </c>
      <c r="DH117" s="445"/>
      <c r="DI117" s="445"/>
      <c r="DJ117" s="445"/>
      <c r="DK117" s="498"/>
      <c r="DL117" s="514" t="s">
        <v>139</v>
      </c>
      <c r="DM117" s="445"/>
      <c r="DN117" s="445"/>
      <c r="DO117" s="445"/>
      <c r="DP117" s="498"/>
      <c r="DQ117" s="514" t="s">
        <v>139</v>
      </c>
      <c r="DR117" s="445"/>
      <c r="DS117" s="445"/>
      <c r="DT117" s="445"/>
      <c r="DU117" s="498"/>
      <c r="DV117" s="538" t="s">
        <v>139</v>
      </c>
      <c r="DW117" s="546"/>
      <c r="DX117" s="546"/>
      <c r="DY117" s="546"/>
      <c r="DZ117" s="556"/>
    </row>
    <row r="118" spans="1:130" s="364" customFormat="1" ht="26.25" customHeight="1">
      <c r="A118" s="382" t="s">
        <v>101</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12</v>
      </c>
      <c r="AB118" s="405"/>
      <c r="AC118" s="405"/>
      <c r="AD118" s="405"/>
      <c r="AE118" s="468"/>
      <c r="AF118" s="479" t="s">
        <v>435</v>
      </c>
      <c r="AG118" s="405"/>
      <c r="AH118" s="405"/>
      <c r="AI118" s="405"/>
      <c r="AJ118" s="468"/>
      <c r="AK118" s="479" t="s">
        <v>395</v>
      </c>
      <c r="AL118" s="405"/>
      <c r="AM118" s="405"/>
      <c r="AN118" s="405"/>
      <c r="AO118" s="468"/>
      <c r="AP118" s="479" t="s">
        <v>473</v>
      </c>
      <c r="AQ118" s="405"/>
      <c r="AR118" s="405"/>
      <c r="AS118" s="405"/>
      <c r="AT118" s="554"/>
      <c r="AU118" s="568"/>
      <c r="AV118" s="577"/>
      <c r="AW118" s="577"/>
      <c r="AX118" s="577"/>
      <c r="AY118" s="577"/>
      <c r="AZ118" s="426" t="s">
        <v>488</v>
      </c>
      <c r="BA118" s="422"/>
      <c r="BB118" s="422"/>
      <c r="BC118" s="422"/>
      <c r="BD118" s="422"/>
      <c r="BE118" s="422"/>
      <c r="BF118" s="422"/>
      <c r="BG118" s="422"/>
      <c r="BH118" s="422"/>
      <c r="BI118" s="422"/>
      <c r="BJ118" s="422"/>
      <c r="BK118" s="422"/>
      <c r="BL118" s="422"/>
      <c r="BM118" s="422"/>
      <c r="BN118" s="422"/>
      <c r="BO118" s="422"/>
      <c r="BP118" s="472"/>
      <c r="BQ118" s="633" t="s">
        <v>139</v>
      </c>
      <c r="BR118" s="641"/>
      <c r="BS118" s="641"/>
      <c r="BT118" s="641"/>
      <c r="BU118" s="641"/>
      <c r="BV118" s="641" t="s">
        <v>139</v>
      </c>
      <c r="BW118" s="641"/>
      <c r="BX118" s="641"/>
      <c r="BY118" s="641"/>
      <c r="BZ118" s="641"/>
      <c r="CA118" s="641" t="s">
        <v>139</v>
      </c>
      <c r="CB118" s="641"/>
      <c r="CC118" s="641"/>
      <c r="CD118" s="641"/>
      <c r="CE118" s="641"/>
      <c r="CF118" s="656" t="s">
        <v>139</v>
      </c>
      <c r="CG118" s="660"/>
      <c r="CH118" s="660"/>
      <c r="CI118" s="660"/>
      <c r="CJ118" s="660"/>
      <c r="CK118" s="672"/>
      <c r="CL118" s="412"/>
      <c r="CM118" s="424" t="s">
        <v>489</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139</v>
      </c>
      <c r="DH118" s="445"/>
      <c r="DI118" s="445"/>
      <c r="DJ118" s="445"/>
      <c r="DK118" s="498"/>
      <c r="DL118" s="514" t="s">
        <v>139</v>
      </c>
      <c r="DM118" s="445"/>
      <c r="DN118" s="445"/>
      <c r="DO118" s="445"/>
      <c r="DP118" s="498"/>
      <c r="DQ118" s="514" t="s">
        <v>139</v>
      </c>
      <c r="DR118" s="445"/>
      <c r="DS118" s="445"/>
      <c r="DT118" s="445"/>
      <c r="DU118" s="498"/>
      <c r="DV118" s="538" t="s">
        <v>139</v>
      </c>
      <c r="DW118" s="546"/>
      <c r="DX118" s="546"/>
      <c r="DY118" s="546"/>
      <c r="DZ118" s="556"/>
    </row>
    <row r="119" spans="1:130" s="364" customFormat="1" ht="26.25" customHeight="1">
      <c r="A119" s="388" t="s">
        <v>389</v>
      </c>
      <c r="B119" s="411"/>
      <c r="C119" s="423" t="s">
        <v>476</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139</v>
      </c>
      <c r="AB119" s="486"/>
      <c r="AC119" s="486"/>
      <c r="AD119" s="486"/>
      <c r="AE119" s="497"/>
      <c r="AF119" s="513" t="s">
        <v>139</v>
      </c>
      <c r="AG119" s="486"/>
      <c r="AH119" s="486"/>
      <c r="AI119" s="486"/>
      <c r="AJ119" s="497"/>
      <c r="AK119" s="513" t="s">
        <v>139</v>
      </c>
      <c r="AL119" s="486"/>
      <c r="AM119" s="486"/>
      <c r="AN119" s="486"/>
      <c r="AO119" s="497"/>
      <c r="AP119" s="537" t="s">
        <v>139</v>
      </c>
      <c r="AQ119" s="545"/>
      <c r="AR119" s="545"/>
      <c r="AS119" s="545"/>
      <c r="AT119" s="555"/>
      <c r="AU119" s="569"/>
      <c r="AV119" s="578"/>
      <c r="AW119" s="578"/>
      <c r="AX119" s="578"/>
      <c r="AY119" s="578"/>
      <c r="AZ119" s="602" t="s">
        <v>277</v>
      </c>
      <c r="BA119" s="602"/>
      <c r="BB119" s="602"/>
      <c r="BC119" s="602"/>
      <c r="BD119" s="602"/>
      <c r="BE119" s="602"/>
      <c r="BF119" s="602"/>
      <c r="BG119" s="602"/>
      <c r="BH119" s="602"/>
      <c r="BI119" s="602"/>
      <c r="BJ119" s="602"/>
      <c r="BK119" s="602"/>
      <c r="BL119" s="602"/>
      <c r="BM119" s="602"/>
      <c r="BN119" s="602"/>
      <c r="BO119" s="467" t="s">
        <v>170</v>
      </c>
      <c r="BP119" s="628"/>
      <c r="BQ119" s="633">
        <v>13842051</v>
      </c>
      <c r="BR119" s="641"/>
      <c r="BS119" s="641"/>
      <c r="BT119" s="641"/>
      <c r="BU119" s="641"/>
      <c r="BV119" s="641">
        <v>14099339</v>
      </c>
      <c r="BW119" s="641"/>
      <c r="BX119" s="641"/>
      <c r="BY119" s="641"/>
      <c r="BZ119" s="641"/>
      <c r="CA119" s="641">
        <v>14037029</v>
      </c>
      <c r="CB119" s="641"/>
      <c r="CC119" s="641"/>
      <c r="CD119" s="641"/>
      <c r="CE119" s="641"/>
      <c r="CF119" s="543"/>
      <c r="CG119" s="551"/>
      <c r="CH119" s="551"/>
      <c r="CI119" s="551"/>
      <c r="CJ119" s="668"/>
      <c r="CK119" s="673"/>
      <c r="CL119" s="413"/>
      <c r="CM119" s="426" t="s">
        <v>490</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139</v>
      </c>
      <c r="DH119" s="488"/>
      <c r="DI119" s="488"/>
      <c r="DJ119" s="488"/>
      <c r="DK119" s="500"/>
      <c r="DL119" s="516" t="s">
        <v>139</v>
      </c>
      <c r="DM119" s="488"/>
      <c r="DN119" s="488"/>
      <c r="DO119" s="488"/>
      <c r="DP119" s="500"/>
      <c r="DQ119" s="516" t="s">
        <v>139</v>
      </c>
      <c r="DR119" s="488"/>
      <c r="DS119" s="488"/>
      <c r="DT119" s="488"/>
      <c r="DU119" s="500"/>
      <c r="DV119" s="713" t="s">
        <v>139</v>
      </c>
      <c r="DW119" s="715"/>
      <c r="DX119" s="715"/>
      <c r="DY119" s="715"/>
      <c r="DZ119" s="722"/>
    </row>
    <row r="120" spans="1:130" s="364" customFormat="1" ht="26.25" customHeight="1">
      <c r="A120" s="389"/>
      <c r="B120" s="412"/>
      <c r="C120" s="424" t="s">
        <v>138</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139</v>
      </c>
      <c r="AB120" s="445"/>
      <c r="AC120" s="445"/>
      <c r="AD120" s="445"/>
      <c r="AE120" s="498"/>
      <c r="AF120" s="514" t="s">
        <v>139</v>
      </c>
      <c r="AG120" s="445"/>
      <c r="AH120" s="445"/>
      <c r="AI120" s="445"/>
      <c r="AJ120" s="498"/>
      <c r="AK120" s="514" t="s">
        <v>139</v>
      </c>
      <c r="AL120" s="445"/>
      <c r="AM120" s="445"/>
      <c r="AN120" s="445"/>
      <c r="AO120" s="498"/>
      <c r="AP120" s="538" t="s">
        <v>139</v>
      </c>
      <c r="AQ120" s="546"/>
      <c r="AR120" s="546"/>
      <c r="AS120" s="546"/>
      <c r="AT120" s="556"/>
      <c r="AU120" s="570" t="s">
        <v>478</v>
      </c>
      <c r="AV120" s="579"/>
      <c r="AW120" s="579"/>
      <c r="AX120" s="579"/>
      <c r="AY120" s="590"/>
      <c r="AZ120" s="423" t="s">
        <v>216</v>
      </c>
      <c r="BA120" s="406"/>
      <c r="BB120" s="406"/>
      <c r="BC120" s="406"/>
      <c r="BD120" s="406"/>
      <c r="BE120" s="406"/>
      <c r="BF120" s="406"/>
      <c r="BG120" s="406"/>
      <c r="BH120" s="406"/>
      <c r="BI120" s="406"/>
      <c r="BJ120" s="406"/>
      <c r="BK120" s="406"/>
      <c r="BL120" s="406"/>
      <c r="BM120" s="406"/>
      <c r="BN120" s="406"/>
      <c r="BO120" s="406"/>
      <c r="BP120" s="469"/>
      <c r="BQ120" s="631">
        <v>903387</v>
      </c>
      <c r="BR120" s="639"/>
      <c r="BS120" s="639"/>
      <c r="BT120" s="639"/>
      <c r="BU120" s="639"/>
      <c r="BV120" s="639">
        <v>730505</v>
      </c>
      <c r="BW120" s="639"/>
      <c r="BX120" s="639"/>
      <c r="BY120" s="639"/>
      <c r="BZ120" s="639"/>
      <c r="CA120" s="639">
        <v>1098262</v>
      </c>
      <c r="CB120" s="639"/>
      <c r="CC120" s="639"/>
      <c r="CD120" s="639"/>
      <c r="CE120" s="639"/>
      <c r="CF120" s="655">
        <v>17.2</v>
      </c>
      <c r="CG120" s="659"/>
      <c r="CH120" s="659"/>
      <c r="CI120" s="659"/>
      <c r="CJ120" s="659"/>
      <c r="CK120" s="674" t="s">
        <v>273</v>
      </c>
      <c r="CL120" s="684"/>
      <c r="CM120" s="684"/>
      <c r="CN120" s="684"/>
      <c r="CO120" s="687"/>
      <c r="CP120" s="691" t="s">
        <v>359</v>
      </c>
      <c r="CQ120" s="694"/>
      <c r="CR120" s="694"/>
      <c r="CS120" s="694"/>
      <c r="CT120" s="694"/>
      <c r="CU120" s="694"/>
      <c r="CV120" s="694"/>
      <c r="CW120" s="694"/>
      <c r="CX120" s="694"/>
      <c r="CY120" s="694"/>
      <c r="CZ120" s="694"/>
      <c r="DA120" s="694"/>
      <c r="DB120" s="694"/>
      <c r="DC120" s="694"/>
      <c r="DD120" s="694"/>
      <c r="DE120" s="694"/>
      <c r="DF120" s="697"/>
      <c r="DG120" s="631">
        <v>4868797</v>
      </c>
      <c r="DH120" s="639"/>
      <c r="DI120" s="639"/>
      <c r="DJ120" s="639"/>
      <c r="DK120" s="639"/>
      <c r="DL120" s="639">
        <v>4949669</v>
      </c>
      <c r="DM120" s="639"/>
      <c r="DN120" s="639"/>
      <c r="DO120" s="639"/>
      <c r="DP120" s="639"/>
      <c r="DQ120" s="639">
        <v>4914531</v>
      </c>
      <c r="DR120" s="639"/>
      <c r="DS120" s="639"/>
      <c r="DT120" s="639"/>
      <c r="DU120" s="639"/>
      <c r="DV120" s="711">
        <v>77</v>
      </c>
      <c r="DW120" s="711"/>
      <c r="DX120" s="711"/>
      <c r="DY120" s="711"/>
      <c r="DZ120" s="720"/>
    </row>
    <row r="121" spans="1:130" s="364" customFormat="1" ht="26.25" customHeight="1">
      <c r="A121" s="389"/>
      <c r="B121" s="412"/>
      <c r="C121" s="425" t="s">
        <v>137</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139</v>
      </c>
      <c r="AB121" s="445"/>
      <c r="AC121" s="445"/>
      <c r="AD121" s="445"/>
      <c r="AE121" s="498"/>
      <c r="AF121" s="514" t="s">
        <v>139</v>
      </c>
      <c r="AG121" s="445"/>
      <c r="AH121" s="445"/>
      <c r="AI121" s="445"/>
      <c r="AJ121" s="498"/>
      <c r="AK121" s="514" t="s">
        <v>139</v>
      </c>
      <c r="AL121" s="445"/>
      <c r="AM121" s="445"/>
      <c r="AN121" s="445"/>
      <c r="AO121" s="498"/>
      <c r="AP121" s="538" t="s">
        <v>139</v>
      </c>
      <c r="AQ121" s="546"/>
      <c r="AR121" s="546"/>
      <c r="AS121" s="546"/>
      <c r="AT121" s="556"/>
      <c r="AU121" s="571"/>
      <c r="AV121" s="580"/>
      <c r="AW121" s="580"/>
      <c r="AX121" s="580"/>
      <c r="AY121" s="591"/>
      <c r="AZ121" s="424" t="s">
        <v>491</v>
      </c>
      <c r="BA121" s="377"/>
      <c r="BB121" s="377"/>
      <c r="BC121" s="377"/>
      <c r="BD121" s="377"/>
      <c r="BE121" s="377"/>
      <c r="BF121" s="377"/>
      <c r="BG121" s="377"/>
      <c r="BH121" s="377"/>
      <c r="BI121" s="377"/>
      <c r="BJ121" s="377"/>
      <c r="BK121" s="377"/>
      <c r="BL121" s="377"/>
      <c r="BM121" s="377"/>
      <c r="BN121" s="377"/>
      <c r="BO121" s="377"/>
      <c r="BP121" s="471"/>
      <c r="BQ121" s="632">
        <v>3123929</v>
      </c>
      <c r="BR121" s="640"/>
      <c r="BS121" s="640"/>
      <c r="BT121" s="640"/>
      <c r="BU121" s="640"/>
      <c r="BV121" s="640">
        <v>3071087</v>
      </c>
      <c r="BW121" s="640"/>
      <c r="BX121" s="640"/>
      <c r="BY121" s="640"/>
      <c r="BZ121" s="640"/>
      <c r="CA121" s="640">
        <v>3132224</v>
      </c>
      <c r="CB121" s="640"/>
      <c r="CC121" s="640"/>
      <c r="CD121" s="640"/>
      <c r="CE121" s="640"/>
      <c r="CF121" s="656">
        <v>49.1</v>
      </c>
      <c r="CG121" s="660"/>
      <c r="CH121" s="660"/>
      <c r="CI121" s="660"/>
      <c r="CJ121" s="660"/>
      <c r="CK121" s="675"/>
      <c r="CL121" s="685"/>
      <c r="CM121" s="685"/>
      <c r="CN121" s="685"/>
      <c r="CO121" s="688"/>
      <c r="CP121" s="692" t="s">
        <v>286</v>
      </c>
      <c r="CQ121" s="402"/>
      <c r="CR121" s="402"/>
      <c r="CS121" s="402"/>
      <c r="CT121" s="402"/>
      <c r="CU121" s="402"/>
      <c r="CV121" s="402"/>
      <c r="CW121" s="402"/>
      <c r="CX121" s="402"/>
      <c r="CY121" s="402"/>
      <c r="CZ121" s="402"/>
      <c r="DA121" s="402"/>
      <c r="DB121" s="402"/>
      <c r="DC121" s="402"/>
      <c r="DD121" s="402"/>
      <c r="DE121" s="402"/>
      <c r="DF121" s="698"/>
      <c r="DG121" s="632" t="s">
        <v>139</v>
      </c>
      <c r="DH121" s="640"/>
      <c r="DI121" s="640"/>
      <c r="DJ121" s="640"/>
      <c r="DK121" s="640"/>
      <c r="DL121" s="640" t="s">
        <v>139</v>
      </c>
      <c r="DM121" s="640"/>
      <c r="DN121" s="640"/>
      <c r="DO121" s="640"/>
      <c r="DP121" s="640"/>
      <c r="DQ121" s="640" t="s">
        <v>139</v>
      </c>
      <c r="DR121" s="640"/>
      <c r="DS121" s="640"/>
      <c r="DT121" s="640"/>
      <c r="DU121" s="640"/>
      <c r="DV121" s="712" t="s">
        <v>139</v>
      </c>
      <c r="DW121" s="712"/>
      <c r="DX121" s="712"/>
      <c r="DY121" s="712"/>
      <c r="DZ121" s="721"/>
    </row>
    <row r="122" spans="1:130" s="364" customFormat="1" ht="26.25" customHeight="1">
      <c r="A122" s="389"/>
      <c r="B122" s="412"/>
      <c r="C122" s="424" t="s">
        <v>484</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139</v>
      </c>
      <c r="AB122" s="445"/>
      <c r="AC122" s="445"/>
      <c r="AD122" s="445"/>
      <c r="AE122" s="498"/>
      <c r="AF122" s="514" t="s">
        <v>139</v>
      </c>
      <c r="AG122" s="445"/>
      <c r="AH122" s="445"/>
      <c r="AI122" s="445"/>
      <c r="AJ122" s="498"/>
      <c r="AK122" s="514" t="s">
        <v>139</v>
      </c>
      <c r="AL122" s="445"/>
      <c r="AM122" s="445"/>
      <c r="AN122" s="445"/>
      <c r="AO122" s="498"/>
      <c r="AP122" s="538" t="s">
        <v>139</v>
      </c>
      <c r="AQ122" s="546"/>
      <c r="AR122" s="546"/>
      <c r="AS122" s="546"/>
      <c r="AT122" s="556"/>
      <c r="AU122" s="571"/>
      <c r="AV122" s="580"/>
      <c r="AW122" s="580"/>
      <c r="AX122" s="580"/>
      <c r="AY122" s="591"/>
      <c r="AZ122" s="426" t="s">
        <v>493</v>
      </c>
      <c r="BA122" s="422"/>
      <c r="BB122" s="422"/>
      <c r="BC122" s="422"/>
      <c r="BD122" s="422"/>
      <c r="BE122" s="422"/>
      <c r="BF122" s="422"/>
      <c r="BG122" s="422"/>
      <c r="BH122" s="422"/>
      <c r="BI122" s="422"/>
      <c r="BJ122" s="422"/>
      <c r="BK122" s="422"/>
      <c r="BL122" s="422"/>
      <c r="BM122" s="422"/>
      <c r="BN122" s="422"/>
      <c r="BO122" s="422"/>
      <c r="BP122" s="472"/>
      <c r="BQ122" s="633">
        <v>7705103</v>
      </c>
      <c r="BR122" s="641"/>
      <c r="BS122" s="641"/>
      <c r="BT122" s="641"/>
      <c r="BU122" s="641"/>
      <c r="BV122" s="641">
        <v>7747471</v>
      </c>
      <c r="BW122" s="641"/>
      <c r="BX122" s="641"/>
      <c r="BY122" s="641"/>
      <c r="BZ122" s="641"/>
      <c r="CA122" s="641">
        <v>7756945</v>
      </c>
      <c r="CB122" s="641"/>
      <c r="CC122" s="641"/>
      <c r="CD122" s="641"/>
      <c r="CE122" s="641"/>
      <c r="CF122" s="657">
        <v>121.5</v>
      </c>
      <c r="CG122" s="661"/>
      <c r="CH122" s="661"/>
      <c r="CI122" s="661"/>
      <c r="CJ122" s="661"/>
      <c r="CK122" s="675"/>
      <c r="CL122" s="685"/>
      <c r="CM122" s="685"/>
      <c r="CN122" s="685"/>
      <c r="CO122" s="688"/>
      <c r="CP122" s="692" t="s">
        <v>229</v>
      </c>
      <c r="CQ122" s="402"/>
      <c r="CR122" s="402"/>
      <c r="CS122" s="402"/>
      <c r="CT122" s="402"/>
      <c r="CU122" s="402"/>
      <c r="CV122" s="402"/>
      <c r="CW122" s="402"/>
      <c r="CX122" s="402"/>
      <c r="CY122" s="402"/>
      <c r="CZ122" s="402"/>
      <c r="DA122" s="402"/>
      <c r="DB122" s="402"/>
      <c r="DC122" s="402"/>
      <c r="DD122" s="402"/>
      <c r="DE122" s="402"/>
      <c r="DF122" s="698"/>
      <c r="DG122" s="632" t="s">
        <v>139</v>
      </c>
      <c r="DH122" s="640"/>
      <c r="DI122" s="640"/>
      <c r="DJ122" s="640"/>
      <c r="DK122" s="640"/>
      <c r="DL122" s="640" t="s">
        <v>139</v>
      </c>
      <c r="DM122" s="640"/>
      <c r="DN122" s="640"/>
      <c r="DO122" s="640"/>
      <c r="DP122" s="640"/>
      <c r="DQ122" s="640" t="s">
        <v>139</v>
      </c>
      <c r="DR122" s="640"/>
      <c r="DS122" s="640"/>
      <c r="DT122" s="640"/>
      <c r="DU122" s="640"/>
      <c r="DV122" s="712" t="s">
        <v>139</v>
      </c>
      <c r="DW122" s="712"/>
      <c r="DX122" s="712"/>
      <c r="DY122" s="712"/>
      <c r="DZ122" s="721"/>
    </row>
    <row r="123" spans="1:130" s="364" customFormat="1" ht="26.25" customHeight="1">
      <c r="A123" s="389"/>
      <c r="B123" s="412"/>
      <c r="C123" s="424" t="s">
        <v>486</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139</v>
      </c>
      <c r="AB123" s="445"/>
      <c r="AC123" s="445"/>
      <c r="AD123" s="445"/>
      <c r="AE123" s="498"/>
      <c r="AF123" s="514" t="s">
        <v>139</v>
      </c>
      <c r="AG123" s="445"/>
      <c r="AH123" s="445"/>
      <c r="AI123" s="445"/>
      <c r="AJ123" s="498"/>
      <c r="AK123" s="514" t="s">
        <v>139</v>
      </c>
      <c r="AL123" s="445"/>
      <c r="AM123" s="445"/>
      <c r="AN123" s="445"/>
      <c r="AO123" s="498"/>
      <c r="AP123" s="538" t="s">
        <v>139</v>
      </c>
      <c r="AQ123" s="546"/>
      <c r="AR123" s="546"/>
      <c r="AS123" s="546"/>
      <c r="AT123" s="556"/>
      <c r="AU123" s="572"/>
      <c r="AV123" s="581"/>
      <c r="AW123" s="581"/>
      <c r="AX123" s="581"/>
      <c r="AY123" s="581"/>
      <c r="AZ123" s="602" t="s">
        <v>277</v>
      </c>
      <c r="BA123" s="602"/>
      <c r="BB123" s="602"/>
      <c r="BC123" s="602"/>
      <c r="BD123" s="602"/>
      <c r="BE123" s="602"/>
      <c r="BF123" s="602"/>
      <c r="BG123" s="602"/>
      <c r="BH123" s="602"/>
      <c r="BI123" s="602"/>
      <c r="BJ123" s="602"/>
      <c r="BK123" s="602"/>
      <c r="BL123" s="602"/>
      <c r="BM123" s="602"/>
      <c r="BN123" s="602"/>
      <c r="BO123" s="467" t="s">
        <v>494</v>
      </c>
      <c r="BP123" s="628"/>
      <c r="BQ123" s="634">
        <v>11732419</v>
      </c>
      <c r="BR123" s="642"/>
      <c r="BS123" s="642"/>
      <c r="BT123" s="642"/>
      <c r="BU123" s="642"/>
      <c r="BV123" s="642">
        <v>11549063</v>
      </c>
      <c r="BW123" s="642"/>
      <c r="BX123" s="642"/>
      <c r="BY123" s="642"/>
      <c r="BZ123" s="642"/>
      <c r="CA123" s="642">
        <v>11987431</v>
      </c>
      <c r="CB123" s="642"/>
      <c r="CC123" s="642"/>
      <c r="CD123" s="642"/>
      <c r="CE123" s="642"/>
      <c r="CF123" s="543"/>
      <c r="CG123" s="551"/>
      <c r="CH123" s="551"/>
      <c r="CI123" s="551"/>
      <c r="CJ123" s="668"/>
      <c r="CK123" s="675"/>
      <c r="CL123" s="685"/>
      <c r="CM123" s="685"/>
      <c r="CN123" s="685"/>
      <c r="CO123" s="688"/>
      <c r="CP123" s="692" t="s">
        <v>463</v>
      </c>
      <c r="CQ123" s="402"/>
      <c r="CR123" s="402"/>
      <c r="CS123" s="402"/>
      <c r="CT123" s="402"/>
      <c r="CU123" s="402"/>
      <c r="CV123" s="402"/>
      <c r="CW123" s="402"/>
      <c r="CX123" s="402"/>
      <c r="CY123" s="402"/>
      <c r="CZ123" s="402"/>
      <c r="DA123" s="402"/>
      <c r="DB123" s="402"/>
      <c r="DC123" s="402"/>
      <c r="DD123" s="402"/>
      <c r="DE123" s="402"/>
      <c r="DF123" s="698"/>
      <c r="DG123" s="481" t="s">
        <v>139</v>
      </c>
      <c r="DH123" s="445"/>
      <c r="DI123" s="445"/>
      <c r="DJ123" s="445"/>
      <c r="DK123" s="498"/>
      <c r="DL123" s="514" t="s">
        <v>139</v>
      </c>
      <c r="DM123" s="445"/>
      <c r="DN123" s="445"/>
      <c r="DO123" s="445"/>
      <c r="DP123" s="498"/>
      <c r="DQ123" s="514" t="s">
        <v>139</v>
      </c>
      <c r="DR123" s="445"/>
      <c r="DS123" s="445"/>
      <c r="DT123" s="445"/>
      <c r="DU123" s="498"/>
      <c r="DV123" s="538" t="s">
        <v>139</v>
      </c>
      <c r="DW123" s="546"/>
      <c r="DX123" s="546"/>
      <c r="DY123" s="546"/>
      <c r="DZ123" s="556"/>
    </row>
    <row r="124" spans="1:130" s="364" customFormat="1" ht="26.25" customHeight="1">
      <c r="A124" s="389"/>
      <c r="B124" s="412"/>
      <c r="C124" s="424" t="s">
        <v>345</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139</v>
      </c>
      <c r="AB124" s="445"/>
      <c r="AC124" s="445"/>
      <c r="AD124" s="445"/>
      <c r="AE124" s="498"/>
      <c r="AF124" s="514" t="s">
        <v>139</v>
      </c>
      <c r="AG124" s="445"/>
      <c r="AH124" s="445"/>
      <c r="AI124" s="445"/>
      <c r="AJ124" s="498"/>
      <c r="AK124" s="514" t="s">
        <v>139</v>
      </c>
      <c r="AL124" s="445"/>
      <c r="AM124" s="445"/>
      <c r="AN124" s="445"/>
      <c r="AO124" s="498"/>
      <c r="AP124" s="538" t="s">
        <v>139</v>
      </c>
      <c r="AQ124" s="546"/>
      <c r="AR124" s="546"/>
      <c r="AS124" s="546"/>
      <c r="AT124" s="556"/>
      <c r="AU124" s="573" t="s">
        <v>495</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36.6</v>
      </c>
      <c r="BR124" s="643"/>
      <c r="BS124" s="643"/>
      <c r="BT124" s="643"/>
      <c r="BU124" s="643"/>
      <c r="BV124" s="643">
        <v>41.7</v>
      </c>
      <c r="BW124" s="643"/>
      <c r="BX124" s="643"/>
      <c r="BY124" s="643"/>
      <c r="BZ124" s="643"/>
      <c r="CA124" s="643">
        <v>32.1</v>
      </c>
      <c r="CB124" s="643"/>
      <c r="CC124" s="643"/>
      <c r="CD124" s="643"/>
      <c r="CE124" s="643"/>
      <c r="CF124" s="544"/>
      <c r="CG124" s="552"/>
      <c r="CH124" s="552"/>
      <c r="CI124" s="552"/>
      <c r="CJ124" s="669"/>
      <c r="CK124" s="676"/>
      <c r="CL124" s="676"/>
      <c r="CM124" s="676"/>
      <c r="CN124" s="676"/>
      <c r="CO124" s="689"/>
      <c r="CP124" s="692" t="s">
        <v>496</v>
      </c>
      <c r="CQ124" s="402"/>
      <c r="CR124" s="402"/>
      <c r="CS124" s="402"/>
      <c r="CT124" s="402"/>
      <c r="CU124" s="402"/>
      <c r="CV124" s="402"/>
      <c r="CW124" s="402"/>
      <c r="CX124" s="402"/>
      <c r="CY124" s="402"/>
      <c r="CZ124" s="402"/>
      <c r="DA124" s="402"/>
      <c r="DB124" s="402"/>
      <c r="DC124" s="402"/>
      <c r="DD124" s="402"/>
      <c r="DE124" s="402"/>
      <c r="DF124" s="698"/>
      <c r="DG124" s="483" t="s">
        <v>139</v>
      </c>
      <c r="DH124" s="488"/>
      <c r="DI124" s="488"/>
      <c r="DJ124" s="488"/>
      <c r="DK124" s="500"/>
      <c r="DL124" s="516" t="s">
        <v>139</v>
      </c>
      <c r="DM124" s="488"/>
      <c r="DN124" s="488"/>
      <c r="DO124" s="488"/>
      <c r="DP124" s="500"/>
      <c r="DQ124" s="516" t="s">
        <v>139</v>
      </c>
      <c r="DR124" s="488"/>
      <c r="DS124" s="488"/>
      <c r="DT124" s="488"/>
      <c r="DU124" s="500"/>
      <c r="DV124" s="713" t="s">
        <v>139</v>
      </c>
      <c r="DW124" s="715"/>
      <c r="DX124" s="715"/>
      <c r="DY124" s="715"/>
      <c r="DZ124" s="722"/>
    </row>
    <row r="125" spans="1:130" s="364" customFormat="1" ht="26.25" customHeight="1">
      <c r="A125" s="389"/>
      <c r="B125" s="412"/>
      <c r="C125" s="424" t="s">
        <v>489</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139</v>
      </c>
      <c r="AB125" s="445"/>
      <c r="AC125" s="445"/>
      <c r="AD125" s="445"/>
      <c r="AE125" s="498"/>
      <c r="AF125" s="514" t="s">
        <v>139</v>
      </c>
      <c r="AG125" s="445"/>
      <c r="AH125" s="445"/>
      <c r="AI125" s="445"/>
      <c r="AJ125" s="498"/>
      <c r="AK125" s="514" t="s">
        <v>139</v>
      </c>
      <c r="AL125" s="445"/>
      <c r="AM125" s="445"/>
      <c r="AN125" s="445"/>
      <c r="AO125" s="498"/>
      <c r="AP125" s="538" t="s">
        <v>139</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499</v>
      </c>
      <c r="CL125" s="684"/>
      <c r="CM125" s="684"/>
      <c r="CN125" s="684"/>
      <c r="CO125" s="687"/>
      <c r="CP125" s="423" t="s">
        <v>141</v>
      </c>
      <c r="CQ125" s="406"/>
      <c r="CR125" s="406"/>
      <c r="CS125" s="406"/>
      <c r="CT125" s="406"/>
      <c r="CU125" s="406"/>
      <c r="CV125" s="406"/>
      <c r="CW125" s="406"/>
      <c r="CX125" s="406"/>
      <c r="CY125" s="406"/>
      <c r="CZ125" s="406"/>
      <c r="DA125" s="406"/>
      <c r="DB125" s="406"/>
      <c r="DC125" s="406"/>
      <c r="DD125" s="406"/>
      <c r="DE125" s="406"/>
      <c r="DF125" s="469"/>
      <c r="DG125" s="631" t="s">
        <v>139</v>
      </c>
      <c r="DH125" s="639"/>
      <c r="DI125" s="639"/>
      <c r="DJ125" s="639"/>
      <c r="DK125" s="639"/>
      <c r="DL125" s="639" t="s">
        <v>139</v>
      </c>
      <c r="DM125" s="639"/>
      <c r="DN125" s="639"/>
      <c r="DO125" s="639"/>
      <c r="DP125" s="639"/>
      <c r="DQ125" s="639" t="s">
        <v>139</v>
      </c>
      <c r="DR125" s="639"/>
      <c r="DS125" s="639"/>
      <c r="DT125" s="639"/>
      <c r="DU125" s="639"/>
      <c r="DV125" s="711" t="s">
        <v>139</v>
      </c>
      <c r="DW125" s="711"/>
      <c r="DX125" s="711"/>
      <c r="DY125" s="711"/>
      <c r="DZ125" s="720"/>
    </row>
    <row r="126" spans="1:130" s="364" customFormat="1" ht="26.25" customHeight="1">
      <c r="A126" s="389"/>
      <c r="B126" s="412"/>
      <c r="C126" s="424" t="s">
        <v>490</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139</v>
      </c>
      <c r="AB126" s="445"/>
      <c r="AC126" s="445"/>
      <c r="AD126" s="445"/>
      <c r="AE126" s="498"/>
      <c r="AF126" s="514" t="s">
        <v>139</v>
      </c>
      <c r="AG126" s="445"/>
      <c r="AH126" s="445"/>
      <c r="AI126" s="445"/>
      <c r="AJ126" s="498"/>
      <c r="AK126" s="514" t="s">
        <v>139</v>
      </c>
      <c r="AL126" s="445"/>
      <c r="AM126" s="445"/>
      <c r="AN126" s="445"/>
      <c r="AO126" s="498"/>
      <c r="AP126" s="538" t="s">
        <v>139</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421</v>
      </c>
      <c r="CQ126" s="377"/>
      <c r="CR126" s="377"/>
      <c r="CS126" s="377"/>
      <c r="CT126" s="377"/>
      <c r="CU126" s="377"/>
      <c r="CV126" s="377"/>
      <c r="CW126" s="377"/>
      <c r="CX126" s="377"/>
      <c r="CY126" s="377"/>
      <c r="CZ126" s="377"/>
      <c r="DA126" s="377"/>
      <c r="DB126" s="377"/>
      <c r="DC126" s="377"/>
      <c r="DD126" s="377"/>
      <c r="DE126" s="377"/>
      <c r="DF126" s="471"/>
      <c r="DG126" s="632" t="s">
        <v>139</v>
      </c>
      <c r="DH126" s="640"/>
      <c r="DI126" s="640"/>
      <c r="DJ126" s="640"/>
      <c r="DK126" s="640"/>
      <c r="DL126" s="640" t="s">
        <v>139</v>
      </c>
      <c r="DM126" s="640"/>
      <c r="DN126" s="640"/>
      <c r="DO126" s="640"/>
      <c r="DP126" s="640"/>
      <c r="DQ126" s="640" t="s">
        <v>139</v>
      </c>
      <c r="DR126" s="640"/>
      <c r="DS126" s="640"/>
      <c r="DT126" s="640"/>
      <c r="DU126" s="640"/>
      <c r="DV126" s="712" t="s">
        <v>139</v>
      </c>
      <c r="DW126" s="712"/>
      <c r="DX126" s="712"/>
      <c r="DY126" s="712"/>
      <c r="DZ126" s="721"/>
    </row>
    <row r="127" spans="1:130" s="364" customFormat="1" ht="26.25" customHeight="1">
      <c r="A127" s="390"/>
      <c r="B127" s="413"/>
      <c r="C127" s="426" t="s">
        <v>84</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139</v>
      </c>
      <c r="AB127" s="445"/>
      <c r="AC127" s="445"/>
      <c r="AD127" s="445"/>
      <c r="AE127" s="498"/>
      <c r="AF127" s="514" t="s">
        <v>139</v>
      </c>
      <c r="AG127" s="445"/>
      <c r="AH127" s="445"/>
      <c r="AI127" s="445"/>
      <c r="AJ127" s="498"/>
      <c r="AK127" s="514" t="s">
        <v>139</v>
      </c>
      <c r="AL127" s="445"/>
      <c r="AM127" s="445"/>
      <c r="AN127" s="445"/>
      <c r="AO127" s="498"/>
      <c r="AP127" s="538" t="s">
        <v>139</v>
      </c>
      <c r="AQ127" s="546"/>
      <c r="AR127" s="546"/>
      <c r="AS127" s="546"/>
      <c r="AT127" s="556"/>
      <c r="AU127" s="377"/>
      <c r="AV127" s="377"/>
      <c r="AW127" s="377"/>
      <c r="AX127" s="583" t="s">
        <v>500</v>
      </c>
      <c r="AY127" s="592"/>
      <c r="AZ127" s="592"/>
      <c r="BA127" s="592"/>
      <c r="BB127" s="592"/>
      <c r="BC127" s="592"/>
      <c r="BD127" s="592"/>
      <c r="BE127" s="609"/>
      <c r="BF127" s="611" t="s">
        <v>501</v>
      </c>
      <c r="BG127" s="592"/>
      <c r="BH127" s="592"/>
      <c r="BI127" s="592"/>
      <c r="BJ127" s="592"/>
      <c r="BK127" s="592"/>
      <c r="BL127" s="609"/>
      <c r="BM127" s="611" t="s">
        <v>422</v>
      </c>
      <c r="BN127" s="592"/>
      <c r="BO127" s="592"/>
      <c r="BP127" s="592"/>
      <c r="BQ127" s="592"/>
      <c r="BR127" s="592"/>
      <c r="BS127" s="609"/>
      <c r="BT127" s="611" t="s">
        <v>414</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450</v>
      </c>
      <c r="CQ127" s="377"/>
      <c r="CR127" s="377"/>
      <c r="CS127" s="377"/>
      <c r="CT127" s="377"/>
      <c r="CU127" s="377"/>
      <c r="CV127" s="377"/>
      <c r="CW127" s="377"/>
      <c r="CX127" s="377"/>
      <c r="CY127" s="377"/>
      <c r="CZ127" s="377"/>
      <c r="DA127" s="377"/>
      <c r="DB127" s="377"/>
      <c r="DC127" s="377"/>
      <c r="DD127" s="377"/>
      <c r="DE127" s="377"/>
      <c r="DF127" s="471"/>
      <c r="DG127" s="632" t="s">
        <v>139</v>
      </c>
      <c r="DH127" s="640"/>
      <c r="DI127" s="640"/>
      <c r="DJ127" s="640"/>
      <c r="DK127" s="640"/>
      <c r="DL127" s="640" t="s">
        <v>139</v>
      </c>
      <c r="DM127" s="640"/>
      <c r="DN127" s="640"/>
      <c r="DO127" s="640"/>
      <c r="DP127" s="640"/>
      <c r="DQ127" s="640" t="s">
        <v>139</v>
      </c>
      <c r="DR127" s="640"/>
      <c r="DS127" s="640"/>
      <c r="DT127" s="640"/>
      <c r="DU127" s="640"/>
      <c r="DV127" s="712" t="s">
        <v>139</v>
      </c>
      <c r="DW127" s="712"/>
      <c r="DX127" s="712"/>
      <c r="DY127" s="712"/>
      <c r="DZ127" s="721"/>
    </row>
    <row r="128" spans="1:130" s="364" customFormat="1" ht="26.25" customHeight="1">
      <c r="A128" s="391" t="s">
        <v>502</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9</v>
      </c>
      <c r="X128" s="462"/>
      <c r="Y128" s="462"/>
      <c r="Z128" s="474"/>
      <c r="AA128" s="480">
        <v>257030</v>
      </c>
      <c r="AB128" s="486"/>
      <c r="AC128" s="486"/>
      <c r="AD128" s="486"/>
      <c r="AE128" s="497"/>
      <c r="AF128" s="513">
        <v>277323</v>
      </c>
      <c r="AG128" s="486"/>
      <c r="AH128" s="486"/>
      <c r="AI128" s="486"/>
      <c r="AJ128" s="497"/>
      <c r="AK128" s="513">
        <v>278695</v>
      </c>
      <c r="AL128" s="486"/>
      <c r="AM128" s="486"/>
      <c r="AN128" s="486"/>
      <c r="AO128" s="497"/>
      <c r="AP128" s="540"/>
      <c r="AQ128" s="548"/>
      <c r="AR128" s="548"/>
      <c r="AS128" s="548"/>
      <c r="AT128" s="558"/>
      <c r="AU128" s="377"/>
      <c r="AV128" s="377"/>
      <c r="AW128" s="377"/>
      <c r="AX128" s="383" t="s">
        <v>312</v>
      </c>
      <c r="AY128" s="406"/>
      <c r="AZ128" s="406"/>
      <c r="BA128" s="406"/>
      <c r="BB128" s="406"/>
      <c r="BC128" s="406"/>
      <c r="BD128" s="406"/>
      <c r="BE128" s="469"/>
      <c r="BF128" s="612" t="s">
        <v>139</v>
      </c>
      <c r="BG128" s="616"/>
      <c r="BH128" s="616"/>
      <c r="BI128" s="616"/>
      <c r="BJ128" s="616"/>
      <c r="BK128" s="616"/>
      <c r="BL128" s="622"/>
      <c r="BM128" s="612">
        <v>14.04</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406</v>
      </c>
      <c r="CQ128" s="380"/>
      <c r="CR128" s="380"/>
      <c r="CS128" s="380"/>
      <c r="CT128" s="380"/>
      <c r="CU128" s="380"/>
      <c r="CV128" s="380"/>
      <c r="CW128" s="380"/>
      <c r="CX128" s="380"/>
      <c r="CY128" s="380"/>
      <c r="CZ128" s="380"/>
      <c r="DA128" s="380"/>
      <c r="DB128" s="380"/>
      <c r="DC128" s="380"/>
      <c r="DD128" s="380"/>
      <c r="DE128" s="380"/>
      <c r="DF128" s="610"/>
      <c r="DG128" s="701" t="s">
        <v>139</v>
      </c>
      <c r="DH128" s="704"/>
      <c r="DI128" s="704"/>
      <c r="DJ128" s="704"/>
      <c r="DK128" s="704"/>
      <c r="DL128" s="704" t="s">
        <v>139</v>
      </c>
      <c r="DM128" s="704"/>
      <c r="DN128" s="704"/>
      <c r="DO128" s="704"/>
      <c r="DP128" s="704"/>
      <c r="DQ128" s="704" t="s">
        <v>139</v>
      </c>
      <c r="DR128" s="704"/>
      <c r="DS128" s="704"/>
      <c r="DT128" s="704"/>
      <c r="DU128" s="704"/>
      <c r="DV128" s="714" t="s">
        <v>139</v>
      </c>
      <c r="DW128" s="714"/>
      <c r="DX128" s="714"/>
      <c r="DY128" s="714"/>
      <c r="DZ128" s="723"/>
    </row>
    <row r="129" spans="1:131" s="364" customFormat="1" ht="26.25" customHeight="1">
      <c r="A129" s="384" t="s">
        <v>175</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237</v>
      </c>
      <c r="X129" s="465"/>
      <c r="Y129" s="465"/>
      <c r="Z129" s="475"/>
      <c r="AA129" s="481">
        <v>6399064</v>
      </c>
      <c r="AB129" s="445"/>
      <c r="AC129" s="445"/>
      <c r="AD129" s="445"/>
      <c r="AE129" s="498"/>
      <c r="AF129" s="514">
        <v>6752584</v>
      </c>
      <c r="AG129" s="445"/>
      <c r="AH129" s="445"/>
      <c r="AI129" s="445"/>
      <c r="AJ129" s="498"/>
      <c r="AK129" s="514">
        <v>7022767</v>
      </c>
      <c r="AL129" s="445"/>
      <c r="AM129" s="445"/>
      <c r="AN129" s="445"/>
      <c r="AO129" s="498"/>
      <c r="AP129" s="541"/>
      <c r="AQ129" s="549"/>
      <c r="AR129" s="549"/>
      <c r="AS129" s="549"/>
      <c r="AT129" s="559"/>
      <c r="AU129" s="575"/>
      <c r="AV129" s="575"/>
      <c r="AW129" s="575"/>
      <c r="AX129" s="584" t="s">
        <v>125</v>
      </c>
      <c r="AY129" s="377"/>
      <c r="AZ129" s="377"/>
      <c r="BA129" s="377"/>
      <c r="BB129" s="377"/>
      <c r="BC129" s="377"/>
      <c r="BD129" s="377"/>
      <c r="BE129" s="471"/>
      <c r="BF129" s="613" t="s">
        <v>139</v>
      </c>
      <c r="BG129" s="617"/>
      <c r="BH129" s="617"/>
      <c r="BI129" s="617"/>
      <c r="BJ129" s="617"/>
      <c r="BK129" s="617"/>
      <c r="BL129" s="623"/>
      <c r="BM129" s="613">
        <v>19.04</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503</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505</v>
      </c>
      <c r="X130" s="465"/>
      <c r="Y130" s="465"/>
      <c r="Z130" s="475"/>
      <c r="AA130" s="481">
        <v>642855</v>
      </c>
      <c r="AB130" s="445"/>
      <c r="AC130" s="445"/>
      <c r="AD130" s="445"/>
      <c r="AE130" s="498"/>
      <c r="AF130" s="514">
        <v>638454</v>
      </c>
      <c r="AG130" s="445"/>
      <c r="AH130" s="445"/>
      <c r="AI130" s="445"/>
      <c r="AJ130" s="498"/>
      <c r="AK130" s="514">
        <v>640235</v>
      </c>
      <c r="AL130" s="445"/>
      <c r="AM130" s="445"/>
      <c r="AN130" s="445"/>
      <c r="AO130" s="498"/>
      <c r="AP130" s="541"/>
      <c r="AQ130" s="549"/>
      <c r="AR130" s="549"/>
      <c r="AS130" s="549"/>
      <c r="AT130" s="559"/>
      <c r="AU130" s="575"/>
      <c r="AV130" s="575"/>
      <c r="AW130" s="575"/>
      <c r="AX130" s="584" t="s">
        <v>437</v>
      </c>
      <c r="AY130" s="377"/>
      <c r="AZ130" s="377"/>
      <c r="BA130" s="377"/>
      <c r="BB130" s="377"/>
      <c r="BC130" s="377"/>
      <c r="BD130" s="377"/>
      <c r="BE130" s="471"/>
      <c r="BF130" s="614">
        <v>6</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177</v>
      </c>
      <c r="X131" s="466"/>
      <c r="Y131" s="466"/>
      <c r="Z131" s="476"/>
      <c r="AA131" s="483">
        <v>5756209</v>
      </c>
      <c r="AB131" s="488"/>
      <c r="AC131" s="488"/>
      <c r="AD131" s="488"/>
      <c r="AE131" s="500"/>
      <c r="AF131" s="516">
        <v>6114130</v>
      </c>
      <c r="AG131" s="488"/>
      <c r="AH131" s="488"/>
      <c r="AI131" s="488"/>
      <c r="AJ131" s="500"/>
      <c r="AK131" s="516">
        <v>6382532</v>
      </c>
      <c r="AL131" s="488"/>
      <c r="AM131" s="488"/>
      <c r="AN131" s="488"/>
      <c r="AO131" s="500"/>
      <c r="AP131" s="542"/>
      <c r="AQ131" s="550"/>
      <c r="AR131" s="550"/>
      <c r="AS131" s="550"/>
      <c r="AT131" s="560"/>
      <c r="AU131" s="575"/>
      <c r="AV131" s="575"/>
      <c r="AW131" s="575"/>
      <c r="AX131" s="585" t="s">
        <v>475</v>
      </c>
      <c r="AY131" s="380"/>
      <c r="AZ131" s="380"/>
      <c r="BA131" s="380"/>
      <c r="BB131" s="380"/>
      <c r="BC131" s="380"/>
      <c r="BD131" s="380"/>
      <c r="BE131" s="610"/>
      <c r="BF131" s="615">
        <v>32.1</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30</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506</v>
      </c>
      <c r="W132" s="461"/>
      <c r="X132" s="461"/>
      <c r="Y132" s="461"/>
      <c r="Z132" s="477"/>
      <c r="AA132" s="484">
        <v>5.6403441919999997</v>
      </c>
      <c r="AB132" s="489"/>
      <c r="AC132" s="489"/>
      <c r="AD132" s="489"/>
      <c r="AE132" s="501"/>
      <c r="AF132" s="517">
        <v>5.9393568669999999</v>
      </c>
      <c r="AG132" s="489"/>
      <c r="AH132" s="489"/>
      <c r="AI132" s="489"/>
      <c r="AJ132" s="501"/>
      <c r="AK132" s="517">
        <v>6.5373428599999999</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92</v>
      </c>
      <c r="W133" s="403"/>
      <c r="X133" s="403"/>
      <c r="Y133" s="403"/>
      <c r="Z133" s="478"/>
      <c r="AA133" s="485">
        <v>5.2</v>
      </c>
      <c r="AB133" s="490"/>
      <c r="AC133" s="490"/>
      <c r="AD133" s="490"/>
      <c r="AE133" s="502"/>
      <c r="AF133" s="485">
        <v>5.4</v>
      </c>
      <c r="AG133" s="490"/>
      <c r="AH133" s="490"/>
      <c r="AI133" s="490"/>
      <c r="AJ133" s="502"/>
      <c r="AK133" s="485">
        <v>6</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f3bhriCJDK8iuufgshbs9hddwwiV3t+YY72INUFgqH30HH39ittaJUimvxVkewLgakdVaQ+dfD23QAlfxi3T2A==" saltValue="9s8e/3TfL3jmj9tTkltF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105</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qpo22gtYbl4r6x6TfeEPc1MP2aZ8VTugP16kFFWi26fAg9mXWGvsc7CmqCeqR9OcoUdiR/If4IN0FM+j2K9GA==" saltValue="vj2fPj7rdgJKnp+3Vm6Lz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2" customWidth="1"/>
    <col min="37" max="44" width="17" style="362" customWidth="1"/>
    <col min="45" max="45" width="6.125" style="726" customWidth="1"/>
    <col min="46" max="46" width="3" style="727" customWidth="1"/>
    <col min="47" max="47" width="19.125" style="362" hidden="1" customWidth="1"/>
    <col min="48" max="52" width="12.625" style="362" hidden="1" customWidth="1"/>
    <col min="53" max="16384" width="8.625" style="362" hidden="1" customWidth="1"/>
  </cols>
  <sheetData>
    <row r="1" spans="1:46">
      <c r="AS1" s="828"/>
      <c r="AT1" s="828"/>
    </row>
    <row r="2" spans="1:46">
      <c r="AS2" s="828"/>
      <c r="AT2" s="828"/>
    </row>
    <row r="3" spans="1:46">
      <c r="AS3" s="828"/>
      <c r="AT3" s="828"/>
    </row>
    <row r="4" spans="1:46">
      <c r="AS4" s="828"/>
      <c r="AT4" s="828"/>
    </row>
    <row r="5" spans="1:46" ht="17.25">
      <c r="A5" s="729" t="s">
        <v>507</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c r="A6" s="727"/>
      <c r="AK6" s="728" t="s">
        <v>337</v>
      </c>
      <c r="AL6" s="728"/>
      <c r="AM6" s="728"/>
      <c r="AN6" s="728"/>
    </row>
    <row r="7" spans="1:46" ht="13.5" customHeight="1">
      <c r="A7" s="727"/>
      <c r="AK7" s="739"/>
      <c r="AL7" s="752"/>
      <c r="AM7" s="752"/>
      <c r="AN7" s="769"/>
      <c r="AO7" s="782" t="s">
        <v>93</v>
      </c>
      <c r="AP7" s="794"/>
      <c r="AQ7" s="805" t="s">
        <v>508</v>
      </c>
      <c r="AR7" s="819"/>
    </row>
    <row r="8" spans="1:46">
      <c r="A8" s="727"/>
      <c r="AK8" s="740"/>
      <c r="AL8" s="753"/>
      <c r="AM8" s="753"/>
      <c r="AN8" s="770"/>
      <c r="AO8" s="783"/>
      <c r="AP8" s="795" t="s">
        <v>510</v>
      </c>
      <c r="AQ8" s="806" t="s">
        <v>511</v>
      </c>
      <c r="AR8" s="820" t="s">
        <v>20</v>
      </c>
    </row>
    <row r="9" spans="1:46">
      <c r="A9" s="727"/>
      <c r="AK9" s="741" t="s">
        <v>512</v>
      </c>
      <c r="AL9" s="754"/>
      <c r="AM9" s="754"/>
      <c r="AN9" s="771"/>
      <c r="AO9" s="784">
        <v>1865684</v>
      </c>
      <c r="AP9" s="784">
        <v>58430</v>
      </c>
      <c r="AQ9" s="807">
        <v>65075</v>
      </c>
      <c r="AR9" s="821">
        <v>-10.199999999999999</v>
      </c>
    </row>
    <row r="10" spans="1:46" ht="13.5" customHeight="1">
      <c r="A10" s="727"/>
      <c r="AK10" s="741" t="s">
        <v>209</v>
      </c>
      <c r="AL10" s="754"/>
      <c r="AM10" s="754"/>
      <c r="AN10" s="771"/>
      <c r="AO10" s="785">
        <v>370328</v>
      </c>
      <c r="AP10" s="785">
        <v>11598</v>
      </c>
      <c r="AQ10" s="808">
        <v>8175</v>
      </c>
      <c r="AR10" s="822">
        <v>41.9</v>
      </c>
    </row>
    <row r="11" spans="1:46" ht="13.5" customHeight="1">
      <c r="A11" s="727"/>
      <c r="AK11" s="741" t="s">
        <v>402</v>
      </c>
      <c r="AL11" s="754"/>
      <c r="AM11" s="754"/>
      <c r="AN11" s="771"/>
      <c r="AO11" s="785">
        <v>1868</v>
      </c>
      <c r="AP11" s="785">
        <v>59</v>
      </c>
      <c r="AQ11" s="808">
        <v>364</v>
      </c>
      <c r="AR11" s="822">
        <v>-83.8</v>
      </c>
    </row>
    <row r="12" spans="1:46" ht="13.5" customHeight="1">
      <c r="A12" s="727"/>
      <c r="AK12" s="741" t="s">
        <v>223</v>
      </c>
      <c r="AL12" s="754"/>
      <c r="AM12" s="754"/>
      <c r="AN12" s="771"/>
      <c r="AO12" s="785" t="s">
        <v>139</v>
      </c>
      <c r="AP12" s="785" t="s">
        <v>139</v>
      </c>
      <c r="AQ12" s="808">
        <v>18</v>
      </c>
      <c r="AR12" s="822" t="s">
        <v>139</v>
      </c>
    </row>
    <row r="13" spans="1:46" ht="13.5" customHeight="1">
      <c r="A13" s="727"/>
      <c r="AK13" s="741" t="s">
        <v>513</v>
      </c>
      <c r="AL13" s="754"/>
      <c r="AM13" s="754"/>
      <c r="AN13" s="771"/>
      <c r="AO13" s="785">
        <v>55332</v>
      </c>
      <c r="AP13" s="785">
        <v>1733</v>
      </c>
      <c r="AQ13" s="808">
        <v>2565</v>
      </c>
      <c r="AR13" s="822">
        <v>-32.4</v>
      </c>
    </row>
    <row r="14" spans="1:46" ht="13.5" customHeight="1">
      <c r="A14" s="727"/>
      <c r="AK14" s="741" t="s">
        <v>514</v>
      </c>
      <c r="AL14" s="754"/>
      <c r="AM14" s="754"/>
      <c r="AN14" s="771"/>
      <c r="AO14" s="785">
        <v>14930</v>
      </c>
      <c r="AP14" s="785">
        <v>468</v>
      </c>
      <c r="AQ14" s="808">
        <v>1231</v>
      </c>
      <c r="AR14" s="822">
        <v>-62</v>
      </c>
    </row>
    <row r="15" spans="1:46" ht="13.5" customHeight="1">
      <c r="A15" s="727"/>
      <c r="AK15" s="742" t="s">
        <v>314</v>
      </c>
      <c r="AL15" s="755"/>
      <c r="AM15" s="755"/>
      <c r="AN15" s="772"/>
      <c r="AO15" s="785">
        <v>-117299</v>
      </c>
      <c r="AP15" s="785">
        <v>-3674</v>
      </c>
      <c r="AQ15" s="808">
        <v>-4456</v>
      </c>
      <c r="AR15" s="822">
        <v>-17.5</v>
      </c>
    </row>
    <row r="16" spans="1:46">
      <c r="A16" s="727"/>
      <c r="AK16" s="742" t="s">
        <v>277</v>
      </c>
      <c r="AL16" s="755"/>
      <c r="AM16" s="755"/>
      <c r="AN16" s="772"/>
      <c r="AO16" s="785">
        <v>2190843</v>
      </c>
      <c r="AP16" s="785">
        <v>68614</v>
      </c>
      <c r="AQ16" s="808">
        <v>72972</v>
      </c>
      <c r="AR16" s="822">
        <v>-6</v>
      </c>
    </row>
    <row r="17" spans="1:46">
      <c r="A17" s="727"/>
    </row>
    <row r="18" spans="1:46">
      <c r="A18" s="727"/>
      <c r="AQ18" s="800"/>
      <c r="AR18" s="800"/>
    </row>
    <row r="19" spans="1:46">
      <c r="A19" s="727"/>
      <c r="AK19" s="362" t="s">
        <v>186</v>
      </c>
    </row>
    <row r="20" spans="1:46">
      <c r="A20" s="727"/>
      <c r="AK20" s="743"/>
      <c r="AL20" s="756"/>
      <c r="AM20" s="756"/>
      <c r="AN20" s="773"/>
      <c r="AO20" s="786" t="s">
        <v>515</v>
      </c>
      <c r="AP20" s="796" t="s">
        <v>342</v>
      </c>
      <c r="AQ20" s="809" t="s">
        <v>43</v>
      </c>
      <c r="AR20" s="823"/>
    </row>
    <row r="21" spans="1:46" s="728" customFormat="1">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516</v>
      </c>
      <c r="AL21" s="757"/>
      <c r="AM21" s="757"/>
      <c r="AN21" s="774"/>
      <c r="AO21" s="787">
        <v>6.04</v>
      </c>
      <c r="AP21" s="797">
        <v>6.56</v>
      </c>
      <c r="AQ21" s="810">
        <v>-0.52</v>
      </c>
      <c r="AR21" s="728"/>
      <c r="AS21" s="830"/>
      <c r="AT21" s="730"/>
    </row>
    <row r="22" spans="1:46" s="728" customFormat="1">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517</v>
      </c>
      <c r="AL22" s="757"/>
      <c r="AM22" s="757"/>
      <c r="AN22" s="774"/>
      <c r="AO22" s="788">
        <v>94.1</v>
      </c>
      <c r="AP22" s="798">
        <v>97.1</v>
      </c>
      <c r="AQ22" s="811">
        <v>-3</v>
      </c>
      <c r="AR22" s="800"/>
      <c r="AS22" s="830"/>
      <c r="AT22" s="730"/>
    </row>
    <row r="23" spans="1:46" s="728" customFormat="1">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c r="A26" s="732" t="s">
        <v>518</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c r="A27" s="733"/>
      <c r="AS27" s="828"/>
      <c r="AT27" s="828"/>
    </row>
    <row r="28" spans="1:46" ht="17.25">
      <c r="A28" s="729" t="s">
        <v>266</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c r="A29" s="727"/>
      <c r="AK29" s="728" t="s">
        <v>60</v>
      </c>
      <c r="AL29" s="728"/>
      <c r="AM29" s="728"/>
      <c r="AN29" s="728"/>
      <c r="AS29" s="833"/>
    </row>
    <row r="30" spans="1:46" ht="13.5" customHeight="1">
      <c r="A30" s="727"/>
      <c r="AK30" s="739"/>
      <c r="AL30" s="752"/>
      <c r="AM30" s="752"/>
      <c r="AN30" s="769"/>
      <c r="AO30" s="782" t="s">
        <v>93</v>
      </c>
      <c r="AP30" s="794"/>
      <c r="AQ30" s="805" t="s">
        <v>508</v>
      </c>
      <c r="AR30" s="819"/>
    </row>
    <row r="31" spans="1:46">
      <c r="A31" s="727"/>
      <c r="AK31" s="740"/>
      <c r="AL31" s="753"/>
      <c r="AM31" s="753"/>
      <c r="AN31" s="770"/>
      <c r="AO31" s="783"/>
      <c r="AP31" s="795" t="s">
        <v>510</v>
      </c>
      <c r="AQ31" s="806" t="s">
        <v>511</v>
      </c>
      <c r="AR31" s="820" t="s">
        <v>20</v>
      </c>
    </row>
    <row r="32" spans="1:46" ht="27" customHeight="1">
      <c r="A32" s="727"/>
      <c r="AK32" s="745" t="s">
        <v>519</v>
      </c>
      <c r="AL32" s="758"/>
      <c r="AM32" s="758"/>
      <c r="AN32" s="775"/>
      <c r="AO32" s="785">
        <v>943423</v>
      </c>
      <c r="AP32" s="785">
        <v>29547</v>
      </c>
      <c r="AQ32" s="812">
        <v>32092</v>
      </c>
      <c r="AR32" s="822">
        <v>-7.9</v>
      </c>
    </row>
    <row r="33" spans="1:46" ht="13.5" customHeight="1">
      <c r="A33" s="727"/>
      <c r="AK33" s="745" t="s">
        <v>520</v>
      </c>
      <c r="AL33" s="758"/>
      <c r="AM33" s="758"/>
      <c r="AN33" s="775"/>
      <c r="AO33" s="785" t="s">
        <v>139</v>
      </c>
      <c r="AP33" s="785" t="s">
        <v>139</v>
      </c>
      <c r="AQ33" s="812" t="s">
        <v>139</v>
      </c>
      <c r="AR33" s="822" t="s">
        <v>139</v>
      </c>
    </row>
    <row r="34" spans="1:46" ht="27" customHeight="1">
      <c r="A34" s="727"/>
      <c r="AK34" s="745" t="s">
        <v>67</v>
      </c>
      <c r="AL34" s="758"/>
      <c r="AM34" s="758"/>
      <c r="AN34" s="775"/>
      <c r="AO34" s="785" t="s">
        <v>139</v>
      </c>
      <c r="AP34" s="785" t="s">
        <v>139</v>
      </c>
      <c r="AQ34" s="812" t="s">
        <v>139</v>
      </c>
      <c r="AR34" s="822" t="s">
        <v>139</v>
      </c>
    </row>
    <row r="35" spans="1:46" ht="27" customHeight="1">
      <c r="A35" s="727"/>
      <c r="AK35" s="745" t="s">
        <v>521</v>
      </c>
      <c r="AL35" s="758"/>
      <c r="AM35" s="758"/>
      <c r="AN35" s="775"/>
      <c r="AO35" s="785">
        <v>387157</v>
      </c>
      <c r="AP35" s="785">
        <v>12125</v>
      </c>
      <c r="AQ35" s="812">
        <v>8882</v>
      </c>
      <c r="AR35" s="822">
        <v>36.5</v>
      </c>
    </row>
    <row r="36" spans="1:46" ht="27" customHeight="1">
      <c r="A36" s="727"/>
      <c r="AK36" s="745" t="s">
        <v>39</v>
      </c>
      <c r="AL36" s="758"/>
      <c r="AM36" s="758"/>
      <c r="AN36" s="775"/>
      <c r="AO36" s="785">
        <v>5531</v>
      </c>
      <c r="AP36" s="785">
        <v>173</v>
      </c>
      <c r="AQ36" s="812">
        <v>1893</v>
      </c>
      <c r="AR36" s="822">
        <v>-90.9</v>
      </c>
    </row>
    <row r="37" spans="1:46" ht="13.5" customHeight="1">
      <c r="A37" s="727"/>
      <c r="AK37" s="745" t="s">
        <v>355</v>
      </c>
      <c r="AL37" s="758"/>
      <c r="AM37" s="758"/>
      <c r="AN37" s="775"/>
      <c r="AO37" s="785" t="s">
        <v>139</v>
      </c>
      <c r="AP37" s="785" t="s">
        <v>139</v>
      </c>
      <c r="AQ37" s="812">
        <v>971</v>
      </c>
      <c r="AR37" s="822" t="s">
        <v>139</v>
      </c>
    </row>
    <row r="38" spans="1:46" ht="27" customHeight="1">
      <c r="A38" s="727"/>
      <c r="AK38" s="746" t="s">
        <v>522</v>
      </c>
      <c r="AL38" s="759"/>
      <c r="AM38" s="759"/>
      <c r="AN38" s="776"/>
      <c r="AO38" s="789">
        <v>67</v>
      </c>
      <c r="AP38" s="789">
        <v>2</v>
      </c>
      <c r="AQ38" s="813">
        <v>0</v>
      </c>
      <c r="AR38" s="811">
        <v>0</v>
      </c>
      <c r="AS38" s="833"/>
    </row>
    <row r="39" spans="1:46">
      <c r="A39" s="727"/>
      <c r="AK39" s="746" t="s">
        <v>90</v>
      </c>
      <c r="AL39" s="759"/>
      <c r="AM39" s="759"/>
      <c r="AN39" s="776"/>
      <c r="AO39" s="785">
        <v>-278695</v>
      </c>
      <c r="AP39" s="785">
        <v>-8728</v>
      </c>
      <c r="AQ39" s="812">
        <v>-3104</v>
      </c>
      <c r="AR39" s="822">
        <v>181.2</v>
      </c>
      <c r="AS39" s="833"/>
    </row>
    <row r="40" spans="1:46" ht="27" customHeight="1">
      <c r="A40" s="727"/>
      <c r="AK40" s="745" t="s">
        <v>523</v>
      </c>
      <c r="AL40" s="758"/>
      <c r="AM40" s="758"/>
      <c r="AN40" s="775"/>
      <c r="AO40" s="785">
        <v>-640235</v>
      </c>
      <c r="AP40" s="785">
        <v>-20051</v>
      </c>
      <c r="AQ40" s="812">
        <v>-27365</v>
      </c>
      <c r="AR40" s="822">
        <v>-26.7</v>
      </c>
      <c r="AS40" s="833"/>
    </row>
    <row r="41" spans="1:46">
      <c r="A41" s="727"/>
      <c r="AK41" s="747" t="s">
        <v>391</v>
      </c>
      <c r="AL41" s="760"/>
      <c r="AM41" s="760"/>
      <c r="AN41" s="777"/>
      <c r="AO41" s="785">
        <v>417248</v>
      </c>
      <c r="AP41" s="785">
        <v>13068</v>
      </c>
      <c r="AQ41" s="812">
        <v>13369</v>
      </c>
      <c r="AR41" s="822">
        <v>-2.2999999999999998</v>
      </c>
      <c r="AS41" s="833"/>
    </row>
    <row r="42" spans="1:46">
      <c r="A42" s="727"/>
      <c r="AK42" s="748" t="s">
        <v>403</v>
      </c>
      <c r="AQ42" s="800"/>
      <c r="AR42" s="800"/>
      <c r="AS42" s="833"/>
    </row>
    <row r="43" spans="1:46">
      <c r="A43" s="727"/>
      <c r="AP43" s="801"/>
      <c r="AQ43" s="800"/>
      <c r="AS43" s="833"/>
    </row>
    <row r="44" spans="1:46">
      <c r="A44" s="727"/>
      <c r="AQ44" s="800"/>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524</v>
      </c>
    </row>
    <row r="48" spans="1:46">
      <c r="A48" s="727"/>
      <c r="AK48" s="735" t="s">
        <v>525</v>
      </c>
      <c r="AL48" s="735"/>
      <c r="AM48" s="735"/>
      <c r="AN48" s="735"/>
      <c r="AO48" s="735"/>
      <c r="AP48" s="735"/>
      <c r="AQ48" s="799"/>
      <c r="AR48" s="735"/>
    </row>
    <row r="49" spans="1:44" ht="13.5" customHeight="1">
      <c r="A49" s="727"/>
      <c r="AK49" s="749"/>
      <c r="AL49" s="761"/>
      <c r="AM49" s="765" t="s">
        <v>93</v>
      </c>
      <c r="AN49" s="778" t="s">
        <v>446</v>
      </c>
      <c r="AO49" s="790"/>
      <c r="AP49" s="790"/>
      <c r="AQ49" s="790"/>
      <c r="AR49" s="824"/>
    </row>
    <row r="50" spans="1:44">
      <c r="A50" s="727"/>
      <c r="AK50" s="750"/>
      <c r="AL50" s="762"/>
      <c r="AM50" s="766"/>
      <c r="AN50" s="779" t="s">
        <v>497</v>
      </c>
      <c r="AO50" s="791" t="s">
        <v>498</v>
      </c>
      <c r="AP50" s="802" t="s">
        <v>526</v>
      </c>
      <c r="AQ50" s="815" t="s">
        <v>387</v>
      </c>
      <c r="AR50" s="825" t="s">
        <v>527</v>
      </c>
    </row>
    <row r="51" spans="1:44">
      <c r="A51" s="727"/>
      <c r="AK51" s="749" t="s">
        <v>235</v>
      </c>
      <c r="AL51" s="761"/>
      <c r="AM51" s="767">
        <v>1555180</v>
      </c>
      <c r="AN51" s="780">
        <v>47695</v>
      </c>
      <c r="AO51" s="792">
        <v>39</v>
      </c>
      <c r="AP51" s="803">
        <v>52191</v>
      </c>
      <c r="AQ51" s="816">
        <v>9.3000000000000007</v>
      </c>
      <c r="AR51" s="826">
        <v>29.7</v>
      </c>
    </row>
    <row r="52" spans="1:44">
      <c r="A52" s="727"/>
      <c r="AK52" s="751"/>
      <c r="AL52" s="763" t="s">
        <v>165</v>
      </c>
      <c r="AM52" s="768">
        <v>984880</v>
      </c>
      <c r="AN52" s="781">
        <v>30205</v>
      </c>
      <c r="AO52" s="793">
        <v>22.8</v>
      </c>
      <c r="AP52" s="804">
        <v>24843</v>
      </c>
      <c r="AQ52" s="817">
        <v>-0.4</v>
      </c>
      <c r="AR52" s="827">
        <v>23.2</v>
      </c>
    </row>
    <row r="53" spans="1:44">
      <c r="A53" s="727"/>
      <c r="AK53" s="749" t="s">
        <v>509</v>
      </c>
      <c r="AL53" s="761"/>
      <c r="AM53" s="767">
        <v>1819014</v>
      </c>
      <c r="AN53" s="780">
        <v>55805</v>
      </c>
      <c r="AO53" s="792">
        <v>17</v>
      </c>
      <c r="AP53" s="803">
        <v>47387</v>
      </c>
      <c r="AQ53" s="816">
        <v>-9.1999999999999993</v>
      </c>
      <c r="AR53" s="826">
        <v>26.2</v>
      </c>
    </row>
    <row r="54" spans="1:44">
      <c r="A54" s="727"/>
      <c r="AK54" s="751"/>
      <c r="AL54" s="763" t="s">
        <v>165</v>
      </c>
      <c r="AM54" s="768">
        <v>1132695</v>
      </c>
      <c r="AN54" s="781">
        <v>34750</v>
      </c>
      <c r="AO54" s="793">
        <v>15</v>
      </c>
      <c r="AP54" s="804">
        <v>24928</v>
      </c>
      <c r="AQ54" s="817">
        <v>0.3</v>
      </c>
      <c r="AR54" s="827">
        <v>14.7</v>
      </c>
    </row>
    <row r="55" spans="1:44">
      <c r="A55" s="727"/>
      <c r="AK55" s="749" t="s">
        <v>528</v>
      </c>
      <c r="AL55" s="761"/>
      <c r="AM55" s="767">
        <v>1817620</v>
      </c>
      <c r="AN55" s="780">
        <v>56296</v>
      </c>
      <c r="AO55" s="792">
        <v>0.9</v>
      </c>
      <c r="AP55" s="803">
        <v>51264</v>
      </c>
      <c r="AQ55" s="816">
        <v>8.1999999999999993</v>
      </c>
      <c r="AR55" s="826">
        <v>-7.3</v>
      </c>
    </row>
    <row r="56" spans="1:44">
      <c r="A56" s="727"/>
      <c r="AK56" s="751"/>
      <c r="AL56" s="763" t="s">
        <v>165</v>
      </c>
      <c r="AM56" s="768">
        <v>559908</v>
      </c>
      <c r="AN56" s="781">
        <v>17342</v>
      </c>
      <c r="AO56" s="793">
        <v>-50.1</v>
      </c>
      <c r="AP56" s="804">
        <v>26040</v>
      </c>
      <c r="AQ56" s="817">
        <v>4.5</v>
      </c>
      <c r="AR56" s="827">
        <v>-54.6</v>
      </c>
    </row>
    <row r="57" spans="1:44">
      <c r="A57" s="727"/>
      <c r="AK57" s="749" t="s">
        <v>481</v>
      </c>
      <c r="AL57" s="761"/>
      <c r="AM57" s="767">
        <v>1052231</v>
      </c>
      <c r="AN57" s="780">
        <v>32773</v>
      </c>
      <c r="AO57" s="792">
        <v>-41.8</v>
      </c>
      <c r="AP57" s="803">
        <v>52068</v>
      </c>
      <c r="AQ57" s="816">
        <v>1.6</v>
      </c>
      <c r="AR57" s="826">
        <v>-43.4</v>
      </c>
    </row>
    <row r="58" spans="1:44">
      <c r="A58" s="727"/>
      <c r="AK58" s="751"/>
      <c r="AL58" s="763" t="s">
        <v>165</v>
      </c>
      <c r="AM58" s="768">
        <v>698478</v>
      </c>
      <c r="AN58" s="781">
        <v>21755</v>
      </c>
      <c r="AO58" s="793">
        <v>25.4</v>
      </c>
      <c r="AP58" s="804">
        <v>26936</v>
      </c>
      <c r="AQ58" s="817">
        <v>3.4</v>
      </c>
      <c r="AR58" s="827">
        <v>22</v>
      </c>
    </row>
    <row r="59" spans="1:44">
      <c r="A59" s="727"/>
      <c r="AK59" s="749" t="s">
        <v>322</v>
      </c>
      <c r="AL59" s="761"/>
      <c r="AM59" s="767">
        <v>515941</v>
      </c>
      <c r="AN59" s="780">
        <v>16159</v>
      </c>
      <c r="AO59" s="792">
        <v>-50.7</v>
      </c>
      <c r="AP59" s="803">
        <v>47161</v>
      </c>
      <c r="AQ59" s="816">
        <v>-9.4</v>
      </c>
      <c r="AR59" s="826">
        <v>-41.3</v>
      </c>
    </row>
    <row r="60" spans="1:44">
      <c r="A60" s="727"/>
      <c r="AK60" s="751"/>
      <c r="AL60" s="763" t="s">
        <v>165</v>
      </c>
      <c r="AM60" s="768">
        <v>237585</v>
      </c>
      <c r="AN60" s="781">
        <v>7441</v>
      </c>
      <c r="AO60" s="793">
        <v>-65.8</v>
      </c>
      <c r="AP60" s="804">
        <v>24595</v>
      </c>
      <c r="AQ60" s="817">
        <v>-8.6999999999999993</v>
      </c>
      <c r="AR60" s="827">
        <v>-57.1</v>
      </c>
    </row>
    <row r="61" spans="1:44">
      <c r="A61" s="727"/>
      <c r="AK61" s="749" t="s">
        <v>529</v>
      </c>
      <c r="AL61" s="764"/>
      <c r="AM61" s="767">
        <v>1351997</v>
      </c>
      <c r="AN61" s="780">
        <v>41746</v>
      </c>
      <c r="AO61" s="792">
        <v>-7.1</v>
      </c>
      <c r="AP61" s="803">
        <v>50014</v>
      </c>
      <c r="AQ61" s="818">
        <v>0.1</v>
      </c>
      <c r="AR61" s="826">
        <v>-7.2</v>
      </c>
    </row>
    <row r="62" spans="1:44">
      <c r="A62" s="727"/>
      <c r="AK62" s="751"/>
      <c r="AL62" s="763" t="s">
        <v>165</v>
      </c>
      <c r="AM62" s="768">
        <v>722709</v>
      </c>
      <c r="AN62" s="781">
        <v>22299</v>
      </c>
      <c r="AO62" s="793">
        <v>-10.5</v>
      </c>
      <c r="AP62" s="804">
        <v>25468</v>
      </c>
      <c r="AQ62" s="817">
        <v>-0.2</v>
      </c>
      <c r="AR62" s="827">
        <v>-10.3</v>
      </c>
    </row>
    <row r="63" spans="1:44">
      <c r="A63" s="727"/>
    </row>
    <row r="64" spans="1:44">
      <c r="A64" s="727"/>
    </row>
    <row r="65" spans="1:46">
      <c r="A65" s="727"/>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idden="1"/>
    <row r="71" spans="1:46" hidden="1"/>
    <row r="72" spans="1:46" hidden="1"/>
    <row r="73" spans="1:46" hidden="1"/>
  </sheetData>
  <sheetProtection algorithmName="SHA-512" hashValue="JF+S0SjVdwptqF+UeZ+omk9+21WD2/OOkDJto4yLcy9Cv1xMKc59/sxrOoNGY3dWjo3bi5TA1Vf1e5vwWbR6Pw==" saltValue="PozOTSviW2m4aq7ITQMqp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105</v>
      </c>
    </row>
    <row r="121" spans="125:125" ht="13.5" hidden="1" customHeight="1">
      <c r="DU121" s="725"/>
    </row>
  </sheetData>
  <sheetProtection algorithmName="SHA-512" hashValue="6i7EqzFaA7iWjwNb9Ef8GSG4etGZ+v6DI0UYtFTY1NIM/nBedftNZI3BPl3Z3MS9QLRK0U22mRSn2hr34zcEZA==" saltValue="HqaFdiyenzUXMHOvCosITg=="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105</v>
      </c>
    </row>
  </sheetData>
  <sheetProtection algorithmName="SHA-512" hashValue="E9W2uSeB87wu3mTwGT9t3bKs9ouiyF4BRuYsv/D1bS49qYvHVg9gfPab7MT3aXHkCYGADwlujkLUaqGFgbz5/w==" saltValue="axbm/qE0Cc9gHUi7DzVOdg=="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4</v>
      </c>
    </row>
    <row r="46" spans="2:10" ht="29.25" customHeight="1">
      <c r="B46" s="835" t="s">
        <v>10</v>
      </c>
      <c r="C46" s="839"/>
      <c r="D46" s="839"/>
      <c r="E46" s="843" t="s">
        <v>17</v>
      </c>
      <c r="F46" s="847" t="s">
        <v>449</v>
      </c>
      <c r="G46" s="851" t="s">
        <v>531</v>
      </c>
      <c r="H46" s="851" t="s">
        <v>532</v>
      </c>
      <c r="I46" s="851" t="s">
        <v>533</v>
      </c>
      <c r="J46" s="856" t="s">
        <v>534</v>
      </c>
    </row>
    <row r="47" spans="2:10" ht="57.75" customHeight="1">
      <c r="B47" s="836"/>
      <c r="C47" s="840" t="s">
        <v>1</v>
      </c>
      <c r="D47" s="840"/>
      <c r="E47" s="844"/>
      <c r="F47" s="848">
        <v>18.54</v>
      </c>
      <c r="G47" s="852">
        <v>11.79</v>
      </c>
      <c r="H47" s="852">
        <v>5.84</v>
      </c>
      <c r="I47" s="852">
        <v>4.68</v>
      </c>
      <c r="J47" s="857">
        <v>7.63</v>
      </c>
    </row>
    <row r="48" spans="2:10" ht="57.75" customHeight="1">
      <c r="B48" s="837"/>
      <c r="C48" s="841" t="s">
        <v>6</v>
      </c>
      <c r="D48" s="841"/>
      <c r="E48" s="845"/>
      <c r="F48" s="849">
        <v>4.8899999999999997</v>
      </c>
      <c r="G48" s="853">
        <v>4.49</v>
      </c>
      <c r="H48" s="853">
        <v>4.7699999999999996</v>
      </c>
      <c r="I48" s="853">
        <v>5.07</v>
      </c>
      <c r="J48" s="858">
        <v>12.35</v>
      </c>
    </row>
    <row r="49" spans="2:10" ht="57.75" customHeight="1">
      <c r="B49" s="838"/>
      <c r="C49" s="842" t="s">
        <v>16</v>
      </c>
      <c r="D49" s="842"/>
      <c r="E49" s="846"/>
      <c r="F49" s="850" t="s">
        <v>535</v>
      </c>
      <c r="G49" s="854" t="s">
        <v>536</v>
      </c>
      <c r="H49" s="854" t="s">
        <v>537</v>
      </c>
      <c r="I49" s="854" t="s">
        <v>465</v>
      </c>
      <c r="J49" s="859">
        <v>10.61</v>
      </c>
    </row>
    <row r="50" spans="2:10"/>
  </sheetData>
  <sheetProtection algorithmName="SHA-512" hashValue="ymnP+9YHGnZeF+sQfRn5oTYh8GXoJa1FAtlp1xR16PC3KrLB5bvW+Q+Uo9DJ1oj/N5bTCXDF27647J5JMsdM6g==" saltValue="PTUWqkN0x3JjBRuRtr6Op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4</v>
      </c>
      <c r="K32" s="860"/>
      <c r="L32" s="860"/>
      <c r="M32" s="860"/>
      <c r="N32" s="860"/>
      <c r="O32" s="860"/>
      <c r="P32" s="860"/>
    </row>
    <row r="33" spans="1:16" ht="39" customHeight="1">
      <c r="A33" s="860"/>
      <c r="B33" s="861" t="s">
        <v>14</v>
      </c>
      <c r="C33" s="867"/>
      <c r="D33" s="867"/>
      <c r="E33" s="872" t="s">
        <v>17</v>
      </c>
      <c r="F33" s="876" t="s">
        <v>449</v>
      </c>
      <c r="G33" s="879" t="s">
        <v>531</v>
      </c>
      <c r="H33" s="879" t="s">
        <v>532</v>
      </c>
      <c r="I33" s="879" t="s">
        <v>533</v>
      </c>
      <c r="J33" s="882" t="s">
        <v>534</v>
      </c>
      <c r="K33" s="860"/>
      <c r="L33" s="860"/>
      <c r="M33" s="860"/>
      <c r="N33" s="860"/>
      <c r="O33" s="860"/>
      <c r="P33" s="860"/>
    </row>
    <row r="34" spans="1:16" ht="39" customHeight="1">
      <c r="A34" s="860"/>
      <c r="B34" s="862"/>
      <c r="C34" s="868" t="s">
        <v>261</v>
      </c>
      <c r="D34" s="868"/>
      <c r="E34" s="873"/>
      <c r="F34" s="877">
        <v>4.88</v>
      </c>
      <c r="G34" s="880">
        <v>4.49</v>
      </c>
      <c r="H34" s="880">
        <v>4.76</v>
      </c>
      <c r="I34" s="880">
        <v>5.0599999999999996</v>
      </c>
      <c r="J34" s="883">
        <v>12.35</v>
      </c>
      <c r="K34" s="860"/>
      <c r="L34" s="860"/>
      <c r="M34" s="860"/>
      <c r="N34" s="860"/>
      <c r="O34" s="860"/>
      <c r="P34" s="860"/>
    </row>
    <row r="35" spans="1:16" ht="39" customHeight="1">
      <c r="A35" s="860"/>
      <c r="B35" s="863"/>
      <c r="C35" s="869" t="s">
        <v>359</v>
      </c>
      <c r="D35" s="869"/>
      <c r="E35" s="874"/>
      <c r="F35" s="878" t="s">
        <v>139</v>
      </c>
      <c r="G35" s="881" t="s">
        <v>139</v>
      </c>
      <c r="H35" s="881">
        <v>2.54</v>
      </c>
      <c r="I35" s="881">
        <v>3.22</v>
      </c>
      <c r="J35" s="884">
        <v>3.94</v>
      </c>
      <c r="K35" s="860"/>
      <c r="L35" s="860"/>
      <c r="M35" s="860"/>
      <c r="N35" s="860"/>
      <c r="O35" s="860"/>
      <c r="P35" s="860"/>
    </row>
    <row r="36" spans="1:16" ht="39" customHeight="1">
      <c r="A36" s="860"/>
      <c r="B36" s="863"/>
      <c r="C36" s="869" t="s">
        <v>286</v>
      </c>
      <c r="D36" s="869"/>
      <c r="E36" s="874"/>
      <c r="F36" s="878">
        <v>1.17</v>
      </c>
      <c r="G36" s="881">
        <v>1.37</v>
      </c>
      <c r="H36" s="881">
        <v>0.6</v>
      </c>
      <c r="I36" s="881">
        <v>1.52</v>
      </c>
      <c r="J36" s="884">
        <v>1.87</v>
      </c>
      <c r="K36" s="860"/>
      <c r="L36" s="860"/>
      <c r="M36" s="860"/>
      <c r="N36" s="860"/>
      <c r="O36" s="860"/>
      <c r="P36" s="860"/>
    </row>
    <row r="37" spans="1:16" ht="39" customHeight="1">
      <c r="A37" s="860"/>
      <c r="B37" s="863"/>
      <c r="C37" s="869" t="s">
        <v>463</v>
      </c>
      <c r="D37" s="869"/>
      <c r="E37" s="874"/>
      <c r="F37" s="878">
        <v>2.65</v>
      </c>
      <c r="G37" s="881">
        <v>0.6</v>
      </c>
      <c r="H37" s="881">
        <v>0.42</v>
      </c>
      <c r="I37" s="881">
        <v>1.03</v>
      </c>
      <c r="J37" s="884">
        <v>0.69</v>
      </c>
      <c r="K37" s="860"/>
      <c r="L37" s="860"/>
      <c r="M37" s="860"/>
      <c r="N37" s="860"/>
      <c r="O37" s="860"/>
      <c r="P37" s="860"/>
    </row>
    <row r="38" spans="1:16" ht="39" customHeight="1">
      <c r="A38" s="860"/>
      <c r="B38" s="863"/>
      <c r="C38" s="869" t="s">
        <v>229</v>
      </c>
      <c r="D38" s="869"/>
      <c r="E38" s="874"/>
      <c r="F38" s="878">
        <v>0.19</v>
      </c>
      <c r="G38" s="881">
        <v>0.21</v>
      </c>
      <c r="H38" s="881">
        <v>0.19</v>
      </c>
      <c r="I38" s="881">
        <v>0.21</v>
      </c>
      <c r="J38" s="884">
        <v>0.21</v>
      </c>
      <c r="K38" s="860"/>
      <c r="L38" s="860"/>
      <c r="M38" s="860"/>
      <c r="N38" s="860"/>
      <c r="O38" s="860"/>
      <c r="P38" s="860"/>
    </row>
    <row r="39" spans="1:16" ht="39" customHeight="1">
      <c r="A39" s="860"/>
      <c r="B39" s="863"/>
      <c r="C39" s="869" t="s">
        <v>302</v>
      </c>
      <c r="D39" s="869"/>
      <c r="E39" s="874"/>
      <c r="F39" s="878">
        <v>0</v>
      </c>
      <c r="G39" s="881">
        <v>0</v>
      </c>
      <c r="H39" s="881">
        <v>0</v>
      </c>
      <c r="I39" s="881">
        <v>0</v>
      </c>
      <c r="J39" s="884">
        <v>0</v>
      </c>
      <c r="K39" s="860"/>
      <c r="L39" s="860"/>
      <c r="M39" s="860"/>
      <c r="N39" s="860"/>
      <c r="O39" s="860"/>
      <c r="P39" s="860"/>
    </row>
    <row r="40" spans="1:16" ht="39" customHeight="1">
      <c r="A40" s="860"/>
      <c r="B40" s="863"/>
      <c r="C40" s="869"/>
      <c r="D40" s="869"/>
      <c r="E40" s="874"/>
      <c r="F40" s="878"/>
      <c r="G40" s="881"/>
      <c r="H40" s="881"/>
      <c r="I40" s="881"/>
      <c r="J40" s="884"/>
      <c r="K40" s="860"/>
      <c r="L40" s="860"/>
      <c r="M40" s="860"/>
      <c r="N40" s="860"/>
      <c r="O40" s="860"/>
      <c r="P40" s="860"/>
    </row>
    <row r="41" spans="1:16" ht="39" customHeight="1">
      <c r="A41" s="860"/>
      <c r="B41" s="863"/>
      <c r="C41" s="869"/>
      <c r="D41" s="869"/>
      <c r="E41" s="874"/>
      <c r="F41" s="878"/>
      <c r="G41" s="881"/>
      <c r="H41" s="881"/>
      <c r="I41" s="881"/>
      <c r="J41" s="884"/>
      <c r="K41" s="860"/>
      <c r="L41" s="860"/>
      <c r="M41" s="860"/>
      <c r="N41" s="860"/>
      <c r="O41" s="860"/>
      <c r="P41" s="860"/>
    </row>
    <row r="42" spans="1:16" ht="39" customHeight="1">
      <c r="A42" s="860"/>
      <c r="B42" s="864"/>
      <c r="C42" s="869" t="s">
        <v>538</v>
      </c>
      <c r="D42" s="869"/>
      <c r="E42" s="874"/>
      <c r="F42" s="878" t="s">
        <v>139</v>
      </c>
      <c r="G42" s="881" t="s">
        <v>139</v>
      </c>
      <c r="H42" s="881" t="s">
        <v>139</v>
      </c>
      <c r="I42" s="881" t="s">
        <v>139</v>
      </c>
      <c r="J42" s="884" t="s">
        <v>139</v>
      </c>
      <c r="K42" s="860"/>
      <c r="L42" s="860"/>
      <c r="M42" s="860"/>
      <c r="N42" s="860"/>
      <c r="O42" s="860"/>
      <c r="P42" s="860"/>
    </row>
    <row r="43" spans="1:16" ht="39" customHeight="1">
      <c r="A43" s="860"/>
      <c r="B43" s="865"/>
      <c r="C43" s="870" t="s">
        <v>492</v>
      </c>
      <c r="D43" s="870"/>
      <c r="E43" s="875"/>
      <c r="F43" s="850">
        <v>0.28999999999999998</v>
      </c>
      <c r="G43" s="854">
        <v>1.66</v>
      </c>
      <c r="H43" s="854" t="s">
        <v>139</v>
      </c>
      <c r="I43" s="854" t="s">
        <v>139</v>
      </c>
      <c r="J43" s="859" t="s">
        <v>139</v>
      </c>
      <c r="K43" s="860"/>
      <c r="L43" s="860"/>
      <c r="M43" s="860"/>
      <c r="N43" s="860"/>
      <c r="O43" s="860"/>
      <c r="P43" s="860"/>
    </row>
    <row r="44" spans="1:16" ht="39" customHeight="1">
      <c r="A44" s="860"/>
      <c r="B44" s="866" t="s">
        <v>18</v>
      </c>
      <c r="C44" s="871"/>
      <c r="D44" s="871"/>
      <c r="E44" s="871"/>
      <c r="F44" s="860"/>
      <c r="G44" s="860"/>
      <c r="H44" s="860"/>
      <c r="I44" s="860"/>
      <c r="J44" s="860"/>
      <c r="K44" s="860"/>
      <c r="L44" s="860"/>
      <c r="M44" s="860"/>
      <c r="N44" s="860"/>
      <c r="O44" s="860"/>
      <c r="P44" s="860"/>
    </row>
    <row r="45" spans="1:16" ht="17.25">
      <c r="A45" s="860"/>
      <c r="B45" s="860"/>
      <c r="C45" s="860"/>
      <c r="D45" s="860"/>
      <c r="E45" s="860"/>
      <c r="F45" s="860"/>
      <c r="G45" s="860"/>
      <c r="H45" s="860"/>
      <c r="I45" s="860"/>
      <c r="J45" s="860"/>
      <c r="K45" s="860"/>
      <c r="L45" s="860"/>
      <c r="M45" s="860"/>
      <c r="N45" s="860"/>
      <c r="O45" s="860"/>
      <c r="P45" s="860"/>
    </row>
  </sheetData>
  <sheetProtection algorithmName="SHA-512" hashValue="+ONcUO1ddkcbHr0Ca6mAv6foI3wwP4Crz3wmsnmq7Y66npRS9cXhd6fDOXidcbN78aS5SHQcm+JrvbBtrmRpTg==" saltValue="tDMY9k7RIpsF0bnPMpJj3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23</v>
      </c>
      <c r="P43" s="733"/>
      <c r="Q43" s="733"/>
      <c r="R43" s="733"/>
      <c r="S43" s="733"/>
      <c r="T43" s="733"/>
      <c r="U43" s="733"/>
    </row>
    <row r="44" spans="1:21" ht="30.75" customHeight="1">
      <c r="A44" s="733"/>
      <c r="B44" s="885" t="s">
        <v>27</v>
      </c>
      <c r="C44" s="898"/>
      <c r="D44" s="898"/>
      <c r="E44" s="915"/>
      <c r="F44" s="915"/>
      <c r="G44" s="915"/>
      <c r="H44" s="915"/>
      <c r="I44" s="915"/>
      <c r="J44" s="923" t="s">
        <v>17</v>
      </c>
      <c r="K44" s="930" t="s">
        <v>449</v>
      </c>
      <c r="L44" s="938" t="s">
        <v>531</v>
      </c>
      <c r="M44" s="938" t="s">
        <v>532</v>
      </c>
      <c r="N44" s="938" t="s">
        <v>533</v>
      </c>
      <c r="O44" s="946" t="s">
        <v>534</v>
      </c>
      <c r="P44" s="733"/>
      <c r="Q44" s="733"/>
      <c r="R44" s="733"/>
      <c r="S44" s="733"/>
      <c r="T44" s="733"/>
      <c r="U44" s="733"/>
    </row>
    <row r="45" spans="1:21" ht="30.75" customHeight="1">
      <c r="A45" s="733"/>
      <c r="B45" s="886" t="s">
        <v>28</v>
      </c>
      <c r="C45" s="899"/>
      <c r="D45" s="908"/>
      <c r="E45" s="916" t="s">
        <v>25</v>
      </c>
      <c r="F45" s="916"/>
      <c r="G45" s="916"/>
      <c r="H45" s="916"/>
      <c r="I45" s="916"/>
      <c r="J45" s="924"/>
      <c r="K45" s="931">
        <v>858</v>
      </c>
      <c r="L45" s="939">
        <v>812</v>
      </c>
      <c r="M45" s="939">
        <v>822</v>
      </c>
      <c r="N45" s="939">
        <v>884</v>
      </c>
      <c r="O45" s="947">
        <v>943</v>
      </c>
      <c r="P45" s="733"/>
      <c r="Q45" s="733"/>
      <c r="R45" s="733"/>
      <c r="S45" s="733"/>
      <c r="T45" s="733"/>
      <c r="U45" s="733"/>
    </row>
    <row r="46" spans="1:21" ht="30.75" customHeight="1">
      <c r="A46" s="733"/>
      <c r="B46" s="887"/>
      <c r="C46" s="900"/>
      <c r="D46" s="909"/>
      <c r="E46" s="917" t="s">
        <v>31</v>
      </c>
      <c r="F46" s="917"/>
      <c r="G46" s="917"/>
      <c r="H46" s="917"/>
      <c r="I46" s="917"/>
      <c r="J46" s="925"/>
      <c r="K46" s="932" t="s">
        <v>139</v>
      </c>
      <c r="L46" s="940" t="s">
        <v>139</v>
      </c>
      <c r="M46" s="940" t="s">
        <v>139</v>
      </c>
      <c r="N46" s="940" t="s">
        <v>139</v>
      </c>
      <c r="O46" s="948" t="s">
        <v>139</v>
      </c>
      <c r="P46" s="733"/>
      <c r="Q46" s="733"/>
      <c r="R46" s="733"/>
      <c r="S46" s="733"/>
      <c r="T46" s="733"/>
      <c r="U46" s="733"/>
    </row>
    <row r="47" spans="1:21" ht="30.75" customHeight="1">
      <c r="A47" s="733"/>
      <c r="B47" s="887"/>
      <c r="C47" s="900"/>
      <c r="D47" s="909"/>
      <c r="E47" s="917" t="s">
        <v>34</v>
      </c>
      <c r="F47" s="917"/>
      <c r="G47" s="917"/>
      <c r="H47" s="917"/>
      <c r="I47" s="917"/>
      <c r="J47" s="925"/>
      <c r="K47" s="932" t="s">
        <v>139</v>
      </c>
      <c r="L47" s="940" t="s">
        <v>139</v>
      </c>
      <c r="M47" s="940" t="s">
        <v>139</v>
      </c>
      <c r="N47" s="940" t="s">
        <v>139</v>
      </c>
      <c r="O47" s="948" t="s">
        <v>139</v>
      </c>
      <c r="P47" s="733"/>
      <c r="Q47" s="733"/>
      <c r="R47" s="733"/>
      <c r="S47" s="733"/>
      <c r="T47" s="733"/>
      <c r="U47" s="733"/>
    </row>
    <row r="48" spans="1:21" ht="30.75" customHeight="1">
      <c r="A48" s="733"/>
      <c r="B48" s="887"/>
      <c r="C48" s="900"/>
      <c r="D48" s="909"/>
      <c r="E48" s="917" t="s">
        <v>40</v>
      </c>
      <c r="F48" s="917"/>
      <c r="G48" s="917"/>
      <c r="H48" s="917"/>
      <c r="I48" s="917"/>
      <c r="J48" s="925"/>
      <c r="K48" s="932">
        <v>385</v>
      </c>
      <c r="L48" s="940">
        <v>398</v>
      </c>
      <c r="M48" s="940">
        <v>400</v>
      </c>
      <c r="N48" s="940">
        <v>390</v>
      </c>
      <c r="O48" s="948">
        <v>387</v>
      </c>
      <c r="P48" s="733"/>
      <c r="Q48" s="733"/>
      <c r="R48" s="733"/>
      <c r="S48" s="733"/>
      <c r="T48" s="733"/>
      <c r="U48" s="733"/>
    </row>
    <row r="49" spans="1:21" ht="30.75" customHeight="1">
      <c r="A49" s="733"/>
      <c r="B49" s="887"/>
      <c r="C49" s="900"/>
      <c r="D49" s="909"/>
      <c r="E49" s="917" t="s">
        <v>2</v>
      </c>
      <c r="F49" s="917"/>
      <c r="G49" s="917"/>
      <c r="H49" s="917"/>
      <c r="I49" s="917"/>
      <c r="J49" s="925"/>
      <c r="K49" s="932">
        <v>2</v>
      </c>
      <c r="L49" s="940">
        <v>2</v>
      </c>
      <c r="M49" s="940">
        <v>3</v>
      </c>
      <c r="N49" s="940">
        <v>5</v>
      </c>
      <c r="O49" s="948">
        <v>6</v>
      </c>
      <c r="P49" s="733"/>
      <c r="Q49" s="733"/>
      <c r="R49" s="733"/>
      <c r="S49" s="733"/>
      <c r="T49" s="733"/>
      <c r="U49" s="733"/>
    </row>
    <row r="50" spans="1:21" ht="30.75" customHeight="1">
      <c r="A50" s="733"/>
      <c r="B50" s="887"/>
      <c r="C50" s="900"/>
      <c r="D50" s="909"/>
      <c r="E50" s="917" t="s">
        <v>42</v>
      </c>
      <c r="F50" s="917"/>
      <c r="G50" s="917"/>
      <c r="H50" s="917"/>
      <c r="I50" s="917"/>
      <c r="J50" s="925"/>
      <c r="K50" s="932" t="s">
        <v>139</v>
      </c>
      <c r="L50" s="940" t="s">
        <v>139</v>
      </c>
      <c r="M50" s="940" t="s">
        <v>139</v>
      </c>
      <c r="N50" s="940" t="s">
        <v>139</v>
      </c>
      <c r="O50" s="948" t="s">
        <v>139</v>
      </c>
      <c r="P50" s="733"/>
      <c r="Q50" s="733"/>
      <c r="R50" s="733"/>
      <c r="S50" s="733"/>
      <c r="T50" s="733"/>
      <c r="U50" s="733"/>
    </row>
    <row r="51" spans="1:21" ht="30.75" customHeight="1">
      <c r="A51" s="733"/>
      <c r="B51" s="888"/>
      <c r="C51" s="901"/>
      <c r="D51" s="910"/>
      <c r="E51" s="917" t="s">
        <v>49</v>
      </c>
      <c r="F51" s="917"/>
      <c r="G51" s="917"/>
      <c r="H51" s="917"/>
      <c r="I51" s="917"/>
      <c r="J51" s="925"/>
      <c r="K51" s="932">
        <v>0</v>
      </c>
      <c r="L51" s="940" t="s">
        <v>139</v>
      </c>
      <c r="M51" s="940">
        <v>0</v>
      </c>
      <c r="N51" s="940">
        <v>0</v>
      </c>
      <c r="O51" s="948">
        <v>0</v>
      </c>
      <c r="P51" s="733"/>
      <c r="Q51" s="733"/>
      <c r="R51" s="733"/>
      <c r="S51" s="733"/>
      <c r="T51" s="733"/>
      <c r="U51" s="733"/>
    </row>
    <row r="52" spans="1:21" ht="30.75" customHeight="1">
      <c r="A52" s="733"/>
      <c r="B52" s="889" t="s">
        <v>51</v>
      </c>
      <c r="C52" s="902"/>
      <c r="D52" s="910"/>
      <c r="E52" s="917" t="s">
        <v>52</v>
      </c>
      <c r="F52" s="917"/>
      <c r="G52" s="917"/>
      <c r="H52" s="917"/>
      <c r="I52" s="917"/>
      <c r="J52" s="925"/>
      <c r="K52" s="932">
        <v>953</v>
      </c>
      <c r="L52" s="940">
        <v>930</v>
      </c>
      <c r="M52" s="940">
        <v>900</v>
      </c>
      <c r="N52" s="940">
        <v>916</v>
      </c>
      <c r="O52" s="948">
        <v>919</v>
      </c>
      <c r="P52" s="733"/>
      <c r="Q52" s="733"/>
      <c r="R52" s="733"/>
      <c r="S52" s="733"/>
      <c r="T52" s="733"/>
      <c r="U52" s="733"/>
    </row>
    <row r="53" spans="1:21" ht="30.75" customHeight="1">
      <c r="A53" s="733"/>
      <c r="B53" s="890" t="s">
        <v>53</v>
      </c>
      <c r="C53" s="903"/>
      <c r="D53" s="911"/>
      <c r="E53" s="918" t="s">
        <v>56</v>
      </c>
      <c r="F53" s="918"/>
      <c r="G53" s="918"/>
      <c r="H53" s="918"/>
      <c r="I53" s="918"/>
      <c r="J53" s="926"/>
      <c r="K53" s="933">
        <v>292</v>
      </c>
      <c r="L53" s="941">
        <v>282</v>
      </c>
      <c r="M53" s="941">
        <v>325</v>
      </c>
      <c r="N53" s="941">
        <v>363</v>
      </c>
      <c r="O53" s="949">
        <v>417</v>
      </c>
      <c r="P53" s="733"/>
      <c r="Q53" s="733"/>
      <c r="R53" s="733"/>
      <c r="S53" s="733"/>
      <c r="T53" s="733"/>
      <c r="U53" s="733"/>
    </row>
    <row r="54" spans="1:21" ht="24" customHeight="1">
      <c r="A54" s="733"/>
      <c r="B54" s="891" t="s">
        <v>63</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7</v>
      </c>
      <c r="C55" s="904"/>
      <c r="D55" s="904"/>
      <c r="E55" s="904"/>
      <c r="F55" s="904"/>
      <c r="G55" s="904"/>
      <c r="H55" s="904"/>
      <c r="I55" s="904"/>
      <c r="J55" s="904"/>
      <c r="K55" s="934"/>
      <c r="L55" s="934"/>
      <c r="M55" s="934"/>
      <c r="N55" s="934"/>
      <c r="O55" s="950" t="s">
        <v>539</v>
      </c>
      <c r="P55" s="733"/>
      <c r="Q55" s="733"/>
      <c r="R55" s="733"/>
      <c r="S55" s="733"/>
      <c r="T55" s="733"/>
      <c r="U55" s="733"/>
    </row>
    <row r="56" spans="1:21" ht="31.5" customHeight="1">
      <c r="A56" s="733"/>
      <c r="B56" s="893"/>
      <c r="C56" s="905"/>
      <c r="D56" s="905"/>
      <c r="E56" s="919"/>
      <c r="F56" s="919"/>
      <c r="G56" s="919"/>
      <c r="H56" s="919"/>
      <c r="I56" s="919"/>
      <c r="J56" s="927" t="s">
        <v>17</v>
      </c>
      <c r="K56" s="935" t="s">
        <v>540</v>
      </c>
      <c r="L56" s="942" t="s">
        <v>541</v>
      </c>
      <c r="M56" s="942" t="s">
        <v>143</v>
      </c>
      <c r="N56" s="942" t="s">
        <v>542</v>
      </c>
      <c r="O56" s="951" t="s">
        <v>543</v>
      </c>
      <c r="P56" s="733"/>
      <c r="Q56" s="733"/>
      <c r="R56" s="733"/>
      <c r="S56" s="733"/>
      <c r="T56" s="733"/>
      <c r="U56" s="733"/>
    </row>
    <row r="57" spans="1:21" ht="31.5" customHeight="1">
      <c r="B57" s="894" t="s">
        <v>50</v>
      </c>
      <c r="C57" s="906"/>
      <c r="D57" s="912" t="s">
        <v>65</v>
      </c>
      <c r="E57" s="920"/>
      <c r="F57" s="920"/>
      <c r="G57" s="920"/>
      <c r="H57" s="920"/>
      <c r="I57" s="920"/>
      <c r="J57" s="928"/>
      <c r="K57" s="936"/>
      <c r="L57" s="943"/>
      <c r="M57" s="943"/>
      <c r="N57" s="943"/>
      <c r="O57" s="952"/>
    </row>
    <row r="58" spans="1:21" ht="31.5" customHeight="1">
      <c r="B58" s="895"/>
      <c r="C58" s="907"/>
      <c r="D58" s="913" t="s">
        <v>68</v>
      </c>
      <c r="E58" s="921"/>
      <c r="F58" s="921"/>
      <c r="G58" s="921"/>
      <c r="H58" s="921"/>
      <c r="I58" s="921"/>
      <c r="J58" s="929"/>
      <c r="K58" s="937"/>
      <c r="L58" s="944"/>
      <c r="M58" s="944"/>
      <c r="N58" s="944"/>
      <c r="O58" s="953"/>
    </row>
    <row r="59" spans="1:21" ht="24" customHeight="1">
      <c r="B59" s="896"/>
      <c r="C59" s="896"/>
      <c r="D59" s="914" t="s">
        <v>47</v>
      </c>
      <c r="E59" s="922"/>
      <c r="F59" s="922"/>
      <c r="G59" s="922"/>
      <c r="H59" s="922"/>
      <c r="I59" s="922"/>
      <c r="J59" s="922"/>
      <c r="K59" s="922"/>
      <c r="L59" s="922"/>
      <c r="M59" s="922"/>
      <c r="N59" s="922"/>
      <c r="O59" s="922"/>
    </row>
    <row r="60" spans="1:21" ht="24" customHeight="1">
      <c r="B60" s="897"/>
      <c r="C60" s="897"/>
      <c r="D60" s="914" t="s">
        <v>41</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eJnkuX6SlrJOx3o4/qJIe6Dr8QWU8so5yT5d++i1R2ef6bUjKKleuoGXehiqFunUzVRLAmT+nxfUb0lsJcup6A==" saltValue="X49njlS8x0u4LuV3EGnj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23</v>
      </c>
    </row>
    <row r="40" spans="2:13" ht="27.75" customHeight="1">
      <c r="B40" s="885" t="s">
        <v>27</v>
      </c>
      <c r="C40" s="898"/>
      <c r="D40" s="898"/>
      <c r="E40" s="915"/>
      <c r="F40" s="915"/>
      <c r="G40" s="915"/>
      <c r="H40" s="923" t="s">
        <v>17</v>
      </c>
      <c r="I40" s="930" t="s">
        <v>449</v>
      </c>
      <c r="J40" s="938" t="s">
        <v>531</v>
      </c>
      <c r="K40" s="938" t="s">
        <v>532</v>
      </c>
      <c r="L40" s="938" t="s">
        <v>533</v>
      </c>
      <c r="M40" s="969" t="s">
        <v>534</v>
      </c>
    </row>
    <row r="41" spans="2:13" ht="27.75" customHeight="1">
      <c r="B41" s="886" t="s">
        <v>36</v>
      </c>
      <c r="C41" s="899"/>
      <c r="D41" s="908"/>
      <c r="E41" s="958" t="s">
        <v>69</v>
      </c>
      <c r="F41" s="958"/>
      <c r="G41" s="958"/>
      <c r="H41" s="964"/>
      <c r="I41" s="931">
        <v>7863</v>
      </c>
      <c r="J41" s="939">
        <v>8189</v>
      </c>
      <c r="K41" s="939">
        <v>8915</v>
      </c>
      <c r="L41" s="939">
        <v>9075</v>
      </c>
      <c r="M41" s="947">
        <v>9039</v>
      </c>
    </row>
    <row r="42" spans="2:13" ht="27.75" customHeight="1">
      <c r="B42" s="887"/>
      <c r="C42" s="900"/>
      <c r="D42" s="909"/>
      <c r="E42" s="959" t="s">
        <v>76</v>
      </c>
      <c r="F42" s="959"/>
      <c r="G42" s="959"/>
      <c r="H42" s="965"/>
      <c r="I42" s="932" t="s">
        <v>139</v>
      </c>
      <c r="J42" s="940" t="s">
        <v>139</v>
      </c>
      <c r="K42" s="940" t="s">
        <v>139</v>
      </c>
      <c r="L42" s="940" t="s">
        <v>139</v>
      </c>
      <c r="M42" s="948" t="s">
        <v>139</v>
      </c>
    </row>
    <row r="43" spans="2:13" ht="27.75" customHeight="1">
      <c r="B43" s="887"/>
      <c r="C43" s="900"/>
      <c r="D43" s="909"/>
      <c r="E43" s="959" t="s">
        <v>78</v>
      </c>
      <c r="F43" s="959"/>
      <c r="G43" s="959"/>
      <c r="H43" s="965"/>
      <c r="I43" s="932">
        <v>5023</v>
      </c>
      <c r="J43" s="940">
        <v>4843</v>
      </c>
      <c r="K43" s="940">
        <v>4869</v>
      </c>
      <c r="L43" s="940">
        <v>4950</v>
      </c>
      <c r="M43" s="948">
        <v>4915</v>
      </c>
    </row>
    <row r="44" spans="2:13" ht="27.75" customHeight="1">
      <c r="B44" s="887"/>
      <c r="C44" s="900"/>
      <c r="D44" s="909"/>
      <c r="E44" s="959" t="s">
        <v>80</v>
      </c>
      <c r="F44" s="959"/>
      <c r="G44" s="959"/>
      <c r="H44" s="965"/>
      <c r="I44" s="932">
        <v>27</v>
      </c>
      <c r="J44" s="940">
        <v>39</v>
      </c>
      <c r="K44" s="940">
        <v>58</v>
      </c>
      <c r="L44" s="940">
        <v>75</v>
      </c>
      <c r="M44" s="948">
        <v>84</v>
      </c>
    </row>
    <row r="45" spans="2:13" ht="27.75" customHeight="1">
      <c r="B45" s="887"/>
      <c r="C45" s="900"/>
      <c r="D45" s="909"/>
      <c r="E45" s="959" t="s">
        <v>82</v>
      </c>
      <c r="F45" s="959"/>
      <c r="G45" s="959"/>
      <c r="H45" s="965"/>
      <c r="I45" s="932" t="s">
        <v>139</v>
      </c>
      <c r="J45" s="940" t="s">
        <v>139</v>
      </c>
      <c r="K45" s="940" t="s">
        <v>139</v>
      </c>
      <c r="L45" s="940" t="s">
        <v>139</v>
      </c>
      <c r="M45" s="948" t="s">
        <v>139</v>
      </c>
    </row>
    <row r="46" spans="2:13" ht="27.75" customHeight="1">
      <c r="B46" s="887"/>
      <c r="C46" s="900"/>
      <c r="D46" s="910"/>
      <c r="E46" s="959" t="s">
        <v>81</v>
      </c>
      <c r="F46" s="959"/>
      <c r="G46" s="959"/>
      <c r="H46" s="965"/>
      <c r="I46" s="932" t="s">
        <v>139</v>
      </c>
      <c r="J46" s="940" t="s">
        <v>139</v>
      </c>
      <c r="K46" s="940" t="s">
        <v>139</v>
      </c>
      <c r="L46" s="940" t="s">
        <v>139</v>
      </c>
      <c r="M46" s="948" t="s">
        <v>139</v>
      </c>
    </row>
    <row r="47" spans="2:13" ht="27.75" customHeight="1">
      <c r="B47" s="887"/>
      <c r="C47" s="900"/>
      <c r="D47" s="956"/>
      <c r="E47" s="960" t="s">
        <v>85</v>
      </c>
      <c r="F47" s="963"/>
      <c r="G47" s="963"/>
      <c r="H47" s="966"/>
      <c r="I47" s="932" t="s">
        <v>139</v>
      </c>
      <c r="J47" s="940" t="s">
        <v>139</v>
      </c>
      <c r="K47" s="940" t="s">
        <v>139</v>
      </c>
      <c r="L47" s="940" t="s">
        <v>139</v>
      </c>
      <c r="M47" s="948" t="s">
        <v>139</v>
      </c>
    </row>
    <row r="48" spans="2:13" ht="27.75" customHeight="1">
      <c r="B48" s="887"/>
      <c r="C48" s="900"/>
      <c r="D48" s="909"/>
      <c r="E48" s="959" t="s">
        <v>89</v>
      </c>
      <c r="F48" s="959"/>
      <c r="G48" s="959"/>
      <c r="H48" s="965"/>
      <c r="I48" s="932" t="s">
        <v>139</v>
      </c>
      <c r="J48" s="940" t="s">
        <v>139</v>
      </c>
      <c r="K48" s="940" t="s">
        <v>139</v>
      </c>
      <c r="L48" s="940" t="s">
        <v>139</v>
      </c>
      <c r="M48" s="948" t="s">
        <v>139</v>
      </c>
    </row>
    <row r="49" spans="2:13" ht="27.75" customHeight="1">
      <c r="B49" s="888"/>
      <c r="C49" s="901"/>
      <c r="D49" s="909"/>
      <c r="E49" s="959" t="s">
        <v>95</v>
      </c>
      <c r="F49" s="959"/>
      <c r="G49" s="959"/>
      <c r="H49" s="965"/>
      <c r="I49" s="932" t="s">
        <v>139</v>
      </c>
      <c r="J49" s="940" t="s">
        <v>139</v>
      </c>
      <c r="K49" s="940" t="s">
        <v>139</v>
      </c>
      <c r="L49" s="940" t="s">
        <v>139</v>
      </c>
      <c r="M49" s="948" t="s">
        <v>139</v>
      </c>
    </row>
    <row r="50" spans="2:13" ht="27.75" customHeight="1">
      <c r="B50" s="954" t="s">
        <v>97</v>
      </c>
      <c r="C50" s="955"/>
      <c r="D50" s="957"/>
      <c r="E50" s="959" t="s">
        <v>99</v>
      </c>
      <c r="F50" s="959"/>
      <c r="G50" s="959"/>
      <c r="H50" s="965"/>
      <c r="I50" s="932">
        <v>1814</v>
      </c>
      <c r="J50" s="940">
        <v>1316</v>
      </c>
      <c r="K50" s="940">
        <v>903</v>
      </c>
      <c r="L50" s="940">
        <v>731</v>
      </c>
      <c r="M50" s="948">
        <v>1098</v>
      </c>
    </row>
    <row r="51" spans="2:13" ht="27.75" customHeight="1">
      <c r="B51" s="887"/>
      <c r="C51" s="900"/>
      <c r="D51" s="909"/>
      <c r="E51" s="959" t="s">
        <v>102</v>
      </c>
      <c r="F51" s="959"/>
      <c r="G51" s="959"/>
      <c r="H51" s="965"/>
      <c r="I51" s="932">
        <v>3225</v>
      </c>
      <c r="J51" s="940">
        <v>3156</v>
      </c>
      <c r="K51" s="940">
        <v>3124</v>
      </c>
      <c r="L51" s="940">
        <v>3071</v>
      </c>
      <c r="M51" s="948">
        <v>3132</v>
      </c>
    </row>
    <row r="52" spans="2:13" ht="27.75" customHeight="1">
      <c r="B52" s="888"/>
      <c r="C52" s="901"/>
      <c r="D52" s="909"/>
      <c r="E52" s="959" t="s">
        <v>44</v>
      </c>
      <c r="F52" s="959"/>
      <c r="G52" s="959"/>
      <c r="H52" s="965"/>
      <c r="I52" s="932">
        <v>7726</v>
      </c>
      <c r="J52" s="940">
        <v>7668</v>
      </c>
      <c r="K52" s="940">
        <v>7705</v>
      </c>
      <c r="L52" s="940">
        <v>7747</v>
      </c>
      <c r="M52" s="948">
        <v>7757</v>
      </c>
    </row>
    <row r="53" spans="2:13" ht="27.75" customHeight="1">
      <c r="B53" s="890" t="s">
        <v>53</v>
      </c>
      <c r="C53" s="903"/>
      <c r="D53" s="911"/>
      <c r="E53" s="961" t="s">
        <v>104</v>
      </c>
      <c r="F53" s="961"/>
      <c r="G53" s="961"/>
      <c r="H53" s="967"/>
      <c r="I53" s="933">
        <v>147</v>
      </c>
      <c r="J53" s="941">
        <v>931</v>
      </c>
      <c r="K53" s="941">
        <v>2110</v>
      </c>
      <c r="L53" s="941">
        <v>2550</v>
      </c>
      <c r="M53" s="949">
        <v>2050</v>
      </c>
    </row>
    <row r="54" spans="2:13" ht="27.75" customHeight="1">
      <c r="B54" s="891" t="s">
        <v>0</v>
      </c>
      <c r="C54" s="866"/>
      <c r="D54" s="866"/>
      <c r="E54" s="962"/>
      <c r="F54" s="962"/>
      <c r="G54" s="962"/>
      <c r="H54" s="962"/>
      <c r="I54" s="968"/>
      <c r="J54" s="968"/>
      <c r="K54" s="968"/>
      <c r="L54" s="968"/>
      <c r="M54" s="968"/>
    </row>
    <row r="55" spans="2:13"/>
  </sheetData>
  <sheetProtection algorithmName="SHA-512" hashValue="kLQSPPTzqjcx2yrZWIo5MXHt6HKRM48dWyZekUt91gxPGTYPE7SisOQ+6wcO/99DuWgui/3IaG0WdqyhxTeF9A==" saltValue="P8zCSIkXlVSHQtBo6OZ6P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29" zoomScale="70" zoomScaleNormal="7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100</v>
      </c>
    </row>
    <row r="54" spans="2:8" ht="29.25" customHeight="1">
      <c r="B54" s="970" t="s">
        <v>10</v>
      </c>
      <c r="C54" s="976"/>
      <c r="D54" s="976"/>
      <c r="E54" s="985" t="s">
        <v>17</v>
      </c>
      <c r="F54" s="992" t="s">
        <v>532</v>
      </c>
      <c r="G54" s="992" t="s">
        <v>533</v>
      </c>
      <c r="H54" s="1000" t="s">
        <v>534</v>
      </c>
    </row>
    <row r="55" spans="2:8" ht="52.5" customHeight="1">
      <c r="B55" s="971"/>
      <c r="C55" s="977" t="s">
        <v>108</v>
      </c>
      <c r="D55" s="977"/>
      <c r="E55" s="986"/>
      <c r="F55" s="993">
        <v>374</v>
      </c>
      <c r="G55" s="993">
        <v>316</v>
      </c>
      <c r="H55" s="1001">
        <v>536</v>
      </c>
    </row>
    <row r="56" spans="2:8" ht="52.5" customHeight="1">
      <c r="B56" s="972"/>
      <c r="C56" s="978" t="s">
        <v>111</v>
      </c>
      <c r="D56" s="978"/>
      <c r="E56" s="987"/>
      <c r="F56" s="994">
        <v>73</v>
      </c>
      <c r="G56" s="994">
        <v>3</v>
      </c>
      <c r="H56" s="1002">
        <v>37</v>
      </c>
    </row>
    <row r="57" spans="2:8" ht="53.25" customHeight="1">
      <c r="B57" s="972"/>
      <c r="C57" s="979" t="s">
        <v>73</v>
      </c>
      <c r="D57" s="979"/>
      <c r="E57" s="988"/>
      <c r="F57" s="995">
        <v>282</v>
      </c>
      <c r="G57" s="995">
        <v>231</v>
      </c>
      <c r="H57" s="1003">
        <v>338</v>
      </c>
    </row>
    <row r="58" spans="2:8" ht="45.75" customHeight="1">
      <c r="B58" s="973"/>
      <c r="C58" s="980" t="s">
        <v>553</v>
      </c>
      <c r="D58" s="983"/>
      <c r="E58" s="989"/>
      <c r="F58" s="996">
        <v>121</v>
      </c>
      <c r="G58" s="996">
        <v>91</v>
      </c>
      <c r="H58" s="1004">
        <v>187</v>
      </c>
    </row>
    <row r="59" spans="2:8" ht="45.75" customHeight="1">
      <c r="B59" s="973"/>
      <c r="C59" s="980" t="s">
        <v>554</v>
      </c>
      <c r="D59" s="983"/>
      <c r="E59" s="989"/>
      <c r="F59" s="996">
        <v>48</v>
      </c>
      <c r="G59" s="996">
        <v>54</v>
      </c>
      <c r="H59" s="1004">
        <v>56</v>
      </c>
    </row>
    <row r="60" spans="2:8" ht="45.75" customHeight="1">
      <c r="B60" s="973"/>
      <c r="C60" s="980" t="s">
        <v>269</v>
      </c>
      <c r="D60" s="983"/>
      <c r="E60" s="989"/>
      <c r="F60" s="996">
        <v>27</v>
      </c>
      <c r="G60" s="996">
        <v>27</v>
      </c>
      <c r="H60" s="1004">
        <v>45</v>
      </c>
    </row>
    <row r="61" spans="2:8" ht="45.75" customHeight="1">
      <c r="B61" s="973"/>
      <c r="C61" s="980" t="s">
        <v>555</v>
      </c>
      <c r="D61" s="983"/>
      <c r="E61" s="989"/>
      <c r="F61" s="996">
        <v>85</v>
      </c>
      <c r="G61" s="996">
        <v>44</v>
      </c>
      <c r="H61" s="1004">
        <v>39</v>
      </c>
    </row>
    <row r="62" spans="2:8" ht="45.75" customHeight="1">
      <c r="B62" s="974"/>
      <c r="C62" s="981" t="s">
        <v>26</v>
      </c>
      <c r="D62" s="984"/>
      <c r="E62" s="990"/>
      <c r="F62" s="997"/>
      <c r="G62" s="997">
        <v>13</v>
      </c>
      <c r="H62" s="1005">
        <v>7</v>
      </c>
    </row>
    <row r="63" spans="2:8" ht="52.5" customHeight="1">
      <c r="B63" s="975"/>
      <c r="C63" s="982" t="s">
        <v>116</v>
      </c>
      <c r="D63" s="982"/>
      <c r="E63" s="991"/>
      <c r="F63" s="998">
        <v>729</v>
      </c>
      <c r="G63" s="998">
        <v>550</v>
      </c>
      <c r="H63" s="1006">
        <v>911</v>
      </c>
    </row>
    <row r="64" spans="2:8"/>
  </sheetData>
  <sheetProtection algorithmName="SHA-512" hashValue="xcbnRDUNHHffSN6xqK/1F59WXVXC+xChpZiLYVQVK3pBlEZfb4MbXnYHb9IJQG1e4sX7wqdUm/Iz8v1JOCmJ7g==" saltValue="uZE4RxDQihBR5Iyjyps7Z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0"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08"/>
      <c r="B1" s="1010"/>
      <c r="DD1" s="828"/>
      <c r="DE1" s="828"/>
    </row>
    <row r="2" spans="1:109" ht="25.5" customHeight="1">
      <c r="A2" s="1009"/>
      <c r="C2" s="1009"/>
      <c r="O2" s="1009"/>
      <c r="P2" s="1009"/>
      <c r="Q2" s="1009"/>
      <c r="R2" s="1009"/>
      <c r="S2" s="1009"/>
      <c r="T2" s="1009"/>
      <c r="U2" s="1009"/>
      <c r="V2" s="1009"/>
      <c r="W2" s="1009"/>
      <c r="X2" s="1009"/>
      <c r="Y2" s="1009"/>
      <c r="Z2" s="1009"/>
      <c r="AA2" s="1009"/>
      <c r="AB2" s="1009"/>
      <c r="AC2" s="1009"/>
      <c r="AD2" s="1009"/>
      <c r="AE2" s="1009"/>
      <c r="AF2" s="1009"/>
      <c r="AG2" s="1009"/>
      <c r="AH2" s="1009"/>
      <c r="AI2" s="1009"/>
      <c r="AU2" s="1009"/>
      <c r="BG2" s="1009"/>
      <c r="BS2" s="1009"/>
      <c r="CE2" s="1009"/>
      <c r="CQ2" s="1009"/>
      <c r="DD2" s="828"/>
      <c r="DE2" s="828"/>
    </row>
    <row r="3" spans="1:109" ht="25.5" customHeight="1">
      <c r="A3" s="1009"/>
      <c r="C3" s="1009"/>
      <c r="O3" s="1009"/>
      <c r="P3" s="1009"/>
      <c r="Q3" s="1009"/>
      <c r="R3" s="1009"/>
      <c r="S3" s="1009"/>
      <c r="T3" s="1009"/>
      <c r="U3" s="1009"/>
      <c r="V3" s="1009"/>
      <c r="W3" s="1009"/>
      <c r="X3" s="1009"/>
      <c r="Y3" s="1009"/>
      <c r="Z3" s="1009"/>
      <c r="AA3" s="1009"/>
      <c r="AB3" s="1009"/>
      <c r="AC3" s="1009"/>
      <c r="AD3" s="1009"/>
      <c r="AE3" s="1009"/>
      <c r="AF3" s="1009"/>
      <c r="AG3" s="1009"/>
      <c r="AH3" s="1009"/>
      <c r="AI3" s="1009"/>
      <c r="AU3" s="1009"/>
      <c r="BG3" s="1009"/>
      <c r="BS3" s="1009"/>
      <c r="CE3" s="1009"/>
      <c r="CQ3" s="1009"/>
      <c r="DD3" s="828"/>
      <c r="DE3" s="828"/>
    </row>
    <row r="4" spans="1:109" s="725" customFormat="1" ht="13.5">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49"/>
      <c r="DE4" s="1049"/>
    </row>
    <row r="5" spans="1:109" s="725" customFormat="1" ht="13.5">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09"/>
      <c r="BX5" s="1009"/>
      <c r="BY5" s="1009"/>
      <c r="BZ5" s="1009"/>
      <c r="CA5" s="1009"/>
      <c r="CB5" s="1009"/>
      <c r="CC5" s="1009"/>
      <c r="CD5" s="1009"/>
      <c r="CE5" s="1009"/>
      <c r="CF5" s="1009"/>
      <c r="CG5" s="1009"/>
      <c r="CH5" s="1009"/>
      <c r="CI5" s="1009"/>
      <c r="CJ5" s="1009"/>
      <c r="CK5" s="1009"/>
      <c r="CL5" s="1009"/>
      <c r="CM5" s="1009"/>
      <c r="CN5" s="1009"/>
      <c r="CO5" s="1009"/>
      <c r="CP5" s="1009"/>
      <c r="CQ5" s="1009"/>
      <c r="CR5" s="1009"/>
      <c r="CS5" s="1009"/>
      <c r="CT5" s="1009"/>
      <c r="CU5" s="1009"/>
      <c r="CV5" s="1009"/>
      <c r="CW5" s="1009"/>
      <c r="CX5" s="1009"/>
      <c r="CY5" s="1009"/>
      <c r="CZ5" s="1009"/>
      <c r="DA5" s="1009"/>
      <c r="DB5" s="1009"/>
      <c r="DC5" s="1009"/>
      <c r="DD5" s="1049"/>
      <c r="DE5" s="1049"/>
    </row>
    <row r="6" spans="1:109" s="725" customFormat="1" ht="13.5">
      <c r="A6" s="1009"/>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9"/>
      <c r="CF6" s="1009"/>
      <c r="CG6" s="1009"/>
      <c r="CH6" s="1009"/>
      <c r="CI6" s="1009"/>
      <c r="CJ6" s="1009"/>
      <c r="CK6" s="1009"/>
      <c r="CL6" s="1009"/>
      <c r="CM6" s="1009"/>
      <c r="CN6" s="1009"/>
      <c r="CO6" s="1009"/>
      <c r="CP6" s="1009"/>
      <c r="CQ6" s="1009"/>
      <c r="CR6" s="1009"/>
      <c r="CS6" s="1009"/>
      <c r="CT6" s="1009"/>
      <c r="CU6" s="1009"/>
      <c r="CV6" s="1009"/>
      <c r="CW6" s="1009"/>
      <c r="CX6" s="1009"/>
      <c r="CY6" s="1009"/>
      <c r="CZ6" s="1009"/>
      <c r="DA6" s="1009"/>
      <c r="DB6" s="1009"/>
      <c r="DC6" s="1009"/>
      <c r="DD6" s="1049"/>
      <c r="DE6" s="1049"/>
    </row>
    <row r="7" spans="1:109" s="725" customFormat="1" ht="13.5">
      <c r="A7" s="1009"/>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49"/>
      <c r="DE7" s="1049"/>
    </row>
    <row r="8" spans="1:109" s="725" customFormat="1" ht="13.5">
      <c r="A8" s="1009"/>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09"/>
      <c r="CQ8" s="1009"/>
      <c r="CR8" s="1009"/>
      <c r="CS8" s="1009"/>
      <c r="CT8" s="1009"/>
      <c r="CU8" s="1009"/>
      <c r="CV8" s="1009"/>
      <c r="CW8" s="1009"/>
      <c r="CX8" s="1009"/>
      <c r="CY8" s="1009"/>
      <c r="CZ8" s="1009"/>
      <c r="DA8" s="1009"/>
      <c r="DB8" s="1009"/>
      <c r="DC8" s="1009"/>
      <c r="DD8" s="1049"/>
      <c r="DE8" s="1049"/>
    </row>
    <row r="9" spans="1:109" s="725" customFormat="1" ht="13.5">
      <c r="A9" s="1009"/>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09"/>
      <c r="CQ9" s="1009"/>
      <c r="CR9" s="1009"/>
      <c r="CS9" s="1009"/>
      <c r="CT9" s="1009"/>
      <c r="CU9" s="1009"/>
      <c r="CV9" s="1009"/>
      <c r="CW9" s="1009"/>
      <c r="CX9" s="1009"/>
      <c r="CY9" s="1009"/>
      <c r="CZ9" s="1009"/>
      <c r="DA9" s="1009"/>
      <c r="DB9" s="1009"/>
      <c r="DC9" s="1009"/>
      <c r="DD9" s="1049"/>
      <c r="DE9" s="1049"/>
    </row>
    <row r="10" spans="1:109" s="725" customFormat="1" ht="13.5">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09"/>
      <c r="DB10" s="1009"/>
      <c r="DC10" s="1009"/>
      <c r="DD10" s="1049"/>
      <c r="DE10" s="1049"/>
    </row>
    <row r="11" spans="1:109" s="725" customFormat="1" ht="13.5">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49"/>
      <c r="DE11" s="1049"/>
    </row>
    <row r="12" spans="1:109" s="725" customFormat="1" ht="13.5">
      <c r="A12" s="1009"/>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09"/>
      <c r="BY12" s="1009"/>
      <c r="BZ12" s="1009"/>
      <c r="CA12" s="1009"/>
      <c r="CB12" s="1009"/>
      <c r="CC12" s="1009"/>
      <c r="CD12" s="1009"/>
      <c r="CE12" s="1009"/>
      <c r="CF12" s="1009"/>
      <c r="CG12" s="1009"/>
      <c r="CH12" s="1009"/>
      <c r="CI12" s="1009"/>
      <c r="CJ12" s="1009"/>
      <c r="CK12" s="1009"/>
      <c r="CL12" s="1009"/>
      <c r="CM12" s="1009"/>
      <c r="CN12" s="1009"/>
      <c r="CO12" s="1009"/>
      <c r="CP12" s="1009"/>
      <c r="CQ12" s="1009"/>
      <c r="CR12" s="1009"/>
      <c r="CS12" s="1009"/>
      <c r="CT12" s="1009"/>
      <c r="CU12" s="1009"/>
      <c r="CV12" s="1009"/>
      <c r="CW12" s="1009"/>
      <c r="CX12" s="1009"/>
      <c r="CY12" s="1009"/>
      <c r="CZ12" s="1009"/>
      <c r="DA12" s="1009"/>
      <c r="DB12" s="1009"/>
      <c r="DC12" s="1009"/>
      <c r="DD12" s="1049"/>
      <c r="DE12" s="1049"/>
    </row>
    <row r="13" spans="1:109" s="725" customFormat="1" ht="13.5">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09"/>
      <c r="CI13" s="1009"/>
      <c r="CJ13" s="1009"/>
      <c r="CK13" s="1009"/>
      <c r="CL13" s="1009"/>
      <c r="CM13" s="1009"/>
      <c r="CN13" s="1009"/>
      <c r="CO13" s="1009"/>
      <c r="CP13" s="1009"/>
      <c r="CQ13" s="1009"/>
      <c r="CR13" s="1009"/>
      <c r="CS13" s="1009"/>
      <c r="CT13" s="1009"/>
      <c r="CU13" s="1009"/>
      <c r="CV13" s="1009"/>
      <c r="CW13" s="1009"/>
      <c r="CX13" s="1009"/>
      <c r="CY13" s="1009"/>
      <c r="CZ13" s="1009"/>
      <c r="DA13" s="1009"/>
      <c r="DB13" s="1009"/>
      <c r="DC13" s="1009"/>
      <c r="DD13" s="1049"/>
      <c r="DE13" s="1049"/>
    </row>
    <row r="14" spans="1:109" s="725" customFormat="1" ht="13.5">
      <c r="A14" s="1009"/>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1009"/>
      <c r="BT14" s="1009"/>
      <c r="BU14" s="1009"/>
      <c r="BV14" s="1009"/>
      <c r="BW14" s="1009"/>
      <c r="BX14" s="1009"/>
      <c r="BY14" s="1009"/>
      <c r="BZ14" s="1009"/>
      <c r="CA14" s="1009"/>
      <c r="CB14" s="1009"/>
      <c r="CC14" s="1009"/>
      <c r="CD14" s="1009"/>
      <c r="CE14" s="1009"/>
      <c r="CF14" s="1009"/>
      <c r="CG14" s="1009"/>
      <c r="CH14" s="1009"/>
      <c r="CI14" s="1009"/>
      <c r="CJ14" s="1009"/>
      <c r="CK14" s="1009"/>
      <c r="CL14" s="1009"/>
      <c r="CM14" s="1009"/>
      <c r="CN14" s="1009"/>
      <c r="CO14" s="1009"/>
      <c r="CP14" s="1009"/>
      <c r="CQ14" s="1009"/>
      <c r="CR14" s="1009"/>
      <c r="CS14" s="1009"/>
      <c r="CT14" s="1009"/>
      <c r="CU14" s="1009"/>
      <c r="CV14" s="1009"/>
      <c r="CW14" s="1009"/>
      <c r="CX14" s="1009"/>
      <c r="CY14" s="1009"/>
      <c r="CZ14" s="1009"/>
      <c r="DA14" s="1009"/>
      <c r="DB14" s="1009"/>
      <c r="DC14" s="1009"/>
      <c r="DD14" s="1049"/>
      <c r="DE14" s="1049"/>
    </row>
    <row r="15" spans="1:109" s="725" customFormat="1" ht="13.5">
      <c r="A15" s="362"/>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1009"/>
      <c r="BB15" s="1009"/>
      <c r="BC15" s="1009"/>
      <c r="BD15" s="1009"/>
      <c r="BE15" s="1009"/>
      <c r="BF15" s="1009"/>
      <c r="BG15" s="1009"/>
      <c r="BH15" s="1009"/>
      <c r="BI15" s="1009"/>
      <c r="BJ15" s="1009"/>
      <c r="BK15" s="1009"/>
      <c r="BL15" s="1009"/>
      <c r="BM15" s="1009"/>
      <c r="BN15" s="1009"/>
      <c r="BO15" s="1009"/>
      <c r="BP15" s="1009"/>
      <c r="BQ15" s="1009"/>
      <c r="BR15" s="1009"/>
      <c r="BS15" s="1009"/>
      <c r="BT15" s="1009"/>
      <c r="BU15" s="1009"/>
      <c r="BV15" s="1009"/>
      <c r="BW15" s="1009"/>
      <c r="BX15" s="1009"/>
      <c r="BY15" s="1009"/>
      <c r="BZ15" s="1009"/>
      <c r="CA15" s="1009"/>
      <c r="CB15" s="1009"/>
      <c r="CC15" s="1009"/>
      <c r="CD15" s="1009"/>
      <c r="CE15" s="1009"/>
      <c r="CF15" s="1009"/>
      <c r="CG15" s="1009"/>
      <c r="CH15" s="1009"/>
      <c r="CI15" s="1009"/>
      <c r="CJ15" s="1009"/>
      <c r="CK15" s="1009"/>
      <c r="CL15" s="1009"/>
      <c r="CM15" s="1009"/>
      <c r="CN15" s="1009"/>
      <c r="CO15" s="1009"/>
      <c r="CP15" s="1009"/>
      <c r="CQ15" s="1009"/>
      <c r="CR15" s="1009"/>
      <c r="CS15" s="1009"/>
      <c r="CT15" s="1009"/>
      <c r="CU15" s="1009"/>
      <c r="CV15" s="1009"/>
      <c r="CW15" s="1009"/>
      <c r="CX15" s="1009"/>
      <c r="CY15" s="1009"/>
      <c r="CZ15" s="1009"/>
      <c r="DA15" s="1009"/>
      <c r="DB15" s="1009"/>
      <c r="DC15" s="1009"/>
      <c r="DD15" s="1049"/>
      <c r="DE15" s="1049"/>
    </row>
    <row r="16" spans="1:109" s="725" customFormat="1" ht="13.5">
      <c r="A16" s="362"/>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09"/>
      <c r="BO16" s="1009"/>
      <c r="BP16" s="1009"/>
      <c r="BQ16" s="1009"/>
      <c r="BR16" s="1009"/>
      <c r="BS16" s="1009"/>
      <c r="BT16" s="1009"/>
      <c r="BU16" s="1009"/>
      <c r="BV16" s="1009"/>
      <c r="BW16" s="1009"/>
      <c r="BX16" s="1009"/>
      <c r="BY16" s="1009"/>
      <c r="BZ16" s="1009"/>
      <c r="CA16" s="1009"/>
      <c r="CB16" s="1009"/>
      <c r="CC16" s="1009"/>
      <c r="CD16" s="1009"/>
      <c r="CE16" s="1009"/>
      <c r="CF16" s="1009"/>
      <c r="CG16" s="1009"/>
      <c r="CH16" s="1009"/>
      <c r="CI16" s="1009"/>
      <c r="CJ16" s="1009"/>
      <c r="CK16" s="1009"/>
      <c r="CL16" s="1009"/>
      <c r="CM16" s="1009"/>
      <c r="CN16" s="1009"/>
      <c r="CO16" s="1009"/>
      <c r="CP16" s="1009"/>
      <c r="CQ16" s="1009"/>
      <c r="CR16" s="1009"/>
      <c r="CS16" s="1009"/>
      <c r="CT16" s="1009"/>
      <c r="CU16" s="1009"/>
      <c r="CV16" s="1009"/>
      <c r="CW16" s="1009"/>
      <c r="CX16" s="1009"/>
      <c r="CY16" s="1009"/>
      <c r="CZ16" s="1009"/>
      <c r="DA16" s="1009"/>
      <c r="DB16" s="1009"/>
      <c r="DC16" s="1009"/>
      <c r="DD16" s="1049"/>
      <c r="DE16" s="1049"/>
    </row>
    <row r="17" spans="1:109" s="725" customFormat="1" ht="13.5">
      <c r="A17" s="362"/>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c r="BH17" s="1009"/>
      <c r="BI17" s="1009"/>
      <c r="BJ17" s="1009"/>
      <c r="BK17" s="1009"/>
      <c r="BL17" s="1009"/>
      <c r="BM17" s="1009"/>
      <c r="BN17" s="1009"/>
      <c r="BO17" s="1009"/>
      <c r="BP17" s="1009"/>
      <c r="BQ17" s="1009"/>
      <c r="BR17" s="1009"/>
      <c r="BS17" s="1009"/>
      <c r="BT17" s="1009"/>
      <c r="BU17" s="1009"/>
      <c r="BV17" s="1009"/>
      <c r="BW17" s="1009"/>
      <c r="BX17" s="1009"/>
      <c r="BY17" s="1009"/>
      <c r="BZ17" s="1009"/>
      <c r="CA17" s="1009"/>
      <c r="CB17" s="1009"/>
      <c r="CC17" s="1009"/>
      <c r="CD17" s="1009"/>
      <c r="CE17" s="1009"/>
      <c r="CF17" s="1009"/>
      <c r="CG17" s="1009"/>
      <c r="CH17" s="1009"/>
      <c r="CI17" s="1009"/>
      <c r="CJ17" s="1009"/>
      <c r="CK17" s="1009"/>
      <c r="CL17" s="1009"/>
      <c r="CM17" s="1009"/>
      <c r="CN17" s="1009"/>
      <c r="CO17" s="1009"/>
      <c r="CP17" s="1009"/>
      <c r="CQ17" s="1009"/>
      <c r="CR17" s="1009"/>
      <c r="CS17" s="1009"/>
      <c r="CT17" s="1009"/>
      <c r="CU17" s="1009"/>
      <c r="CV17" s="1009"/>
      <c r="CW17" s="1009"/>
      <c r="CX17" s="1009"/>
      <c r="CY17" s="1009"/>
      <c r="CZ17" s="1009"/>
      <c r="DA17" s="1009"/>
      <c r="DB17" s="1009"/>
      <c r="DC17" s="1009"/>
      <c r="DD17" s="1049"/>
      <c r="DE17" s="1049"/>
    </row>
    <row r="18" spans="1:109" s="725" customFormat="1" ht="13.5">
      <c r="A18" s="362"/>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c r="CF18" s="1009"/>
      <c r="CG18" s="1009"/>
      <c r="CH18" s="1009"/>
      <c r="CI18" s="1009"/>
      <c r="CJ18" s="1009"/>
      <c r="CK18" s="1009"/>
      <c r="CL18" s="1009"/>
      <c r="CM18" s="1009"/>
      <c r="CN18" s="1009"/>
      <c r="CO18" s="1009"/>
      <c r="CP18" s="1009"/>
      <c r="CQ18" s="1009"/>
      <c r="CR18" s="1009"/>
      <c r="CS18" s="1009"/>
      <c r="CT18" s="1009"/>
      <c r="CU18" s="1009"/>
      <c r="CV18" s="1009"/>
      <c r="CW18" s="1009"/>
      <c r="CX18" s="1009"/>
      <c r="CY18" s="1009"/>
      <c r="CZ18" s="1009"/>
      <c r="DA18" s="1009"/>
      <c r="DB18" s="1009"/>
      <c r="DC18" s="1009"/>
      <c r="DD18" s="1049"/>
      <c r="DE18" s="1049"/>
    </row>
    <row r="19" spans="1:109" ht="13.5">
      <c r="DD19" s="828"/>
      <c r="DE19" s="828"/>
    </row>
    <row r="20" spans="1:109" ht="13.5">
      <c r="DD20" s="828"/>
      <c r="DE20" s="828"/>
    </row>
    <row r="21" spans="1:109" ht="17.25" customHeight="1">
      <c r="B21" s="1011"/>
      <c r="C21" s="734"/>
      <c r="D21" s="734"/>
      <c r="E21" s="734"/>
      <c r="F21" s="734"/>
      <c r="G21" s="734"/>
      <c r="H21" s="734"/>
      <c r="I21" s="734"/>
      <c r="J21" s="734"/>
      <c r="K21" s="734"/>
      <c r="L21" s="734"/>
      <c r="M21" s="734"/>
      <c r="N21" s="10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34"/>
      <c r="AU21" s="734"/>
      <c r="AV21" s="734"/>
      <c r="AW21" s="734"/>
      <c r="AX21" s="734"/>
      <c r="AY21" s="734"/>
      <c r="AZ21" s="734"/>
      <c r="BA21" s="734"/>
      <c r="BB21" s="734"/>
      <c r="BC21" s="734"/>
      <c r="BD21" s="734"/>
      <c r="BE21" s="734"/>
      <c r="BF21" s="1034"/>
      <c r="BG21" s="734"/>
      <c r="BH21" s="734"/>
      <c r="BI21" s="734"/>
      <c r="BJ21" s="734"/>
      <c r="BK21" s="734"/>
      <c r="BL21" s="734"/>
      <c r="BM21" s="734"/>
      <c r="BN21" s="734"/>
      <c r="BO21" s="734"/>
      <c r="BP21" s="734"/>
      <c r="BQ21" s="734"/>
      <c r="BR21" s="1034"/>
      <c r="BS21" s="734"/>
      <c r="BT21" s="734"/>
      <c r="BU21" s="734"/>
      <c r="BV21" s="734"/>
      <c r="BW21" s="734"/>
      <c r="BX21" s="734"/>
      <c r="BY21" s="734"/>
      <c r="BZ21" s="734"/>
      <c r="CA21" s="734"/>
      <c r="CB21" s="734"/>
      <c r="CC21" s="734"/>
      <c r="CD21" s="1034"/>
      <c r="CE21" s="734"/>
      <c r="CF21" s="734"/>
      <c r="CG21" s="734"/>
      <c r="CH21" s="734"/>
      <c r="CI21" s="734"/>
      <c r="CJ21" s="734"/>
      <c r="CK21" s="734"/>
      <c r="CL21" s="734"/>
      <c r="CM21" s="734"/>
      <c r="CN21" s="734"/>
      <c r="CO21" s="734"/>
      <c r="CP21" s="1034"/>
      <c r="CQ21" s="734"/>
      <c r="CR21" s="734"/>
      <c r="CS21" s="734"/>
      <c r="CT21" s="734"/>
      <c r="CU21" s="734"/>
      <c r="CV21" s="734"/>
      <c r="CW21" s="734"/>
      <c r="CX21" s="734"/>
      <c r="CY21" s="734"/>
      <c r="CZ21" s="734"/>
      <c r="DA21" s="734"/>
      <c r="DB21" s="1034"/>
      <c r="DC21" s="734"/>
      <c r="DD21" s="829"/>
      <c r="DE21" s="828"/>
    </row>
    <row r="22" spans="1:109" ht="17.25" customHeight="1">
      <c r="B22" s="727"/>
    </row>
    <row r="23" spans="1:109" ht="13.5">
      <c r="B23" s="727"/>
    </row>
    <row r="24" spans="1:109" ht="13.5">
      <c r="B24" s="727"/>
    </row>
    <row r="25" spans="1:109" ht="13.5">
      <c r="B25" s="727"/>
    </row>
    <row r="26" spans="1:109" ht="13.5">
      <c r="B26" s="727"/>
    </row>
    <row r="27" spans="1:109" ht="13.5">
      <c r="B27" s="727"/>
    </row>
    <row r="28" spans="1:109" ht="13.5">
      <c r="B28" s="727"/>
    </row>
    <row r="29" spans="1:109" ht="13.5">
      <c r="B29" s="727"/>
    </row>
    <row r="30" spans="1:109" ht="13.5">
      <c r="B30" s="727"/>
    </row>
    <row r="31" spans="1:109" ht="13.5">
      <c r="B31" s="727"/>
    </row>
    <row r="32" spans="1:109" ht="13.5">
      <c r="B32" s="727"/>
    </row>
    <row r="33" spans="2:109" ht="13.5">
      <c r="B33" s="727"/>
    </row>
    <row r="34" spans="2:109" ht="13.5">
      <c r="B34" s="727"/>
    </row>
    <row r="35" spans="2:109" ht="13.5">
      <c r="B35" s="727"/>
    </row>
    <row r="36" spans="2:109" ht="13.5">
      <c r="B36" s="727"/>
    </row>
    <row r="37" spans="2:109" ht="13.5">
      <c r="B37" s="727"/>
    </row>
    <row r="38" spans="2:109" ht="13.5">
      <c r="B38" s="727"/>
    </row>
    <row r="39" spans="2:109" ht="13.5">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ht="13.5">
      <c r="B40" s="1012"/>
      <c r="DD40" s="1012"/>
      <c r="DE40" s="828"/>
    </row>
    <row r="41" spans="2:109" ht="17.25">
      <c r="B41" s="729" t="s">
        <v>561</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ht="13.5">
      <c r="B42" s="727"/>
      <c r="G42" s="1016"/>
      <c r="I42" s="1007"/>
      <c r="J42" s="1007"/>
      <c r="K42" s="1007"/>
      <c r="AM42" s="1016"/>
      <c r="AN42" s="1016" t="s">
        <v>559</v>
      </c>
      <c r="AP42" s="1007"/>
      <c r="AQ42" s="1007"/>
      <c r="AR42" s="1007"/>
      <c r="AY42" s="1016"/>
      <c r="BA42" s="1007"/>
      <c r="BB42" s="1007"/>
      <c r="BC42" s="1007"/>
      <c r="BK42" s="1016"/>
      <c r="BM42" s="1007"/>
      <c r="BN42" s="1007"/>
      <c r="BO42" s="1007"/>
      <c r="BW42" s="1016"/>
      <c r="BY42" s="1007"/>
      <c r="BZ42" s="1007"/>
      <c r="CA42" s="1007"/>
      <c r="CI42" s="1016"/>
      <c r="CK42" s="1007"/>
      <c r="CL42" s="1007"/>
      <c r="CM42" s="1007"/>
      <c r="CU42" s="1016"/>
      <c r="CW42" s="1007"/>
      <c r="CX42" s="1007"/>
      <c r="CY42" s="1007"/>
    </row>
    <row r="43" spans="2:109" ht="13.5" customHeight="1">
      <c r="B43" s="727"/>
      <c r="AN43" s="1036" t="s">
        <v>77</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6"/>
    </row>
    <row r="44" spans="2:109" ht="13.5">
      <c r="B44" s="727"/>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7"/>
    </row>
    <row r="45" spans="2:109" ht="13.5">
      <c r="B45" s="727"/>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7"/>
    </row>
    <row r="46" spans="2:109" ht="13.5">
      <c r="B46" s="727"/>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7"/>
    </row>
    <row r="47" spans="2:109" ht="13.5">
      <c r="B47" s="727"/>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8"/>
    </row>
    <row r="48" spans="2:109" ht="13.5">
      <c r="B48" s="727"/>
      <c r="H48" s="1020"/>
      <c r="I48" s="1020"/>
      <c r="J48" s="1020"/>
      <c r="AN48" s="1020"/>
      <c r="AO48" s="1020"/>
      <c r="AP48" s="1020"/>
      <c r="AZ48" s="1020"/>
      <c r="BA48" s="1020"/>
      <c r="BB48" s="1020"/>
      <c r="BL48" s="1020"/>
      <c r="BM48" s="1020"/>
      <c r="BN48" s="1020"/>
      <c r="BX48" s="1020"/>
      <c r="BY48" s="1020"/>
      <c r="BZ48" s="1020"/>
      <c r="CJ48" s="1020"/>
      <c r="CK48" s="1020"/>
      <c r="CL48" s="1020"/>
      <c r="CV48" s="1020"/>
      <c r="CW48" s="1020"/>
      <c r="CX48" s="1020"/>
    </row>
    <row r="49" spans="1:109" ht="13.5">
      <c r="B49" s="727"/>
      <c r="AN49" s="362" t="s">
        <v>168</v>
      </c>
    </row>
    <row r="50" spans="1:109" ht="13.5">
      <c r="B50" s="727"/>
      <c r="G50" s="1017"/>
      <c r="H50" s="1017"/>
      <c r="I50" s="1017"/>
      <c r="J50" s="1017"/>
      <c r="K50" s="1025"/>
      <c r="L50" s="1025"/>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1" t="s">
        <v>449</v>
      </c>
      <c r="BQ50" s="1041"/>
      <c r="BR50" s="1041"/>
      <c r="BS50" s="1041"/>
      <c r="BT50" s="1041"/>
      <c r="BU50" s="1041"/>
      <c r="BV50" s="1041"/>
      <c r="BW50" s="1041"/>
      <c r="BX50" s="1041" t="s">
        <v>531</v>
      </c>
      <c r="BY50" s="1041"/>
      <c r="BZ50" s="1041"/>
      <c r="CA50" s="1041"/>
      <c r="CB50" s="1041"/>
      <c r="CC50" s="1041"/>
      <c r="CD50" s="1041"/>
      <c r="CE50" s="1041"/>
      <c r="CF50" s="1041" t="s">
        <v>532</v>
      </c>
      <c r="CG50" s="1041"/>
      <c r="CH50" s="1041"/>
      <c r="CI50" s="1041"/>
      <c r="CJ50" s="1041"/>
      <c r="CK50" s="1041"/>
      <c r="CL50" s="1041"/>
      <c r="CM50" s="1041"/>
      <c r="CN50" s="1041" t="s">
        <v>533</v>
      </c>
      <c r="CO50" s="1041"/>
      <c r="CP50" s="1041"/>
      <c r="CQ50" s="1041"/>
      <c r="CR50" s="1041"/>
      <c r="CS50" s="1041"/>
      <c r="CT50" s="1041"/>
      <c r="CU50" s="1041"/>
      <c r="CV50" s="1041" t="s">
        <v>534</v>
      </c>
      <c r="CW50" s="1041"/>
      <c r="CX50" s="1041"/>
      <c r="CY50" s="1041"/>
      <c r="CZ50" s="1041"/>
      <c r="DA50" s="1041"/>
      <c r="DB50" s="1041"/>
      <c r="DC50" s="1041"/>
    </row>
    <row r="51" spans="1:109" ht="13.5" customHeight="1">
      <c r="B51" s="727"/>
      <c r="G51" s="1018"/>
      <c r="H51" s="1018"/>
      <c r="I51" s="1022"/>
      <c r="J51" s="1022"/>
      <c r="K51" s="1026"/>
      <c r="L51" s="1026"/>
      <c r="M51" s="1026"/>
      <c r="N51" s="1026"/>
      <c r="AM51" s="1020"/>
      <c r="AN51" s="1040" t="s">
        <v>558</v>
      </c>
      <c r="AO51" s="1040"/>
      <c r="AP51" s="1040"/>
      <c r="AQ51" s="1040"/>
      <c r="AR51" s="1040"/>
      <c r="AS51" s="1040"/>
      <c r="AT51" s="1040"/>
      <c r="AU51" s="1040"/>
      <c r="AV51" s="1040"/>
      <c r="AW51" s="1040"/>
      <c r="AX51" s="1040"/>
      <c r="AY51" s="1040"/>
      <c r="AZ51" s="1040"/>
      <c r="BA51" s="1040"/>
      <c r="BB51" s="1040" t="s">
        <v>557</v>
      </c>
      <c r="BC51" s="1040"/>
      <c r="BD51" s="1040"/>
      <c r="BE51" s="1040"/>
      <c r="BF51" s="1040"/>
      <c r="BG51" s="1040"/>
      <c r="BH51" s="1040"/>
      <c r="BI51" s="1040"/>
      <c r="BJ51" s="1040"/>
      <c r="BK51" s="1040"/>
      <c r="BL51" s="1040"/>
      <c r="BM51" s="1040"/>
      <c r="BN51" s="1040"/>
      <c r="BO51" s="1040"/>
      <c r="BP51" s="1045">
        <v>2.5</v>
      </c>
      <c r="BQ51" s="1045"/>
      <c r="BR51" s="1045"/>
      <c r="BS51" s="1045"/>
      <c r="BT51" s="1045"/>
      <c r="BU51" s="1045"/>
      <c r="BV51" s="1045"/>
      <c r="BW51" s="1045"/>
      <c r="BX51" s="1045">
        <v>16</v>
      </c>
      <c r="BY51" s="1045"/>
      <c r="BZ51" s="1045"/>
      <c r="CA51" s="1045"/>
      <c r="CB51" s="1045"/>
      <c r="CC51" s="1045"/>
      <c r="CD51" s="1045"/>
      <c r="CE51" s="1045"/>
      <c r="CF51" s="1045">
        <v>36.6</v>
      </c>
      <c r="CG51" s="1045"/>
      <c r="CH51" s="1045"/>
      <c r="CI51" s="1045"/>
      <c r="CJ51" s="1045"/>
      <c r="CK51" s="1045"/>
      <c r="CL51" s="1045"/>
      <c r="CM51" s="1045"/>
      <c r="CN51" s="1045">
        <v>41.7</v>
      </c>
      <c r="CO51" s="1045"/>
      <c r="CP51" s="1045"/>
      <c r="CQ51" s="1045"/>
      <c r="CR51" s="1045"/>
      <c r="CS51" s="1045"/>
      <c r="CT51" s="1045"/>
      <c r="CU51" s="1045"/>
      <c r="CV51" s="1045">
        <v>32.1</v>
      </c>
      <c r="CW51" s="1045"/>
      <c r="CX51" s="1045"/>
      <c r="CY51" s="1045"/>
      <c r="CZ51" s="1045"/>
      <c r="DA51" s="1045"/>
      <c r="DB51" s="1045"/>
      <c r="DC51" s="1045"/>
    </row>
    <row r="52" spans="1:109" ht="13.5">
      <c r="B52" s="727"/>
      <c r="G52" s="1018"/>
      <c r="H52" s="1018"/>
      <c r="I52" s="1022"/>
      <c r="J52" s="1022"/>
      <c r="K52" s="1026"/>
      <c r="L52" s="1026"/>
      <c r="M52" s="1026"/>
      <c r="N52" s="1026"/>
      <c r="AM52" s="1020"/>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c r="CT52" s="1045"/>
      <c r="CU52" s="1045"/>
      <c r="CV52" s="1045"/>
      <c r="CW52" s="1045"/>
      <c r="CX52" s="1045"/>
      <c r="CY52" s="1045"/>
      <c r="CZ52" s="1045"/>
      <c r="DA52" s="1045"/>
      <c r="DB52" s="1045"/>
      <c r="DC52" s="1045"/>
    </row>
    <row r="53" spans="1:109" ht="13.5">
      <c r="A53" s="1007"/>
      <c r="B53" s="727"/>
      <c r="G53" s="1018"/>
      <c r="H53" s="1018"/>
      <c r="I53" s="1017"/>
      <c r="J53" s="1017"/>
      <c r="K53" s="1026"/>
      <c r="L53" s="1026"/>
      <c r="M53" s="1026"/>
      <c r="N53" s="1026"/>
      <c r="AM53" s="1020"/>
      <c r="AN53" s="1040"/>
      <c r="AO53" s="1040"/>
      <c r="AP53" s="1040"/>
      <c r="AQ53" s="1040"/>
      <c r="AR53" s="1040"/>
      <c r="AS53" s="1040"/>
      <c r="AT53" s="1040"/>
      <c r="AU53" s="1040"/>
      <c r="AV53" s="1040"/>
      <c r="AW53" s="1040"/>
      <c r="AX53" s="1040"/>
      <c r="AY53" s="1040"/>
      <c r="AZ53" s="1040"/>
      <c r="BA53" s="1040"/>
      <c r="BB53" s="1040" t="s">
        <v>560</v>
      </c>
      <c r="BC53" s="1040"/>
      <c r="BD53" s="1040"/>
      <c r="BE53" s="1040"/>
      <c r="BF53" s="1040"/>
      <c r="BG53" s="1040"/>
      <c r="BH53" s="1040"/>
      <c r="BI53" s="1040"/>
      <c r="BJ53" s="1040"/>
      <c r="BK53" s="1040"/>
      <c r="BL53" s="1040"/>
      <c r="BM53" s="1040"/>
      <c r="BN53" s="1040"/>
      <c r="BO53" s="1040"/>
      <c r="BP53" s="1045">
        <v>65.099999999999994</v>
      </c>
      <c r="BQ53" s="1045"/>
      <c r="BR53" s="1045"/>
      <c r="BS53" s="1045"/>
      <c r="BT53" s="1045"/>
      <c r="BU53" s="1045"/>
      <c r="BV53" s="1045"/>
      <c r="BW53" s="1045"/>
      <c r="BX53" s="1045">
        <v>66.3</v>
      </c>
      <c r="BY53" s="1045"/>
      <c r="BZ53" s="1045"/>
      <c r="CA53" s="1045"/>
      <c r="CB53" s="1045"/>
      <c r="CC53" s="1045"/>
      <c r="CD53" s="1045"/>
      <c r="CE53" s="1045"/>
      <c r="CF53" s="1045">
        <v>66.099999999999994</v>
      </c>
      <c r="CG53" s="1045"/>
      <c r="CH53" s="1045"/>
      <c r="CI53" s="1045"/>
      <c r="CJ53" s="1045"/>
      <c r="CK53" s="1045"/>
      <c r="CL53" s="1045"/>
      <c r="CM53" s="1045"/>
      <c r="CN53" s="1045">
        <v>67.599999999999994</v>
      </c>
      <c r="CO53" s="1045"/>
      <c r="CP53" s="1045"/>
      <c r="CQ53" s="1045"/>
      <c r="CR53" s="1045"/>
      <c r="CS53" s="1045"/>
      <c r="CT53" s="1045"/>
      <c r="CU53" s="1045"/>
      <c r="CV53" s="1045">
        <v>69.2</v>
      </c>
      <c r="CW53" s="1045"/>
      <c r="CX53" s="1045"/>
      <c r="CY53" s="1045"/>
      <c r="CZ53" s="1045"/>
      <c r="DA53" s="1045"/>
      <c r="DB53" s="1045"/>
      <c r="DC53" s="1045"/>
    </row>
    <row r="54" spans="1:109" ht="13.5">
      <c r="A54" s="1007"/>
      <c r="B54" s="727"/>
      <c r="G54" s="1018"/>
      <c r="H54" s="1018"/>
      <c r="I54" s="1017"/>
      <c r="J54" s="1017"/>
      <c r="K54" s="1026"/>
      <c r="L54" s="1026"/>
      <c r="M54" s="1026"/>
      <c r="N54" s="1026"/>
      <c r="AM54" s="1020"/>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row>
    <row r="55" spans="1:109" ht="13.5">
      <c r="A55" s="1007"/>
      <c r="B55" s="727"/>
      <c r="G55" s="1017"/>
      <c r="H55" s="1017"/>
      <c r="I55" s="1017"/>
      <c r="J55" s="1017"/>
      <c r="K55" s="1026"/>
      <c r="L55" s="1026"/>
      <c r="M55" s="1026"/>
      <c r="N55" s="1026"/>
      <c r="AN55" s="1041" t="s">
        <v>66</v>
      </c>
      <c r="AO55" s="1041"/>
      <c r="AP55" s="1041"/>
      <c r="AQ55" s="1041"/>
      <c r="AR55" s="1041"/>
      <c r="AS55" s="1041"/>
      <c r="AT55" s="1041"/>
      <c r="AU55" s="1041"/>
      <c r="AV55" s="1041"/>
      <c r="AW55" s="1041"/>
      <c r="AX55" s="1041"/>
      <c r="AY55" s="1041"/>
      <c r="AZ55" s="1041"/>
      <c r="BA55" s="1041"/>
      <c r="BB55" s="1040" t="s">
        <v>557</v>
      </c>
      <c r="BC55" s="1040"/>
      <c r="BD55" s="1040"/>
      <c r="BE55" s="1040"/>
      <c r="BF55" s="1040"/>
      <c r="BG55" s="1040"/>
      <c r="BH55" s="1040"/>
      <c r="BI55" s="1040"/>
      <c r="BJ55" s="1040"/>
      <c r="BK55" s="1040"/>
      <c r="BL55" s="1040"/>
      <c r="BM55" s="1040"/>
      <c r="BN55" s="1040"/>
      <c r="BO55" s="1040"/>
      <c r="BP55" s="1045">
        <v>20.2</v>
      </c>
      <c r="BQ55" s="1045"/>
      <c r="BR55" s="1045"/>
      <c r="BS55" s="1045"/>
      <c r="BT55" s="1045"/>
      <c r="BU55" s="1045"/>
      <c r="BV55" s="1045"/>
      <c r="BW55" s="1045"/>
      <c r="BX55" s="1045">
        <v>18.2</v>
      </c>
      <c r="BY55" s="1045"/>
      <c r="BZ55" s="1045"/>
      <c r="CA55" s="1045"/>
      <c r="CB55" s="1045"/>
      <c r="CC55" s="1045"/>
      <c r="CD55" s="1045"/>
      <c r="CE55" s="1045"/>
      <c r="CF55" s="1045">
        <v>20.3</v>
      </c>
      <c r="CG55" s="1045"/>
      <c r="CH55" s="1045"/>
      <c r="CI55" s="1045"/>
      <c r="CJ55" s="1045"/>
      <c r="CK55" s="1045"/>
      <c r="CL55" s="1045"/>
      <c r="CM55" s="1045"/>
      <c r="CN55" s="1045">
        <v>15.5</v>
      </c>
      <c r="CO55" s="1045"/>
      <c r="CP55" s="1045"/>
      <c r="CQ55" s="1045"/>
      <c r="CR55" s="1045"/>
      <c r="CS55" s="1045"/>
      <c r="CT55" s="1045"/>
      <c r="CU55" s="1045"/>
      <c r="CV55" s="1045">
        <v>4.5999999999999996</v>
      </c>
      <c r="CW55" s="1045"/>
      <c r="CX55" s="1045"/>
      <c r="CY55" s="1045"/>
      <c r="CZ55" s="1045"/>
      <c r="DA55" s="1045"/>
      <c r="DB55" s="1045"/>
      <c r="DC55" s="1045"/>
    </row>
    <row r="56" spans="1:109" ht="13.5">
      <c r="A56" s="1007"/>
      <c r="B56" s="727"/>
      <c r="G56" s="1017"/>
      <c r="H56" s="1017"/>
      <c r="I56" s="1017"/>
      <c r="J56" s="1017"/>
      <c r="K56" s="1026"/>
      <c r="L56" s="1026"/>
      <c r="M56" s="1026"/>
      <c r="N56" s="1026"/>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5"/>
      <c r="BQ56" s="1045"/>
      <c r="BR56" s="1045"/>
      <c r="BS56" s="1045"/>
      <c r="BT56" s="1045"/>
      <c r="BU56" s="1045"/>
      <c r="BV56" s="1045"/>
      <c r="BW56" s="1045"/>
      <c r="BX56" s="1045"/>
      <c r="BY56" s="1045"/>
      <c r="BZ56" s="1045"/>
      <c r="CA56" s="1045"/>
      <c r="CB56" s="1045"/>
      <c r="CC56" s="1045"/>
      <c r="CD56" s="1045"/>
      <c r="CE56" s="1045"/>
      <c r="CF56" s="1045"/>
      <c r="CG56" s="1045"/>
      <c r="CH56" s="1045"/>
      <c r="CI56" s="1045"/>
      <c r="CJ56" s="1045"/>
      <c r="CK56" s="1045"/>
      <c r="CL56" s="1045"/>
      <c r="CM56" s="1045"/>
      <c r="CN56" s="1045"/>
      <c r="CO56" s="1045"/>
      <c r="CP56" s="1045"/>
      <c r="CQ56" s="1045"/>
      <c r="CR56" s="1045"/>
      <c r="CS56" s="1045"/>
      <c r="CT56" s="1045"/>
      <c r="CU56" s="1045"/>
      <c r="CV56" s="1045"/>
      <c r="CW56" s="1045"/>
      <c r="CX56" s="1045"/>
      <c r="CY56" s="1045"/>
      <c r="CZ56" s="1045"/>
      <c r="DA56" s="1045"/>
      <c r="DB56" s="1045"/>
      <c r="DC56" s="1045"/>
    </row>
    <row r="57" spans="1:109" s="1007" customFormat="1" ht="13.5">
      <c r="B57" s="1013"/>
      <c r="G57" s="1017"/>
      <c r="H57" s="1017"/>
      <c r="I57" s="1023"/>
      <c r="J57" s="1023"/>
      <c r="K57" s="1026"/>
      <c r="L57" s="1026"/>
      <c r="M57" s="1026"/>
      <c r="N57" s="1026"/>
      <c r="AM57" s="362"/>
      <c r="AN57" s="1041"/>
      <c r="AO57" s="1041"/>
      <c r="AP57" s="1041"/>
      <c r="AQ57" s="1041"/>
      <c r="AR57" s="1041"/>
      <c r="AS57" s="1041"/>
      <c r="AT57" s="1041"/>
      <c r="AU57" s="1041"/>
      <c r="AV57" s="1041"/>
      <c r="AW57" s="1041"/>
      <c r="AX57" s="1041"/>
      <c r="AY57" s="1041"/>
      <c r="AZ57" s="1041"/>
      <c r="BA57" s="1041"/>
      <c r="BB57" s="1040" t="s">
        <v>560</v>
      </c>
      <c r="BC57" s="1040"/>
      <c r="BD57" s="1040"/>
      <c r="BE57" s="1040"/>
      <c r="BF57" s="1040"/>
      <c r="BG57" s="1040"/>
      <c r="BH57" s="1040"/>
      <c r="BI57" s="1040"/>
      <c r="BJ57" s="1040"/>
      <c r="BK57" s="1040"/>
      <c r="BL57" s="1040"/>
      <c r="BM57" s="1040"/>
      <c r="BN57" s="1040"/>
      <c r="BO57" s="1040"/>
      <c r="BP57" s="1045">
        <v>57.5</v>
      </c>
      <c r="BQ57" s="1045"/>
      <c r="BR57" s="1045"/>
      <c r="BS57" s="1045"/>
      <c r="BT57" s="1045"/>
      <c r="BU57" s="1045"/>
      <c r="BV57" s="1045"/>
      <c r="BW57" s="1045"/>
      <c r="BX57" s="1045">
        <v>59.3</v>
      </c>
      <c r="BY57" s="1045"/>
      <c r="BZ57" s="1045"/>
      <c r="CA57" s="1045"/>
      <c r="CB57" s="1045"/>
      <c r="CC57" s="1045"/>
      <c r="CD57" s="1045"/>
      <c r="CE57" s="1045"/>
      <c r="CF57" s="1045">
        <v>60.3</v>
      </c>
      <c r="CG57" s="1045"/>
      <c r="CH57" s="1045"/>
      <c r="CI57" s="1045"/>
      <c r="CJ57" s="1045"/>
      <c r="CK57" s="1045"/>
      <c r="CL57" s="1045"/>
      <c r="CM57" s="1045"/>
      <c r="CN57" s="1045">
        <v>61.5</v>
      </c>
      <c r="CO57" s="1045"/>
      <c r="CP57" s="1045"/>
      <c r="CQ57" s="1045"/>
      <c r="CR57" s="1045"/>
      <c r="CS57" s="1045"/>
      <c r="CT57" s="1045"/>
      <c r="CU57" s="1045"/>
      <c r="CV57" s="1045">
        <v>61</v>
      </c>
      <c r="CW57" s="1045"/>
      <c r="CX57" s="1045"/>
      <c r="CY57" s="1045"/>
      <c r="CZ57" s="1045"/>
      <c r="DA57" s="1045"/>
      <c r="DB57" s="1045"/>
      <c r="DC57" s="1045"/>
      <c r="DD57" s="1050"/>
      <c r="DE57" s="1013"/>
    </row>
    <row r="58" spans="1:109" s="1007" customFormat="1" ht="13.5">
      <c r="A58" s="362"/>
      <c r="B58" s="1013"/>
      <c r="G58" s="1017"/>
      <c r="H58" s="1017"/>
      <c r="I58" s="1023"/>
      <c r="J58" s="1023"/>
      <c r="K58" s="1026"/>
      <c r="L58" s="1026"/>
      <c r="M58" s="1026"/>
      <c r="N58" s="1026"/>
      <c r="AM58" s="362"/>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5"/>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1045"/>
      <c r="CY58" s="1045"/>
      <c r="CZ58" s="1045"/>
      <c r="DA58" s="1045"/>
      <c r="DB58" s="1045"/>
      <c r="DC58" s="1045"/>
      <c r="DD58" s="1050"/>
      <c r="DE58" s="1013"/>
    </row>
    <row r="59" spans="1:109" s="1007" customFormat="1" ht="13.5">
      <c r="A59" s="362"/>
      <c r="B59" s="1013"/>
      <c r="K59" s="1027"/>
      <c r="L59" s="1027"/>
      <c r="M59" s="1027"/>
      <c r="N59" s="1027"/>
      <c r="AQ59" s="1027"/>
      <c r="AR59" s="1027"/>
      <c r="AS59" s="1027"/>
      <c r="AT59" s="1027"/>
      <c r="BC59" s="1027"/>
      <c r="BD59" s="1027"/>
      <c r="BE59" s="1027"/>
      <c r="BF59" s="1027"/>
      <c r="BO59" s="1027"/>
      <c r="BP59" s="1027"/>
      <c r="BQ59" s="1027"/>
      <c r="BR59" s="1027"/>
      <c r="CA59" s="1027"/>
      <c r="CB59" s="1027"/>
      <c r="CC59" s="1027"/>
      <c r="CD59" s="1027"/>
      <c r="CM59" s="1027"/>
      <c r="CN59" s="1027"/>
      <c r="CO59" s="1027"/>
      <c r="CP59" s="1027"/>
      <c r="CY59" s="1027"/>
      <c r="CZ59" s="1027"/>
      <c r="DA59" s="1027"/>
      <c r="DB59" s="1027"/>
      <c r="DC59" s="1027"/>
      <c r="DD59" s="1050"/>
      <c r="DE59" s="1013"/>
    </row>
    <row r="60" spans="1:109" s="1007" customFormat="1" ht="13.5">
      <c r="A60" s="362"/>
      <c r="B60" s="1013"/>
      <c r="K60" s="1027"/>
      <c r="L60" s="1027"/>
      <c r="M60" s="1027"/>
      <c r="N60" s="1027"/>
      <c r="AQ60" s="1027"/>
      <c r="AR60" s="1027"/>
      <c r="AS60" s="1027"/>
      <c r="AT60" s="1027"/>
      <c r="BC60" s="1027"/>
      <c r="BD60" s="1027"/>
      <c r="BE60" s="1027"/>
      <c r="BF60" s="1027"/>
      <c r="BO60" s="1027"/>
      <c r="BP60" s="1027"/>
      <c r="BQ60" s="1027"/>
      <c r="BR60" s="1027"/>
      <c r="CA60" s="1027"/>
      <c r="CB60" s="1027"/>
      <c r="CC60" s="1027"/>
      <c r="CD60" s="1027"/>
      <c r="CM60" s="1027"/>
      <c r="CN60" s="1027"/>
      <c r="CO60" s="1027"/>
      <c r="CP60" s="1027"/>
      <c r="CY60" s="1027"/>
      <c r="CZ60" s="1027"/>
      <c r="DA60" s="1027"/>
      <c r="DB60" s="1027"/>
      <c r="DC60" s="1027"/>
      <c r="DD60" s="1050"/>
      <c r="DE60" s="1013"/>
    </row>
    <row r="61" spans="1:109" s="1007" customFormat="1" ht="13.5">
      <c r="A61" s="362"/>
      <c r="B61" s="1014"/>
      <c r="C61" s="1015"/>
      <c r="D61" s="1015"/>
      <c r="E61" s="1015"/>
      <c r="F61" s="1015"/>
      <c r="G61" s="1015"/>
      <c r="H61" s="1015"/>
      <c r="I61" s="1015"/>
      <c r="J61" s="1015"/>
      <c r="K61" s="1015"/>
      <c r="L61" s="1015"/>
      <c r="M61" s="1033"/>
      <c r="N61" s="1033"/>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33"/>
      <c r="AT61" s="1033"/>
      <c r="AU61" s="1015"/>
      <c r="AV61" s="1015"/>
      <c r="AW61" s="1015"/>
      <c r="AX61" s="1015"/>
      <c r="AY61" s="1015"/>
      <c r="AZ61" s="1015"/>
      <c r="BA61" s="1015"/>
      <c r="BB61" s="1015"/>
      <c r="BC61" s="1015"/>
      <c r="BD61" s="1015"/>
      <c r="BE61" s="1033"/>
      <c r="BF61" s="1033"/>
      <c r="BG61" s="1015"/>
      <c r="BH61" s="1015"/>
      <c r="BI61" s="1015"/>
      <c r="BJ61" s="1015"/>
      <c r="BK61" s="1015"/>
      <c r="BL61" s="1015"/>
      <c r="BM61" s="1015"/>
      <c r="BN61" s="1015"/>
      <c r="BO61" s="1015"/>
      <c r="BP61" s="1015"/>
      <c r="BQ61" s="1033"/>
      <c r="BR61" s="1033"/>
      <c r="BS61" s="1015"/>
      <c r="BT61" s="1015"/>
      <c r="BU61" s="1015"/>
      <c r="BV61" s="1015"/>
      <c r="BW61" s="1015"/>
      <c r="BX61" s="1015"/>
      <c r="BY61" s="1015"/>
      <c r="BZ61" s="1015"/>
      <c r="CA61" s="1015"/>
      <c r="CB61" s="1015"/>
      <c r="CC61" s="1033"/>
      <c r="CD61" s="1033"/>
      <c r="CE61" s="1015"/>
      <c r="CF61" s="1015"/>
      <c r="CG61" s="1015"/>
      <c r="CH61" s="1015"/>
      <c r="CI61" s="1015"/>
      <c r="CJ61" s="1015"/>
      <c r="CK61" s="1015"/>
      <c r="CL61" s="1015"/>
      <c r="CM61" s="1015"/>
      <c r="CN61" s="1015"/>
      <c r="CO61" s="1033"/>
      <c r="CP61" s="1033"/>
      <c r="CQ61" s="1015"/>
      <c r="CR61" s="1015"/>
      <c r="CS61" s="1015"/>
      <c r="CT61" s="1015"/>
      <c r="CU61" s="1015"/>
      <c r="CV61" s="1015"/>
      <c r="CW61" s="1015"/>
      <c r="CX61" s="1015"/>
      <c r="CY61" s="1015"/>
      <c r="CZ61" s="1015"/>
      <c r="DA61" s="1033"/>
      <c r="DB61" s="1033"/>
      <c r="DC61" s="1033"/>
      <c r="DD61" s="1051"/>
      <c r="DE61" s="1013"/>
    </row>
    <row r="62" spans="1:109" ht="13.5">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2"/>
      <c r="AR62" s="1012"/>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828"/>
    </row>
    <row r="63" spans="1:109" ht="17.25">
      <c r="B63" s="736" t="s">
        <v>334</v>
      </c>
    </row>
    <row r="64" spans="1:109" ht="13.5">
      <c r="B64" s="727"/>
      <c r="G64" s="1016"/>
      <c r="I64" s="362"/>
      <c r="J64" s="362"/>
      <c r="K64" s="362"/>
      <c r="L64" s="362"/>
      <c r="M64" s="362"/>
      <c r="N64" s="1035"/>
      <c r="AM64" s="1016"/>
      <c r="AN64" s="1016" t="s">
        <v>559</v>
      </c>
      <c r="AP64" s="1007"/>
      <c r="AQ64" s="1007"/>
      <c r="AR64" s="1007"/>
      <c r="AY64" s="1016"/>
      <c r="BA64" s="1007"/>
      <c r="BB64" s="1007"/>
      <c r="BC64" s="1007"/>
      <c r="BK64" s="1016"/>
      <c r="BM64" s="1007"/>
      <c r="BN64" s="1007"/>
      <c r="BO64" s="1007"/>
      <c r="BW64" s="1016"/>
      <c r="BY64" s="1007"/>
      <c r="BZ64" s="1007"/>
      <c r="CA64" s="1007"/>
      <c r="CI64" s="1016"/>
      <c r="CK64" s="1007"/>
      <c r="CL64" s="1007"/>
      <c r="CM64" s="1007"/>
      <c r="CU64" s="1016"/>
      <c r="CW64" s="1007"/>
      <c r="CX64" s="1007"/>
      <c r="CY64" s="1007"/>
    </row>
    <row r="65" spans="2:107" ht="13.5">
      <c r="B65" s="727"/>
      <c r="AN65" s="1036" t="s">
        <v>504</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6"/>
    </row>
    <row r="66" spans="2:107" ht="13.5">
      <c r="B66" s="727"/>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7"/>
    </row>
    <row r="67" spans="2:107" ht="13.5">
      <c r="B67" s="727"/>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7"/>
    </row>
    <row r="68" spans="2:107" ht="13.5">
      <c r="B68" s="727"/>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7"/>
    </row>
    <row r="69" spans="2:107" ht="13.5">
      <c r="B69" s="727"/>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8"/>
    </row>
    <row r="70" spans="2:107" ht="13.5">
      <c r="B70" s="727"/>
      <c r="H70" s="1021"/>
      <c r="I70" s="1021"/>
      <c r="J70" s="1024"/>
      <c r="K70" s="1024"/>
      <c r="L70" s="1031"/>
      <c r="M70" s="1024"/>
      <c r="N70" s="1031"/>
      <c r="AN70" s="1020"/>
      <c r="AO70" s="1020"/>
      <c r="AP70" s="1020"/>
      <c r="AZ70" s="1020"/>
      <c r="BA70" s="1020"/>
      <c r="BB70" s="1020"/>
      <c r="BL70" s="1020"/>
      <c r="BM70" s="1020"/>
      <c r="BN70" s="1020"/>
      <c r="BX70" s="1020"/>
      <c r="BY70" s="1020"/>
      <c r="BZ70" s="1020"/>
      <c r="CJ70" s="1020"/>
      <c r="CK70" s="1020"/>
      <c r="CL70" s="1020"/>
      <c r="CV70" s="1020"/>
      <c r="CW70" s="1020"/>
      <c r="CX70" s="1020"/>
    </row>
    <row r="71" spans="2:107" ht="13.5">
      <c r="B71" s="727"/>
      <c r="G71" s="1019"/>
      <c r="I71" s="1023"/>
      <c r="J71" s="1024"/>
      <c r="K71" s="1024"/>
      <c r="L71" s="1031"/>
      <c r="M71" s="1024"/>
      <c r="N71" s="1031"/>
      <c r="AM71" s="1019"/>
      <c r="AN71" s="362" t="s">
        <v>168</v>
      </c>
    </row>
    <row r="72" spans="2:107" ht="13.5">
      <c r="B72" s="727"/>
      <c r="G72" s="1017"/>
      <c r="H72" s="1017"/>
      <c r="I72" s="1017"/>
      <c r="J72" s="1017"/>
      <c r="K72" s="1025"/>
      <c r="L72" s="1025"/>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1" t="s">
        <v>449</v>
      </c>
      <c r="BQ72" s="1041"/>
      <c r="BR72" s="1041"/>
      <c r="BS72" s="1041"/>
      <c r="BT72" s="1041"/>
      <c r="BU72" s="1041"/>
      <c r="BV72" s="1041"/>
      <c r="BW72" s="1041"/>
      <c r="BX72" s="1041" t="s">
        <v>531</v>
      </c>
      <c r="BY72" s="1041"/>
      <c r="BZ72" s="1041"/>
      <c r="CA72" s="1041"/>
      <c r="CB72" s="1041"/>
      <c r="CC72" s="1041"/>
      <c r="CD72" s="1041"/>
      <c r="CE72" s="1041"/>
      <c r="CF72" s="1041" t="s">
        <v>532</v>
      </c>
      <c r="CG72" s="1041"/>
      <c r="CH72" s="1041"/>
      <c r="CI72" s="1041"/>
      <c r="CJ72" s="1041"/>
      <c r="CK72" s="1041"/>
      <c r="CL72" s="1041"/>
      <c r="CM72" s="1041"/>
      <c r="CN72" s="1041" t="s">
        <v>533</v>
      </c>
      <c r="CO72" s="1041"/>
      <c r="CP72" s="1041"/>
      <c r="CQ72" s="1041"/>
      <c r="CR72" s="1041"/>
      <c r="CS72" s="1041"/>
      <c r="CT72" s="1041"/>
      <c r="CU72" s="1041"/>
      <c r="CV72" s="1041" t="s">
        <v>534</v>
      </c>
      <c r="CW72" s="1041"/>
      <c r="CX72" s="1041"/>
      <c r="CY72" s="1041"/>
      <c r="CZ72" s="1041"/>
      <c r="DA72" s="1041"/>
      <c r="DB72" s="1041"/>
      <c r="DC72" s="1041"/>
    </row>
    <row r="73" spans="2:107" ht="13.5">
      <c r="B73" s="727"/>
      <c r="G73" s="1018"/>
      <c r="H73" s="1018"/>
      <c r="I73" s="1018"/>
      <c r="J73" s="1018"/>
      <c r="K73" s="1028"/>
      <c r="L73" s="1028"/>
      <c r="M73" s="1028"/>
      <c r="N73" s="1028"/>
      <c r="AM73" s="1020"/>
      <c r="AN73" s="1040" t="s">
        <v>558</v>
      </c>
      <c r="AO73" s="1040"/>
      <c r="AP73" s="1040"/>
      <c r="AQ73" s="1040"/>
      <c r="AR73" s="1040"/>
      <c r="AS73" s="1040"/>
      <c r="AT73" s="1040"/>
      <c r="AU73" s="1040"/>
      <c r="AV73" s="1040"/>
      <c r="AW73" s="1040"/>
      <c r="AX73" s="1040"/>
      <c r="AY73" s="1040"/>
      <c r="AZ73" s="1040"/>
      <c r="BA73" s="1040"/>
      <c r="BB73" s="1040" t="s">
        <v>557</v>
      </c>
      <c r="BC73" s="1040"/>
      <c r="BD73" s="1040"/>
      <c r="BE73" s="1040"/>
      <c r="BF73" s="1040"/>
      <c r="BG73" s="1040"/>
      <c r="BH73" s="1040"/>
      <c r="BI73" s="1040"/>
      <c r="BJ73" s="1040"/>
      <c r="BK73" s="1040"/>
      <c r="BL73" s="1040"/>
      <c r="BM73" s="1040"/>
      <c r="BN73" s="1040"/>
      <c r="BO73" s="1040"/>
      <c r="BP73" s="1045">
        <v>2.5</v>
      </c>
      <c r="BQ73" s="1045"/>
      <c r="BR73" s="1045"/>
      <c r="BS73" s="1045"/>
      <c r="BT73" s="1045"/>
      <c r="BU73" s="1045"/>
      <c r="BV73" s="1045"/>
      <c r="BW73" s="1045"/>
      <c r="BX73" s="1045">
        <v>16</v>
      </c>
      <c r="BY73" s="1045"/>
      <c r="BZ73" s="1045"/>
      <c r="CA73" s="1045"/>
      <c r="CB73" s="1045"/>
      <c r="CC73" s="1045"/>
      <c r="CD73" s="1045"/>
      <c r="CE73" s="1045"/>
      <c r="CF73" s="1045">
        <v>36.6</v>
      </c>
      <c r="CG73" s="1045"/>
      <c r="CH73" s="1045"/>
      <c r="CI73" s="1045"/>
      <c r="CJ73" s="1045"/>
      <c r="CK73" s="1045"/>
      <c r="CL73" s="1045"/>
      <c r="CM73" s="1045"/>
      <c r="CN73" s="1045">
        <v>41.7</v>
      </c>
      <c r="CO73" s="1045"/>
      <c r="CP73" s="1045"/>
      <c r="CQ73" s="1045"/>
      <c r="CR73" s="1045"/>
      <c r="CS73" s="1045"/>
      <c r="CT73" s="1045"/>
      <c r="CU73" s="1045"/>
      <c r="CV73" s="1045">
        <v>32.1</v>
      </c>
      <c r="CW73" s="1045"/>
      <c r="CX73" s="1045"/>
      <c r="CY73" s="1045"/>
      <c r="CZ73" s="1045"/>
      <c r="DA73" s="1045"/>
      <c r="DB73" s="1045"/>
      <c r="DC73" s="1045"/>
    </row>
    <row r="74" spans="2:107" ht="13.5">
      <c r="B74" s="727"/>
      <c r="G74" s="1018"/>
      <c r="H74" s="1018"/>
      <c r="I74" s="1018"/>
      <c r="J74" s="1018"/>
      <c r="K74" s="1028"/>
      <c r="L74" s="1028"/>
      <c r="M74" s="1028"/>
      <c r="N74" s="1028"/>
      <c r="AM74" s="1020"/>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row>
    <row r="75" spans="2:107" ht="13.5">
      <c r="B75" s="727"/>
      <c r="G75" s="1018"/>
      <c r="H75" s="1018"/>
      <c r="I75" s="1017"/>
      <c r="J75" s="1017"/>
      <c r="K75" s="1026"/>
      <c r="L75" s="1026"/>
      <c r="M75" s="1026"/>
      <c r="N75" s="1026"/>
      <c r="AM75" s="1020"/>
      <c r="AN75" s="1040"/>
      <c r="AO75" s="1040"/>
      <c r="AP75" s="1040"/>
      <c r="AQ75" s="1040"/>
      <c r="AR75" s="1040"/>
      <c r="AS75" s="1040"/>
      <c r="AT75" s="1040"/>
      <c r="AU75" s="1040"/>
      <c r="AV75" s="1040"/>
      <c r="AW75" s="1040"/>
      <c r="AX75" s="1040"/>
      <c r="AY75" s="1040"/>
      <c r="AZ75" s="1040"/>
      <c r="BA75" s="1040"/>
      <c r="BB75" s="1040" t="s">
        <v>415</v>
      </c>
      <c r="BC75" s="1040"/>
      <c r="BD75" s="1040"/>
      <c r="BE75" s="1040"/>
      <c r="BF75" s="1040"/>
      <c r="BG75" s="1040"/>
      <c r="BH75" s="1040"/>
      <c r="BI75" s="1040"/>
      <c r="BJ75" s="1040"/>
      <c r="BK75" s="1040"/>
      <c r="BL75" s="1040"/>
      <c r="BM75" s="1040"/>
      <c r="BN75" s="1040"/>
      <c r="BO75" s="1040"/>
      <c r="BP75" s="1045">
        <v>5.2</v>
      </c>
      <c r="BQ75" s="1045"/>
      <c r="BR75" s="1045"/>
      <c r="BS75" s="1045"/>
      <c r="BT75" s="1045"/>
      <c r="BU75" s="1045"/>
      <c r="BV75" s="1045"/>
      <c r="BW75" s="1045"/>
      <c r="BX75" s="1045">
        <v>4.9000000000000004</v>
      </c>
      <c r="BY75" s="1045"/>
      <c r="BZ75" s="1045"/>
      <c r="CA75" s="1045"/>
      <c r="CB75" s="1045"/>
      <c r="CC75" s="1045"/>
      <c r="CD75" s="1045"/>
      <c r="CE75" s="1045"/>
      <c r="CF75" s="1045">
        <v>5.2</v>
      </c>
      <c r="CG75" s="1045"/>
      <c r="CH75" s="1045"/>
      <c r="CI75" s="1045"/>
      <c r="CJ75" s="1045"/>
      <c r="CK75" s="1045"/>
      <c r="CL75" s="1045"/>
      <c r="CM75" s="1045"/>
      <c r="CN75" s="1045">
        <v>5.4</v>
      </c>
      <c r="CO75" s="1045"/>
      <c r="CP75" s="1045"/>
      <c r="CQ75" s="1045"/>
      <c r="CR75" s="1045"/>
      <c r="CS75" s="1045"/>
      <c r="CT75" s="1045"/>
      <c r="CU75" s="1045"/>
      <c r="CV75" s="1045">
        <v>6</v>
      </c>
      <c r="CW75" s="1045"/>
      <c r="CX75" s="1045"/>
      <c r="CY75" s="1045"/>
      <c r="CZ75" s="1045"/>
      <c r="DA75" s="1045"/>
      <c r="DB75" s="1045"/>
      <c r="DC75" s="1045"/>
    </row>
    <row r="76" spans="2:107" ht="13.5">
      <c r="B76" s="727"/>
      <c r="G76" s="1018"/>
      <c r="H76" s="1018"/>
      <c r="I76" s="1017"/>
      <c r="J76" s="1017"/>
      <c r="K76" s="1026"/>
      <c r="L76" s="1026"/>
      <c r="M76" s="1026"/>
      <c r="N76" s="1026"/>
      <c r="AM76" s="1020"/>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row>
    <row r="77" spans="2:107" ht="13.5">
      <c r="B77" s="727"/>
      <c r="G77" s="1017"/>
      <c r="H77" s="1017"/>
      <c r="I77" s="1017"/>
      <c r="J77" s="1017"/>
      <c r="K77" s="1028"/>
      <c r="L77" s="1028"/>
      <c r="M77" s="1028"/>
      <c r="N77" s="1028"/>
      <c r="AN77" s="1041" t="s">
        <v>66</v>
      </c>
      <c r="AO77" s="1041"/>
      <c r="AP77" s="1041"/>
      <c r="AQ77" s="1041"/>
      <c r="AR77" s="1041"/>
      <c r="AS77" s="1041"/>
      <c r="AT77" s="1041"/>
      <c r="AU77" s="1041"/>
      <c r="AV77" s="1041"/>
      <c r="AW77" s="1041"/>
      <c r="AX77" s="1041"/>
      <c r="AY77" s="1041"/>
      <c r="AZ77" s="1041"/>
      <c r="BA77" s="1041"/>
      <c r="BB77" s="1040" t="s">
        <v>557</v>
      </c>
      <c r="BC77" s="1040"/>
      <c r="BD77" s="1040"/>
      <c r="BE77" s="1040"/>
      <c r="BF77" s="1040"/>
      <c r="BG77" s="1040"/>
      <c r="BH77" s="1040"/>
      <c r="BI77" s="1040"/>
      <c r="BJ77" s="1040"/>
      <c r="BK77" s="1040"/>
      <c r="BL77" s="1040"/>
      <c r="BM77" s="1040"/>
      <c r="BN77" s="1040"/>
      <c r="BO77" s="1040"/>
      <c r="BP77" s="1045">
        <v>20.2</v>
      </c>
      <c r="BQ77" s="1045"/>
      <c r="BR77" s="1045"/>
      <c r="BS77" s="1045"/>
      <c r="BT77" s="1045"/>
      <c r="BU77" s="1045"/>
      <c r="BV77" s="1045"/>
      <c r="BW77" s="1045"/>
      <c r="BX77" s="1045">
        <v>18.2</v>
      </c>
      <c r="BY77" s="1045"/>
      <c r="BZ77" s="1045"/>
      <c r="CA77" s="1045"/>
      <c r="CB77" s="1045"/>
      <c r="CC77" s="1045"/>
      <c r="CD77" s="1045"/>
      <c r="CE77" s="1045"/>
      <c r="CF77" s="1045">
        <v>20.3</v>
      </c>
      <c r="CG77" s="1045"/>
      <c r="CH77" s="1045"/>
      <c r="CI77" s="1045"/>
      <c r="CJ77" s="1045"/>
      <c r="CK77" s="1045"/>
      <c r="CL77" s="1045"/>
      <c r="CM77" s="1045"/>
      <c r="CN77" s="1045">
        <v>15.5</v>
      </c>
      <c r="CO77" s="1045"/>
      <c r="CP77" s="1045"/>
      <c r="CQ77" s="1045"/>
      <c r="CR77" s="1045"/>
      <c r="CS77" s="1045"/>
      <c r="CT77" s="1045"/>
      <c r="CU77" s="1045"/>
      <c r="CV77" s="1045">
        <v>4.5999999999999996</v>
      </c>
      <c r="CW77" s="1045"/>
      <c r="CX77" s="1045"/>
      <c r="CY77" s="1045"/>
      <c r="CZ77" s="1045"/>
      <c r="DA77" s="1045"/>
      <c r="DB77" s="1045"/>
      <c r="DC77" s="1045"/>
    </row>
    <row r="78" spans="2:107" ht="13.5">
      <c r="B78" s="727"/>
      <c r="G78" s="1017"/>
      <c r="H78" s="1017"/>
      <c r="I78" s="1017"/>
      <c r="J78" s="1017"/>
      <c r="K78" s="1028"/>
      <c r="L78" s="1028"/>
      <c r="M78" s="1028"/>
      <c r="N78" s="1028"/>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5"/>
      <c r="BQ78" s="1045"/>
      <c r="BR78" s="1045"/>
      <c r="BS78" s="1045"/>
      <c r="BT78" s="1045"/>
      <c r="BU78" s="1045"/>
      <c r="BV78" s="1045"/>
      <c r="BW78" s="1045"/>
      <c r="BX78" s="1045"/>
      <c r="BY78" s="1045"/>
      <c r="BZ78" s="1045"/>
      <c r="CA78" s="1045"/>
      <c r="CB78" s="1045"/>
      <c r="CC78" s="1045"/>
      <c r="CD78" s="1045"/>
      <c r="CE78" s="1045"/>
      <c r="CF78" s="1045"/>
      <c r="CG78" s="1045"/>
      <c r="CH78" s="1045"/>
      <c r="CI78" s="1045"/>
      <c r="CJ78" s="1045"/>
      <c r="CK78" s="1045"/>
      <c r="CL78" s="1045"/>
      <c r="CM78" s="1045"/>
      <c r="CN78" s="1045"/>
      <c r="CO78" s="1045"/>
      <c r="CP78" s="1045"/>
      <c r="CQ78" s="1045"/>
      <c r="CR78" s="1045"/>
      <c r="CS78" s="1045"/>
      <c r="CT78" s="1045"/>
      <c r="CU78" s="1045"/>
      <c r="CV78" s="1045"/>
      <c r="CW78" s="1045"/>
      <c r="CX78" s="1045"/>
      <c r="CY78" s="1045"/>
      <c r="CZ78" s="1045"/>
      <c r="DA78" s="1045"/>
      <c r="DB78" s="1045"/>
      <c r="DC78" s="1045"/>
    </row>
    <row r="79" spans="2:107" ht="13.5">
      <c r="B79" s="727"/>
      <c r="G79" s="1017"/>
      <c r="H79" s="1017"/>
      <c r="I79" s="1023"/>
      <c r="J79" s="1023"/>
      <c r="K79" s="1029"/>
      <c r="L79" s="1029"/>
      <c r="M79" s="1029"/>
      <c r="N79" s="1029"/>
      <c r="AN79" s="1041"/>
      <c r="AO79" s="1041"/>
      <c r="AP79" s="1041"/>
      <c r="AQ79" s="1041"/>
      <c r="AR79" s="1041"/>
      <c r="AS79" s="1041"/>
      <c r="AT79" s="1041"/>
      <c r="AU79" s="1041"/>
      <c r="AV79" s="1041"/>
      <c r="AW79" s="1041"/>
      <c r="AX79" s="1041"/>
      <c r="AY79" s="1041"/>
      <c r="AZ79" s="1041"/>
      <c r="BA79" s="1041"/>
      <c r="BB79" s="1040" t="s">
        <v>415</v>
      </c>
      <c r="BC79" s="1040"/>
      <c r="BD79" s="1040"/>
      <c r="BE79" s="1040"/>
      <c r="BF79" s="1040"/>
      <c r="BG79" s="1040"/>
      <c r="BH79" s="1040"/>
      <c r="BI79" s="1040"/>
      <c r="BJ79" s="1040"/>
      <c r="BK79" s="1040"/>
      <c r="BL79" s="1040"/>
      <c r="BM79" s="1040"/>
      <c r="BN79" s="1040"/>
      <c r="BO79" s="1040"/>
      <c r="BP79" s="1045">
        <v>6.8</v>
      </c>
      <c r="BQ79" s="1045"/>
      <c r="BR79" s="1045"/>
      <c r="BS79" s="1045"/>
      <c r="BT79" s="1045"/>
      <c r="BU79" s="1045"/>
      <c r="BV79" s="1045"/>
      <c r="BW79" s="1045"/>
      <c r="BX79" s="1045">
        <v>6.8</v>
      </c>
      <c r="BY79" s="1045"/>
      <c r="BZ79" s="1045"/>
      <c r="CA79" s="1045"/>
      <c r="CB79" s="1045"/>
      <c r="CC79" s="1045"/>
      <c r="CD79" s="1045"/>
      <c r="CE79" s="1045"/>
      <c r="CF79" s="1045">
        <v>6.6</v>
      </c>
      <c r="CG79" s="1045"/>
      <c r="CH79" s="1045"/>
      <c r="CI79" s="1045"/>
      <c r="CJ79" s="1045"/>
      <c r="CK79" s="1045"/>
      <c r="CL79" s="1045"/>
      <c r="CM79" s="1045"/>
      <c r="CN79" s="1045">
        <v>6.4</v>
      </c>
      <c r="CO79" s="1045"/>
      <c r="CP79" s="1045"/>
      <c r="CQ79" s="1045"/>
      <c r="CR79" s="1045"/>
      <c r="CS79" s="1045"/>
      <c r="CT79" s="1045"/>
      <c r="CU79" s="1045"/>
      <c r="CV79" s="1045">
        <v>6.3</v>
      </c>
      <c r="CW79" s="1045"/>
      <c r="CX79" s="1045"/>
      <c r="CY79" s="1045"/>
      <c r="CZ79" s="1045"/>
      <c r="DA79" s="1045"/>
      <c r="DB79" s="1045"/>
      <c r="DC79" s="1045"/>
    </row>
    <row r="80" spans="2:107" ht="13.5">
      <c r="B80" s="727"/>
      <c r="G80" s="1017"/>
      <c r="H80" s="1017"/>
      <c r="I80" s="1023"/>
      <c r="J80" s="1023"/>
      <c r="K80" s="1029"/>
      <c r="L80" s="1029"/>
      <c r="M80" s="1029"/>
      <c r="N80" s="1029"/>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5"/>
      <c r="BQ80" s="1045"/>
      <c r="BR80" s="1045"/>
      <c r="BS80" s="1045"/>
      <c r="BT80" s="1045"/>
      <c r="BU80" s="1045"/>
      <c r="BV80" s="1045"/>
      <c r="BW80" s="1045"/>
      <c r="BX80" s="1045"/>
      <c r="BY80" s="1045"/>
      <c r="BZ80" s="1045"/>
      <c r="CA80" s="1045"/>
      <c r="CB80" s="1045"/>
      <c r="CC80" s="1045"/>
      <c r="CD80" s="1045"/>
      <c r="CE80" s="1045"/>
      <c r="CF80" s="1045"/>
      <c r="CG80" s="1045"/>
      <c r="CH80" s="1045"/>
      <c r="CI80" s="1045"/>
      <c r="CJ80" s="1045"/>
      <c r="CK80" s="1045"/>
      <c r="CL80" s="1045"/>
      <c r="CM80" s="1045"/>
      <c r="CN80" s="1045"/>
      <c r="CO80" s="1045"/>
      <c r="CP80" s="1045"/>
      <c r="CQ80" s="1045"/>
      <c r="CR80" s="1045"/>
      <c r="CS80" s="1045"/>
      <c r="CT80" s="1045"/>
      <c r="CU80" s="1045"/>
      <c r="CV80" s="1045"/>
      <c r="CW80" s="1045"/>
      <c r="CX80" s="1045"/>
      <c r="CY80" s="1045"/>
      <c r="CZ80" s="1045"/>
      <c r="DA80" s="1045"/>
      <c r="DB80" s="1045"/>
      <c r="DC80" s="1045"/>
    </row>
    <row r="81" spans="2:109" ht="13.5">
      <c r="B81" s="727"/>
    </row>
    <row r="82" spans="2:109" ht="17.25">
      <c r="B82" s="727"/>
      <c r="K82" s="1030"/>
      <c r="L82" s="1030"/>
      <c r="M82" s="1030"/>
      <c r="N82" s="1030"/>
      <c r="AQ82" s="1030"/>
      <c r="AR82" s="1030"/>
      <c r="AS82" s="1030"/>
      <c r="AT82" s="1030"/>
      <c r="BC82" s="1030"/>
      <c r="BD82" s="1030"/>
      <c r="BE82" s="1030"/>
      <c r="BF82" s="1030"/>
      <c r="BO82" s="1030"/>
      <c r="BP82" s="1030"/>
      <c r="BQ82" s="1030"/>
      <c r="BR82" s="1030"/>
      <c r="CA82" s="1030"/>
      <c r="CB82" s="1030"/>
      <c r="CC82" s="1030"/>
      <c r="CD82" s="1030"/>
      <c r="CM82" s="1030"/>
      <c r="CN82" s="1030"/>
      <c r="CO82" s="1030"/>
      <c r="CP82" s="1030"/>
      <c r="CY82" s="1030"/>
      <c r="CZ82" s="1030"/>
      <c r="DA82" s="1030"/>
      <c r="DB82" s="1030"/>
      <c r="DC82" s="1030"/>
    </row>
    <row r="83" spans="2:109" ht="13.5">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ht="13.5">
      <c r="DD84" s="828"/>
      <c r="DE84" s="828"/>
    </row>
    <row r="85" spans="2:109" ht="13.5">
      <c r="DD85" s="828"/>
      <c r="DE85" s="828"/>
    </row>
  </sheetData>
  <sheetProtection algorithmName="SHA-512" hashValue="kJqZjwnV4dDEwqmm30U9+mwBF51/OiQ5l3JxDpnWmfeJWorSmZl7ZZ/GMYUHK64CCHs/iQBpyPMuTY9glFMZzw==" saltValue="w5OiGK049gg14pB2B4tNG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105</v>
      </c>
    </row>
  </sheetData>
  <sheetProtection algorithmName="SHA-512" hashValue="DpVm5MgCX8Uyuv1ODSfP6Ayy8yKs6Hcv29E750Cp5D0kCIEXBHDywMXCNt4Bf+1+LPZMLKYxNSHTb/66L4nlcQ==" saltValue="Zd8DBcG1y8h6GpylW3fdhQ==" spinCount="100000" sheet="1" objects="1" scenarios="1"/>
  <phoneticPr fontId="6"/>
  <printOptions horizontalCentered="1" verticalCentered="1"/>
  <pageMargins left="0" right="0" top="0.19685039370078741" bottom="0.31496062992125984"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105</v>
      </c>
    </row>
  </sheetData>
  <sheetProtection algorithmName="SHA-512" hashValue="+tLgnFEfYhogxP20/46Ow+p9B1rTQsogIsTSEIO2vxoiqItWQgBOiPOxkk6a+OpTWgtWrOA6PWQm/L6wAaTJIw==" saltValue="xQXwQwPkwTKBMPiPt0F4Xg==" spinCount="100000" sheet="1" objects="1" scenarios="1"/>
  <phoneticPr fontId="6"/>
  <printOptions horizontalCentered="1" verticalCentered="1"/>
  <pageMargins left="0" right="0" top="0.19685039370078741" bottom="0.31496062992125984"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2" customWidth="1"/>
    <col min="2" max="8" width="13.375" style="1052" customWidth="1"/>
    <col min="9" max="16384" width="11.125" style="1052"/>
  </cols>
  <sheetData>
    <row r="1" spans="1:8">
      <c r="A1" s="749"/>
      <c r="B1" s="761"/>
      <c r="C1" s="765"/>
      <c r="D1" s="778"/>
      <c r="E1" s="790"/>
      <c r="F1" s="790"/>
      <c r="G1" s="790"/>
      <c r="H1" s="824"/>
    </row>
    <row r="2" spans="1:8">
      <c r="A2" s="750"/>
      <c r="B2" s="762"/>
      <c r="C2" s="1059"/>
      <c r="D2" s="779" t="s">
        <v>87</v>
      </c>
      <c r="E2" s="791"/>
      <c r="F2" s="1067" t="s">
        <v>530</v>
      </c>
      <c r="G2" s="815"/>
      <c r="H2" s="825"/>
    </row>
    <row r="3" spans="1:8">
      <c r="A3" s="779" t="s">
        <v>235</v>
      </c>
      <c r="B3" s="764"/>
      <c r="C3" s="1060"/>
      <c r="D3" s="1063">
        <v>47695</v>
      </c>
      <c r="E3" s="1065"/>
      <c r="F3" s="1068">
        <v>52191</v>
      </c>
      <c r="G3" s="1070"/>
      <c r="H3" s="1073"/>
    </row>
    <row r="4" spans="1:8">
      <c r="A4" s="751"/>
      <c r="B4" s="763"/>
      <c r="C4" s="1061"/>
      <c r="D4" s="1064">
        <v>30205</v>
      </c>
      <c r="E4" s="1066"/>
      <c r="F4" s="1069">
        <v>24843</v>
      </c>
      <c r="G4" s="1071"/>
      <c r="H4" s="1074"/>
    </row>
    <row r="5" spans="1:8">
      <c r="A5" s="779" t="s">
        <v>509</v>
      </c>
      <c r="B5" s="764"/>
      <c r="C5" s="1060"/>
      <c r="D5" s="1063">
        <v>55805</v>
      </c>
      <c r="E5" s="1065"/>
      <c r="F5" s="1068">
        <v>47387</v>
      </c>
      <c r="G5" s="1070"/>
      <c r="H5" s="1073"/>
    </row>
    <row r="6" spans="1:8">
      <c r="A6" s="751"/>
      <c r="B6" s="763"/>
      <c r="C6" s="1061"/>
      <c r="D6" s="1064">
        <v>34750</v>
      </c>
      <c r="E6" s="1066"/>
      <c r="F6" s="1069">
        <v>24928</v>
      </c>
      <c r="G6" s="1071"/>
      <c r="H6" s="1074"/>
    </row>
    <row r="7" spans="1:8">
      <c r="A7" s="779" t="s">
        <v>528</v>
      </c>
      <c r="B7" s="764"/>
      <c r="C7" s="1060"/>
      <c r="D7" s="1063">
        <v>56296</v>
      </c>
      <c r="E7" s="1065"/>
      <c r="F7" s="1068">
        <v>51264</v>
      </c>
      <c r="G7" s="1070"/>
      <c r="H7" s="1073"/>
    </row>
    <row r="8" spans="1:8">
      <c r="A8" s="751"/>
      <c r="B8" s="763"/>
      <c r="C8" s="1061"/>
      <c r="D8" s="1064">
        <v>17342</v>
      </c>
      <c r="E8" s="1066"/>
      <c r="F8" s="1069">
        <v>26040</v>
      </c>
      <c r="G8" s="1071"/>
      <c r="H8" s="1074"/>
    </row>
    <row r="9" spans="1:8">
      <c r="A9" s="779" t="s">
        <v>481</v>
      </c>
      <c r="B9" s="764"/>
      <c r="C9" s="1060"/>
      <c r="D9" s="1063">
        <v>32773</v>
      </c>
      <c r="E9" s="1065"/>
      <c r="F9" s="1068">
        <v>52068</v>
      </c>
      <c r="G9" s="1070"/>
      <c r="H9" s="1073"/>
    </row>
    <row r="10" spans="1:8">
      <c r="A10" s="751"/>
      <c r="B10" s="763"/>
      <c r="C10" s="1061"/>
      <c r="D10" s="1064">
        <v>21755</v>
      </c>
      <c r="E10" s="1066"/>
      <c r="F10" s="1069">
        <v>26936</v>
      </c>
      <c r="G10" s="1071"/>
      <c r="H10" s="1074"/>
    </row>
    <row r="11" spans="1:8">
      <c r="A11" s="779" t="s">
        <v>322</v>
      </c>
      <c r="B11" s="764"/>
      <c r="C11" s="1060"/>
      <c r="D11" s="1063">
        <v>16159</v>
      </c>
      <c r="E11" s="1065"/>
      <c r="F11" s="1068">
        <v>47161</v>
      </c>
      <c r="G11" s="1070"/>
      <c r="H11" s="1073"/>
    </row>
    <row r="12" spans="1:8">
      <c r="A12" s="751"/>
      <c r="B12" s="763"/>
      <c r="C12" s="1062"/>
      <c r="D12" s="1064">
        <v>7441</v>
      </c>
      <c r="E12" s="1066"/>
      <c r="F12" s="1069">
        <v>24595</v>
      </c>
      <c r="G12" s="1071"/>
      <c r="H12" s="1074"/>
    </row>
    <row r="13" spans="1:8">
      <c r="A13" s="779"/>
      <c r="B13" s="764"/>
      <c r="C13" s="1060"/>
      <c r="D13" s="1063">
        <v>41746</v>
      </c>
      <c r="E13" s="1065"/>
      <c r="F13" s="1068">
        <v>50014</v>
      </c>
      <c r="G13" s="1072"/>
      <c r="H13" s="1073"/>
    </row>
    <row r="14" spans="1:8">
      <c r="A14" s="751"/>
      <c r="B14" s="763"/>
      <c r="C14" s="1061"/>
      <c r="D14" s="1064">
        <v>22299</v>
      </c>
      <c r="E14" s="1066"/>
      <c r="F14" s="1069">
        <v>25468</v>
      </c>
      <c r="G14" s="1071"/>
      <c r="H14" s="1074"/>
    </row>
    <row r="17" spans="1:11">
      <c r="A17" s="1052" t="s">
        <v>24</v>
      </c>
    </row>
    <row r="18" spans="1:11">
      <c r="A18" s="1053"/>
      <c r="B18" s="1053" t="str">
        <f>実質収支比率等に係る経年分析!F$46</f>
        <v>H29</v>
      </c>
      <c r="C18" s="1053" t="str">
        <f>実質収支比率等に係る経年分析!G$46</f>
        <v>H30</v>
      </c>
      <c r="D18" s="1053" t="str">
        <f>実質収支比率等に係る経年分析!H$46</f>
        <v>R01</v>
      </c>
      <c r="E18" s="1053" t="str">
        <f>実質収支比率等に係る経年分析!I$46</f>
        <v>R02</v>
      </c>
      <c r="F18" s="1053" t="str">
        <f>実質収支比率等に係る経年分析!J$46</f>
        <v>R03</v>
      </c>
    </row>
    <row r="19" spans="1:11">
      <c r="A19" s="1053" t="s">
        <v>94</v>
      </c>
      <c r="B19" s="1053">
        <f>ROUND(VALUE(SUBSTITUTE(実質収支比率等に係る経年分析!F$48,"▲","-")),2)</f>
        <v>4.8899999999999997</v>
      </c>
      <c r="C19" s="1053">
        <f>ROUND(VALUE(SUBSTITUTE(実質収支比率等に係る経年分析!G$48,"▲","-")),2)</f>
        <v>4.49</v>
      </c>
      <c r="D19" s="1053">
        <f>ROUND(VALUE(SUBSTITUTE(実質収支比率等に係る経年分析!H$48,"▲","-")),2)</f>
        <v>4.7699999999999996</v>
      </c>
      <c r="E19" s="1053">
        <f>ROUND(VALUE(SUBSTITUTE(実質収支比率等に係る経年分析!I$48,"▲","-")),2)</f>
        <v>5.07</v>
      </c>
      <c r="F19" s="1053">
        <f>ROUND(VALUE(SUBSTITUTE(実質収支比率等に係る経年分析!J$48,"▲","-")),2)</f>
        <v>12.35</v>
      </c>
    </row>
    <row r="20" spans="1:11">
      <c r="A20" s="1053" t="s">
        <v>35</v>
      </c>
      <c r="B20" s="1053">
        <f>ROUND(VALUE(SUBSTITUTE(実質収支比率等に係る経年分析!F$47,"▲","-")),2)</f>
        <v>18.54</v>
      </c>
      <c r="C20" s="1053">
        <f>ROUND(VALUE(SUBSTITUTE(実質収支比率等に係る経年分析!G$47,"▲","-")),2)</f>
        <v>11.79</v>
      </c>
      <c r="D20" s="1053">
        <f>ROUND(VALUE(SUBSTITUTE(実質収支比率等に係る経年分析!H$47,"▲","-")),2)</f>
        <v>5.84</v>
      </c>
      <c r="E20" s="1053">
        <f>ROUND(VALUE(SUBSTITUTE(実質収支比率等に係る経年分析!I$47,"▲","-")),2)</f>
        <v>4.68</v>
      </c>
      <c r="F20" s="1053">
        <f>ROUND(VALUE(SUBSTITUTE(実質収支比率等に係る経年分析!J$47,"▲","-")),2)</f>
        <v>7.63</v>
      </c>
    </row>
    <row r="21" spans="1:11">
      <c r="A21" s="1053" t="s">
        <v>120</v>
      </c>
      <c r="B21" s="1053">
        <f>IF(ISNUMBER(VALUE(SUBSTITUTE(実質収支比率等に係る経年分析!F$49,"▲","-"))),ROUND(VALUE(SUBSTITUTE(実質収支比率等に係る経年分析!F$49,"▲","-")),2),NA())</f>
        <v>-2.52</v>
      </c>
      <c r="C21" s="1053">
        <f>IF(ISNUMBER(VALUE(SUBSTITUTE(実質収支比率等に係る経年分析!G$49,"▲","-"))),ROUND(VALUE(SUBSTITUTE(実質収支比率等に係る経年分析!G$49,"▲","-")),2),NA())</f>
        <v>-6.81</v>
      </c>
      <c r="D21" s="1053">
        <f>IF(ISNUMBER(VALUE(SUBSTITUTE(実質収支比率等に係る経年分析!H$49,"▲","-"))),ROUND(VALUE(SUBSTITUTE(実質収支比率等に係る経年分析!H$49,"▲","-")),2),NA())</f>
        <v>-5.83</v>
      </c>
      <c r="E21" s="1053">
        <f>IF(ISNUMBER(VALUE(SUBSTITUTE(実質収支比率等に係る経年分析!I$49,"▲","-"))),ROUND(VALUE(SUBSTITUTE(実質収支比率等に係る経年分析!I$49,"▲","-")),2),NA())</f>
        <v>-0.31</v>
      </c>
      <c r="F21" s="1053">
        <f>IF(ISNUMBER(VALUE(SUBSTITUTE(実質収支比率等に係る経年分析!J$49,"▲","-"))),ROUND(VALUE(SUBSTITUTE(実質収支比率等に係る経年分析!J$49,"▲","-")),2),NA())</f>
        <v>10.61</v>
      </c>
    </row>
    <row r="24" spans="1:11">
      <c r="A24" s="1052" t="s">
        <v>106</v>
      </c>
    </row>
    <row r="25" spans="1:11">
      <c r="A25" s="1054"/>
      <c r="B25" s="1054" t="str">
        <f>'連結実質赤字比率に係る赤字・黒字の構成分析'!F$33</f>
        <v>H29</v>
      </c>
      <c r="C25" s="1054"/>
      <c r="D25" s="1054" t="str">
        <f>'連結実質赤字比率に係る赤字・黒字の構成分析'!G$33</f>
        <v>H30</v>
      </c>
      <c r="E25" s="1054"/>
      <c r="F25" s="1054" t="str">
        <f>'連結実質赤字比率に係る赤字・黒字の構成分析'!H$33</f>
        <v>R01</v>
      </c>
      <c r="G25" s="1054"/>
      <c r="H25" s="1054" t="str">
        <f>'連結実質赤字比率に係る赤字・黒字の構成分析'!I$33</f>
        <v>R02</v>
      </c>
      <c r="I25" s="1054"/>
      <c r="J25" s="1054" t="str">
        <f>'連結実質赤字比率に係る赤字・黒字の構成分析'!J$33</f>
        <v>R03</v>
      </c>
      <c r="K25" s="1054"/>
    </row>
    <row r="26" spans="1:11">
      <c r="A26" s="1054"/>
      <c r="B26" s="1054" t="s">
        <v>121</v>
      </c>
      <c r="C26" s="1054" t="s">
        <v>71</v>
      </c>
      <c r="D26" s="1054" t="s">
        <v>121</v>
      </c>
      <c r="E26" s="1054" t="s">
        <v>71</v>
      </c>
      <c r="F26" s="1054" t="s">
        <v>121</v>
      </c>
      <c r="G26" s="1054" t="s">
        <v>71</v>
      </c>
      <c r="H26" s="1054" t="s">
        <v>121</v>
      </c>
      <c r="I26" s="1054" t="s">
        <v>71</v>
      </c>
      <c r="J26" s="1054" t="s">
        <v>121</v>
      </c>
      <c r="K26" s="1054" t="s">
        <v>71</v>
      </c>
    </row>
    <row r="27" spans="1:11">
      <c r="A27" s="1054" t="str">
        <f>IF('連結実質赤字比率に係る赤字・黒字の構成分析'!C$43="",NA(),'連結実質赤字比率に係る赤字・黒字の構成分析'!C$43)</f>
        <v>その他会計（黒字）</v>
      </c>
      <c r="B27" s="1054" t="e">
        <f>IF(ROUND(VALUE(SUBSTITUTE('連結実質赤字比率に係る赤字・黒字の構成分析'!F$43,"▲","-")),2)&lt;0,ABS(ROUND(VALUE(SUBSTITUTE('連結実質赤字比率に係る赤字・黒字の構成分析'!F$43,"▲","-")),2)),NA())</f>
        <v>#N/A</v>
      </c>
      <c r="C27" s="1054">
        <f>IF(ROUND(VALUE(SUBSTITUTE('連結実質赤字比率に係る赤字・黒字の構成分析'!F$43,"▲","-")),2)&gt;=0,ABS(ROUND(VALUE(SUBSTITUTE('連結実質赤字比率に係る赤字・黒字の構成分析'!F$43,"▲","-")),2)),NA())</f>
        <v>0.28999999999999998</v>
      </c>
      <c r="D27" s="1054" t="e">
        <f>IF(ROUND(VALUE(SUBSTITUTE('連結実質赤字比率に係る赤字・黒字の構成分析'!G$43,"▲","-")),2)&lt;0,ABS(ROUND(VALUE(SUBSTITUTE('連結実質赤字比率に係る赤字・黒字の構成分析'!G$43,"▲","-")),2)),NA())</f>
        <v>#N/A</v>
      </c>
      <c r="E27" s="1054">
        <f>IF(ROUND(VALUE(SUBSTITUTE('連結実質赤字比率に係る赤字・黒字の構成分析'!G$43,"▲","-")),2)&gt;=0,ABS(ROUND(VALUE(SUBSTITUTE('連結実質赤字比率に係る赤字・黒字の構成分析'!G$43,"▲","-")),2)),NA())</f>
        <v>1.66</v>
      </c>
      <c r="F27" s="1054" t="e">
        <f>IF(ROUND(VALUE(SUBSTITUTE('連結実質赤字比率に係る赤字・黒字の構成分析'!H$43,"▲","-")),2)&lt;0,ABS(ROUND(VALUE(SUBSTITUTE('連結実質赤字比率に係る赤字・黒字の構成分析'!H$43,"▲","-")),2)),NA())</f>
        <v>#VALUE!</v>
      </c>
      <c r="G27" s="1054" t="e">
        <f>IF(ROUND(VALUE(SUBSTITUTE('連結実質赤字比率に係る赤字・黒字の構成分析'!H$43,"▲","-")),2)&gt;=0,ABS(ROUND(VALUE(SUBSTITUTE('連結実質赤字比率に係る赤字・黒字の構成分析'!H$43,"▲","-")),2)),NA())</f>
        <v>#VALUE!</v>
      </c>
      <c r="H27" s="1054" t="e">
        <f>IF(ROUND(VALUE(SUBSTITUTE('連結実質赤字比率に係る赤字・黒字の構成分析'!I$43,"▲","-")),2)&lt;0,ABS(ROUND(VALUE(SUBSTITUTE('連結実質赤字比率に係る赤字・黒字の構成分析'!I$43,"▲","-")),2)),NA())</f>
        <v>#VALUE!</v>
      </c>
      <c r="I27" s="1054" t="e">
        <f>IF(ROUND(VALUE(SUBSTITUTE('連結実質赤字比率に係る赤字・黒字の構成分析'!I$43,"▲","-")),2)&gt;=0,ABS(ROUND(VALUE(SUBSTITUTE('連結実質赤字比率に係る赤字・黒字の構成分析'!I$43,"▲","-")),2)),NA())</f>
        <v>#VALUE!</v>
      </c>
      <c r="J27" s="1054" t="e">
        <f>IF(ROUND(VALUE(SUBSTITUTE('連結実質赤字比率に係る赤字・黒字の構成分析'!J$43,"▲","-")),2)&lt;0,ABS(ROUND(VALUE(SUBSTITUTE('連結実質赤字比率に係る赤字・黒字の構成分析'!J$43,"▲","-")),2)),NA())</f>
        <v>#VALUE!</v>
      </c>
      <c r="K27" s="1054" t="e">
        <f>IF(ROUND(VALUE(SUBSTITUTE('連結実質赤字比率に係る赤字・黒字の構成分析'!J$43,"▲","-")),2)&gt;=0,ABS(ROUND(VALUE(SUBSTITUTE('連結実質赤字比率に係る赤字・黒字の構成分析'!J$43,"▲","-")),2)),NA())</f>
        <v>#VALUE!</v>
      </c>
    </row>
    <row r="28" spans="1:11">
      <c r="A28" s="1054" t="str">
        <f>IF('連結実質赤字比率に係る赤字・黒字の構成分析'!C$42="",NA(),'連結実質赤字比率に係る赤字・黒字の構成分析'!C$42)</f>
        <v>その他会計（赤字）</v>
      </c>
      <c r="B28" s="1054" t="e">
        <f>IF(ROUND(VALUE(SUBSTITUTE('連結実質赤字比率に係る赤字・黒字の構成分析'!F$42,"▲","-")),2)&lt;0,ABS(ROUND(VALUE(SUBSTITUTE('連結実質赤字比率に係る赤字・黒字の構成分析'!F$42,"▲","-")),2)),NA())</f>
        <v>#VALUE!</v>
      </c>
      <c r="C28" s="1054" t="e">
        <f>IF(ROUND(VALUE(SUBSTITUTE('連結実質赤字比率に係る赤字・黒字の構成分析'!F$42,"▲","-")),2)&gt;=0,ABS(ROUND(VALUE(SUBSTITUTE('連結実質赤字比率に係る赤字・黒字の構成分析'!F$42,"▲","-")),2)),NA())</f>
        <v>#VALUE!</v>
      </c>
      <c r="D28" s="1054" t="e">
        <f>IF(ROUND(VALUE(SUBSTITUTE('連結実質赤字比率に係る赤字・黒字の構成分析'!G$42,"▲","-")),2)&lt;0,ABS(ROUND(VALUE(SUBSTITUTE('連結実質赤字比率に係る赤字・黒字の構成分析'!G$42,"▲","-")),2)),NA())</f>
        <v>#VALUE!</v>
      </c>
      <c r="E28" s="1054" t="e">
        <f>IF(ROUND(VALUE(SUBSTITUTE('連結実質赤字比率に係る赤字・黒字の構成分析'!G$42,"▲","-")),2)&gt;=0,ABS(ROUND(VALUE(SUBSTITUTE('連結実質赤字比率に係る赤字・黒字の構成分析'!G$42,"▲","-")),2)),NA())</f>
        <v>#VALUE!</v>
      </c>
      <c r="F28" s="1054" t="e">
        <f>IF(ROUND(VALUE(SUBSTITUTE('連結実質赤字比率に係る赤字・黒字の構成分析'!H$42,"▲","-")),2)&lt;0,ABS(ROUND(VALUE(SUBSTITUTE('連結実質赤字比率に係る赤字・黒字の構成分析'!H$42,"▲","-")),2)),NA())</f>
        <v>#VALUE!</v>
      </c>
      <c r="G28" s="1054" t="e">
        <f>IF(ROUND(VALUE(SUBSTITUTE('連結実質赤字比率に係る赤字・黒字の構成分析'!H$42,"▲","-")),2)&gt;=0,ABS(ROUND(VALUE(SUBSTITUTE('連結実質赤字比率に係る赤字・黒字の構成分析'!H$42,"▲","-")),2)),NA())</f>
        <v>#VALUE!</v>
      </c>
      <c r="H28" s="1054" t="e">
        <f>IF(ROUND(VALUE(SUBSTITUTE('連結実質赤字比率に係る赤字・黒字の構成分析'!I$42,"▲","-")),2)&lt;0,ABS(ROUND(VALUE(SUBSTITUTE('連結実質赤字比率に係る赤字・黒字の構成分析'!I$42,"▲","-")),2)),NA())</f>
        <v>#VALUE!</v>
      </c>
      <c r="I28" s="1054" t="e">
        <f>IF(ROUND(VALUE(SUBSTITUTE('連結実質赤字比率に係る赤字・黒字の構成分析'!I$42,"▲","-")),2)&gt;=0,ABS(ROUND(VALUE(SUBSTITUTE('連結実質赤字比率に係る赤字・黒字の構成分析'!I$42,"▲","-")),2)),NA())</f>
        <v>#VALUE!</v>
      </c>
      <c r="J28" s="1054" t="e">
        <f>IF(ROUND(VALUE(SUBSTITUTE('連結実質赤字比率に係る赤字・黒字の構成分析'!J$42,"▲","-")),2)&lt;0,ABS(ROUND(VALUE(SUBSTITUTE('連結実質赤字比率に係る赤字・黒字の構成分析'!J$42,"▲","-")),2)),NA())</f>
        <v>#VALUE!</v>
      </c>
      <c r="K28" s="1054" t="e">
        <f>IF(ROUND(VALUE(SUBSTITUTE('連結実質赤字比率に係る赤字・黒字の構成分析'!J$42,"▲","-")),2)&gt;=0,ABS(ROUND(VALUE(SUBSTITUTE('連結実質赤字比率に係る赤字・黒字の構成分析'!J$42,"▲","-")),2)),NA())</f>
        <v>#VALUE!</v>
      </c>
    </row>
    <row r="29" spans="1:11">
      <c r="A29" s="1054" t="e">
        <f>IF('連結実質赤字比率に係る赤字・黒字の構成分析'!C$41="",NA(),'連結実質赤字比率に係る赤字・黒字の構成分析'!C$41)</f>
        <v>#N/A</v>
      </c>
      <c r="B29" s="1054" t="e">
        <f>IF(ROUND(VALUE(SUBSTITUTE('連結実質赤字比率に係る赤字・黒字の構成分析'!F$41,"▲","-")),2)&lt;0,ABS(ROUND(VALUE(SUBSTITUTE('連結実質赤字比率に係る赤字・黒字の構成分析'!F$41,"▲","-")),2)),NA())</f>
        <v>#VALUE!</v>
      </c>
      <c r="C29" s="1054" t="e">
        <f>IF(ROUND(VALUE(SUBSTITUTE('連結実質赤字比率に係る赤字・黒字の構成分析'!F$41,"▲","-")),2)&gt;=0,ABS(ROUND(VALUE(SUBSTITUTE('連結実質赤字比率に係る赤字・黒字の構成分析'!F$41,"▲","-")),2)),NA())</f>
        <v>#VALUE!</v>
      </c>
      <c r="D29" s="1054" t="e">
        <f>IF(ROUND(VALUE(SUBSTITUTE('連結実質赤字比率に係る赤字・黒字の構成分析'!G$41,"▲","-")),2)&lt;0,ABS(ROUND(VALUE(SUBSTITUTE('連結実質赤字比率に係る赤字・黒字の構成分析'!G$41,"▲","-")),2)),NA())</f>
        <v>#VALUE!</v>
      </c>
      <c r="E29" s="1054" t="e">
        <f>IF(ROUND(VALUE(SUBSTITUTE('連結実質赤字比率に係る赤字・黒字の構成分析'!G$41,"▲","-")),2)&gt;=0,ABS(ROUND(VALUE(SUBSTITUTE('連結実質赤字比率に係る赤字・黒字の構成分析'!G$41,"▲","-")),2)),NA())</f>
        <v>#VALUE!</v>
      </c>
      <c r="F29" s="1054" t="e">
        <f>IF(ROUND(VALUE(SUBSTITUTE('連結実質赤字比率に係る赤字・黒字の構成分析'!H$41,"▲","-")),2)&lt;0,ABS(ROUND(VALUE(SUBSTITUTE('連結実質赤字比率に係る赤字・黒字の構成分析'!H$41,"▲","-")),2)),NA())</f>
        <v>#VALUE!</v>
      </c>
      <c r="G29" s="1054" t="e">
        <f>IF(ROUND(VALUE(SUBSTITUTE('連結実質赤字比率に係る赤字・黒字の構成分析'!H$41,"▲","-")),2)&gt;=0,ABS(ROUND(VALUE(SUBSTITUTE('連結実質赤字比率に係る赤字・黒字の構成分析'!H$41,"▲","-")),2)),NA())</f>
        <v>#VALUE!</v>
      </c>
      <c r="H29" s="1054" t="e">
        <f>IF(ROUND(VALUE(SUBSTITUTE('連結実質赤字比率に係る赤字・黒字の構成分析'!I$41,"▲","-")),2)&lt;0,ABS(ROUND(VALUE(SUBSTITUTE('連結実質赤字比率に係る赤字・黒字の構成分析'!I$41,"▲","-")),2)),NA())</f>
        <v>#VALUE!</v>
      </c>
      <c r="I29" s="1054" t="e">
        <f>IF(ROUND(VALUE(SUBSTITUTE('連結実質赤字比率に係る赤字・黒字の構成分析'!I$41,"▲","-")),2)&gt;=0,ABS(ROUND(VALUE(SUBSTITUTE('連結実質赤字比率に係る赤字・黒字の構成分析'!I$41,"▲","-")),2)),NA())</f>
        <v>#VALUE!</v>
      </c>
      <c r="J29" s="1054" t="e">
        <f>IF(ROUND(VALUE(SUBSTITUTE('連結実質赤字比率に係る赤字・黒字の構成分析'!J$41,"▲","-")),2)&lt;0,ABS(ROUND(VALUE(SUBSTITUTE('連結実質赤字比率に係る赤字・黒字の構成分析'!J$41,"▲","-")),2)),NA())</f>
        <v>#VALUE!</v>
      </c>
      <c r="K29" s="1054" t="e">
        <f>IF(ROUND(VALUE(SUBSTITUTE('連結実質赤字比率に係る赤字・黒字の構成分析'!J$41,"▲","-")),2)&gt;=0,ABS(ROUND(VALUE(SUBSTITUTE('連結実質赤字比率に係る赤字・黒字の構成分析'!J$41,"▲","-")),2)),NA())</f>
        <v>#VALUE!</v>
      </c>
    </row>
    <row r="30" spans="1:11">
      <c r="A30" s="1054" t="e">
        <f>IF('連結実質赤字比率に係る赤字・黒字の構成分析'!C$40="",NA(),'連結実質赤字比率に係る赤字・黒字の構成分析'!C$40)</f>
        <v>#N/A</v>
      </c>
      <c r="B30" s="1054" t="e">
        <f>IF(ROUND(VALUE(SUBSTITUTE('連結実質赤字比率に係る赤字・黒字の構成分析'!F$40,"▲","-")),2)&lt;0,ABS(ROUND(VALUE(SUBSTITUTE('連結実質赤字比率に係る赤字・黒字の構成分析'!F$40,"▲","-")),2)),NA())</f>
        <v>#VALUE!</v>
      </c>
      <c r="C30" s="1054" t="e">
        <f>IF(ROUND(VALUE(SUBSTITUTE('連結実質赤字比率に係る赤字・黒字の構成分析'!F$40,"▲","-")),2)&gt;=0,ABS(ROUND(VALUE(SUBSTITUTE('連結実質赤字比率に係る赤字・黒字の構成分析'!F$40,"▲","-")),2)),NA())</f>
        <v>#VALUE!</v>
      </c>
      <c r="D30" s="1054" t="e">
        <f>IF(ROUND(VALUE(SUBSTITUTE('連結実質赤字比率に係る赤字・黒字の構成分析'!G$40,"▲","-")),2)&lt;0,ABS(ROUND(VALUE(SUBSTITUTE('連結実質赤字比率に係る赤字・黒字の構成分析'!G$40,"▲","-")),2)),NA())</f>
        <v>#VALUE!</v>
      </c>
      <c r="E30" s="1054" t="e">
        <f>IF(ROUND(VALUE(SUBSTITUTE('連結実質赤字比率に係る赤字・黒字の構成分析'!G$40,"▲","-")),2)&gt;=0,ABS(ROUND(VALUE(SUBSTITUTE('連結実質赤字比率に係る赤字・黒字の構成分析'!G$40,"▲","-")),2)),NA())</f>
        <v>#VALUE!</v>
      </c>
      <c r="F30" s="1054" t="e">
        <f>IF(ROUND(VALUE(SUBSTITUTE('連結実質赤字比率に係る赤字・黒字の構成分析'!H$40,"▲","-")),2)&lt;0,ABS(ROUND(VALUE(SUBSTITUTE('連結実質赤字比率に係る赤字・黒字の構成分析'!H$40,"▲","-")),2)),NA())</f>
        <v>#VALUE!</v>
      </c>
      <c r="G30" s="1054" t="e">
        <f>IF(ROUND(VALUE(SUBSTITUTE('連結実質赤字比率に係る赤字・黒字の構成分析'!H$40,"▲","-")),2)&gt;=0,ABS(ROUND(VALUE(SUBSTITUTE('連結実質赤字比率に係る赤字・黒字の構成分析'!H$40,"▲","-")),2)),NA())</f>
        <v>#VALUE!</v>
      </c>
      <c r="H30" s="1054" t="e">
        <f>IF(ROUND(VALUE(SUBSTITUTE('連結実質赤字比率に係る赤字・黒字の構成分析'!I$40,"▲","-")),2)&lt;0,ABS(ROUND(VALUE(SUBSTITUTE('連結実質赤字比率に係る赤字・黒字の構成分析'!I$40,"▲","-")),2)),NA())</f>
        <v>#VALUE!</v>
      </c>
      <c r="I30" s="1054" t="e">
        <f>IF(ROUND(VALUE(SUBSTITUTE('連結実質赤字比率に係る赤字・黒字の構成分析'!I$40,"▲","-")),2)&gt;=0,ABS(ROUND(VALUE(SUBSTITUTE('連結実質赤字比率に係る赤字・黒字の構成分析'!I$40,"▲","-")),2)),NA())</f>
        <v>#VALUE!</v>
      </c>
      <c r="J30" s="1054" t="e">
        <f>IF(ROUND(VALUE(SUBSTITUTE('連結実質赤字比率に係る赤字・黒字の構成分析'!J$40,"▲","-")),2)&lt;0,ABS(ROUND(VALUE(SUBSTITUTE('連結実質赤字比率に係る赤字・黒字の構成分析'!J$40,"▲","-")),2)),NA())</f>
        <v>#VALUE!</v>
      </c>
      <c r="K30" s="1054" t="e">
        <f>IF(ROUND(VALUE(SUBSTITUTE('連結実質赤字比率に係る赤字・黒字の構成分析'!J$40,"▲","-")),2)&gt;=0,ABS(ROUND(VALUE(SUBSTITUTE('連結実質赤字比率に係る赤字・黒字の構成分析'!J$40,"▲","-")),2)),NA())</f>
        <v>#VALUE!</v>
      </c>
    </row>
    <row r="31" spans="1:11">
      <c r="A31" s="1054" t="str">
        <f>IF('連結実質赤字比率に係る赤字・黒字の構成分析'!C$39="",NA(),'連結実質赤字比率に係る赤字・黒字の構成分析'!C$39)</f>
        <v>土地取得特別会計</v>
      </c>
      <c r="B31" s="1054" t="e">
        <f>IF(ROUND(VALUE(SUBSTITUTE('連結実質赤字比率に係る赤字・黒字の構成分析'!F$39,"▲","-")),2)&lt;0,ABS(ROUND(VALUE(SUBSTITUTE('連結実質赤字比率に係る赤字・黒字の構成分析'!F$39,"▲","-")),2)),NA())</f>
        <v>#N/A</v>
      </c>
      <c r="C31" s="1054">
        <f>IF(ROUND(VALUE(SUBSTITUTE('連結実質赤字比率に係る赤字・黒字の構成分析'!F$39,"▲","-")),2)&gt;=0,ABS(ROUND(VALUE(SUBSTITUTE('連結実質赤字比率に係る赤字・黒字の構成分析'!F$39,"▲","-")),2)),NA())</f>
        <v>0</v>
      </c>
      <c r="D31" s="1054" t="e">
        <f>IF(ROUND(VALUE(SUBSTITUTE('連結実質赤字比率に係る赤字・黒字の構成分析'!G$39,"▲","-")),2)&lt;0,ABS(ROUND(VALUE(SUBSTITUTE('連結実質赤字比率に係る赤字・黒字の構成分析'!G$39,"▲","-")),2)),NA())</f>
        <v>#N/A</v>
      </c>
      <c r="E31" s="1054">
        <f>IF(ROUND(VALUE(SUBSTITUTE('連結実質赤字比率に係る赤字・黒字の構成分析'!G$39,"▲","-")),2)&gt;=0,ABS(ROUND(VALUE(SUBSTITUTE('連結実質赤字比率に係る赤字・黒字の構成分析'!G$39,"▲","-")),2)),NA())</f>
        <v>0</v>
      </c>
      <c r="F31" s="1054" t="e">
        <f>IF(ROUND(VALUE(SUBSTITUTE('連結実質赤字比率に係る赤字・黒字の構成分析'!H$39,"▲","-")),2)&lt;0,ABS(ROUND(VALUE(SUBSTITUTE('連結実質赤字比率に係る赤字・黒字の構成分析'!H$39,"▲","-")),2)),NA())</f>
        <v>#N/A</v>
      </c>
      <c r="G31" s="1054">
        <f>IF(ROUND(VALUE(SUBSTITUTE('連結実質赤字比率に係る赤字・黒字の構成分析'!H$39,"▲","-")),2)&gt;=0,ABS(ROUND(VALUE(SUBSTITUTE('連結実質赤字比率に係る赤字・黒字の構成分析'!H$39,"▲","-")),2)),NA())</f>
        <v>0</v>
      </c>
      <c r="H31" s="1054" t="e">
        <f>IF(ROUND(VALUE(SUBSTITUTE('連結実質赤字比率に係る赤字・黒字の構成分析'!I$39,"▲","-")),2)&lt;0,ABS(ROUND(VALUE(SUBSTITUTE('連結実質赤字比率に係る赤字・黒字の構成分析'!I$39,"▲","-")),2)),NA())</f>
        <v>#N/A</v>
      </c>
      <c r="I31" s="1054">
        <f>IF(ROUND(VALUE(SUBSTITUTE('連結実質赤字比率に係る赤字・黒字の構成分析'!I$39,"▲","-")),2)&gt;=0,ABS(ROUND(VALUE(SUBSTITUTE('連結実質赤字比率に係る赤字・黒字の構成分析'!I$39,"▲","-")),2)),NA())</f>
        <v>0</v>
      </c>
      <c r="J31" s="1054" t="e">
        <f>IF(ROUND(VALUE(SUBSTITUTE('連結実質赤字比率に係る赤字・黒字の構成分析'!J$39,"▲","-")),2)&lt;0,ABS(ROUND(VALUE(SUBSTITUTE('連結実質赤字比率に係る赤字・黒字の構成分析'!J$39,"▲","-")),2)),NA())</f>
        <v>#N/A</v>
      </c>
      <c r="K31" s="1054">
        <f>IF(ROUND(VALUE(SUBSTITUTE('連結実質赤字比率に係る赤字・黒字の構成分析'!J$39,"▲","-")),2)&gt;=0,ABS(ROUND(VALUE(SUBSTITUTE('連結実質赤字比率に係る赤字・黒字の構成分析'!J$39,"▲","-")),2)),NA())</f>
        <v>0</v>
      </c>
    </row>
    <row r="32" spans="1:11">
      <c r="A32" s="1054" t="str">
        <f>IF('連結実質赤字比率に係る赤字・黒字の構成分析'!C$38="",NA(),'連結実質赤字比率に係る赤字・黒字の構成分析'!C$38)</f>
        <v>後期高齢者医療特別会計</v>
      </c>
      <c r="B32" s="1054" t="e">
        <f>IF(ROUND(VALUE(SUBSTITUTE('連結実質赤字比率に係る赤字・黒字の構成分析'!F$38,"▲","-")),2)&lt;0,ABS(ROUND(VALUE(SUBSTITUTE('連結実質赤字比率に係る赤字・黒字の構成分析'!F$38,"▲","-")),2)),NA())</f>
        <v>#N/A</v>
      </c>
      <c r="C32" s="1054">
        <f>IF(ROUND(VALUE(SUBSTITUTE('連結実質赤字比率に係る赤字・黒字の構成分析'!F$38,"▲","-")),2)&gt;=0,ABS(ROUND(VALUE(SUBSTITUTE('連結実質赤字比率に係る赤字・黒字の構成分析'!F$38,"▲","-")),2)),NA())</f>
        <v>0.19</v>
      </c>
      <c r="D32" s="1054" t="e">
        <f>IF(ROUND(VALUE(SUBSTITUTE('連結実質赤字比率に係る赤字・黒字の構成分析'!G$38,"▲","-")),2)&lt;0,ABS(ROUND(VALUE(SUBSTITUTE('連結実質赤字比率に係る赤字・黒字の構成分析'!G$38,"▲","-")),2)),NA())</f>
        <v>#N/A</v>
      </c>
      <c r="E32" s="1054">
        <f>IF(ROUND(VALUE(SUBSTITUTE('連結実質赤字比率に係る赤字・黒字の構成分析'!G$38,"▲","-")),2)&gt;=0,ABS(ROUND(VALUE(SUBSTITUTE('連結実質赤字比率に係る赤字・黒字の構成分析'!G$38,"▲","-")),2)),NA())</f>
        <v>0.21</v>
      </c>
      <c r="F32" s="1054" t="e">
        <f>IF(ROUND(VALUE(SUBSTITUTE('連結実質赤字比率に係る赤字・黒字の構成分析'!H$38,"▲","-")),2)&lt;0,ABS(ROUND(VALUE(SUBSTITUTE('連結実質赤字比率に係る赤字・黒字の構成分析'!H$38,"▲","-")),2)),NA())</f>
        <v>#N/A</v>
      </c>
      <c r="G32" s="1054">
        <f>IF(ROUND(VALUE(SUBSTITUTE('連結実質赤字比率に係る赤字・黒字の構成分析'!H$38,"▲","-")),2)&gt;=0,ABS(ROUND(VALUE(SUBSTITUTE('連結実質赤字比率に係る赤字・黒字の構成分析'!H$38,"▲","-")),2)),NA())</f>
        <v>0.19</v>
      </c>
      <c r="H32" s="1054" t="e">
        <f>IF(ROUND(VALUE(SUBSTITUTE('連結実質赤字比率に係る赤字・黒字の構成分析'!I$38,"▲","-")),2)&lt;0,ABS(ROUND(VALUE(SUBSTITUTE('連結実質赤字比率に係る赤字・黒字の構成分析'!I$38,"▲","-")),2)),NA())</f>
        <v>#N/A</v>
      </c>
      <c r="I32" s="1054">
        <f>IF(ROUND(VALUE(SUBSTITUTE('連結実質赤字比率に係る赤字・黒字の構成分析'!I$38,"▲","-")),2)&gt;=0,ABS(ROUND(VALUE(SUBSTITUTE('連結実質赤字比率に係る赤字・黒字の構成分析'!I$38,"▲","-")),2)),NA())</f>
        <v>0.21</v>
      </c>
      <c r="J32" s="1054" t="e">
        <f>IF(ROUND(VALUE(SUBSTITUTE('連結実質赤字比率に係る赤字・黒字の構成分析'!J$38,"▲","-")),2)&lt;0,ABS(ROUND(VALUE(SUBSTITUTE('連結実質赤字比率に係る赤字・黒字の構成分析'!J$38,"▲","-")),2)),NA())</f>
        <v>#N/A</v>
      </c>
      <c r="K32" s="1054">
        <f>IF(ROUND(VALUE(SUBSTITUTE('連結実質赤字比率に係る赤字・黒字の構成分析'!J$38,"▲","-")),2)&gt;=0,ABS(ROUND(VALUE(SUBSTITUTE('連結実質赤字比率に係る赤字・黒字の構成分析'!J$38,"▲","-")),2)),NA())</f>
        <v>0.21</v>
      </c>
    </row>
    <row r="33" spans="1:16">
      <c r="A33" s="1054" t="str">
        <f>IF('連結実質赤字比率に係る赤字・黒字の構成分析'!C$37="",NA(),'連結実質赤字比率に係る赤字・黒字の構成分析'!C$37)</f>
        <v>国民健康保険事業特別会計</v>
      </c>
      <c r="B33" s="1054" t="e">
        <f>IF(ROUND(VALUE(SUBSTITUTE('連結実質赤字比率に係る赤字・黒字の構成分析'!F$37,"▲","-")),2)&lt;0,ABS(ROUND(VALUE(SUBSTITUTE('連結実質赤字比率に係る赤字・黒字の構成分析'!F$37,"▲","-")),2)),NA())</f>
        <v>#N/A</v>
      </c>
      <c r="C33" s="1054">
        <f>IF(ROUND(VALUE(SUBSTITUTE('連結実質赤字比率に係る赤字・黒字の構成分析'!F$37,"▲","-")),2)&gt;=0,ABS(ROUND(VALUE(SUBSTITUTE('連結実質赤字比率に係る赤字・黒字の構成分析'!F$37,"▲","-")),2)),NA())</f>
        <v>2.65</v>
      </c>
      <c r="D33" s="1054" t="e">
        <f>IF(ROUND(VALUE(SUBSTITUTE('連結実質赤字比率に係る赤字・黒字の構成分析'!G$37,"▲","-")),2)&lt;0,ABS(ROUND(VALUE(SUBSTITUTE('連結実質赤字比率に係る赤字・黒字の構成分析'!G$37,"▲","-")),2)),NA())</f>
        <v>#N/A</v>
      </c>
      <c r="E33" s="1054">
        <f>IF(ROUND(VALUE(SUBSTITUTE('連結実質赤字比率に係る赤字・黒字の構成分析'!G$37,"▲","-")),2)&gt;=0,ABS(ROUND(VALUE(SUBSTITUTE('連結実質赤字比率に係る赤字・黒字の構成分析'!G$37,"▲","-")),2)),NA())</f>
        <v>0.6</v>
      </c>
      <c r="F33" s="1054" t="e">
        <f>IF(ROUND(VALUE(SUBSTITUTE('連結実質赤字比率に係る赤字・黒字の構成分析'!H$37,"▲","-")),2)&lt;0,ABS(ROUND(VALUE(SUBSTITUTE('連結実質赤字比率に係る赤字・黒字の構成分析'!H$37,"▲","-")),2)),NA())</f>
        <v>#N/A</v>
      </c>
      <c r="G33" s="1054">
        <f>IF(ROUND(VALUE(SUBSTITUTE('連結実質赤字比率に係る赤字・黒字の構成分析'!H$37,"▲","-")),2)&gt;=0,ABS(ROUND(VALUE(SUBSTITUTE('連結実質赤字比率に係る赤字・黒字の構成分析'!H$37,"▲","-")),2)),NA())</f>
        <v>0.42</v>
      </c>
      <c r="H33" s="1054" t="e">
        <f>IF(ROUND(VALUE(SUBSTITUTE('連結実質赤字比率に係る赤字・黒字の構成分析'!I$37,"▲","-")),2)&lt;0,ABS(ROUND(VALUE(SUBSTITUTE('連結実質赤字比率に係る赤字・黒字の構成分析'!I$37,"▲","-")),2)),NA())</f>
        <v>#N/A</v>
      </c>
      <c r="I33" s="1054">
        <f>IF(ROUND(VALUE(SUBSTITUTE('連結実質赤字比率に係る赤字・黒字の構成分析'!I$37,"▲","-")),2)&gt;=0,ABS(ROUND(VALUE(SUBSTITUTE('連結実質赤字比率に係る赤字・黒字の構成分析'!I$37,"▲","-")),2)),NA())</f>
        <v>1.03</v>
      </c>
      <c r="J33" s="1054" t="e">
        <f>IF(ROUND(VALUE(SUBSTITUTE('連結実質赤字比率に係る赤字・黒字の構成分析'!J$37,"▲","-")),2)&lt;0,ABS(ROUND(VALUE(SUBSTITUTE('連結実質赤字比率に係る赤字・黒字の構成分析'!J$37,"▲","-")),2)),NA())</f>
        <v>#N/A</v>
      </c>
      <c r="K33" s="1054">
        <f>IF(ROUND(VALUE(SUBSTITUTE('連結実質赤字比率に係る赤字・黒字の構成分析'!J$37,"▲","-")),2)&gt;=0,ABS(ROUND(VALUE(SUBSTITUTE('連結実質赤字比率に係る赤字・黒字の構成分析'!J$37,"▲","-")),2)),NA())</f>
        <v>0.69</v>
      </c>
    </row>
    <row r="34" spans="1:16">
      <c r="A34" s="1054" t="str">
        <f>IF('連結実質赤字比率に係る赤字・黒字の構成分析'!C$36="",NA(),'連結実質赤字比率に係る赤字・黒字の構成分析'!C$36)</f>
        <v>介護保険事業特別会計</v>
      </c>
      <c r="B34" s="1054" t="e">
        <f>IF(ROUND(VALUE(SUBSTITUTE('連結実質赤字比率に係る赤字・黒字の構成分析'!F$36,"▲","-")),2)&lt;0,ABS(ROUND(VALUE(SUBSTITUTE('連結実質赤字比率に係る赤字・黒字の構成分析'!F$36,"▲","-")),2)),NA())</f>
        <v>#N/A</v>
      </c>
      <c r="C34" s="1054">
        <f>IF(ROUND(VALUE(SUBSTITUTE('連結実質赤字比率に係る赤字・黒字の構成分析'!F$36,"▲","-")),2)&gt;=0,ABS(ROUND(VALUE(SUBSTITUTE('連結実質赤字比率に係る赤字・黒字の構成分析'!F$36,"▲","-")),2)),NA())</f>
        <v>1.17</v>
      </c>
      <c r="D34" s="1054" t="e">
        <f>IF(ROUND(VALUE(SUBSTITUTE('連結実質赤字比率に係る赤字・黒字の構成分析'!G$36,"▲","-")),2)&lt;0,ABS(ROUND(VALUE(SUBSTITUTE('連結実質赤字比率に係る赤字・黒字の構成分析'!G$36,"▲","-")),2)),NA())</f>
        <v>#N/A</v>
      </c>
      <c r="E34" s="1054">
        <f>IF(ROUND(VALUE(SUBSTITUTE('連結実質赤字比率に係る赤字・黒字の構成分析'!G$36,"▲","-")),2)&gt;=0,ABS(ROUND(VALUE(SUBSTITUTE('連結実質赤字比率に係る赤字・黒字の構成分析'!G$36,"▲","-")),2)),NA())</f>
        <v>1.37</v>
      </c>
      <c r="F34" s="1054" t="e">
        <f>IF(ROUND(VALUE(SUBSTITUTE('連結実質赤字比率に係る赤字・黒字の構成分析'!H$36,"▲","-")),2)&lt;0,ABS(ROUND(VALUE(SUBSTITUTE('連結実質赤字比率に係る赤字・黒字の構成分析'!H$36,"▲","-")),2)),NA())</f>
        <v>#N/A</v>
      </c>
      <c r="G34" s="1054">
        <f>IF(ROUND(VALUE(SUBSTITUTE('連結実質赤字比率に係る赤字・黒字の構成分析'!H$36,"▲","-")),2)&gt;=0,ABS(ROUND(VALUE(SUBSTITUTE('連結実質赤字比率に係る赤字・黒字の構成分析'!H$36,"▲","-")),2)),NA())</f>
        <v>0.6</v>
      </c>
      <c r="H34" s="1054" t="e">
        <f>IF(ROUND(VALUE(SUBSTITUTE('連結実質赤字比率に係る赤字・黒字の構成分析'!I$36,"▲","-")),2)&lt;0,ABS(ROUND(VALUE(SUBSTITUTE('連結実質赤字比率に係る赤字・黒字の構成分析'!I$36,"▲","-")),2)),NA())</f>
        <v>#N/A</v>
      </c>
      <c r="I34" s="1054">
        <f>IF(ROUND(VALUE(SUBSTITUTE('連結実質赤字比率に係る赤字・黒字の構成分析'!I$36,"▲","-")),2)&gt;=0,ABS(ROUND(VALUE(SUBSTITUTE('連結実質赤字比率に係る赤字・黒字の構成分析'!I$36,"▲","-")),2)),NA())</f>
        <v>1.52</v>
      </c>
      <c r="J34" s="1054" t="e">
        <f>IF(ROUND(VALUE(SUBSTITUTE('連結実質赤字比率に係る赤字・黒字の構成分析'!J$36,"▲","-")),2)&lt;0,ABS(ROUND(VALUE(SUBSTITUTE('連結実質赤字比率に係る赤字・黒字の構成分析'!J$36,"▲","-")),2)),NA())</f>
        <v>#N/A</v>
      </c>
      <c r="K34" s="1054">
        <f>IF(ROUND(VALUE(SUBSTITUTE('連結実質赤字比率に係る赤字・黒字の構成分析'!J$36,"▲","-")),2)&gt;=0,ABS(ROUND(VALUE(SUBSTITUTE('連結実質赤字比率に係る赤字・黒字の構成分析'!J$36,"▲","-")),2)),NA())</f>
        <v>1.87</v>
      </c>
    </row>
    <row r="35" spans="1:16">
      <c r="A35" s="1054" t="str">
        <f>IF('連結実質赤字比率に係る赤字・黒字の構成分析'!C$35="",NA(),'連結実質赤字比率に係る赤字・黒字の構成分析'!C$35)</f>
        <v>下水道事業会計</v>
      </c>
      <c r="B35" s="1054" t="e">
        <f>IF(ROUND(VALUE(SUBSTITUTE('連結実質赤字比率に係る赤字・黒字の構成分析'!F$35,"▲","-")),2)&lt;0,ABS(ROUND(VALUE(SUBSTITUTE('連結実質赤字比率に係る赤字・黒字の構成分析'!F$35,"▲","-")),2)),NA())</f>
        <v>#VALUE!</v>
      </c>
      <c r="C35" s="1054" t="e">
        <f>IF(ROUND(VALUE(SUBSTITUTE('連結実質赤字比率に係る赤字・黒字の構成分析'!F$35,"▲","-")),2)&gt;=0,ABS(ROUND(VALUE(SUBSTITUTE('連結実質赤字比率に係る赤字・黒字の構成分析'!F$35,"▲","-")),2)),NA())</f>
        <v>#VALUE!</v>
      </c>
      <c r="D35" s="1054" t="e">
        <f>IF(ROUND(VALUE(SUBSTITUTE('連結実質赤字比率に係る赤字・黒字の構成分析'!G$35,"▲","-")),2)&lt;0,ABS(ROUND(VALUE(SUBSTITUTE('連結実質赤字比率に係る赤字・黒字の構成分析'!G$35,"▲","-")),2)),NA())</f>
        <v>#VALUE!</v>
      </c>
      <c r="E35" s="1054" t="e">
        <f>IF(ROUND(VALUE(SUBSTITUTE('連結実質赤字比率に係る赤字・黒字の構成分析'!G$35,"▲","-")),2)&gt;=0,ABS(ROUND(VALUE(SUBSTITUTE('連結実質赤字比率に係る赤字・黒字の構成分析'!G$35,"▲","-")),2)),NA())</f>
        <v>#VALUE!</v>
      </c>
      <c r="F35" s="1054" t="e">
        <f>IF(ROUND(VALUE(SUBSTITUTE('連結実質赤字比率に係る赤字・黒字の構成分析'!H$35,"▲","-")),2)&lt;0,ABS(ROUND(VALUE(SUBSTITUTE('連結実質赤字比率に係る赤字・黒字の構成分析'!H$35,"▲","-")),2)),NA())</f>
        <v>#N/A</v>
      </c>
      <c r="G35" s="1054">
        <f>IF(ROUND(VALUE(SUBSTITUTE('連結実質赤字比率に係る赤字・黒字の構成分析'!H$35,"▲","-")),2)&gt;=0,ABS(ROUND(VALUE(SUBSTITUTE('連結実質赤字比率に係る赤字・黒字の構成分析'!H$35,"▲","-")),2)),NA())</f>
        <v>2.54</v>
      </c>
      <c r="H35" s="1054" t="e">
        <f>IF(ROUND(VALUE(SUBSTITUTE('連結実質赤字比率に係る赤字・黒字の構成分析'!I$35,"▲","-")),2)&lt;0,ABS(ROUND(VALUE(SUBSTITUTE('連結実質赤字比率に係る赤字・黒字の構成分析'!I$35,"▲","-")),2)),NA())</f>
        <v>#N/A</v>
      </c>
      <c r="I35" s="1054">
        <f>IF(ROUND(VALUE(SUBSTITUTE('連結実質赤字比率に係る赤字・黒字の構成分析'!I$35,"▲","-")),2)&gt;=0,ABS(ROUND(VALUE(SUBSTITUTE('連結実質赤字比率に係る赤字・黒字の構成分析'!I$35,"▲","-")),2)),NA())</f>
        <v>3.22</v>
      </c>
      <c r="J35" s="1054" t="e">
        <f>IF(ROUND(VALUE(SUBSTITUTE('連結実質赤字比率に係る赤字・黒字の構成分析'!J$35,"▲","-")),2)&lt;0,ABS(ROUND(VALUE(SUBSTITUTE('連結実質赤字比率に係る赤字・黒字の構成分析'!J$35,"▲","-")),2)),NA())</f>
        <v>#N/A</v>
      </c>
      <c r="K35" s="1054">
        <f>IF(ROUND(VALUE(SUBSTITUTE('連結実質赤字比率に係る赤字・黒字の構成分析'!J$35,"▲","-")),2)&gt;=0,ABS(ROUND(VALUE(SUBSTITUTE('連結実質赤字比率に係る赤字・黒字の構成分析'!J$35,"▲","-")),2)),NA())</f>
        <v>3.94</v>
      </c>
    </row>
    <row r="36" spans="1:16">
      <c r="A36" s="1054" t="str">
        <f>IF('連結実質赤字比率に係る赤字・黒字の構成分析'!C$34="",NA(),'連結実質赤字比率に係る赤字・黒字の構成分析'!C$34)</f>
        <v>一般会計</v>
      </c>
      <c r="B36" s="1054" t="e">
        <f>IF(ROUND(VALUE(SUBSTITUTE('連結実質赤字比率に係る赤字・黒字の構成分析'!F$34,"▲","-")),2)&lt;0,ABS(ROUND(VALUE(SUBSTITUTE('連結実質赤字比率に係る赤字・黒字の構成分析'!F$34,"▲","-")),2)),NA())</f>
        <v>#N/A</v>
      </c>
      <c r="C36" s="1054">
        <f>IF(ROUND(VALUE(SUBSTITUTE('連結実質赤字比率に係る赤字・黒字の構成分析'!F$34,"▲","-")),2)&gt;=0,ABS(ROUND(VALUE(SUBSTITUTE('連結実質赤字比率に係る赤字・黒字の構成分析'!F$34,"▲","-")),2)),NA())</f>
        <v>4.88</v>
      </c>
      <c r="D36" s="1054" t="e">
        <f>IF(ROUND(VALUE(SUBSTITUTE('連結実質赤字比率に係る赤字・黒字の構成分析'!G$34,"▲","-")),2)&lt;0,ABS(ROUND(VALUE(SUBSTITUTE('連結実質赤字比率に係る赤字・黒字の構成分析'!G$34,"▲","-")),2)),NA())</f>
        <v>#N/A</v>
      </c>
      <c r="E36" s="1054">
        <f>IF(ROUND(VALUE(SUBSTITUTE('連結実質赤字比率に係る赤字・黒字の構成分析'!G$34,"▲","-")),2)&gt;=0,ABS(ROUND(VALUE(SUBSTITUTE('連結実質赤字比率に係る赤字・黒字の構成分析'!G$34,"▲","-")),2)),NA())</f>
        <v>4.49</v>
      </c>
      <c r="F36" s="1054" t="e">
        <f>IF(ROUND(VALUE(SUBSTITUTE('連結実質赤字比率に係る赤字・黒字の構成分析'!H$34,"▲","-")),2)&lt;0,ABS(ROUND(VALUE(SUBSTITUTE('連結実質赤字比率に係る赤字・黒字の構成分析'!H$34,"▲","-")),2)),NA())</f>
        <v>#N/A</v>
      </c>
      <c r="G36" s="1054">
        <f>IF(ROUND(VALUE(SUBSTITUTE('連結実質赤字比率に係る赤字・黒字の構成分析'!H$34,"▲","-")),2)&gt;=0,ABS(ROUND(VALUE(SUBSTITUTE('連結実質赤字比率に係る赤字・黒字の構成分析'!H$34,"▲","-")),2)),NA())</f>
        <v>4.76</v>
      </c>
      <c r="H36" s="1054" t="e">
        <f>IF(ROUND(VALUE(SUBSTITUTE('連結実質赤字比率に係る赤字・黒字の構成分析'!I$34,"▲","-")),2)&lt;0,ABS(ROUND(VALUE(SUBSTITUTE('連結実質赤字比率に係る赤字・黒字の構成分析'!I$34,"▲","-")),2)),NA())</f>
        <v>#N/A</v>
      </c>
      <c r="I36" s="1054">
        <f>IF(ROUND(VALUE(SUBSTITUTE('連結実質赤字比率に係る赤字・黒字の構成分析'!I$34,"▲","-")),2)&gt;=0,ABS(ROUND(VALUE(SUBSTITUTE('連結実質赤字比率に係る赤字・黒字の構成分析'!I$34,"▲","-")),2)),NA())</f>
        <v>5.0599999999999996</v>
      </c>
      <c r="J36" s="1054" t="e">
        <f>IF(ROUND(VALUE(SUBSTITUTE('連結実質赤字比率に係る赤字・黒字の構成分析'!J$34,"▲","-")),2)&lt;0,ABS(ROUND(VALUE(SUBSTITUTE('連結実質赤字比率に係る赤字・黒字の構成分析'!J$34,"▲","-")),2)),NA())</f>
        <v>#N/A</v>
      </c>
      <c r="K36" s="1054">
        <f>IF(ROUND(VALUE(SUBSTITUTE('連結実質赤字比率に係る赤字・黒字の構成分析'!J$34,"▲","-")),2)&gt;=0,ABS(ROUND(VALUE(SUBSTITUTE('連結実質赤字比率に係る赤字・黒字の構成分析'!J$34,"▲","-")),2)),NA())</f>
        <v>12.35</v>
      </c>
    </row>
    <row r="39" spans="1:16">
      <c r="A39" s="1052" t="s">
        <v>13</v>
      </c>
    </row>
    <row r="40" spans="1:16">
      <c r="A40" s="1055"/>
      <c r="B40" s="1055" t="str">
        <f>'実質公債費比率（分子）の構造'!K$44</f>
        <v>H29</v>
      </c>
      <c r="C40" s="1055"/>
      <c r="D40" s="1055"/>
      <c r="E40" s="1055" t="str">
        <f>'実質公債費比率（分子）の構造'!L$44</f>
        <v>H30</v>
      </c>
      <c r="F40" s="1055"/>
      <c r="G40" s="1055"/>
      <c r="H40" s="1055" t="str">
        <f>'実質公債費比率（分子）の構造'!M$44</f>
        <v>R01</v>
      </c>
      <c r="I40" s="1055"/>
      <c r="J40" s="1055"/>
      <c r="K40" s="1055" t="str">
        <f>'実質公債費比率（分子）の構造'!N$44</f>
        <v>R02</v>
      </c>
      <c r="L40" s="1055"/>
      <c r="M40" s="1055"/>
      <c r="N40" s="1055" t="str">
        <f>'実質公債費比率（分子）の構造'!O$44</f>
        <v>R03</v>
      </c>
      <c r="O40" s="1055"/>
      <c r="P40" s="1055"/>
    </row>
    <row r="41" spans="1:16">
      <c r="A41" s="1055"/>
      <c r="B41" s="1055" t="s">
        <v>122</v>
      </c>
      <c r="C41" s="1055"/>
      <c r="D41" s="1055" t="s">
        <v>124</v>
      </c>
      <c r="E41" s="1055" t="s">
        <v>122</v>
      </c>
      <c r="F41" s="1055"/>
      <c r="G41" s="1055" t="s">
        <v>124</v>
      </c>
      <c r="H41" s="1055" t="s">
        <v>122</v>
      </c>
      <c r="I41" s="1055"/>
      <c r="J41" s="1055" t="s">
        <v>124</v>
      </c>
      <c r="K41" s="1055" t="s">
        <v>122</v>
      </c>
      <c r="L41" s="1055"/>
      <c r="M41" s="1055" t="s">
        <v>124</v>
      </c>
      <c r="N41" s="1055" t="s">
        <v>122</v>
      </c>
      <c r="O41" s="1055"/>
      <c r="P41" s="1055" t="s">
        <v>124</v>
      </c>
    </row>
    <row r="42" spans="1:16">
      <c r="A42" s="1055" t="s">
        <v>126</v>
      </c>
      <c r="B42" s="1055"/>
      <c r="C42" s="1055"/>
      <c r="D42" s="1055">
        <f>'実質公債費比率（分子）の構造'!K$52</f>
        <v>953</v>
      </c>
      <c r="E42" s="1055"/>
      <c r="F42" s="1055"/>
      <c r="G42" s="1055">
        <f>'実質公債費比率（分子）の構造'!L$52</f>
        <v>930</v>
      </c>
      <c r="H42" s="1055"/>
      <c r="I42" s="1055"/>
      <c r="J42" s="1055">
        <f>'実質公債費比率（分子）の構造'!M$52</f>
        <v>900</v>
      </c>
      <c r="K42" s="1055"/>
      <c r="L42" s="1055"/>
      <c r="M42" s="1055">
        <f>'実質公債費比率（分子）の構造'!N$52</f>
        <v>916</v>
      </c>
      <c r="N42" s="1055"/>
      <c r="O42" s="1055"/>
      <c r="P42" s="1055">
        <f>'実質公債費比率（分子）の構造'!O$52</f>
        <v>919</v>
      </c>
    </row>
    <row r="43" spans="1:16">
      <c r="A43" s="1055" t="s">
        <v>49</v>
      </c>
      <c r="B43" s="1055">
        <f>'実質公債費比率（分子）の構造'!K$51</f>
        <v>0</v>
      </c>
      <c r="C43" s="1055"/>
      <c r="D43" s="1055"/>
      <c r="E43" s="1055" t="str">
        <f>'実質公債費比率（分子）の構造'!L$51</f>
        <v>-</v>
      </c>
      <c r="F43" s="1055"/>
      <c r="G43" s="1055"/>
      <c r="H43" s="1055">
        <f>'実質公債費比率（分子）の構造'!M$51</f>
        <v>0</v>
      </c>
      <c r="I43" s="1055"/>
      <c r="J43" s="1055"/>
      <c r="K43" s="1055">
        <f>'実質公債費比率（分子）の構造'!N$51</f>
        <v>0</v>
      </c>
      <c r="L43" s="1055"/>
      <c r="M43" s="1055"/>
      <c r="N43" s="1055">
        <f>'実質公債費比率（分子）の構造'!O$51</f>
        <v>0</v>
      </c>
      <c r="O43" s="1055"/>
      <c r="P43" s="1055"/>
    </row>
    <row r="44" spans="1:16">
      <c r="A44" s="1055" t="s">
        <v>42</v>
      </c>
      <c r="B44" s="1055" t="str">
        <f>'実質公債費比率（分子）の構造'!K$50</f>
        <v>-</v>
      </c>
      <c r="C44" s="1055"/>
      <c r="D44" s="1055"/>
      <c r="E44" s="1055" t="str">
        <f>'実質公債費比率（分子）の構造'!L$50</f>
        <v>-</v>
      </c>
      <c r="F44" s="1055"/>
      <c r="G44" s="1055"/>
      <c r="H44" s="1055" t="str">
        <f>'実質公債費比率（分子）の構造'!M$50</f>
        <v>-</v>
      </c>
      <c r="I44" s="1055"/>
      <c r="J44" s="1055"/>
      <c r="K44" s="1055" t="str">
        <f>'実質公債費比率（分子）の構造'!N$50</f>
        <v>-</v>
      </c>
      <c r="L44" s="1055"/>
      <c r="M44" s="1055"/>
      <c r="N44" s="1055" t="str">
        <f>'実質公債費比率（分子）の構造'!O$50</f>
        <v>-</v>
      </c>
      <c r="O44" s="1055"/>
      <c r="P44" s="1055"/>
    </row>
    <row r="45" spans="1:16">
      <c r="A45" s="1055" t="s">
        <v>2</v>
      </c>
      <c r="B45" s="1055">
        <f>'実質公債費比率（分子）の構造'!K$49</f>
        <v>2</v>
      </c>
      <c r="C45" s="1055"/>
      <c r="D45" s="1055"/>
      <c r="E45" s="1055">
        <f>'実質公債費比率（分子）の構造'!L$49</f>
        <v>2</v>
      </c>
      <c r="F45" s="1055"/>
      <c r="G45" s="1055"/>
      <c r="H45" s="1055">
        <f>'実質公債費比率（分子）の構造'!M$49</f>
        <v>3</v>
      </c>
      <c r="I45" s="1055"/>
      <c r="J45" s="1055"/>
      <c r="K45" s="1055">
        <f>'実質公債費比率（分子）の構造'!N$49</f>
        <v>5</v>
      </c>
      <c r="L45" s="1055"/>
      <c r="M45" s="1055"/>
      <c r="N45" s="1055">
        <f>'実質公債費比率（分子）の構造'!O$49</f>
        <v>6</v>
      </c>
      <c r="O45" s="1055"/>
      <c r="P45" s="1055"/>
    </row>
    <row r="46" spans="1:16">
      <c r="A46" s="1055" t="s">
        <v>40</v>
      </c>
      <c r="B46" s="1055">
        <f>'実質公債費比率（分子）の構造'!K$48</f>
        <v>385</v>
      </c>
      <c r="C46" s="1055"/>
      <c r="D46" s="1055"/>
      <c r="E46" s="1055">
        <f>'実質公債費比率（分子）の構造'!L$48</f>
        <v>398</v>
      </c>
      <c r="F46" s="1055"/>
      <c r="G46" s="1055"/>
      <c r="H46" s="1055">
        <f>'実質公債費比率（分子）の構造'!M$48</f>
        <v>400</v>
      </c>
      <c r="I46" s="1055"/>
      <c r="J46" s="1055"/>
      <c r="K46" s="1055">
        <f>'実質公債費比率（分子）の構造'!N$48</f>
        <v>390</v>
      </c>
      <c r="L46" s="1055"/>
      <c r="M46" s="1055"/>
      <c r="N46" s="1055">
        <f>'実質公債費比率（分子）の構造'!O$48</f>
        <v>387</v>
      </c>
      <c r="O46" s="1055"/>
      <c r="P46" s="1055"/>
    </row>
    <row r="47" spans="1:16">
      <c r="A47" s="1055" t="s">
        <v>34</v>
      </c>
      <c r="B47" s="1055" t="str">
        <f>'実質公債費比率（分子）の構造'!K$47</f>
        <v>-</v>
      </c>
      <c r="C47" s="1055"/>
      <c r="D47" s="1055"/>
      <c r="E47" s="1055" t="str">
        <f>'実質公債費比率（分子）の構造'!L$47</f>
        <v>-</v>
      </c>
      <c r="F47" s="1055"/>
      <c r="G47" s="1055"/>
      <c r="H47" s="1055" t="str">
        <f>'実質公債費比率（分子）の構造'!M$47</f>
        <v>-</v>
      </c>
      <c r="I47" s="1055"/>
      <c r="J47" s="1055"/>
      <c r="K47" s="1055" t="str">
        <f>'実質公債費比率（分子）の構造'!N$47</f>
        <v>-</v>
      </c>
      <c r="L47" s="1055"/>
      <c r="M47" s="1055"/>
      <c r="N47" s="1055" t="str">
        <f>'実質公債費比率（分子）の構造'!O$47</f>
        <v>-</v>
      </c>
      <c r="O47" s="1055"/>
      <c r="P47" s="1055"/>
    </row>
    <row r="48" spans="1:16">
      <c r="A48" s="1055" t="s">
        <v>29</v>
      </c>
      <c r="B48" s="1055" t="str">
        <f>'実質公債費比率（分子）の構造'!K$46</f>
        <v>-</v>
      </c>
      <c r="C48" s="1055"/>
      <c r="D48" s="1055"/>
      <c r="E48" s="1055" t="str">
        <f>'実質公債費比率（分子）の構造'!L$46</f>
        <v>-</v>
      </c>
      <c r="F48" s="1055"/>
      <c r="G48" s="1055"/>
      <c r="H48" s="1055" t="str">
        <f>'実質公債費比率（分子）の構造'!M$46</f>
        <v>-</v>
      </c>
      <c r="I48" s="1055"/>
      <c r="J48" s="1055"/>
      <c r="K48" s="1055" t="str">
        <f>'実質公債費比率（分子）の構造'!N$46</f>
        <v>-</v>
      </c>
      <c r="L48" s="1055"/>
      <c r="M48" s="1055"/>
      <c r="N48" s="1055" t="str">
        <f>'実質公債費比率（分子）の構造'!O$46</f>
        <v>-</v>
      </c>
      <c r="O48" s="1055"/>
      <c r="P48" s="1055"/>
    </row>
    <row r="49" spans="1:16">
      <c r="A49" s="1055" t="s">
        <v>25</v>
      </c>
      <c r="B49" s="1055">
        <f>'実質公債費比率（分子）の構造'!K$45</f>
        <v>858</v>
      </c>
      <c r="C49" s="1055"/>
      <c r="D49" s="1055"/>
      <c r="E49" s="1055">
        <f>'実質公債費比率（分子）の構造'!L$45</f>
        <v>812</v>
      </c>
      <c r="F49" s="1055"/>
      <c r="G49" s="1055"/>
      <c r="H49" s="1055">
        <f>'実質公債費比率（分子）の構造'!M$45</f>
        <v>822</v>
      </c>
      <c r="I49" s="1055"/>
      <c r="J49" s="1055"/>
      <c r="K49" s="1055">
        <f>'実質公債費比率（分子）の構造'!N$45</f>
        <v>884</v>
      </c>
      <c r="L49" s="1055"/>
      <c r="M49" s="1055"/>
      <c r="N49" s="1055">
        <f>'実質公債費比率（分子）の構造'!O$45</f>
        <v>943</v>
      </c>
      <c r="O49" s="1055"/>
      <c r="P49" s="1055"/>
    </row>
    <row r="50" spans="1:16">
      <c r="A50" s="1055" t="s">
        <v>56</v>
      </c>
      <c r="B50" s="1055" t="e">
        <f>NA()</f>
        <v>#N/A</v>
      </c>
      <c r="C50" s="1055">
        <f>IF(ISNUMBER('実質公債費比率（分子）の構造'!K$53),'実質公債費比率（分子）の構造'!K$53,NA())</f>
        <v>292</v>
      </c>
      <c r="D50" s="1055" t="e">
        <f>NA()</f>
        <v>#N/A</v>
      </c>
      <c r="E50" s="1055" t="e">
        <f>NA()</f>
        <v>#N/A</v>
      </c>
      <c r="F50" s="1055">
        <f>IF(ISNUMBER('実質公債費比率（分子）の構造'!L$53),'実質公債費比率（分子）の構造'!L$53,NA())</f>
        <v>282</v>
      </c>
      <c r="G50" s="1055" t="e">
        <f>NA()</f>
        <v>#N/A</v>
      </c>
      <c r="H50" s="1055" t="e">
        <f>NA()</f>
        <v>#N/A</v>
      </c>
      <c r="I50" s="1055">
        <f>IF(ISNUMBER('実質公債費比率（分子）の構造'!M$53),'実質公債費比率（分子）の構造'!M$53,NA())</f>
        <v>325</v>
      </c>
      <c r="J50" s="1055" t="e">
        <f>NA()</f>
        <v>#N/A</v>
      </c>
      <c r="K50" s="1055" t="e">
        <f>NA()</f>
        <v>#N/A</v>
      </c>
      <c r="L50" s="1055">
        <f>IF(ISNUMBER('実質公債費比率（分子）の構造'!N$53),'実質公債費比率（分子）の構造'!N$53,NA())</f>
        <v>363</v>
      </c>
      <c r="M50" s="1055" t="e">
        <f>NA()</f>
        <v>#N/A</v>
      </c>
      <c r="N50" s="1055" t="e">
        <f>NA()</f>
        <v>#N/A</v>
      </c>
      <c r="O50" s="1055">
        <f>IF(ISNUMBER('実質公債費比率（分子）の構造'!O$53),'実質公債費比率（分子）の構造'!O$53,NA())</f>
        <v>417</v>
      </c>
      <c r="P50" s="1055" t="e">
        <f>NA()</f>
        <v>#N/A</v>
      </c>
    </row>
    <row r="53" spans="1:16">
      <c r="A53" s="1052" t="s">
        <v>58</v>
      </c>
    </row>
    <row r="54" spans="1:16">
      <c r="A54" s="1054"/>
      <c r="B54" s="1054" t="str">
        <f>'将来負担比率（分子）の構造'!I$40</f>
        <v>H29</v>
      </c>
      <c r="C54" s="1054"/>
      <c r="D54" s="1054"/>
      <c r="E54" s="1054" t="str">
        <f>'将来負担比率（分子）の構造'!J$40</f>
        <v>H30</v>
      </c>
      <c r="F54" s="1054"/>
      <c r="G54" s="1054"/>
      <c r="H54" s="1054" t="str">
        <f>'将来負担比率（分子）の構造'!K$40</f>
        <v>R01</v>
      </c>
      <c r="I54" s="1054"/>
      <c r="J54" s="1054"/>
      <c r="K54" s="1054" t="str">
        <f>'将来負担比率（分子）の構造'!L$40</f>
        <v>R02</v>
      </c>
      <c r="L54" s="1054"/>
      <c r="M54" s="1054"/>
      <c r="N54" s="1054" t="str">
        <f>'将来負担比率（分子）の構造'!M$40</f>
        <v>R03</v>
      </c>
      <c r="O54" s="1054"/>
      <c r="P54" s="1054"/>
    </row>
    <row r="55" spans="1:16">
      <c r="A55" s="1054"/>
      <c r="B55" s="1054" t="s">
        <v>113</v>
      </c>
      <c r="C55" s="1054"/>
      <c r="D55" s="1054" t="s">
        <v>127</v>
      </c>
      <c r="E55" s="1054" t="s">
        <v>113</v>
      </c>
      <c r="F55" s="1054"/>
      <c r="G55" s="1054" t="s">
        <v>127</v>
      </c>
      <c r="H55" s="1054" t="s">
        <v>113</v>
      </c>
      <c r="I55" s="1054"/>
      <c r="J55" s="1054" t="s">
        <v>127</v>
      </c>
      <c r="K55" s="1054" t="s">
        <v>113</v>
      </c>
      <c r="L55" s="1054"/>
      <c r="M55" s="1054" t="s">
        <v>127</v>
      </c>
      <c r="N55" s="1054" t="s">
        <v>113</v>
      </c>
      <c r="O55" s="1054"/>
      <c r="P55" s="1054" t="s">
        <v>127</v>
      </c>
    </row>
    <row r="56" spans="1:16">
      <c r="A56" s="1054" t="s">
        <v>44</v>
      </c>
      <c r="B56" s="1054"/>
      <c r="C56" s="1054"/>
      <c r="D56" s="1054">
        <f>'将来負担比率（分子）の構造'!I$52</f>
        <v>7726</v>
      </c>
      <c r="E56" s="1054"/>
      <c r="F56" s="1054"/>
      <c r="G56" s="1054">
        <f>'将来負担比率（分子）の構造'!J$52</f>
        <v>7668</v>
      </c>
      <c r="H56" s="1054"/>
      <c r="I56" s="1054"/>
      <c r="J56" s="1054">
        <f>'将来負担比率（分子）の構造'!K$52</f>
        <v>7705</v>
      </c>
      <c r="K56" s="1054"/>
      <c r="L56" s="1054"/>
      <c r="M56" s="1054">
        <f>'将来負担比率（分子）の構造'!L$52</f>
        <v>7747</v>
      </c>
      <c r="N56" s="1054"/>
      <c r="O56" s="1054"/>
      <c r="P56" s="1054">
        <f>'将来負担比率（分子）の構造'!M$52</f>
        <v>7757</v>
      </c>
    </row>
    <row r="57" spans="1:16">
      <c r="A57" s="1054" t="s">
        <v>102</v>
      </c>
      <c r="B57" s="1054"/>
      <c r="C57" s="1054"/>
      <c r="D57" s="1054">
        <f>'将来負担比率（分子）の構造'!I$51</f>
        <v>3225</v>
      </c>
      <c r="E57" s="1054"/>
      <c r="F57" s="1054"/>
      <c r="G57" s="1054">
        <f>'将来負担比率（分子）の構造'!J$51</f>
        <v>3156</v>
      </c>
      <c r="H57" s="1054"/>
      <c r="I57" s="1054"/>
      <c r="J57" s="1054">
        <f>'将来負担比率（分子）の構造'!K$51</f>
        <v>3124</v>
      </c>
      <c r="K57" s="1054"/>
      <c r="L57" s="1054"/>
      <c r="M57" s="1054">
        <f>'将来負担比率（分子）の構造'!L$51</f>
        <v>3071</v>
      </c>
      <c r="N57" s="1054"/>
      <c r="O57" s="1054"/>
      <c r="P57" s="1054">
        <f>'将来負担比率（分子）の構造'!M$51</f>
        <v>3132</v>
      </c>
    </row>
    <row r="58" spans="1:16">
      <c r="A58" s="1054" t="s">
        <v>99</v>
      </c>
      <c r="B58" s="1054"/>
      <c r="C58" s="1054"/>
      <c r="D58" s="1054">
        <f>'将来負担比率（分子）の構造'!I$50</f>
        <v>1814</v>
      </c>
      <c r="E58" s="1054"/>
      <c r="F58" s="1054"/>
      <c r="G58" s="1054">
        <f>'将来負担比率（分子）の構造'!J$50</f>
        <v>1316</v>
      </c>
      <c r="H58" s="1054"/>
      <c r="I58" s="1054"/>
      <c r="J58" s="1054">
        <f>'将来負担比率（分子）の構造'!K$50</f>
        <v>903</v>
      </c>
      <c r="K58" s="1054"/>
      <c r="L58" s="1054"/>
      <c r="M58" s="1054">
        <f>'将来負担比率（分子）の構造'!L$50</f>
        <v>731</v>
      </c>
      <c r="N58" s="1054"/>
      <c r="O58" s="1054"/>
      <c r="P58" s="1054">
        <f>'将来負担比率（分子）の構造'!M$50</f>
        <v>1098</v>
      </c>
    </row>
    <row r="59" spans="1:16">
      <c r="A59" s="1054" t="s">
        <v>95</v>
      </c>
      <c r="B59" s="1054" t="str">
        <f>'将来負担比率（分子）の構造'!I$49</f>
        <v>-</v>
      </c>
      <c r="C59" s="1054"/>
      <c r="D59" s="1054"/>
      <c r="E59" s="1054" t="str">
        <f>'将来負担比率（分子）の構造'!J$49</f>
        <v>-</v>
      </c>
      <c r="F59" s="1054"/>
      <c r="G59" s="1054"/>
      <c r="H59" s="1054" t="str">
        <f>'将来負担比率（分子）の構造'!K$49</f>
        <v>-</v>
      </c>
      <c r="I59" s="1054"/>
      <c r="J59" s="1054"/>
      <c r="K59" s="1054" t="str">
        <f>'将来負担比率（分子）の構造'!L$49</f>
        <v>-</v>
      </c>
      <c r="L59" s="1054"/>
      <c r="M59" s="1054"/>
      <c r="N59" s="1054" t="str">
        <f>'将来負担比率（分子）の構造'!M$49</f>
        <v>-</v>
      </c>
      <c r="O59" s="1054"/>
      <c r="P59" s="1054"/>
    </row>
    <row r="60" spans="1:16">
      <c r="A60" s="1054" t="s">
        <v>89</v>
      </c>
      <c r="B60" s="1054" t="str">
        <f>'将来負担比率（分子）の構造'!I$48</f>
        <v>-</v>
      </c>
      <c r="C60" s="1054"/>
      <c r="D60" s="1054"/>
      <c r="E60" s="1054" t="str">
        <f>'将来負担比率（分子）の構造'!J$48</f>
        <v>-</v>
      </c>
      <c r="F60" s="1054"/>
      <c r="G60" s="1054"/>
      <c r="H60" s="1054" t="str">
        <f>'将来負担比率（分子）の構造'!K$48</f>
        <v>-</v>
      </c>
      <c r="I60" s="1054"/>
      <c r="J60" s="1054"/>
      <c r="K60" s="1054" t="str">
        <f>'将来負担比率（分子）の構造'!L$48</f>
        <v>-</v>
      </c>
      <c r="L60" s="1054"/>
      <c r="M60" s="1054"/>
      <c r="N60" s="1054" t="str">
        <f>'将来負担比率（分子）の構造'!M$48</f>
        <v>-</v>
      </c>
      <c r="O60" s="1054"/>
      <c r="P60" s="1054"/>
    </row>
    <row r="61" spans="1:16">
      <c r="A61" s="1054" t="s">
        <v>81</v>
      </c>
      <c r="B61" s="1054" t="str">
        <f>'将来負担比率（分子）の構造'!I$46</f>
        <v>-</v>
      </c>
      <c r="C61" s="1054"/>
      <c r="D61" s="1054"/>
      <c r="E61" s="1054" t="str">
        <f>'将来負担比率（分子）の構造'!J$46</f>
        <v>-</v>
      </c>
      <c r="F61" s="1054"/>
      <c r="G61" s="1054"/>
      <c r="H61" s="1054" t="str">
        <f>'将来負担比率（分子）の構造'!K$46</f>
        <v>-</v>
      </c>
      <c r="I61" s="1054"/>
      <c r="J61" s="1054"/>
      <c r="K61" s="1054" t="str">
        <f>'将来負担比率（分子）の構造'!L$46</f>
        <v>-</v>
      </c>
      <c r="L61" s="1054"/>
      <c r="M61" s="1054"/>
      <c r="N61" s="1054" t="str">
        <f>'将来負担比率（分子）の構造'!M$46</f>
        <v>-</v>
      </c>
      <c r="O61" s="1054"/>
      <c r="P61" s="1054"/>
    </row>
    <row r="62" spans="1:16">
      <c r="A62" s="1054" t="s">
        <v>82</v>
      </c>
      <c r="B62" s="1054" t="str">
        <f>'将来負担比率（分子）の構造'!I$45</f>
        <v>-</v>
      </c>
      <c r="C62" s="1054"/>
      <c r="D62" s="1054"/>
      <c r="E62" s="1054" t="str">
        <f>'将来負担比率（分子）の構造'!J$45</f>
        <v>-</v>
      </c>
      <c r="F62" s="1054"/>
      <c r="G62" s="1054"/>
      <c r="H62" s="1054" t="str">
        <f>'将来負担比率（分子）の構造'!K$45</f>
        <v>-</v>
      </c>
      <c r="I62" s="1054"/>
      <c r="J62" s="1054"/>
      <c r="K62" s="1054" t="str">
        <f>'将来負担比率（分子）の構造'!L$45</f>
        <v>-</v>
      </c>
      <c r="L62" s="1054"/>
      <c r="M62" s="1054"/>
      <c r="N62" s="1054" t="str">
        <f>'将来負担比率（分子）の構造'!M$45</f>
        <v>-</v>
      </c>
      <c r="O62" s="1054"/>
      <c r="P62" s="1054"/>
    </row>
    <row r="63" spans="1:16">
      <c r="A63" s="1054" t="s">
        <v>80</v>
      </c>
      <c r="B63" s="1054">
        <f>'将来負担比率（分子）の構造'!I$44</f>
        <v>27</v>
      </c>
      <c r="C63" s="1054"/>
      <c r="D63" s="1054"/>
      <c r="E63" s="1054">
        <f>'将来負担比率（分子）の構造'!J$44</f>
        <v>39</v>
      </c>
      <c r="F63" s="1054"/>
      <c r="G63" s="1054"/>
      <c r="H63" s="1054">
        <f>'将来負担比率（分子）の構造'!K$44</f>
        <v>58</v>
      </c>
      <c r="I63" s="1054"/>
      <c r="J63" s="1054"/>
      <c r="K63" s="1054">
        <f>'将来負担比率（分子）の構造'!L$44</f>
        <v>75</v>
      </c>
      <c r="L63" s="1054"/>
      <c r="M63" s="1054"/>
      <c r="N63" s="1054">
        <f>'将来負担比率（分子）の構造'!M$44</f>
        <v>84</v>
      </c>
      <c r="O63" s="1054"/>
      <c r="P63" s="1054"/>
    </row>
    <row r="64" spans="1:16">
      <c r="A64" s="1054" t="s">
        <v>78</v>
      </c>
      <c r="B64" s="1054">
        <f>'将来負担比率（分子）の構造'!I$43</f>
        <v>5023</v>
      </c>
      <c r="C64" s="1054"/>
      <c r="D64" s="1054"/>
      <c r="E64" s="1054">
        <f>'将来負担比率（分子）の構造'!J$43</f>
        <v>4843</v>
      </c>
      <c r="F64" s="1054"/>
      <c r="G64" s="1054"/>
      <c r="H64" s="1054">
        <f>'将来負担比率（分子）の構造'!K$43</f>
        <v>4869</v>
      </c>
      <c r="I64" s="1054"/>
      <c r="J64" s="1054"/>
      <c r="K64" s="1054">
        <f>'将来負担比率（分子）の構造'!L$43</f>
        <v>4950</v>
      </c>
      <c r="L64" s="1054"/>
      <c r="M64" s="1054"/>
      <c r="N64" s="1054">
        <f>'将来負担比率（分子）の構造'!M$43</f>
        <v>4915</v>
      </c>
      <c r="O64" s="1054"/>
      <c r="P64" s="1054"/>
    </row>
    <row r="65" spans="1:16">
      <c r="A65" s="1054" t="s">
        <v>76</v>
      </c>
      <c r="B65" s="1054" t="str">
        <f>'将来負担比率（分子）の構造'!I$42</f>
        <v>-</v>
      </c>
      <c r="C65" s="1054"/>
      <c r="D65" s="1054"/>
      <c r="E65" s="1054" t="str">
        <f>'将来負担比率（分子）の構造'!J$42</f>
        <v>-</v>
      </c>
      <c r="F65" s="1054"/>
      <c r="G65" s="1054"/>
      <c r="H65" s="1054" t="str">
        <f>'将来負担比率（分子）の構造'!K$42</f>
        <v>-</v>
      </c>
      <c r="I65" s="1054"/>
      <c r="J65" s="1054"/>
      <c r="K65" s="1054" t="str">
        <f>'将来負担比率（分子）の構造'!L$42</f>
        <v>-</v>
      </c>
      <c r="L65" s="1054"/>
      <c r="M65" s="1054"/>
      <c r="N65" s="1054" t="str">
        <f>'将来負担比率（分子）の構造'!M$42</f>
        <v>-</v>
      </c>
      <c r="O65" s="1054"/>
      <c r="P65" s="1054"/>
    </row>
    <row r="66" spans="1:16">
      <c r="A66" s="1054" t="s">
        <v>69</v>
      </c>
      <c r="B66" s="1054">
        <f>'将来負担比率（分子）の構造'!I$41</f>
        <v>7863</v>
      </c>
      <c r="C66" s="1054"/>
      <c r="D66" s="1054"/>
      <c r="E66" s="1054">
        <f>'将来負担比率（分子）の構造'!J$41</f>
        <v>8189</v>
      </c>
      <c r="F66" s="1054"/>
      <c r="G66" s="1054"/>
      <c r="H66" s="1054">
        <f>'将来負担比率（分子）の構造'!K$41</f>
        <v>8915</v>
      </c>
      <c r="I66" s="1054"/>
      <c r="J66" s="1054"/>
      <c r="K66" s="1054">
        <f>'将来負担比率（分子）の構造'!L$41</f>
        <v>9075</v>
      </c>
      <c r="L66" s="1054"/>
      <c r="M66" s="1054"/>
      <c r="N66" s="1054">
        <f>'将来負担比率（分子）の構造'!M$41</f>
        <v>9039</v>
      </c>
      <c r="O66" s="1054"/>
      <c r="P66" s="1054"/>
    </row>
    <row r="67" spans="1:16">
      <c r="A67" s="1054" t="s">
        <v>104</v>
      </c>
      <c r="B67" s="1054" t="e">
        <f>NA()</f>
        <v>#N/A</v>
      </c>
      <c r="C67" s="1054">
        <f>IF(ISNUMBER('将来負担比率（分子）の構造'!I$53),IF('将来負担比率（分子）の構造'!I$53&lt;0,0,'将来負担比率（分子）の構造'!I$53),NA())</f>
        <v>147</v>
      </c>
      <c r="D67" s="1054" t="e">
        <f>NA()</f>
        <v>#N/A</v>
      </c>
      <c r="E67" s="1054" t="e">
        <f>NA()</f>
        <v>#N/A</v>
      </c>
      <c r="F67" s="1054">
        <f>IF(ISNUMBER('将来負担比率（分子）の構造'!J$53),IF('将来負担比率（分子）の構造'!J$53&lt;0,0,'将来負担比率（分子）の構造'!J$53),NA())</f>
        <v>931</v>
      </c>
      <c r="G67" s="1054" t="e">
        <f>NA()</f>
        <v>#N/A</v>
      </c>
      <c r="H67" s="1054" t="e">
        <f>NA()</f>
        <v>#N/A</v>
      </c>
      <c r="I67" s="1054">
        <f>IF(ISNUMBER('将来負担比率（分子）の構造'!K$53),IF('将来負担比率（分子）の構造'!K$53&lt;0,0,'将来負担比率（分子）の構造'!K$53),NA())</f>
        <v>2110</v>
      </c>
      <c r="J67" s="1054" t="e">
        <f>NA()</f>
        <v>#N/A</v>
      </c>
      <c r="K67" s="1054" t="e">
        <f>NA()</f>
        <v>#N/A</v>
      </c>
      <c r="L67" s="1054">
        <f>IF(ISNUMBER('将来負担比率（分子）の構造'!L$53),IF('将来負担比率（分子）の構造'!L$53&lt;0,0,'将来負担比率（分子）の構造'!L$53),NA())</f>
        <v>2550</v>
      </c>
      <c r="M67" s="1054" t="e">
        <f>NA()</f>
        <v>#N/A</v>
      </c>
      <c r="N67" s="1054" t="e">
        <f>NA()</f>
        <v>#N/A</v>
      </c>
      <c r="O67" s="1054">
        <f>IF(ISNUMBER('将来負担比率（分子）の構造'!M$53),IF('将来負担比率（分子）の構造'!M$53&lt;0,0,'将来負担比率（分子）の構造'!M$53),NA())</f>
        <v>2050</v>
      </c>
      <c r="P67" s="1054" t="e">
        <f>NA()</f>
        <v>#N/A</v>
      </c>
    </row>
    <row r="70" spans="1:16">
      <c r="A70" s="1057" t="s">
        <v>128</v>
      </c>
      <c r="B70" s="1057"/>
      <c r="C70" s="1057"/>
      <c r="D70" s="1057"/>
      <c r="E70" s="1057"/>
      <c r="F70" s="1057"/>
    </row>
    <row r="71" spans="1:16">
      <c r="A71" s="1056"/>
      <c r="B71" s="1056" t="str">
        <f>基金残高に係る経年分析!F54</f>
        <v>R01</v>
      </c>
      <c r="C71" s="1056" t="str">
        <f>基金残高に係る経年分析!G54</f>
        <v>R02</v>
      </c>
      <c r="D71" s="1056" t="str">
        <f>基金残高に係る経年分析!H54</f>
        <v>R03</v>
      </c>
    </row>
    <row r="72" spans="1:16">
      <c r="A72" s="1056" t="s">
        <v>129</v>
      </c>
      <c r="B72" s="1058">
        <f>基金残高に係る経年分析!F55</f>
        <v>374</v>
      </c>
      <c r="C72" s="1058">
        <f>基金残高に係る経年分析!G55</f>
        <v>316</v>
      </c>
      <c r="D72" s="1058">
        <f>基金残高に係る経年分析!H55</f>
        <v>536</v>
      </c>
    </row>
    <row r="73" spans="1:16">
      <c r="A73" s="1056" t="s">
        <v>130</v>
      </c>
      <c r="B73" s="1058">
        <f>基金残高に係る経年分析!F56</f>
        <v>73</v>
      </c>
      <c r="C73" s="1058">
        <f>基金残高に係る経年分析!G56</f>
        <v>3</v>
      </c>
      <c r="D73" s="1058">
        <f>基金残高に係る経年分析!H56</f>
        <v>37</v>
      </c>
    </row>
    <row r="74" spans="1:16">
      <c r="A74" s="1056" t="s">
        <v>132</v>
      </c>
      <c r="B74" s="1058">
        <f>基金残高に係る経年分析!F57</f>
        <v>282</v>
      </c>
      <c r="C74" s="1058">
        <f>基金残高に係る経年分析!G57</f>
        <v>231</v>
      </c>
      <c r="D74" s="1058">
        <f>基金残高に係る経年分析!H57</f>
        <v>338</v>
      </c>
    </row>
  </sheetData>
  <sheetProtection algorithmName="SHA-512" hashValue="M7X4QoaL+L2p6MJuVwJL4MgaXujRmjDujMWeFSFer7e/6ZAAiUBDlHXP7hrkXhLKRbyr9uENBff+zMxATdYbkg==" saltValue="EV8qfHfQAM/Et3ltFIhAQ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2023-10-04T08:26:31Z</cp:lastPrinted>
  <dcterms:created xsi:type="dcterms:W3CDTF">2023-02-20T05:38:58Z</dcterms:created>
  <dcterms:modified xsi:type="dcterms:W3CDTF">2023-10-24T01:08:33Z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2023-10-24T01:08:33Z</vt:filetime>
  </property>
</Properties>
</file>