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ml.chartshap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59.xml" ContentType="application/vnd.openxmlformats-officedocument.spreadsheetml.workshee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0" windowWidth="8520" windowHeight="5970" tabRatio="907"/>
  </bookViews>
  <sheets>
    <sheet name="表紙" sheetId="76" r:id="rId1"/>
    <sheet name="目次" sheetId="77" r:id="rId2"/>
    <sheet name="調査の概要" sheetId="78" r:id="rId3"/>
    <sheet name="調査対象者の属性" sheetId="81" r:id="rId4"/>
    <sheet name="調査対象者の属性グラフ" sheetId="102" r:id="rId5"/>
    <sheet name="調査地点一覧" sheetId="80" r:id="rId6"/>
    <sheet name="問５" sheetId="14" r:id="rId7"/>
    <sheet name="問６" sheetId="15" r:id="rId8"/>
    <sheet name="問７" sheetId="16" r:id="rId9"/>
    <sheet name="問７×２９クロス" sheetId="41" r:id="rId10"/>
    <sheet name="問８" sheetId="17" r:id="rId11"/>
    <sheet name="問９" sheetId="18" r:id="rId12"/>
    <sheet name="問９②" sheetId="42" r:id="rId13"/>
    <sheet name="問１０" sheetId="19" r:id="rId14"/>
    <sheet name="問１１" sheetId="20" r:id="rId15"/>
    <sheet name="ＳＱ１１－２" sheetId="43" r:id="rId16"/>
    <sheet name="ＳＱ１１－３" sheetId="44" r:id="rId17"/>
    <sheet name="ＳＱ１１－４" sheetId="45" r:id="rId18"/>
    <sheet name="問１２" sheetId="75" r:id="rId19"/>
    <sheet name="問１２②" sheetId="93" r:id="rId20"/>
    <sheet name="問１２③" sheetId="94" r:id="rId21"/>
    <sheet name="問１２④" sheetId="95" r:id="rId22"/>
    <sheet name="ＳＱ１２－２" sheetId="96" r:id="rId23"/>
    <sheet name="問１３" sheetId="56" r:id="rId24"/>
    <sheet name="問１４" sheetId="57" r:id="rId25"/>
    <sheet name="問１５" sheetId="58" r:id="rId26"/>
    <sheet name="問１５②" sheetId="97" r:id="rId27"/>
    <sheet name="問１５③" sheetId="98" r:id="rId28"/>
    <sheet name="問１６" sheetId="59" r:id="rId29"/>
    <sheet name="問１７" sheetId="60" r:id="rId30"/>
    <sheet name="問１８" sheetId="61" r:id="rId31"/>
    <sheet name="問１９" sheetId="62" r:id="rId32"/>
    <sheet name="SQ１９－２" sheetId="63" r:id="rId33"/>
    <sheet name="問２０" sheetId="64" r:id="rId34"/>
    <sheet name="SQ２０－２" sheetId="65" r:id="rId35"/>
    <sheet name="問２１" sheetId="66" r:id="rId36"/>
    <sheet name="問２２" sheetId="31" r:id="rId37"/>
    <sheet name="問２３" sheetId="32" r:id="rId38"/>
    <sheet name="問２３×7クロス" sheetId="82" r:id="rId39"/>
    <sheet name="○問２３×１０クロス" sheetId="83" r:id="rId40"/>
    <sheet name="問２４" sheetId="33" r:id="rId41"/>
    <sheet name="○問２４×４クロス" sheetId="84" r:id="rId42"/>
    <sheet name="問２４×２９クロス" sheetId="85" r:id="rId43"/>
    <sheet name="問２５" sheetId="34" r:id="rId44"/>
    <sheet name="問２５×２９クロス" sheetId="86" r:id="rId45"/>
    <sheet name="問２６" sheetId="35" r:id="rId46"/>
    <sheet name="問２６×２８クロス" sheetId="71" r:id="rId47"/>
    <sheet name="問２６×２７クロス" sheetId="72" r:id="rId48"/>
    <sheet name="問２７" sheetId="36" r:id="rId49"/>
    <sheet name="問２８" sheetId="37" r:id="rId50"/>
    <sheet name="問２９" sheetId="38" r:id="rId51"/>
    <sheet name="問３０" sheetId="39" r:id="rId52"/>
    <sheet name="問３１" sheetId="40" r:id="rId53"/>
    <sheet name="問３０【別紙】" sheetId="90" r:id="rId54"/>
    <sheet name="問３０【別紙】 (2)" sheetId="110" r:id="rId55"/>
    <sheet name="問３０【別紙】 (3)" sheetId="111" r:id="rId56"/>
    <sheet name="問３１【別紙】" sheetId="91" r:id="rId57"/>
    <sheet name="問３１【別紙】 (2)" sheetId="112" r:id="rId58"/>
    <sheet name="問３１【別紙】 (3)" sheetId="113" r:id="rId59"/>
  </sheets>
  <definedNames>
    <definedName name="_xlnm.Print_Area" localSheetId="39">○問２３×１０クロス!$A$1:$K$37</definedName>
    <definedName name="_xlnm.Print_Area" localSheetId="41">○問２４×４クロス!$A$1:$J$22</definedName>
    <definedName name="_xlnm.Print_Area" localSheetId="15">'ＳＱ１１－２'!$A$1:$I$46</definedName>
    <definedName name="_xlnm.Print_Area" localSheetId="16">'ＳＱ１１－３'!$A$1:$I$46</definedName>
    <definedName name="_xlnm.Print_Area" localSheetId="17">'ＳＱ１１－４'!$A$1:$E$47</definedName>
    <definedName name="_xlnm.Print_Area" localSheetId="22">'ＳＱ１２－２'!$A$1:$M$30</definedName>
    <definedName name="_xlnm.Print_Area" localSheetId="32">'SQ１９－２'!$A$1:$I$46</definedName>
    <definedName name="_xlnm.Print_Area" localSheetId="34">'SQ２０－２'!$A$1:$H$46</definedName>
    <definedName name="_xlnm.Print_Area" localSheetId="2">調査の概要!$A$1:$N$44</definedName>
    <definedName name="_xlnm.Print_Area" localSheetId="3">調査対象者の属性!$A$1:$N$39</definedName>
    <definedName name="_xlnm.Print_Area" localSheetId="4">調査対象者の属性グラフ!$A$1:$O$91</definedName>
    <definedName name="_xlnm.Print_Area" localSheetId="5">調査地点一覧!$A$1:$W$29</definedName>
    <definedName name="_xlnm.Print_Area" localSheetId="0">表紙!$A$1:$K$56</definedName>
    <definedName name="_xlnm.Print_Area" localSheetId="13">問１０!$A$1:$H$45</definedName>
    <definedName name="_xlnm.Print_Area" localSheetId="14">問１１!$A$1:$G$46</definedName>
    <definedName name="_xlnm.Print_Area" localSheetId="18">問１２!$A$1:$O$46</definedName>
    <definedName name="_xlnm.Print_Area" localSheetId="19">問１２②!$A$1:$O$46</definedName>
    <definedName name="_xlnm.Print_Area" localSheetId="20">問１２③!$A$1:$O$46</definedName>
    <definedName name="_xlnm.Print_Area" localSheetId="21">問１２④!$A$1:$O$46</definedName>
    <definedName name="_xlnm.Print_Area" localSheetId="23">問１３!$A$1:$J$46</definedName>
    <definedName name="_xlnm.Print_Area" localSheetId="24">問１４!$A$1:$H$46</definedName>
    <definedName name="_xlnm.Print_Area" localSheetId="25">問１５!$A$1:$S$46</definedName>
    <definedName name="_xlnm.Print_Area" localSheetId="26">問１５②!$A$1:$S$46</definedName>
    <definedName name="_xlnm.Print_Area" localSheetId="27">問１５③!$A$1:$S$46</definedName>
    <definedName name="_xlnm.Print_Area" localSheetId="28">問１６!$A$1:$S$46</definedName>
    <definedName name="_xlnm.Print_Area" localSheetId="29">問１７!$A$1:$H$46</definedName>
    <definedName name="_xlnm.Print_Area" localSheetId="30">問１８!$A$1:$F$46</definedName>
    <definedName name="_xlnm.Print_Area" localSheetId="31">問１９!$A$1:$G$46</definedName>
    <definedName name="_xlnm.Print_Area" localSheetId="33">問２０!$A$1:$G$46</definedName>
    <definedName name="_xlnm.Print_Area" localSheetId="35">問２１!$A$1:$G$46</definedName>
    <definedName name="_xlnm.Print_Area" localSheetId="36">問２２!$A$1:$H$46</definedName>
    <definedName name="_xlnm.Print_Area" localSheetId="37">問２３!$A$1:$G$46</definedName>
    <definedName name="_xlnm.Print_Area" localSheetId="38">問２３×7クロス!$A$1:$I$37</definedName>
    <definedName name="_xlnm.Print_Area" localSheetId="40">問２４!$A$1:$F$45</definedName>
    <definedName name="_xlnm.Print_Area" localSheetId="42">問２４×２９クロス!$A$1:$H$22</definedName>
    <definedName name="_xlnm.Print_Area" localSheetId="43">問２５!$A$1:$I$46</definedName>
    <definedName name="_xlnm.Print_Area" localSheetId="44">問２５×２９クロス!$A$1:$I$41</definedName>
    <definedName name="_xlnm.Print_Area" localSheetId="45">問２６!$A$1:$I$46</definedName>
    <definedName name="_xlnm.Print_Area" localSheetId="47">問２６×２７クロス!$A$1:$I$27</definedName>
    <definedName name="_xlnm.Print_Area" localSheetId="46">問２６×２８クロス!$A$1:$E$25</definedName>
    <definedName name="_xlnm.Print_Area" localSheetId="48">問２７!$A$1:$G$45</definedName>
    <definedName name="_xlnm.Print_Area" localSheetId="49">問２８!$A$1:$K$42</definedName>
    <definedName name="_xlnm.Print_Area" localSheetId="50">問２９!$A$1:$I$46</definedName>
    <definedName name="_xlnm.Print_Area" localSheetId="51">問３０!$A$1:$M$45</definedName>
    <definedName name="_xlnm.Print_Area" localSheetId="53">問３０【別紙】!$A$1:$K$55</definedName>
    <definedName name="_xlnm.Print_Area" localSheetId="54">'問３０【別紙】 (2)'!$A$1:$K$57</definedName>
    <definedName name="_xlnm.Print_Area" localSheetId="55">'問３０【別紙】 (3)'!$A$1:$K$56</definedName>
    <definedName name="_xlnm.Print_Area" localSheetId="52">問３１!$A$1:$J$45</definedName>
    <definedName name="_xlnm.Print_Area" localSheetId="56">問３１【別紙】!$A$1:$K$55</definedName>
    <definedName name="_xlnm.Print_Area" localSheetId="57">'問３１【別紙】 (2)'!$A$1:$K$57</definedName>
    <definedName name="_xlnm.Print_Area" localSheetId="58">'問３１【別紙】 (3)'!$A$1:$K$56</definedName>
    <definedName name="_xlnm.Print_Area" localSheetId="6">問５!$A$1:$G$46</definedName>
    <definedName name="_xlnm.Print_Area" localSheetId="7">問６!$A$1:$G$46</definedName>
    <definedName name="_xlnm.Print_Area" localSheetId="8">問７!$A$1:$G$46</definedName>
    <definedName name="_xlnm.Print_Area" localSheetId="9">問７×２９クロス!$A$1:$H$34</definedName>
    <definedName name="_xlnm.Print_Area" localSheetId="10">問８!$A$1:$H$46</definedName>
    <definedName name="_xlnm.Print_Area" localSheetId="11">問９!$A$1:$J$46</definedName>
    <definedName name="_xlnm.Print_Area" localSheetId="12">問９②!$A$1:$F$24</definedName>
  </definedNames>
  <calcPr calcId="125725"/>
</workbook>
</file>

<file path=xl/calcChain.xml><?xml version="1.0" encoding="utf-8"?>
<calcChain xmlns="http://schemas.openxmlformats.org/spreadsheetml/2006/main">
  <c r="H18" i="19"/>
  <c r="H17"/>
  <c r="H17" i="60"/>
  <c r="H17" i="57"/>
  <c r="H23" i="17"/>
  <c r="H22"/>
  <c r="H21"/>
  <c r="H20"/>
  <c r="H19"/>
  <c r="H18"/>
  <c r="H17"/>
  <c r="H16"/>
  <c r="H15"/>
  <c r="H14"/>
  <c r="H13"/>
  <c r="H12"/>
  <c r="H11"/>
  <c r="H10"/>
  <c r="H9"/>
  <c r="H8"/>
  <c r="H7"/>
  <c r="H6"/>
  <c r="H5"/>
  <c r="H35" i="86"/>
  <c r="H34"/>
  <c r="H33"/>
  <c r="H32"/>
  <c r="H31"/>
  <c r="H30"/>
  <c r="H29"/>
  <c r="H28"/>
  <c r="H27"/>
  <c r="H26"/>
  <c r="H25"/>
  <c r="H24"/>
  <c r="H23"/>
  <c r="H22"/>
  <c r="H21"/>
  <c r="I18"/>
  <c r="I17"/>
  <c r="I16"/>
  <c r="I15"/>
  <c r="I14"/>
  <c r="I13"/>
  <c r="I12"/>
  <c r="I11"/>
  <c r="I10"/>
  <c r="I9"/>
  <c r="I8"/>
  <c r="I7"/>
  <c r="I6"/>
  <c r="I5"/>
  <c r="I4"/>
  <c r="G21" i="85"/>
  <c r="G20"/>
  <c r="G19"/>
  <c r="G11"/>
  <c r="G10"/>
  <c r="G9"/>
  <c r="H16"/>
  <c r="H15"/>
  <c r="H14"/>
  <c r="H11"/>
  <c r="H10"/>
  <c r="H9"/>
  <c r="H4"/>
  <c r="H6"/>
  <c r="H5"/>
  <c r="I21" i="84"/>
  <c r="I20"/>
  <c r="I19"/>
  <c r="I11"/>
  <c r="I10"/>
  <c r="I9"/>
  <c r="J9"/>
  <c r="H9"/>
  <c r="J14"/>
  <c r="J21"/>
  <c r="J20"/>
  <c r="J11"/>
  <c r="J10"/>
  <c r="J4"/>
  <c r="J16"/>
  <c r="J15"/>
  <c r="J6"/>
  <c r="J5"/>
  <c r="G45" i="31"/>
  <c r="G44"/>
  <c r="G43"/>
  <c r="G42"/>
  <c r="G41"/>
  <c r="G40"/>
  <c r="G39"/>
  <c r="G38"/>
  <c r="G37"/>
  <c r="G36"/>
  <c r="G35"/>
  <c r="G34"/>
  <c r="G33"/>
  <c r="G32"/>
  <c r="G31"/>
  <c r="G30"/>
  <c r="G29"/>
  <c r="G28"/>
  <c r="G27"/>
  <c r="G26"/>
  <c r="C27"/>
  <c r="D27"/>
  <c r="E27"/>
  <c r="F27"/>
  <c r="C28"/>
  <c r="D28"/>
  <c r="E28"/>
  <c r="F28"/>
  <c r="C29"/>
  <c r="D29"/>
  <c r="E29"/>
  <c r="F29"/>
  <c r="C30"/>
  <c r="D30"/>
  <c r="E30"/>
  <c r="F30"/>
  <c r="C31"/>
  <c r="D31"/>
  <c r="E31"/>
  <c r="F31"/>
  <c r="C32"/>
  <c r="D32"/>
  <c r="E32"/>
  <c r="F32"/>
  <c r="C33"/>
  <c r="D33"/>
  <c r="E33"/>
  <c r="F33"/>
  <c r="C34"/>
  <c r="D34"/>
  <c r="E34"/>
  <c r="F34"/>
  <c r="C35"/>
  <c r="D35"/>
  <c r="E35"/>
  <c r="F35"/>
  <c r="C36"/>
  <c r="D36"/>
  <c r="E36"/>
  <c r="F36"/>
  <c r="C37"/>
  <c r="D37"/>
  <c r="E37"/>
  <c r="F37"/>
  <c r="C38"/>
  <c r="D38"/>
  <c r="E38"/>
  <c r="F38"/>
  <c r="C39"/>
  <c r="D39"/>
  <c r="E39"/>
  <c r="F39"/>
  <c r="C40"/>
  <c r="D40"/>
  <c r="E40"/>
  <c r="F40"/>
  <c r="C41"/>
  <c r="D41"/>
  <c r="E41"/>
  <c r="F41"/>
  <c r="C42"/>
  <c r="D42"/>
  <c r="E42"/>
  <c r="F42"/>
  <c r="C43"/>
  <c r="D43"/>
  <c r="E43"/>
  <c r="F43"/>
  <c r="C44"/>
  <c r="D44"/>
  <c r="E44"/>
  <c r="F44"/>
  <c r="C45"/>
  <c r="D45"/>
  <c r="E45"/>
  <c r="F45"/>
  <c r="H45" i="43"/>
  <c r="H44"/>
  <c r="H43"/>
  <c r="H42"/>
  <c r="H41"/>
  <c r="H40"/>
  <c r="H39"/>
  <c r="H38"/>
  <c r="H37"/>
  <c r="H36"/>
  <c r="H35"/>
  <c r="H34"/>
  <c r="H33"/>
  <c r="H32"/>
  <c r="H31"/>
  <c r="H30"/>
  <c r="H29"/>
  <c r="H28"/>
  <c r="H27"/>
  <c r="H26"/>
  <c r="I23"/>
  <c r="I22"/>
  <c r="I21"/>
  <c r="I20"/>
  <c r="I19"/>
  <c r="I18"/>
  <c r="I17"/>
  <c r="I16"/>
  <c r="I15"/>
  <c r="I14"/>
  <c r="I13"/>
  <c r="I12"/>
  <c r="I11"/>
  <c r="I10"/>
  <c r="I9"/>
  <c r="I8"/>
  <c r="I7"/>
  <c r="I6"/>
  <c r="I5"/>
  <c r="I4"/>
  <c r="H15" i="41"/>
  <c r="C30"/>
  <c r="H14"/>
  <c r="H13"/>
  <c r="D28"/>
  <c r="H12"/>
  <c r="H11"/>
  <c r="B26"/>
  <c r="H10"/>
  <c r="H9"/>
  <c r="B24"/>
  <c r="H8"/>
  <c r="H7"/>
  <c r="D22"/>
  <c r="H4"/>
  <c r="H6"/>
  <c r="H5"/>
  <c r="G9" i="36"/>
  <c r="C31"/>
  <c r="G8"/>
  <c r="F23" i="66"/>
  <c r="F22"/>
  <c r="F21"/>
  <c r="F20"/>
  <c r="F19"/>
  <c r="F18"/>
  <c r="F17"/>
  <c r="F16"/>
  <c r="F15"/>
  <c r="F14"/>
  <c r="F13"/>
  <c r="F12"/>
  <c r="F11"/>
  <c r="F10"/>
  <c r="F9"/>
  <c r="F8"/>
  <c r="F6"/>
  <c r="F5"/>
  <c r="F4"/>
  <c r="F7"/>
  <c r="M9" i="59"/>
  <c r="I45" i="98"/>
  <c r="I44"/>
  <c r="I43"/>
  <c r="I42"/>
  <c r="I41"/>
  <c r="I40"/>
  <c r="I39"/>
  <c r="I38"/>
  <c r="I37"/>
  <c r="I36"/>
  <c r="I35"/>
  <c r="I34"/>
  <c r="I33"/>
  <c r="I32"/>
  <c r="I31"/>
  <c r="I30"/>
  <c r="I29"/>
  <c r="I28"/>
  <c r="I27"/>
  <c r="I26"/>
  <c r="I23"/>
  <c r="R23"/>
  <c r="I22"/>
  <c r="I21"/>
  <c r="R21"/>
  <c r="I20"/>
  <c r="I19"/>
  <c r="R19"/>
  <c r="I18"/>
  <c r="I17"/>
  <c r="R17"/>
  <c r="I16"/>
  <c r="I15"/>
  <c r="R15"/>
  <c r="I14"/>
  <c r="I13"/>
  <c r="R13"/>
  <c r="I12"/>
  <c r="I11"/>
  <c r="R11"/>
  <c r="I10"/>
  <c r="I9"/>
  <c r="R9"/>
  <c r="I8"/>
  <c r="I7"/>
  <c r="R7"/>
  <c r="I6"/>
  <c r="I5"/>
  <c r="R45"/>
  <c r="Q45"/>
  <c r="P45"/>
  <c r="O45"/>
  <c r="N45"/>
  <c r="M45"/>
  <c r="S45"/>
  <c r="R44"/>
  <c r="Q44"/>
  <c r="P44"/>
  <c r="O44"/>
  <c r="N44"/>
  <c r="M44"/>
  <c r="S44"/>
  <c r="R43"/>
  <c r="Q43"/>
  <c r="P43"/>
  <c r="O43"/>
  <c r="N43"/>
  <c r="M43"/>
  <c r="S43"/>
  <c r="R42"/>
  <c r="Q42"/>
  <c r="P42"/>
  <c r="O42"/>
  <c r="N42"/>
  <c r="M42"/>
  <c r="S42"/>
  <c r="R41"/>
  <c r="Q41"/>
  <c r="P41"/>
  <c r="O41"/>
  <c r="N41"/>
  <c r="M41"/>
  <c r="S41"/>
  <c r="R40"/>
  <c r="Q40"/>
  <c r="P40"/>
  <c r="O40"/>
  <c r="N40"/>
  <c r="M40"/>
  <c r="S40"/>
  <c r="R39"/>
  <c r="Q39"/>
  <c r="P39"/>
  <c r="O39"/>
  <c r="N39"/>
  <c r="M39"/>
  <c r="S39"/>
  <c r="R38"/>
  <c r="Q38"/>
  <c r="P38"/>
  <c r="O38"/>
  <c r="N38"/>
  <c r="M38"/>
  <c r="S38"/>
  <c r="R37"/>
  <c r="Q37"/>
  <c r="P37"/>
  <c r="O37"/>
  <c r="N37"/>
  <c r="M37"/>
  <c r="S37"/>
  <c r="R36"/>
  <c r="Q36"/>
  <c r="P36"/>
  <c r="O36"/>
  <c r="N36"/>
  <c r="M36"/>
  <c r="S36"/>
  <c r="R35"/>
  <c r="Q35"/>
  <c r="P35"/>
  <c r="O35"/>
  <c r="N35"/>
  <c r="M35"/>
  <c r="S35"/>
  <c r="R34"/>
  <c r="Q34"/>
  <c r="P34"/>
  <c r="O34"/>
  <c r="N34"/>
  <c r="M34"/>
  <c r="S34"/>
  <c r="R33"/>
  <c r="Q33"/>
  <c r="P33"/>
  <c r="O33"/>
  <c r="N33"/>
  <c r="M33"/>
  <c r="S33"/>
  <c r="R32"/>
  <c r="Q32"/>
  <c r="P32"/>
  <c r="O32"/>
  <c r="N32"/>
  <c r="M32"/>
  <c r="S32"/>
  <c r="R31"/>
  <c r="Q31"/>
  <c r="P31"/>
  <c r="O31"/>
  <c r="N31"/>
  <c r="M31"/>
  <c r="R30"/>
  <c r="Q30"/>
  <c r="P30"/>
  <c r="O30"/>
  <c r="N30"/>
  <c r="M30"/>
  <c r="S30"/>
  <c r="R29"/>
  <c r="Q29"/>
  <c r="P29"/>
  <c r="O29"/>
  <c r="N29"/>
  <c r="M29"/>
  <c r="S29"/>
  <c r="R28"/>
  <c r="Q28"/>
  <c r="P28"/>
  <c r="O28"/>
  <c r="N28"/>
  <c r="M28"/>
  <c r="S28"/>
  <c r="R27"/>
  <c r="Q27"/>
  <c r="P27"/>
  <c r="O27"/>
  <c r="N27"/>
  <c r="M27"/>
  <c r="S27"/>
  <c r="R26"/>
  <c r="Q26"/>
  <c r="P26"/>
  <c r="O26"/>
  <c r="N26"/>
  <c r="M26"/>
  <c r="S26"/>
  <c r="Q23"/>
  <c r="O23"/>
  <c r="M23"/>
  <c r="R22"/>
  <c r="Q22"/>
  <c r="P22"/>
  <c r="O22"/>
  <c r="N22"/>
  <c r="M22"/>
  <c r="S22"/>
  <c r="Q21"/>
  <c r="O21"/>
  <c r="M21"/>
  <c r="R20"/>
  <c r="Q20"/>
  <c r="P20"/>
  <c r="O20"/>
  <c r="N20"/>
  <c r="M20"/>
  <c r="S20"/>
  <c r="Q19"/>
  <c r="O19"/>
  <c r="M19"/>
  <c r="R18"/>
  <c r="Q18"/>
  <c r="P18"/>
  <c r="O18"/>
  <c r="N18"/>
  <c r="M18"/>
  <c r="S18"/>
  <c r="Q17"/>
  <c r="O17"/>
  <c r="M17"/>
  <c r="R16"/>
  <c r="Q16"/>
  <c r="P16"/>
  <c r="O16"/>
  <c r="N16"/>
  <c r="M16"/>
  <c r="S16"/>
  <c r="Q15"/>
  <c r="O15"/>
  <c r="M15"/>
  <c r="R14"/>
  <c r="Q14"/>
  <c r="P14"/>
  <c r="O14"/>
  <c r="N14"/>
  <c r="M14"/>
  <c r="S14"/>
  <c r="Q13"/>
  <c r="O13"/>
  <c r="M13"/>
  <c r="R12"/>
  <c r="Q12"/>
  <c r="P12"/>
  <c r="O12"/>
  <c r="N12"/>
  <c r="M12"/>
  <c r="S12"/>
  <c r="Q11"/>
  <c r="O11"/>
  <c r="M11"/>
  <c r="R10"/>
  <c r="Q10"/>
  <c r="P10"/>
  <c r="O10"/>
  <c r="N10"/>
  <c r="M10"/>
  <c r="S10"/>
  <c r="Q9"/>
  <c r="O9"/>
  <c r="M9"/>
  <c r="R8"/>
  <c r="Q8"/>
  <c r="P8"/>
  <c r="O8"/>
  <c r="N8"/>
  <c r="M8"/>
  <c r="S8"/>
  <c r="Q7"/>
  <c r="O7"/>
  <c r="M7"/>
  <c r="R6"/>
  <c r="Q6"/>
  <c r="P6"/>
  <c r="O6"/>
  <c r="N6"/>
  <c r="M6"/>
  <c r="S6"/>
  <c r="R5"/>
  <c r="Q5"/>
  <c r="P5"/>
  <c r="O5"/>
  <c r="N5"/>
  <c r="M5"/>
  <c r="S5"/>
  <c r="R4"/>
  <c r="Q4"/>
  <c r="P4"/>
  <c r="O4"/>
  <c r="N4"/>
  <c r="M4"/>
  <c r="S4"/>
  <c r="I31" i="97"/>
  <c r="Q31"/>
  <c r="I30"/>
  <c r="I29"/>
  <c r="I9"/>
  <c r="I8"/>
  <c r="I7"/>
  <c r="R45"/>
  <c r="Q45"/>
  <c r="P45"/>
  <c r="O45"/>
  <c r="N45"/>
  <c r="M45"/>
  <c r="S45"/>
  <c r="R44"/>
  <c r="Q44"/>
  <c r="P44"/>
  <c r="O44"/>
  <c r="N44"/>
  <c r="M44"/>
  <c r="S44"/>
  <c r="R43"/>
  <c r="Q43"/>
  <c r="P43"/>
  <c r="O43"/>
  <c r="N43"/>
  <c r="M43"/>
  <c r="S43"/>
  <c r="R42"/>
  <c r="Q42"/>
  <c r="P42"/>
  <c r="O42"/>
  <c r="N42"/>
  <c r="M42"/>
  <c r="S42"/>
  <c r="R41"/>
  <c r="Q41"/>
  <c r="P41"/>
  <c r="O41"/>
  <c r="N41"/>
  <c r="M41"/>
  <c r="S41"/>
  <c r="R40"/>
  <c r="Q40"/>
  <c r="P40"/>
  <c r="O40"/>
  <c r="N40"/>
  <c r="M40"/>
  <c r="S40"/>
  <c r="R39"/>
  <c r="Q39"/>
  <c r="P39"/>
  <c r="O39"/>
  <c r="N39"/>
  <c r="M39"/>
  <c r="S39"/>
  <c r="R38"/>
  <c r="Q38"/>
  <c r="P38"/>
  <c r="O38"/>
  <c r="N38"/>
  <c r="M38"/>
  <c r="S38"/>
  <c r="R37"/>
  <c r="Q37"/>
  <c r="P37"/>
  <c r="O37"/>
  <c r="N37"/>
  <c r="M37"/>
  <c r="S37"/>
  <c r="R36"/>
  <c r="Q36"/>
  <c r="P36"/>
  <c r="O36"/>
  <c r="N36"/>
  <c r="M36"/>
  <c r="S36"/>
  <c r="R35"/>
  <c r="Q35"/>
  <c r="P35"/>
  <c r="O35"/>
  <c r="N35"/>
  <c r="M35"/>
  <c r="S35"/>
  <c r="R34"/>
  <c r="Q34"/>
  <c r="P34"/>
  <c r="O34"/>
  <c r="N34"/>
  <c r="M34"/>
  <c r="S34"/>
  <c r="R33"/>
  <c r="Q33"/>
  <c r="P33"/>
  <c r="O33"/>
  <c r="N33"/>
  <c r="M33"/>
  <c r="S33"/>
  <c r="R32"/>
  <c r="Q32"/>
  <c r="P32"/>
  <c r="O32"/>
  <c r="N32"/>
  <c r="M32"/>
  <c r="S32"/>
  <c r="R31"/>
  <c r="O31"/>
  <c r="N31"/>
  <c r="M31"/>
  <c r="R30"/>
  <c r="Q30"/>
  <c r="P30"/>
  <c r="O30"/>
  <c r="N30"/>
  <c r="M30"/>
  <c r="R29"/>
  <c r="Q29"/>
  <c r="P29"/>
  <c r="O29"/>
  <c r="N29"/>
  <c r="M29"/>
  <c r="S29"/>
  <c r="R28"/>
  <c r="Q28"/>
  <c r="P28"/>
  <c r="O28"/>
  <c r="N28"/>
  <c r="M28"/>
  <c r="S28"/>
  <c r="R27"/>
  <c r="Q27"/>
  <c r="P27"/>
  <c r="O27"/>
  <c r="N27"/>
  <c r="M27"/>
  <c r="S27"/>
  <c r="R26"/>
  <c r="Q26"/>
  <c r="P26"/>
  <c r="O26"/>
  <c r="N26"/>
  <c r="M26"/>
  <c r="S26"/>
  <c r="R23"/>
  <c r="Q23"/>
  <c r="P23"/>
  <c r="O23"/>
  <c r="N23"/>
  <c r="M23"/>
  <c r="S23"/>
  <c r="R22"/>
  <c r="Q22"/>
  <c r="P22"/>
  <c r="O22"/>
  <c r="N22"/>
  <c r="M22"/>
  <c r="S22"/>
  <c r="R21"/>
  <c r="Q21"/>
  <c r="P21"/>
  <c r="O21"/>
  <c r="N21"/>
  <c r="M21"/>
  <c r="S21"/>
  <c r="R20"/>
  <c r="Q20"/>
  <c r="P20"/>
  <c r="O20"/>
  <c r="N20"/>
  <c r="M20"/>
  <c r="S20"/>
  <c r="R19"/>
  <c r="Q19"/>
  <c r="P19"/>
  <c r="O19"/>
  <c r="N19"/>
  <c r="M19"/>
  <c r="S19"/>
  <c r="R18"/>
  <c r="Q18"/>
  <c r="P18"/>
  <c r="O18"/>
  <c r="N18"/>
  <c r="M18"/>
  <c r="S18"/>
  <c r="R17"/>
  <c r="Q17"/>
  <c r="P17"/>
  <c r="O17"/>
  <c r="N17"/>
  <c r="M17"/>
  <c r="S17"/>
  <c r="R16"/>
  <c r="Q16"/>
  <c r="P16"/>
  <c r="O16"/>
  <c r="N16"/>
  <c r="M16"/>
  <c r="S16"/>
  <c r="R15"/>
  <c r="Q15"/>
  <c r="P15"/>
  <c r="O15"/>
  <c r="N15"/>
  <c r="M15"/>
  <c r="S15"/>
  <c r="R14"/>
  <c r="Q14"/>
  <c r="P14"/>
  <c r="O14"/>
  <c r="N14"/>
  <c r="M14"/>
  <c r="S14"/>
  <c r="R13"/>
  <c r="Q13"/>
  <c r="P13"/>
  <c r="O13"/>
  <c r="N13"/>
  <c r="M13"/>
  <c r="S13"/>
  <c r="R12"/>
  <c r="Q12"/>
  <c r="P12"/>
  <c r="O12"/>
  <c r="N12"/>
  <c r="M12"/>
  <c r="S12"/>
  <c r="R11"/>
  <c r="Q11"/>
  <c r="P11"/>
  <c r="O11"/>
  <c r="N11"/>
  <c r="M11"/>
  <c r="S11"/>
  <c r="R10"/>
  <c r="Q10"/>
  <c r="P10"/>
  <c r="O10"/>
  <c r="N10"/>
  <c r="M10"/>
  <c r="S10"/>
  <c r="R9"/>
  <c r="Q9"/>
  <c r="P9"/>
  <c r="O9"/>
  <c r="N9"/>
  <c r="M9"/>
  <c r="R8"/>
  <c r="Q8"/>
  <c r="P8"/>
  <c r="O8"/>
  <c r="N8"/>
  <c r="M8"/>
  <c r="S8"/>
  <c r="R7"/>
  <c r="Q7"/>
  <c r="P7"/>
  <c r="O7"/>
  <c r="N7"/>
  <c r="M7"/>
  <c r="S7"/>
  <c r="R6"/>
  <c r="Q6"/>
  <c r="P6"/>
  <c r="O6"/>
  <c r="N6"/>
  <c r="M6"/>
  <c r="S6"/>
  <c r="R5"/>
  <c r="Q5"/>
  <c r="P5"/>
  <c r="O5"/>
  <c r="N5"/>
  <c r="M5"/>
  <c r="S5"/>
  <c r="R4"/>
  <c r="Q4"/>
  <c r="P4"/>
  <c r="O4"/>
  <c r="N4"/>
  <c r="M4"/>
  <c r="S4"/>
  <c r="R23" i="58"/>
  <c r="Q23"/>
  <c r="P23"/>
  <c r="O23"/>
  <c r="N23"/>
  <c r="M23"/>
  <c r="S23"/>
  <c r="R22"/>
  <c r="Q22"/>
  <c r="P22"/>
  <c r="O22"/>
  <c r="N22"/>
  <c r="M22"/>
  <c r="S22"/>
  <c r="R21"/>
  <c r="Q21"/>
  <c r="P21"/>
  <c r="O21"/>
  <c r="N21"/>
  <c r="M21"/>
  <c r="S21"/>
  <c r="R20"/>
  <c r="Q20"/>
  <c r="P20"/>
  <c r="O20"/>
  <c r="N20"/>
  <c r="M20"/>
  <c r="S20"/>
  <c r="R19"/>
  <c r="Q19"/>
  <c r="P19"/>
  <c r="O19"/>
  <c r="N19"/>
  <c r="M19"/>
  <c r="S19"/>
  <c r="R18"/>
  <c r="Q18"/>
  <c r="P18"/>
  <c r="O18"/>
  <c r="N18"/>
  <c r="M18"/>
  <c r="S18"/>
  <c r="R17"/>
  <c r="Q17"/>
  <c r="P17"/>
  <c r="O17"/>
  <c r="N17"/>
  <c r="M17"/>
  <c r="S17"/>
  <c r="R16"/>
  <c r="Q16"/>
  <c r="P16"/>
  <c r="O16"/>
  <c r="N16"/>
  <c r="M16"/>
  <c r="S16"/>
  <c r="R15"/>
  <c r="Q15"/>
  <c r="P15"/>
  <c r="O15"/>
  <c r="N15"/>
  <c r="M15"/>
  <c r="S15"/>
  <c r="R14"/>
  <c r="Q14"/>
  <c r="P14"/>
  <c r="O14"/>
  <c r="N14"/>
  <c r="M14"/>
  <c r="S14"/>
  <c r="R13"/>
  <c r="Q13"/>
  <c r="P13"/>
  <c r="O13"/>
  <c r="N13"/>
  <c r="M13"/>
  <c r="S13"/>
  <c r="R12"/>
  <c r="Q12"/>
  <c r="P12"/>
  <c r="O12"/>
  <c r="N12"/>
  <c r="M12"/>
  <c r="S12"/>
  <c r="R11"/>
  <c r="Q11"/>
  <c r="P11"/>
  <c r="O11"/>
  <c r="N11"/>
  <c r="M11"/>
  <c r="S11"/>
  <c r="R10"/>
  <c r="Q10"/>
  <c r="P10"/>
  <c r="O10"/>
  <c r="N10"/>
  <c r="M10"/>
  <c r="S10"/>
  <c r="R9"/>
  <c r="Q9"/>
  <c r="P9"/>
  <c r="O9"/>
  <c r="N9"/>
  <c r="M9"/>
  <c r="S9"/>
  <c r="R8"/>
  <c r="Q8"/>
  <c r="P8"/>
  <c r="O8"/>
  <c r="N8"/>
  <c r="M8"/>
  <c r="S8"/>
  <c r="R7"/>
  <c r="Q7"/>
  <c r="P7"/>
  <c r="O7"/>
  <c r="N7"/>
  <c r="M7"/>
  <c r="S7"/>
  <c r="R6"/>
  <c r="Q6"/>
  <c r="P6"/>
  <c r="O6"/>
  <c r="N6"/>
  <c r="M6"/>
  <c r="S6"/>
  <c r="R5"/>
  <c r="Q5"/>
  <c r="P5"/>
  <c r="O5"/>
  <c r="N5"/>
  <c r="M5"/>
  <c r="S5"/>
  <c r="R4"/>
  <c r="Q4"/>
  <c r="P4"/>
  <c r="O4"/>
  <c r="N4"/>
  <c r="M4"/>
  <c r="S4"/>
  <c r="R28"/>
  <c r="Q28"/>
  <c r="P28"/>
  <c r="O28"/>
  <c r="N28"/>
  <c r="M28"/>
  <c r="S28"/>
  <c r="R27"/>
  <c r="Q27"/>
  <c r="P27"/>
  <c r="O27"/>
  <c r="N27"/>
  <c r="M27"/>
  <c r="S27"/>
  <c r="R26"/>
  <c r="Q26"/>
  <c r="P26"/>
  <c r="O26"/>
  <c r="N26"/>
  <c r="M26"/>
  <c r="S26"/>
  <c r="R45"/>
  <c r="Q45"/>
  <c r="P45"/>
  <c r="O45"/>
  <c r="N45"/>
  <c r="M45"/>
  <c r="S45"/>
  <c r="R44"/>
  <c r="Q44"/>
  <c r="P44"/>
  <c r="O44"/>
  <c r="N44"/>
  <c r="M44"/>
  <c r="S44"/>
  <c r="R43"/>
  <c r="Q43"/>
  <c r="P43"/>
  <c r="O43"/>
  <c r="N43"/>
  <c r="M43"/>
  <c r="S43"/>
  <c r="R42"/>
  <c r="Q42"/>
  <c r="P42"/>
  <c r="O42"/>
  <c r="N42"/>
  <c r="M42"/>
  <c r="S42"/>
  <c r="R41"/>
  <c r="Q41"/>
  <c r="P41"/>
  <c r="O41"/>
  <c r="N41"/>
  <c r="M41"/>
  <c r="S41"/>
  <c r="R40"/>
  <c r="Q40"/>
  <c r="P40"/>
  <c r="O40"/>
  <c r="N40"/>
  <c r="M40"/>
  <c r="S40"/>
  <c r="R39"/>
  <c r="Q39"/>
  <c r="P39"/>
  <c r="O39"/>
  <c r="N39"/>
  <c r="M39"/>
  <c r="S39"/>
  <c r="R38"/>
  <c r="Q38"/>
  <c r="P38"/>
  <c r="O38"/>
  <c r="N38"/>
  <c r="M38"/>
  <c r="S38"/>
  <c r="R37"/>
  <c r="Q37"/>
  <c r="P37"/>
  <c r="O37"/>
  <c r="N37"/>
  <c r="M37"/>
  <c r="S37"/>
  <c r="R36"/>
  <c r="Q36"/>
  <c r="P36"/>
  <c r="O36"/>
  <c r="N36"/>
  <c r="M36"/>
  <c r="S36"/>
  <c r="R35"/>
  <c r="Q35"/>
  <c r="P35"/>
  <c r="O35"/>
  <c r="N35"/>
  <c r="M35"/>
  <c r="S35"/>
  <c r="R34"/>
  <c r="Q34"/>
  <c r="P34"/>
  <c r="O34"/>
  <c r="N34"/>
  <c r="M34"/>
  <c r="S34"/>
  <c r="R33"/>
  <c r="Q33"/>
  <c r="P33"/>
  <c r="O33"/>
  <c r="N33"/>
  <c r="M33"/>
  <c r="S33"/>
  <c r="R32"/>
  <c r="Q32"/>
  <c r="P32"/>
  <c r="O32"/>
  <c r="N32"/>
  <c r="M32"/>
  <c r="S32"/>
  <c r="S31"/>
  <c r="S30"/>
  <c r="S29"/>
  <c r="R31"/>
  <c r="Q31"/>
  <c r="P31"/>
  <c r="O31"/>
  <c r="N31"/>
  <c r="M31"/>
  <c r="R30"/>
  <c r="Q30"/>
  <c r="P30"/>
  <c r="O30"/>
  <c r="N30"/>
  <c r="M30"/>
  <c r="R29"/>
  <c r="Q29"/>
  <c r="P29"/>
  <c r="O29"/>
  <c r="N29"/>
  <c r="M29"/>
  <c r="I31"/>
  <c r="I30"/>
  <c r="I29"/>
  <c r="I9"/>
  <c r="I7"/>
  <c r="I8"/>
  <c r="L23" i="96"/>
  <c r="J23"/>
  <c r="L21"/>
  <c r="L19"/>
  <c r="L17"/>
  <c r="J17"/>
  <c r="L15"/>
  <c r="J15"/>
  <c r="L13"/>
  <c r="J13"/>
  <c r="L11"/>
  <c r="J11"/>
  <c r="L8"/>
  <c r="J8"/>
  <c r="L7"/>
  <c r="J7"/>
  <c r="L6"/>
  <c r="J6"/>
  <c r="M6" s="1"/>
  <c r="E4"/>
  <c r="D4"/>
  <c r="F23"/>
  <c r="K23" s="1"/>
  <c r="F22"/>
  <c r="K22" s="1"/>
  <c r="F21"/>
  <c r="K21" s="1"/>
  <c r="F20"/>
  <c r="K20" s="1"/>
  <c r="F19"/>
  <c r="K19" s="1"/>
  <c r="F18"/>
  <c r="K18" s="1"/>
  <c r="F17"/>
  <c r="K17" s="1"/>
  <c r="F16"/>
  <c r="K16" s="1"/>
  <c r="F15"/>
  <c r="K15" s="1"/>
  <c r="F14"/>
  <c r="K14" s="1"/>
  <c r="F13"/>
  <c r="K13" s="1"/>
  <c r="F12"/>
  <c r="K12" s="1"/>
  <c r="F11"/>
  <c r="K11" s="1"/>
  <c r="F10"/>
  <c r="K10" s="1"/>
  <c r="F6"/>
  <c r="K6" s="1"/>
  <c r="F5"/>
  <c r="K5" s="1"/>
  <c r="F8"/>
  <c r="K8" s="1"/>
  <c r="C4" i="40"/>
  <c r="C26" s="1"/>
  <c r="D4"/>
  <c r="E4"/>
  <c r="F4"/>
  <c r="G4"/>
  <c r="G26" s="1"/>
  <c r="H4"/>
  <c r="I4"/>
  <c r="E26"/>
  <c r="I26"/>
  <c r="C27"/>
  <c r="D27"/>
  <c r="E27"/>
  <c r="F27"/>
  <c r="G27"/>
  <c r="H27"/>
  <c r="I27"/>
  <c r="C28"/>
  <c r="E28"/>
  <c r="G28"/>
  <c r="I28"/>
  <c r="C29"/>
  <c r="D29"/>
  <c r="E29"/>
  <c r="F29"/>
  <c r="G29"/>
  <c r="H29"/>
  <c r="I29"/>
  <c r="C30"/>
  <c r="E30"/>
  <c r="G30"/>
  <c r="I30"/>
  <c r="C31"/>
  <c r="D31"/>
  <c r="E31"/>
  <c r="F31"/>
  <c r="G31"/>
  <c r="H31"/>
  <c r="I31"/>
  <c r="C32"/>
  <c r="E32"/>
  <c r="G32"/>
  <c r="I32"/>
  <c r="C33"/>
  <c r="D33"/>
  <c r="E33"/>
  <c r="F33"/>
  <c r="G33"/>
  <c r="H33"/>
  <c r="I33"/>
  <c r="C34"/>
  <c r="E34"/>
  <c r="G34"/>
  <c r="I34"/>
  <c r="C35"/>
  <c r="D35"/>
  <c r="E35"/>
  <c r="F35"/>
  <c r="G35"/>
  <c r="H35"/>
  <c r="I35"/>
  <c r="C36"/>
  <c r="E36"/>
  <c r="G36"/>
  <c r="I36"/>
  <c r="C37"/>
  <c r="D37"/>
  <c r="E37"/>
  <c r="F37"/>
  <c r="G37"/>
  <c r="H37"/>
  <c r="I37"/>
  <c r="C38"/>
  <c r="E38"/>
  <c r="G38"/>
  <c r="I38"/>
  <c r="C39"/>
  <c r="D39"/>
  <c r="E39"/>
  <c r="F39"/>
  <c r="G39"/>
  <c r="H39"/>
  <c r="I39"/>
  <c r="C40"/>
  <c r="E40"/>
  <c r="G40"/>
  <c r="I40"/>
  <c r="C41"/>
  <c r="D41"/>
  <c r="E41"/>
  <c r="F41"/>
  <c r="G41"/>
  <c r="H41"/>
  <c r="I41"/>
  <c r="C42"/>
  <c r="E42"/>
  <c r="G42"/>
  <c r="I42"/>
  <c r="C43"/>
  <c r="D43"/>
  <c r="E43"/>
  <c r="F43"/>
  <c r="G43"/>
  <c r="H43"/>
  <c r="I43"/>
  <c r="C44"/>
  <c r="E44"/>
  <c r="G44"/>
  <c r="I44"/>
  <c r="C45"/>
  <c r="D45"/>
  <c r="E45"/>
  <c r="F45"/>
  <c r="G45"/>
  <c r="H45"/>
  <c r="I45"/>
  <c r="C4" i="39"/>
  <c r="D4"/>
  <c r="E4"/>
  <c r="F4"/>
  <c r="F26" s="1"/>
  <c r="G4"/>
  <c r="H4"/>
  <c r="I4"/>
  <c r="J4"/>
  <c r="J26" s="1"/>
  <c r="K4"/>
  <c r="L4"/>
  <c r="C26"/>
  <c r="E26"/>
  <c r="G26"/>
  <c r="I26"/>
  <c r="K26"/>
  <c r="C27"/>
  <c r="D27"/>
  <c r="E27"/>
  <c r="F27"/>
  <c r="G27"/>
  <c r="H27"/>
  <c r="I27"/>
  <c r="J27"/>
  <c r="K27"/>
  <c r="L27"/>
  <c r="C28"/>
  <c r="E28"/>
  <c r="G28"/>
  <c r="I28"/>
  <c r="K28"/>
  <c r="C29"/>
  <c r="D29"/>
  <c r="E29"/>
  <c r="F29"/>
  <c r="G29"/>
  <c r="H29"/>
  <c r="I29"/>
  <c r="J29"/>
  <c r="K29"/>
  <c r="L29"/>
  <c r="C30"/>
  <c r="E30"/>
  <c r="G30"/>
  <c r="I30"/>
  <c r="K30"/>
  <c r="C31"/>
  <c r="D31"/>
  <c r="E31"/>
  <c r="F31"/>
  <c r="G31"/>
  <c r="H31"/>
  <c r="I31"/>
  <c r="J31"/>
  <c r="K31"/>
  <c r="L31"/>
  <c r="C32"/>
  <c r="E32"/>
  <c r="G32"/>
  <c r="I32"/>
  <c r="K32"/>
  <c r="C33"/>
  <c r="D33"/>
  <c r="E33"/>
  <c r="F33"/>
  <c r="G33"/>
  <c r="H33"/>
  <c r="I33"/>
  <c r="J33"/>
  <c r="K33"/>
  <c r="L33"/>
  <c r="C34"/>
  <c r="E34"/>
  <c r="G34"/>
  <c r="I34"/>
  <c r="K34"/>
  <c r="C35"/>
  <c r="D35"/>
  <c r="E35"/>
  <c r="F35"/>
  <c r="G35"/>
  <c r="H35"/>
  <c r="I35"/>
  <c r="J35"/>
  <c r="K35"/>
  <c r="L35"/>
  <c r="C36"/>
  <c r="E36"/>
  <c r="G36"/>
  <c r="I36"/>
  <c r="K36"/>
  <c r="C37"/>
  <c r="D37"/>
  <c r="E37"/>
  <c r="F37"/>
  <c r="G37"/>
  <c r="H37"/>
  <c r="I37"/>
  <c r="J37"/>
  <c r="K37"/>
  <c r="L37"/>
  <c r="C38"/>
  <c r="E38"/>
  <c r="G38"/>
  <c r="I38"/>
  <c r="K38"/>
  <c r="C39"/>
  <c r="D39"/>
  <c r="E39"/>
  <c r="F39"/>
  <c r="G39"/>
  <c r="H39"/>
  <c r="I39"/>
  <c r="J39"/>
  <c r="K39"/>
  <c r="L39"/>
  <c r="C40"/>
  <c r="E40"/>
  <c r="G40"/>
  <c r="I40"/>
  <c r="K40"/>
  <c r="C41"/>
  <c r="D41"/>
  <c r="E41"/>
  <c r="F41"/>
  <c r="G41"/>
  <c r="H41"/>
  <c r="I41"/>
  <c r="J41"/>
  <c r="K41"/>
  <c r="L41"/>
  <c r="C42"/>
  <c r="E42"/>
  <c r="G42"/>
  <c r="I42"/>
  <c r="K42"/>
  <c r="C43"/>
  <c r="D43"/>
  <c r="E43"/>
  <c r="F43"/>
  <c r="G43"/>
  <c r="H43"/>
  <c r="I43"/>
  <c r="J43"/>
  <c r="K43"/>
  <c r="L43"/>
  <c r="C44"/>
  <c r="E44"/>
  <c r="G44"/>
  <c r="I44"/>
  <c r="K44"/>
  <c r="C45"/>
  <c r="D45"/>
  <c r="E45"/>
  <c r="F45"/>
  <c r="G45"/>
  <c r="H45"/>
  <c r="I45"/>
  <c r="J45"/>
  <c r="K45"/>
  <c r="L45"/>
  <c r="C4" i="38"/>
  <c r="D4"/>
  <c r="E4"/>
  <c r="F4"/>
  <c r="G4"/>
  <c r="H4"/>
  <c r="I4"/>
  <c r="I5"/>
  <c r="I6"/>
  <c r="I7"/>
  <c r="I8"/>
  <c r="E30"/>
  <c r="I9"/>
  <c r="D31"/>
  <c r="I10"/>
  <c r="I11"/>
  <c r="I12"/>
  <c r="I13"/>
  <c r="I14"/>
  <c r="I15"/>
  <c r="I16"/>
  <c r="I17"/>
  <c r="I18"/>
  <c r="I19"/>
  <c r="I20"/>
  <c r="I21"/>
  <c r="I22"/>
  <c r="I23"/>
  <c r="C26"/>
  <c r="E26"/>
  <c r="G26"/>
  <c r="C27"/>
  <c r="D27"/>
  <c r="E27"/>
  <c r="F27"/>
  <c r="G27"/>
  <c r="H27"/>
  <c r="C28"/>
  <c r="E28"/>
  <c r="G28"/>
  <c r="C29"/>
  <c r="D29"/>
  <c r="E29"/>
  <c r="F29"/>
  <c r="G29"/>
  <c r="H29"/>
  <c r="C30"/>
  <c r="C31"/>
  <c r="C32"/>
  <c r="E32"/>
  <c r="G32"/>
  <c r="C33"/>
  <c r="D33"/>
  <c r="E33"/>
  <c r="F33"/>
  <c r="G33"/>
  <c r="H33"/>
  <c r="C34"/>
  <c r="E34"/>
  <c r="G34"/>
  <c r="C35"/>
  <c r="D35"/>
  <c r="E35"/>
  <c r="F35"/>
  <c r="G35"/>
  <c r="H35"/>
  <c r="C36"/>
  <c r="E36"/>
  <c r="G36"/>
  <c r="C37"/>
  <c r="D37"/>
  <c r="E37"/>
  <c r="F37"/>
  <c r="G37"/>
  <c r="H37"/>
  <c r="C38"/>
  <c r="E38"/>
  <c r="G38"/>
  <c r="C39"/>
  <c r="D39"/>
  <c r="E39"/>
  <c r="F39"/>
  <c r="G39"/>
  <c r="H39"/>
  <c r="C40"/>
  <c r="E40"/>
  <c r="G40"/>
  <c r="C41"/>
  <c r="D41"/>
  <c r="E41"/>
  <c r="F41"/>
  <c r="G41"/>
  <c r="H41"/>
  <c r="C42"/>
  <c r="E42"/>
  <c r="G42"/>
  <c r="C43"/>
  <c r="D43"/>
  <c r="E43"/>
  <c r="F43"/>
  <c r="G43"/>
  <c r="H43"/>
  <c r="C44"/>
  <c r="E44"/>
  <c r="G44"/>
  <c r="C45"/>
  <c r="D45"/>
  <c r="E45"/>
  <c r="F45"/>
  <c r="G45"/>
  <c r="H45"/>
  <c r="C26" i="36"/>
  <c r="D26"/>
  <c r="E26"/>
  <c r="F26"/>
  <c r="C27"/>
  <c r="D27"/>
  <c r="E27"/>
  <c r="F27"/>
  <c r="G27"/>
  <c r="C28"/>
  <c r="D28"/>
  <c r="E28"/>
  <c r="F28"/>
  <c r="C29"/>
  <c r="D29"/>
  <c r="E29"/>
  <c r="F29"/>
  <c r="G29"/>
  <c r="C30"/>
  <c r="D30"/>
  <c r="E30"/>
  <c r="F30"/>
  <c r="D31"/>
  <c r="F31"/>
  <c r="C32"/>
  <c r="D32"/>
  <c r="E32"/>
  <c r="F32"/>
  <c r="C33"/>
  <c r="D33"/>
  <c r="E33"/>
  <c r="F33"/>
  <c r="G33"/>
  <c r="C34"/>
  <c r="D34"/>
  <c r="E34"/>
  <c r="F34"/>
  <c r="C35"/>
  <c r="D35"/>
  <c r="E35"/>
  <c r="F35"/>
  <c r="G35"/>
  <c r="C36"/>
  <c r="D36"/>
  <c r="E36"/>
  <c r="F36"/>
  <c r="C37"/>
  <c r="D37"/>
  <c r="E37"/>
  <c r="F37"/>
  <c r="G37"/>
  <c r="C38"/>
  <c r="D38"/>
  <c r="E38"/>
  <c r="F38"/>
  <c r="C39"/>
  <c r="D39"/>
  <c r="E39"/>
  <c r="F39"/>
  <c r="G39"/>
  <c r="C40"/>
  <c r="D40"/>
  <c r="E40"/>
  <c r="F40"/>
  <c r="C41"/>
  <c r="D41"/>
  <c r="E41"/>
  <c r="F41"/>
  <c r="G41"/>
  <c r="C42"/>
  <c r="D42"/>
  <c r="E42"/>
  <c r="F42"/>
  <c r="C43"/>
  <c r="D43"/>
  <c r="E43"/>
  <c r="F43"/>
  <c r="G43"/>
  <c r="C44"/>
  <c r="D44"/>
  <c r="E44"/>
  <c r="F44"/>
  <c r="C45"/>
  <c r="D45"/>
  <c r="E45"/>
  <c r="F45"/>
  <c r="G45"/>
  <c r="B4" i="72"/>
  <c r="C4"/>
  <c r="D4"/>
  <c r="L4"/>
  <c r="G4"/>
  <c r="M4"/>
  <c r="H9"/>
  <c r="N4"/>
  <c r="O4"/>
  <c r="H19"/>
  <c r="P4"/>
  <c r="G5"/>
  <c r="H5"/>
  <c r="I5"/>
  <c r="G6"/>
  <c r="H6"/>
  <c r="I6"/>
  <c r="B9"/>
  <c r="G9"/>
  <c r="C9"/>
  <c r="D9"/>
  <c r="I9"/>
  <c r="G10"/>
  <c r="H10"/>
  <c r="I10"/>
  <c r="G11"/>
  <c r="H11"/>
  <c r="I11"/>
  <c r="B14"/>
  <c r="G14"/>
  <c r="C14"/>
  <c r="D14"/>
  <c r="I14"/>
  <c r="H14"/>
  <c r="G15"/>
  <c r="H15"/>
  <c r="I15"/>
  <c r="G16"/>
  <c r="H16"/>
  <c r="I16"/>
  <c r="B19"/>
  <c r="C19"/>
  <c r="D19"/>
  <c r="G20"/>
  <c r="H20"/>
  <c r="I20"/>
  <c r="G21"/>
  <c r="H21"/>
  <c r="I21"/>
  <c r="B24"/>
  <c r="G24"/>
  <c r="C24"/>
  <c r="D24"/>
  <c r="I24"/>
  <c r="H24"/>
  <c r="G25"/>
  <c r="H25"/>
  <c r="I25"/>
  <c r="G26"/>
  <c r="H26"/>
  <c r="I26"/>
  <c r="C4" i="35"/>
  <c r="D4"/>
  <c r="E4"/>
  <c r="F4"/>
  <c r="G4"/>
  <c r="H4"/>
  <c r="I4"/>
  <c r="I5"/>
  <c r="I6"/>
  <c r="I7"/>
  <c r="I8"/>
  <c r="C30"/>
  <c r="I9"/>
  <c r="D31"/>
  <c r="I10"/>
  <c r="I11"/>
  <c r="I12"/>
  <c r="I13"/>
  <c r="I14"/>
  <c r="I15"/>
  <c r="I16"/>
  <c r="I17"/>
  <c r="I18"/>
  <c r="I19"/>
  <c r="I20"/>
  <c r="I21"/>
  <c r="I22"/>
  <c r="I23"/>
  <c r="C26"/>
  <c r="C27"/>
  <c r="D27"/>
  <c r="E27"/>
  <c r="F27"/>
  <c r="G27"/>
  <c r="H27"/>
  <c r="C29"/>
  <c r="D29"/>
  <c r="E29"/>
  <c r="F29"/>
  <c r="G29"/>
  <c r="H29"/>
  <c r="C31"/>
  <c r="C33"/>
  <c r="D33"/>
  <c r="E33"/>
  <c r="F33"/>
  <c r="G33"/>
  <c r="H33"/>
  <c r="C34"/>
  <c r="C35"/>
  <c r="D35"/>
  <c r="E35"/>
  <c r="F35"/>
  <c r="G35"/>
  <c r="H35"/>
  <c r="C37"/>
  <c r="D37"/>
  <c r="E37"/>
  <c r="F37"/>
  <c r="G37"/>
  <c r="H37"/>
  <c r="C38"/>
  <c r="C39"/>
  <c r="D39"/>
  <c r="E39"/>
  <c r="F39"/>
  <c r="G39"/>
  <c r="H39"/>
  <c r="C41"/>
  <c r="D41"/>
  <c r="E41"/>
  <c r="F41"/>
  <c r="G41"/>
  <c r="H41"/>
  <c r="C42"/>
  <c r="C43"/>
  <c r="D43"/>
  <c r="E43"/>
  <c r="F43"/>
  <c r="G43"/>
  <c r="H43"/>
  <c r="C45"/>
  <c r="D45"/>
  <c r="E45"/>
  <c r="F45"/>
  <c r="G45"/>
  <c r="H45"/>
  <c r="C4" i="86"/>
  <c r="D4"/>
  <c r="E4"/>
  <c r="F4"/>
  <c r="G4"/>
  <c r="C7"/>
  <c r="D7"/>
  <c r="E7"/>
  <c r="F7"/>
  <c r="G7"/>
  <c r="C10"/>
  <c r="D10"/>
  <c r="E10"/>
  <c r="F10"/>
  <c r="G10"/>
  <c r="C13"/>
  <c r="D13"/>
  <c r="E13"/>
  <c r="F13"/>
  <c r="G13"/>
  <c r="C16"/>
  <c r="D16"/>
  <c r="E16"/>
  <c r="F16"/>
  <c r="G16"/>
  <c r="D22"/>
  <c r="F22"/>
  <c r="C23"/>
  <c r="D23"/>
  <c r="E23"/>
  <c r="F23"/>
  <c r="G23"/>
  <c r="F25"/>
  <c r="C26"/>
  <c r="D26"/>
  <c r="E26"/>
  <c r="F26"/>
  <c r="G26"/>
  <c r="D28"/>
  <c r="F28"/>
  <c r="C29"/>
  <c r="D29"/>
  <c r="E29"/>
  <c r="F29"/>
  <c r="G29"/>
  <c r="C32"/>
  <c r="D32"/>
  <c r="E32"/>
  <c r="F32"/>
  <c r="G32"/>
  <c r="C34"/>
  <c r="D34"/>
  <c r="E34"/>
  <c r="F34"/>
  <c r="G34"/>
  <c r="D35"/>
  <c r="F35"/>
  <c r="C4" i="34"/>
  <c r="D4"/>
  <c r="E4"/>
  <c r="F4"/>
  <c r="G4"/>
  <c r="H4"/>
  <c r="I5"/>
  <c r="I6"/>
  <c r="I7"/>
  <c r="I8"/>
  <c r="C30"/>
  <c r="I9"/>
  <c r="I10"/>
  <c r="I11"/>
  <c r="I12"/>
  <c r="I13"/>
  <c r="I14"/>
  <c r="I15"/>
  <c r="I16"/>
  <c r="I17"/>
  <c r="I18"/>
  <c r="I19"/>
  <c r="I20"/>
  <c r="I21"/>
  <c r="I22"/>
  <c r="I23"/>
  <c r="C28"/>
  <c r="D28"/>
  <c r="E28"/>
  <c r="F28"/>
  <c r="G28"/>
  <c r="H28"/>
  <c r="C29"/>
  <c r="C32"/>
  <c r="D32"/>
  <c r="E32"/>
  <c r="F32"/>
  <c r="G32"/>
  <c r="H32"/>
  <c r="C33"/>
  <c r="C34"/>
  <c r="D34"/>
  <c r="E34"/>
  <c r="F34"/>
  <c r="G34"/>
  <c r="H34"/>
  <c r="C36"/>
  <c r="D36"/>
  <c r="E36"/>
  <c r="F36"/>
  <c r="G36"/>
  <c r="H36"/>
  <c r="C37"/>
  <c r="C38"/>
  <c r="D38"/>
  <c r="E38"/>
  <c r="F38"/>
  <c r="G38"/>
  <c r="H38"/>
  <c r="C40"/>
  <c r="D40"/>
  <c r="E40"/>
  <c r="F40"/>
  <c r="G40"/>
  <c r="H40"/>
  <c r="C41"/>
  <c r="C42"/>
  <c r="D42"/>
  <c r="E42"/>
  <c r="F42"/>
  <c r="G42"/>
  <c r="H42"/>
  <c r="C44"/>
  <c r="D44"/>
  <c r="E44"/>
  <c r="F44"/>
  <c r="G44"/>
  <c r="H44"/>
  <c r="C45"/>
  <c r="B4" i="85"/>
  <c r="C4"/>
  <c r="D4"/>
  <c r="E4"/>
  <c r="F4"/>
  <c r="C9"/>
  <c r="E9"/>
  <c r="B10"/>
  <c r="C10"/>
  <c r="D10"/>
  <c r="E10"/>
  <c r="F10"/>
  <c r="C11"/>
  <c r="E11"/>
  <c r="B14"/>
  <c r="C14"/>
  <c r="D14"/>
  <c r="E14"/>
  <c r="F14"/>
  <c r="C19"/>
  <c r="E19"/>
  <c r="B20"/>
  <c r="C20"/>
  <c r="D20"/>
  <c r="E20"/>
  <c r="F20"/>
  <c r="C21"/>
  <c r="E21"/>
  <c r="B4" i="84"/>
  <c r="C4"/>
  <c r="D4"/>
  <c r="E4"/>
  <c r="F4"/>
  <c r="G4"/>
  <c r="H4"/>
  <c r="C9"/>
  <c r="E9"/>
  <c r="G9"/>
  <c r="B10"/>
  <c r="C10"/>
  <c r="D10"/>
  <c r="E10"/>
  <c r="F10"/>
  <c r="G10"/>
  <c r="H10"/>
  <c r="C11"/>
  <c r="E11"/>
  <c r="G11"/>
  <c r="B14"/>
  <c r="C14"/>
  <c r="D14"/>
  <c r="E14"/>
  <c r="F14"/>
  <c r="G14"/>
  <c r="H14"/>
  <c r="C19"/>
  <c r="E19"/>
  <c r="G19"/>
  <c r="B20"/>
  <c r="C20"/>
  <c r="D20"/>
  <c r="E20"/>
  <c r="F20"/>
  <c r="G20"/>
  <c r="H20"/>
  <c r="C21"/>
  <c r="E21"/>
  <c r="G21"/>
  <c r="C4" i="33"/>
  <c r="D4"/>
  <c r="E4"/>
  <c r="F4"/>
  <c r="F5"/>
  <c r="F6"/>
  <c r="F7"/>
  <c r="F8"/>
  <c r="C30"/>
  <c r="F9"/>
  <c r="D31"/>
  <c r="F10"/>
  <c r="F11"/>
  <c r="F12"/>
  <c r="F13"/>
  <c r="F14"/>
  <c r="F15"/>
  <c r="F16"/>
  <c r="F17"/>
  <c r="F18"/>
  <c r="F19"/>
  <c r="F20"/>
  <c r="F21"/>
  <c r="F22"/>
  <c r="F23"/>
  <c r="C26"/>
  <c r="E26"/>
  <c r="C27"/>
  <c r="D27"/>
  <c r="E27"/>
  <c r="C28"/>
  <c r="D28"/>
  <c r="E28"/>
  <c r="C29"/>
  <c r="D29"/>
  <c r="E29"/>
  <c r="C31"/>
  <c r="C32"/>
  <c r="D32"/>
  <c r="E32"/>
  <c r="C33"/>
  <c r="D33"/>
  <c r="E33"/>
  <c r="C34"/>
  <c r="D34"/>
  <c r="E34"/>
  <c r="C35"/>
  <c r="D35"/>
  <c r="E35"/>
  <c r="C36"/>
  <c r="D36"/>
  <c r="E36"/>
  <c r="C37"/>
  <c r="D37"/>
  <c r="E37"/>
  <c r="C38"/>
  <c r="D38"/>
  <c r="E38"/>
  <c r="C39"/>
  <c r="D39"/>
  <c r="E39"/>
  <c r="C40"/>
  <c r="D40"/>
  <c r="E40"/>
  <c r="C41"/>
  <c r="D41"/>
  <c r="E41"/>
  <c r="C42"/>
  <c r="D42"/>
  <c r="E42"/>
  <c r="C43"/>
  <c r="D43"/>
  <c r="E43"/>
  <c r="C44"/>
  <c r="D44"/>
  <c r="E44"/>
  <c r="C45"/>
  <c r="D45"/>
  <c r="E45"/>
  <c r="B4" i="83"/>
  <c r="C4"/>
  <c r="D4"/>
  <c r="E4"/>
  <c r="L4"/>
  <c r="H5"/>
  <c r="I5"/>
  <c r="J5"/>
  <c r="K5"/>
  <c r="H6"/>
  <c r="I6"/>
  <c r="J6"/>
  <c r="K6"/>
  <c r="B9"/>
  <c r="C9"/>
  <c r="D9"/>
  <c r="E9"/>
  <c r="L9"/>
  <c r="H10"/>
  <c r="I10"/>
  <c r="J10"/>
  <c r="K10"/>
  <c r="H11"/>
  <c r="I11"/>
  <c r="J11"/>
  <c r="K11"/>
  <c r="B14"/>
  <c r="C14"/>
  <c r="D14"/>
  <c r="E14"/>
  <c r="L14"/>
  <c r="H15"/>
  <c r="I15"/>
  <c r="J15"/>
  <c r="K15"/>
  <c r="H16"/>
  <c r="I16"/>
  <c r="J16"/>
  <c r="K16"/>
  <c r="B4" i="82"/>
  <c r="G4"/>
  <c r="C4"/>
  <c r="D4"/>
  <c r="I4"/>
  <c r="H4"/>
  <c r="G5"/>
  <c r="H5"/>
  <c r="I5"/>
  <c r="G6"/>
  <c r="H6"/>
  <c r="I6"/>
  <c r="B9"/>
  <c r="G9"/>
  <c r="C9"/>
  <c r="D9"/>
  <c r="I9"/>
  <c r="H9"/>
  <c r="G10"/>
  <c r="H10"/>
  <c r="I10"/>
  <c r="G11"/>
  <c r="H11"/>
  <c r="I11"/>
  <c r="B14"/>
  <c r="G14"/>
  <c r="C14"/>
  <c r="D14"/>
  <c r="I14"/>
  <c r="H14"/>
  <c r="G15"/>
  <c r="H15"/>
  <c r="I15"/>
  <c r="G16"/>
  <c r="H16"/>
  <c r="I16"/>
  <c r="C4" i="32"/>
  <c r="D4"/>
  <c r="E4"/>
  <c r="F4"/>
  <c r="G4"/>
  <c r="G5"/>
  <c r="G6"/>
  <c r="G7"/>
  <c r="G8"/>
  <c r="E30"/>
  <c r="G9"/>
  <c r="D31"/>
  <c r="G10"/>
  <c r="G11"/>
  <c r="G12"/>
  <c r="G13"/>
  <c r="G14"/>
  <c r="G15"/>
  <c r="G16"/>
  <c r="G17"/>
  <c r="G18"/>
  <c r="G19"/>
  <c r="G20"/>
  <c r="G21"/>
  <c r="G22"/>
  <c r="G23"/>
  <c r="C26"/>
  <c r="E26"/>
  <c r="C27"/>
  <c r="D27"/>
  <c r="E27"/>
  <c r="F27"/>
  <c r="C28"/>
  <c r="E28"/>
  <c r="C29"/>
  <c r="D29"/>
  <c r="E29"/>
  <c r="F29"/>
  <c r="C30"/>
  <c r="C31"/>
  <c r="C32"/>
  <c r="E32"/>
  <c r="C33"/>
  <c r="D33"/>
  <c r="E33"/>
  <c r="F33"/>
  <c r="C34"/>
  <c r="E34"/>
  <c r="C35"/>
  <c r="D35"/>
  <c r="E35"/>
  <c r="F35"/>
  <c r="C36"/>
  <c r="E36"/>
  <c r="C37"/>
  <c r="D37"/>
  <c r="E37"/>
  <c r="F37"/>
  <c r="C38"/>
  <c r="E38"/>
  <c r="C39"/>
  <c r="D39"/>
  <c r="E39"/>
  <c r="F39"/>
  <c r="C40"/>
  <c r="E40"/>
  <c r="C41"/>
  <c r="D41"/>
  <c r="E41"/>
  <c r="F41"/>
  <c r="C42"/>
  <c r="E42"/>
  <c r="C43"/>
  <c r="D43"/>
  <c r="E43"/>
  <c r="F43"/>
  <c r="C44"/>
  <c r="E44"/>
  <c r="C45"/>
  <c r="D45"/>
  <c r="E45"/>
  <c r="F45"/>
  <c r="C4" i="31"/>
  <c r="C26"/>
  <c r="D4"/>
  <c r="D26"/>
  <c r="E4"/>
  <c r="E26"/>
  <c r="F4"/>
  <c r="F26"/>
  <c r="C4" i="66"/>
  <c r="D4"/>
  <c r="E4"/>
  <c r="C26"/>
  <c r="D26"/>
  <c r="E26"/>
  <c r="C27"/>
  <c r="D27"/>
  <c r="E27"/>
  <c r="C28"/>
  <c r="D28"/>
  <c r="E28"/>
  <c r="C29"/>
  <c r="D29"/>
  <c r="E29"/>
  <c r="C30"/>
  <c r="D30"/>
  <c r="F30"/>
  <c r="E30"/>
  <c r="C31"/>
  <c r="D31"/>
  <c r="E31"/>
  <c r="C32"/>
  <c r="D32"/>
  <c r="E32"/>
  <c r="C33"/>
  <c r="D33"/>
  <c r="E33"/>
  <c r="C34"/>
  <c r="D34"/>
  <c r="E34"/>
  <c r="C35"/>
  <c r="D35"/>
  <c r="E35"/>
  <c r="C36"/>
  <c r="D36"/>
  <c r="E36"/>
  <c r="C37"/>
  <c r="D37"/>
  <c r="E37"/>
  <c r="C38"/>
  <c r="D38"/>
  <c r="E38"/>
  <c r="C39"/>
  <c r="D39"/>
  <c r="E39"/>
  <c r="C40"/>
  <c r="D40"/>
  <c r="E40"/>
  <c r="C41"/>
  <c r="D41"/>
  <c r="E41"/>
  <c r="C42"/>
  <c r="D42"/>
  <c r="E42"/>
  <c r="C43"/>
  <c r="D43"/>
  <c r="E43"/>
  <c r="C44"/>
  <c r="D44"/>
  <c r="E44"/>
  <c r="C45"/>
  <c r="D45"/>
  <c r="E45"/>
  <c r="H5" i="65"/>
  <c r="H6"/>
  <c r="H7"/>
  <c r="H8"/>
  <c r="H9"/>
  <c r="H10"/>
  <c r="H11"/>
  <c r="H12"/>
  <c r="H13"/>
  <c r="H14"/>
  <c r="H15"/>
  <c r="H16"/>
  <c r="H18"/>
  <c r="H19"/>
  <c r="H20"/>
  <c r="H21"/>
  <c r="H22"/>
  <c r="H23"/>
  <c r="E27"/>
  <c r="C28"/>
  <c r="D28"/>
  <c r="E28"/>
  <c r="F28"/>
  <c r="G28"/>
  <c r="E29"/>
  <c r="C30"/>
  <c r="D30"/>
  <c r="E30"/>
  <c r="F30"/>
  <c r="G30"/>
  <c r="E31"/>
  <c r="C32"/>
  <c r="D32"/>
  <c r="E32"/>
  <c r="F32"/>
  <c r="G32"/>
  <c r="E33"/>
  <c r="C34"/>
  <c r="D34"/>
  <c r="E34"/>
  <c r="F34"/>
  <c r="G34"/>
  <c r="E35"/>
  <c r="C36"/>
  <c r="D36"/>
  <c r="E36"/>
  <c r="F36"/>
  <c r="G36"/>
  <c r="E37"/>
  <c r="C38"/>
  <c r="D38"/>
  <c r="E38"/>
  <c r="F38"/>
  <c r="G38"/>
  <c r="C39"/>
  <c r="D39"/>
  <c r="E39"/>
  <c r="F39"/>
  <c r="G39"/>
  <c r="G40"/>
  <c r="C41"/>
  <c r="D41"/>
  <c r="E41"/>
  <c r="F41"/>
  <c r="G41"/>
  <c r="C42"/>
  <c r="C43"/>
  <c r="D43"/>
  <c r="E43"/>
  <c r="F43"/>
  <c r="G43"/>
  <c r="G44"/>
  <c r="C45"/>
  <c r="D45"/>
  <c r="E45"/>
  <c r="F45"/>
  <c r="G45"/>
  <c r="C4" i="64"/>
  <c r="D4"/>
  <c r="E4"/>
  <c r="F4"/>
  <c r="G4"/>
  <c r="G5"/>
  <c r="G6"/>
  <c r="G7"/>
  <c r="G8"/>
  <c r="G9"/>
  <c r="C31"/>
  <c r="G10"/>
  <c r="G11"/>
  <c r="G12"/>
  <c r="G13"/>
  <c r="G14"/>
  <c r="G15"/>
  <c r="G16"/>
  <c r="G17"/>
  <c r="G18"/>
  <c r="G19"/>
  <c r="G20"/>
  <c r="G21"/>
  <c r="G22"/>
  <c r="G23"/>
  <c r="C26"/>
  <c r="C27"/>
  <c r="D27"/>
  <c r="E27"/>
  <c r="F27"/>
  <c r="E28"/>
  <c r="C29"/>
  <c r="D29"/>
  <c r="E29"/>
  <c r="F29"/>
  <c r="C33"/>
  <c r="D33"/>
  <c r="E33"/>
  <c r="F33"/>
  <c r="C34"/>
  <c r="C35"/>
  <c r="D35"/>
  <c r="E35"/>
  <c r="F35"/>
  <c r="E36"/>
  <c r="C37"/>
  <c r="D37"/>
  <c r="E37"/>
  <c r="F37"/>
  <c r="C39"/>
  <c r="D39"/>
  <c r="E39"/>
  <c r="F39"/>
  <c r="C41"/>
  <c r="D41"/>
  <c r="E41"/>
  <c r="F41"/>
  <c r="C42"/>
  <c r="C43"/>
  <c r="D43"/>
  <c r="E43"/>
  <c r="F43"/>
  <c r="E44"/>
  <c r="C45"/>
  <c r="D45"/>
  <c r="E45"/>
  <c r="F45"/>
  <c r="I4" i="63"/>
  <c r="I5"/>
  <c r="C27"/>
  <c r="I6"/>
  <c r="I7"/>
  <c r="C29"/>
  <c r="I8"/>
  <c r="I9"/>
  <c r="C31"/>
  <c r="I10"/>
  <c r="I11"/>
  <c r="C33"/>
  <c r="I12"/>
  <c r="I13"/>
  <c r="C35"/>
  <c r="I14"/>
  <c r="I15"/>
  <c r="C37"/>
  <c r="I16"/>
  <c r="I17"/>
  <c r="C39"/>
  <c r="I18"/>
  <c r="I19"/>
  <c r="C41"/>
  <c r="I20"/>
  <c r="I21"/>
  <c r="C43"/>
  <c r="I22"/>
  <c r="I23"/>
  <c r="C45"/>
  <c r="C26"/>
  <c r="G26"/>
  <c r="D27"/>
  <c r="F27"/>
  <c r="H27"/>
  <c r="C28"/>
  <c r="G28"/>
  <c r="D29"/>
  <c r="F29"/>
  <c r="H29"/>
  <c r="C30"/>
  <c r="G30"/>
  <c r="D31"/>
  <c r="F31"/>
  <c r="H31"/>
  <c r="C32"/>
  <c r="G32"/>
  <c r="D33"/>
  <c r="F33"/>
  <c r="H33"/>
  <c r="C34"/>
  <c r="G34"/>
  <c r="D35"/>
  <c r="F35"/>
  <c r="H35"/>
  <c r="C36"/>
  <c r="G36"/>
  <c r="D37"/>
  <c r="F37"/>
  <c r="H37"/>
  <c r="C38"/>
  <c r="G38"/>
  <c r="D39"/>
  <c r="F39"/>
  <c r="H39"/>
  <c r="C40"/>
  <c r="G40"/>
  <c r="D41"/>
  <c r="F41"/>
  <c r="H41"/>
  <c r="C42"/>
  <c r="G42"/>
  <c r="D43"/>
  <c r="F43"/>
  <c r="H43"/>
  <c r="C44"/>
  <c r="G44"/>
  <c r="D45"/>
  <c r="F45"/>
  <c r="H45"/>
  <c r="C4" i="62"/>
  <c r="D4"/>
  <c r="E4"/>
  <c r="F4"/>
  <c r="G4"/>
  <c r="G5"/>
  <c r="G6"/>
  <c r="G7"/>
  <c r="G8"/>
  <c r="G9"/>
  <c r="D31"/>
  <c r="G10"/>
  <c r="G11"/>
  <c r="G12"/>
  <c r="G13"/>
  <c r="G14"/>
  <c r="G15"/>
  <c r="G16"/>
  <c r="G17"/>
  <c r="G18"/>
  <c r="G19"/>
  <c r="G20"/>
  <c r="G21"/>
  <c r="G22"/>
  <c r="G23"/>
  <c r="C26"/>
  <c r="C27"/>
  <c r="D27"/>
  <c r="E27"/>
  <c r="F27"/>
  <c r="E28"/>
  <c r="C29"/>
  <c r="D29"/>
  <c r="E29"/>
  <c r="F29"/>
  <c r="C30"/>
  <c r="C31"/>
  <c r="E32"/>
  <c r="C33"/>
  <c r="D33"/>
  <c r="E33"/>
  <c r="F33"/>
  <c r="C34"/>
  <c r="C35"/>
  <c r="D35"/>
  <c r="E35"/>
  <c r="F35"/>
  <c r="E36"/>
  <c r="C37"/>
  <c r="D37"/>
  <c r="E37"/>
  <c r="F37"/>
  <c r="C38"/>
  <c r="C39"/>
  <c r="D39"/>
  <c r="E39"/>
  <c r="F39"/>
  <c r="E40"/>
  <c r="C41"/>
  <c r="D41"/>
  <c r="E41"/>
  <c r="F41"/>
  <c r="C42"/>
  <c r="C43"/>
  <c r="D43"/>
  <c r="E43"/>
  <c r="F43"/>
  <c r="E44"/>
  <c r="C45"/>
  <c r="D45"/>
  <c r="E45"/>
  <c r="F45"/>
  <c r="C4" i="61"/>
  <c r="D4"/>
  <c r="E4"/>
  <c r="F5"/>
  <c r="F6"/>
  <c r="F7"/>
  <c r="F8"/>
  <c r="D30"/>
  <c r="F9"/>
  <c r="F10"/>
  <c r="F11"/>
  <c r="F12"/>
  <c r="F13"/>
  <c r="F14"/>
  <c r="F15"/>
  <c r="F16"/>
  <c r="F17"/>
  <c r="F18"/>
  <c r="F19"/>
  <c r="F20"/>
  <c r="F21"/>
  <c r="F22"/>
  <c r="F23"/>
  <c r="D27"/>
  <c r="C28"/>
  <c r="D28"/>
  <c r="E28"/>
  <c r="F28"/>
  <c r="D29"/>
  <c r="C30"/>
  <c r="D31"/>
  <c r="C32"/>
  <c r="D32"/>
  <c r="E32"/>
  <c r="F32"/>
  <c r="D33"/>
  <c r="C34"/>
  <c r="D34"/>
  <c r="E34"/>
  <c r="F34"/>
  <c r="D35"/>
  <c r="C36"/>
  <c r="D36"/>
  <c r="E36"/>
  <c r="F36"/>
  <c r="D37"/>
  <c r="C38"/>
  <c r="D38"/>
  <c r="E38"/>
  <c r="F38"/>
  <c r="D39"/>
  <c r="C40"/>
  <c r="D40"/>
  <c r="E40"/>
  <c r="F40"/>
  <c r="D41"/>
  <c r="C42"/>
  <c r="D42"/>
  <c r="E42"/>
  <c r="F42"/>
  <c r="D43"/>
  <c r="C44"/>
  <c r="D44"/>
  <c r="E44"/>
  <c r="F44"/>
  <c r="D45"/>
  <c r="C4" i="60"/>
  <c r="D4"/>
  <c r="E4"/>
  <c r="F4"/>
  <c r="G4"/>
  <c r="H4"/>
  <c r="H5"/>
  <c r="H6"/>
  <c r="H7"/>
  <c r="H8"/>
  <c r="D30"/>
  <c r="H9"/>
  <c r="D31"/>
  <c r="H10"/>
  <c r="H11"/>
  <c r="H12"/>
  <c r="H13"/>
  <c r="H14"/>
  <c r="H15"/>
  <c r="H16"/>
  <c r="H18"/>
  <c r="H19"/>
  <c r="H20"/>
  <c r="H21"/>
  <c r="H22"/>
  <c r="H23"/>
  <c r="D26"/>
  <c r="F26"/>
  <c r="C27"/>
  <c r="D27"/>
  <c r="E27"/>
  <c r="F27"/>
  <c r="G27"/>
  <c r="H27"/>
  <c r="D28"/>
  <c r="F28"/>
  <c r="C29"/>
  <c r="D29"/>
  <c r="E29"/>
  <c r="F29"/>
  <c r="G29"/>
  <c r="H29"/>
  <c r="C31"/>
  <c r="D32"/>
  <c r="F32"/>
  <c r="C33"/>
  <c r="D33"/>
  <c r="E33"/>
  <c r="F33"/>
  <c r="G33"/>
  <c r="H33"/>
  <c r="D34"/>
  <c r="F34"/>
  <c r="C35"/>
  <c r="D35"/>
  <c r="E35"/>
  <c r="F35"/>
  <c r="G35"/>
  <c r="H35"/>
  <c r="D36"/>
  <c r="F36"/>
  <c r="C37"/>
  <c r="D37"/>
  <c r="E37"/>
  <c r="F37"/>
  <c r="G37"/>
  <c r="H37"/>
  <c r="D38"/>
  <c r="F38"/>
  <c r="C39"/>
  <c r="D39"/>
  <c r="E39"/>
  <c r="F39"/>
  <c r="G39"/>
  <c r="H39"/>
  <c r="C40"/>
  <c r="D40"/>
  <c r="E40"/>
  <c r="F40"/>
  <c r="G40"/>
  <c r="H40"/>
  <c r="D41"/>
  <c r="F41"/>
  <c r="C42"/>
  <c r="D42"/>
  <c r="E42"/>
  <c r="F42"/>
  <c r="G42"/>
  <c r="H42"/>
  <c r="D43"/>
  <c r="F43"/>
  <c r="C44"/>
  <c r="D44"/>
  <c r="E44"/>
  <c r="F44"/>
  <c r="G44"/>
  <c r="H44"/>
  <c r="D45"/>
  <c r="F45"/>
  <c r="C4" i="59"/>
  <c r="D4"/>
  <c r="E4"/>
  <c r="F4"/>
  <c r="G4"/>
  <c r="H4"/>
  <c r="I5"/>
  <c r="M5"/>
  <c r="N5"/>
  <c r="O5"/>
  <c r="P5"/>
  <c r="Q5"/>
  <c r="R5"/>
  <c r="S5"/>
  <c r="I6"/>
  <c r="M6"/>
  <c r="N6"/>
  <c r="O6"/>
  <c r="P6"/>
  <c r="Q6"/>
  <c r="R6"/>
  <c r="S6"/>
  <c r="I7"/>
  <c r="M7"/>
  <c r="N7"/>
  <c r="O7"/>
  <c r="P7"/>
  <c r="Q7"/>
  <c r="R7"/>
  <c r="S7"/>
  <c r="I8"/>
  <c r="M8"/>
  <c r="I9"/>
  <c r="I10"/>
  <c r="M10"/>
  <c r="N10"/>
  <c r="O10"/>
  <c r="P10"/>
  <c r="Q10"/>
  <c r="R10"/>
  <c r="S10"/>
  <c r="I11"/>
  <c r="M11"/>
  <c r="N11"/>
  <c r="O11"/>
  <c r="P11"/>
  <c r="Q11"/>
  <c r="R11"/>
  <c r="S11"/>
  <c r="I12"/>
  <c r="M12"/>
  <c r="N12"/>
  <c r="O12"/>
  <c r="P12"/>
  <c r="Q12"/>
  <c r="R12"/>
  <c r="S12"/>
  <c r="I13"/>
  <c r="M13"/>
  <c r="N13"/>
  <c r="O13"/>
  <c r="P13"/>
  <c r="Q13"/>
  <c r="R13"/>
  <c r="S13"/>
  <c r="I14"/>
  <c r="M14"/>
  <c r="N14"/>
  <c r="O14"/>
  <c r="P14"/>
  <c r="Q14"/>
  <c r="R14"/>
  <c r="S14"/>
  <c r="I15"/>
  <c r="M15"/>
  <c r="N15"/>
  <c r="O15"/>
  <c r="P15"/>
  <c r="Q15"/>
  <c r="R15"/>
  <c r="S15"/>
  <c r="I16"/>
  <c r="M16"/>
  <c r="N16"/>
  <c r="O16"/>
  <c r="P16"/>
  <c r="Q16"/>
  <c r="R16"/>
  <c r="S16"/>
  <c r="I17"/>
  <c r="M17"/>
  <c r="N17"/>
  <c r="O17"/>
  <c r="P17"/>
  <c r="Q17"/>
  <c r="R17"/>
  <c r="S17"/>
  <c r="I18"/>
  <c r="M18"/>
  <c r="N18"/>
  <c r="O18"/>
  <c r="P18"/>
  <c r="Q18"/>
  <c r="R18"/>
  <c r="S18"/>
  <c r="I19"/>
  <c r="M19"/>
  <c r="N19"/>
  <c r="O19"/>
  <c r="P19"/>
  <c r="Q19"/>
  <c r="R19"/>
  <c r="S19"/>
  <c r="I20"/>
  <c r="M20"/>
  <c r="N20"/>
  <c r="O20"/>
  <c r="P20"/>
  <c r="Q20"/>
  <c r="R20"/>
  <c r="S20"/>
  <c r="I21"/>
  <c r="M21"/>
  <c r="N21"/>
  <c r="O21"/>
  <c r="P21"/>
  <c r="Q21"/>
  <c r="R21"/>
  <c r="S21"/>
  <c r="I22"/>
  <c r="M22"/>
  <c r="N22"/>
  <c r="O22"/>
  <c r="P22"/>
  <c r="Q22"/>
  <c r="R22"/>
  <c r="S22"/>
  <c r="I23"/>
  <c r="M23"/>
  <c r="N23"/>
  <c r="O23"/>
  <c r="P23"/>
  <c r="Q23"/>
  <c r="R23"/>
  <c r="S23"/>
  <c r="C26"/>
  <c r="D26"/>
  <c r="E26"/>
  <c r="F26"/>
  <c r="G26"/>
  <c r="H26"/>
  <c r="I27"/>
  <c r="M27"/>
  <c r="N27"/>
  <c r="O27"/>
  <c r="P27"/>
  <c r="Q27"/>
  <c r="R27"/>
  <c r="S27"/>
  <c r="I28"/>
  <c r="M28"/>
  <c r="N28"/>
  <c r="O28"/>
  <c r="P28"/>
  <c r="Q28"/>
  <c r="R28"/>
  <c r="S28"/>
  <c r="I29"/>
  <c r="M29"/>
  <c r="N29"/>
  <c r="O29"/>
  <c r="P29"/>
  <c r="Q29"/>
  <c r="R29"/>
  <c r="S29"/>
  <c r="I30"/>
  <c r="M30"/>
  <c r="I31"/>
  <c r="M31"/>
  <c r="I32"/>
  <c r="M32"/>
  <c r="N32"/>
  <c r="O32"/>
  <c r="P32"/>
  <c r="Q32"/>
  <c r="R32"/>
  <c r="S32"/>
  <c r="I33"/>
  <c r="M33"/>
  <c r="N33"/>
  <c r="O33"/>
  <c r="P33"/>
  <c r="Q33"/>
  <c r="R33"/>
  <c r="S33"/>
  <c r="I34"/>
  <c r="M34"/>
  <c r="N34"/>
  <c r="O34"/>
  <c r="P34"/>
  <c r="Q34"/>
  <c r="R34"/>
  <c r="S34"/>
  <c r="I35"/>
  <c r="M35"/>
  <c r="N35"/>
  <c r="O35"/>
  <c r="P35"/>
  <c r="Q35"/>
  <c r="R35"/>
  <c r="S35"/>
  <c r="I36"/>
  <c r="M36"/>
  <c r="N36"/>
  <c r="O36"/>
  <c r="P36"/>
  <c r="Q36"/>
  <c r="R36"/>
  <c r="S36"/>
  <c r="I37"/>
  <c r="M37"/>
  <c r="N37"/>
  <c r="O37"/>
  <c r="P37"/>
  <c r="Q37"/>
  <c r="R37"/>
  <c r="S37"/>
  <c r="I38"/>
  <c r="M38"/>
  <c r="N38"/>
  <c r="O38"/>
  <c r="P38"/>
  <c r="Q38"/>
  <c r="R38"/>
  <c r="S38"/>
  <c r="I39"/>
  <c r="M39"/>
  <c r="N39"/>
  <c r="O39"/>
  <c r="P39"/>
  <c r="Q39"/>
  <c r="R39"/>
  <c r="S39"/>
  <c r="I40"/>
  <c r="M40"/>
  <c r="N40"/>
  <c r="O40"/>
  <c r="P40"/>
  <c r="Q40"/>
  <c r="R40"/>
  <c r="S40"/>
  <c r="I41"/>
  <c r="M41"/>
  <c r="N41"/>
  <c r="O41"/>
  <c r="P41"/>
  <c r="Q41"/>
  <c r="R41"/>
  <c r="S41"/>
  <c r="I42"/>
  <c r="M42"/>
  <c r="N42"/>
  <c r="O42"/>
  <c r="P42"/>
  <c r="Q42"/>
  <c r="R42"/>
  <c r="S42"/>
  <c r="I43"/>
  <c r="M43"/>
  <c r="N43"/>
  <c r="O43"/>
  <c r="P43"/>
  <c r="Q43"/>
  <c r="R43"/>
  <c r="S43"/>
  <c r="I44"/>
  <c r="M44"/>
  <c r="N44"/>
  <c r="O44"/>
  <c r="P44"/>
  <c r="Q44"/>
  <c r="R44"/>
  <c r="S44"/>
  <c r="I45"/>
  <c r="M45"/>
  <c r="N45"/>
  <c r="O45"/>
  <c r="P45"/>
  <c r="Q45"/>
  <c r="R45"/>
  <c r="S45"/>
  <c r="C4" i="57"/>
  <c r="D4"/>
  <c r="E4"/>
  <c r="F4"/>
  <c r="G4"/>
  <c r="H4"/>
  <c r="H5"/>
  <c r="H6"/>
  <c r="H7"/>
  <c r="H8"/>
  <c r="D30"/>
  <c r="H9"/>
  <c r="D31"/>
  <c r="H10"/>
  <c r="H11"/>
  <c r="H12"/>
  <c r="H13"/>
  <c r="H14"/>
  <c r="H15"/>
  <c r="H16"/>
  <c r="H18"/>
  <c r="H19"/>
  <c r="H20"/>
  <c r="H21"/>
  <c r="H22"/>
  <c r="H23"/>
  <c r="D26"/>
  <c r="F26"/>
  <c r="C27"/>
  <c r="D27"/>
  <c r="E27"/>
  <c r="F27"/>
  <c r="G27"/>
  <c r="H27"/>
  <c r="D28"/>
  <c r="F28"/>
  <c r="C29"/>
  <c r="D29"/>
  <c r="E29"/>
  <c r="F29"/>
  <c r="G29"/>
  <c r="H29"/>
  <c r="D32"/>
  <c r="F32"/>
  <c r="G32"/>
  <c r="C33"/>
  <c r="D33"/>
  <c r="E33"/>
  <c r="F33"/>
  <c r="G33"/>
  <c r="H33"/>
  <c r="C34"/>
  <c r="D34"/>
  <c r="E34"/>
  <c r="F34"/>
  <c r="G34"/>
  <c r="H34"/>
  <c r="C35"/>
  <c r="D35"/>
  <c r="E35"/>
  <c r="F35"/>
  <c r="G35"/>
  <c r="H35"/>
  <c r="C36"/>
  <c r="D36"/>
  <c r="E36"/>
  <c r="F36"/>
  <c r="G36"/>
  <c r="H36"/>
  <c r="C37"/>
  <c r="D37"/>
  <c r="E37"/>
  <c r="F37"/>
  <c r="G37"/>
  <c r="H37"/>
  <c r="C38"/>
  <c r="D38"/>
  <c r="E38"/>
  <c r="F38"/>
  <c r="G38"/>
  <c r="H38"/>
  <c r="C39"/>
  <c r="D39"/>
  <c r="E39"/>
  <c r="F39"/>
  <c r="G39"/>
  <c r="H39"/>
  <c r="C40"/>
  <c r="D40"/>
  <c r="E40"/>
  <c r="F40"/>
  <c r="G40"/>
  <c r="H40"/>
  <c r="C41"/>
  <c r="D41"/>
  <c r="E41"/>
  <c r="F41"/>
  <c r="G41"/>
  <c r="H41"/>
  <c r="C42"/>
  <c r="D42"/>
  <c r="E42"/>
  <c r="F42"/>
  <c r="G42"/>
  <c r="H42"/>
  <c r="C43"/>
  <c r="D43"/>
  <c r="E43"/>
  <c r="F43"/>
  <c r="G43"/>
  <c r="H43"/>
  <c r="C44"/>
  <c r="D44"/>
  <c r="E44"/>
  <c r="F44"/>
  <c r="G44"/>
  <c r="H44"/>
  <c r="C45"/>
  <c r="D45"/>
  <c r="E45"/>
  <c r="F45"/>
  <c r="G45"/>
  <c r="H45"/>
  <c r="C4" i="56"/>
  <c r="D4"/>
  <c r="E4"/>
  <c r="F4"/>
  <c r="G4"/>
  <c r="H4"/>
  <c r="I4"/>
  <c r="J4"/>
  <c r="J5"/>
  <c r="J6"/>
  <c r="J7"/>
  <c r="J8"/>
  <c r="E30"/>
  <c r="J9"/>
  <c r="D31"/>
  <c r="J10"/>
  <c r="J11"/>
  <c r="J12"/>
  <c r="J13"/>
  <c r="J14"/>
  <c r="J15"/>
  <c r="J16"/>
  <c r="J17"/>
  <c r="J18"/>
  <c r="J19"/>
  <c r="J20"/>
  <c r="J21"/>
  <c r="J22"/>
  <c r="J23"/>
  <c r="C26"/>
  <c r="E26"/>
  <c r="G26"/>
  <c r="I26"/>
  <c r="C27"/>
  <c r="D27"/>
  <c r="E27"/>
  <c r="F27"/>
  <c r="G27"/>
  <c r="H27"/>
  <c r="I27"/>
  <c r="C28"/>
  <c r="E28"/>
  <c r="G28"/>
  <c r="I28"/>
  <c r="C29"/>
  <c r="D29"/>
  <c r="E29"/>
  <c r="F29"/>
  <c r="G29"/>
  <c r="H29"/>
  <c r="I29"/>
  <c r="C30"/>
  <c r="C31"/>
  <c r="C32"/>
  <c r="E32"/>
  <c r="G32"/>
  <c r="I32"/>
  <c r="C33"/>
  <c r="D33"/>
  <c r="E33"/>
  <c r="F33"/>
  <c r="G33"/>
  <c r="H33"/>
  <c r="I33"/>
  <c r="C34"/>
  <c r="E34"/>
  <c r="G34"/>
  <c r="I34"/>
  <c r="C35"/>
  <c r="D35"/>
  <c r="E35"/>
  <c r="F35"/>
  <c r="G35"/>
  <c r="H35"/>
  <c r="I35"/>
  <c r="C36"/>
  <c r="E36"/>
  <c r="G36"/>
  <c r="I36"/>
  <c r="C37"/>
  <c r="D37"/>
  <c r="E37"/>
  <c r="F37"/>
  <c r="G37"/>
  <c r="H37"/>
  <c r="I37"/>
  <c r="C38"/>
  <c r="E38"/>
  <c r="G38"/>
  <c r="I38"/>
  <c r="C39"/>
  <c r="D39"/>
  <c r="E39"/>
  <c r="F39"/>
  <c r="G39"/>
  <c r="H39"/>
  <c r="I39"/>
  <c r="C40"/>
  <c r="E40"/>
  <c r="G40"/>
  <c r="I40"/>
  <c r="C41"/>
  <c r="D41"/>
  <c r="E41"/>
  <c r="F41"/>
  <c r="G41"/>
  <c r="H41"/>
  <c r="I41"/>
  <c r="C42"/>
  <c r="E42"/>
  <c r="G42"/>
  <c r="I42"/>
  <c r="C43"/>
  <c r="D43"/>
  <c r="E43"/>
  <c r="F43"/>
  <c r="G43"/>
  <c r="H43"/>
  <c r="I43"/>
  <c r="C44"/>
  <c r="E44"/>
  <c r="G44"/>
  <c r="I44"/>
  <c r="C45"/>
  <c r="D45"/>
  <c r="E45"/>
  <c r="F45"/>
  <c r="G45"/>
  <c r="H45"/>
  <c r="I45"/>
  <c r="C4" i="96"/>
  <c r="C4" i="95"/>
  <c r="D4"/>
  <c r="E4"/>
  <c r="F4"/>
  <c r="G5"/>
  <c r="K5"/>
  <c r="L5"/>
  <c r="M5"/>
  <c r="N5"/>
  <c r="O5"/>
  <c r="G6"/>
  <c r="K6"/>
  <c r="L6"/>
  <c r="M6"/>
  <c r="N6"/>
  <c r="O6"/>
  <c r="G7"/>
  <c r="K7"/>
  <c r="L7"/>
  <c r="M7"/>
  <c r="N7"/>
  <c r="O7"/>
  <c r="G8"/>
  <c r="K8"/>
  <c r="G9"/>
  <c r="K9"/>
  <c r="G10"/>
  <c r="K10"/>
  <c r="L10"/>
  <c r="M10"/>
  <c r="N10"/>
  <c r="O10"/>
  <c r="G11"/>
  <c r="K11"/>
  <c r="L11"/>
  <c r="M11"/>
  <c r="N11"/>
  <c r="O11"/>
  <c r="G12"/>
  <c r="K12"/>
  <c r="L12"/>
  <c r="M12"/>
  <c r="N12"/>
  <c r="O12"/>
  <c r="G13"/>
  <c r="K13"/>
  <c r="L13"/>
  <c r="M13"/>
  <c r="N13"/>
  <c r="O13"/>
  <c r="G14"/>
  <c r="K14"/>
  <c r="L14"/>
  <c r="M14"/>
  <c r="N14"/>
  <c r="O14"/>
  <c r="G15"/>
  <c r="K15"/>
  <c r="L15"/>
  <c r="M15"/>
  <c r="N15"/>
  <c r="O15"/>
  <c r="G16"/>
  <c r="K16"/>
  <c r="L16"/>
  <c r="M16"/>
  <c r="N16"/>
  <c r="O16"/>
  <c r="G17"/>
  <c r="K17"/>
  <c r="L17"/>
  <c r="M17"/>
  <c r="N17"/>
  <c r="O17"/>
  <c r="G18"/>
  <c r="K18"/>
  <c r="L18"/>
  <c r="M18"/>
  <c r="N18"/>
  <c r="O18"/>
  <c r="G19"/>
  <c r="K19"/>
  <c r="L19"/>
  <c r="M19"/>
  <c r="N19"/>
  <c r="O19"/>
  <c r="G20"/>
  <c r="K20"/>
  <c r="L20"/>
  <c r="M20"/>
  <c r="N20"/>
  <c r="O20"/>
  <c r="G21"/>
  <c r="K21"/>
  <c r="L21"/>
  <c r="M21"/>
  <c r="N21"/>
  <c r="O21"/>
  <c r="G22"/>
  <c r="K22"/>
  <c r="L22"/>
  <c r="M22"/>
  <c r="N22"/>
  <c r="O22"/>
  <c r="G23"/>
  <c r="K23"/>
  <c r="L23"/>
  <c r="M23"/>
  <c r="N23"/>
  <c r="O23"/>
  <c r="C26"/>
  <c r="D26"/>
  <c r="E26"/>
  <c r="F26"/>
  <c r="G27"/>
  <c r="K27"/>
  <c r="L27"/>
  <c r="M27"/>
  <c r="N27"/>
  <c r="O27"/>
  <c r="G28"/>
  <c r="K28"/>
  <c r="L28"/>
  <c r="M28"/>
  <c r="N28"/>
  <c r="O28"/>
  <c r="G29"/>
  <c r="K29"/>
  <c r="L29"/>
  <c r="M29"/>
  <c r="N29"/>
  <c r="O29"/>
  <c r="G30"/>
  <c r="K30"/>
  <c r="G31"/>
  <c r="K31"/>
  <c r="G32"/>
  <c r="K32"/>
  <c r="L32"/>
  <c r="M32"/>
  <c r="N32"/>
  <c r="O32"/>
  <c r="G33"/>
  <c r="K33"/>
  <c r="L33"/>
  <c r="M33"/>
  <c r="N33"/>
  <c r="O33"/>
  <c r="G34"/>
  <c r="K34"/>
  <c r="L34"/>
  <c r="M34"/>
  <c r="N34"/>
  <c r="O34"/>
  <c r="G35"/>
  <c r="K35"/>
  <c r="L35"/>
  <c r="M35"/>
  <c r="N35"/>
  <c r="O35"/>
  <c r="G36"/>
  <c r="K36"/>
  <c r="L36"/>
  <c r="M36"/>
  <c r="N36"/>
  <c r="O36"/>
  <c r="G37"/>
  <c r="K37"/>
  <c r="L37"/>
  <c r="M37"/>
  <c r="N37"/>
  <c r="O37"/>
  <c r="G38"/>
  <c r="K38"/>
  <c r="L38"/>
  <c r="M38"/>
  <c r="N38"/>
  <c r="O38"/>
  <c r="G39"/>
  <c r="K39"/>
  <c r="L39"/>
  <c r="M39"/>
  <c r="N39"/>
  <c r="O39"/>
  <c r="G40"/>
  <c r="K40"/>
  <c r="L40"/>
  <c r="M40"/>
  <c r="N40"/>
  <c r="O40"/>
  <c r="G41"/>
  <c r="K41"/>
  <c r="L41"/>
  <c r="M41"/>
  <c r="N41"/>
  <c r="O41"/>
  <c r="G42"/>
  <c r="K42"/>
  <c r="L42"/>
  <c r="M42"/>
  <c r="N42"/>
  <c r="O42"/>
  <c r="G43"/>
  <c r="K43"/>
  <c r="L43"/>
  <c r="M43"/>
  <c r="N43"/>
  <c r="O43"/>
  <c r="G44"/>
  <c r="K44"/>
  <c r="L44"/>
  <c r="M44"/>
  <c r="N44"/>
  <c r="O44"/>
  <c r="G45"/>
  <c r="K45"/>
  <c r="L45"/>
  <c r="M45"/>
  <c r="N45"/>
  <c r="O45"/>
  <c r="C4" i="94"/>
  <c r="D4"/>
  <c r="E4"/>
  <c r="F4"/>
  <c r="G5"/>
  <c r="K5"/>
  <c r="L5"/>
  <c r="M5"/>
  <c r="N5"/>
  <c r="O5"/>
  <c r="G6"/>
  <c r="K6"/>
  <c r="L6"/>
  <c r="M6"/>
  <c r="N6"/>
  <c r="O6"/>
  <c r="G7"/>
  <c r="K7"/>
  <c r="L7"/>
  <c r="M7"/>
  <c r="N7"/>
  <c r="O7"/>
  <c r="G8"/>
  <c r="K8"/>
  <c r="G9"/>
  <c r="K9"/>
  <c r="G10"/>
  <c r="K10"/>
  <c r="L10"/>
  <c r="M10"/>
  <c r="N10"/>
  <c r="O10"/>
  <c r="G11"/>
  <c r="K11"/>
  <c r="L11"/>
  <c r="M11"/>
  <c r="N11"/>
  <c r="O11"/>
  <c r="G12"/>
  <c r="K12"/>
  <c r="L12"/>
  <c r="M12"/>
  <c r="N12"/>
  <c r="O12"/>
  <c r="G13"/>
  <c r="K13"/>
  <c r="L13"/>
  <c r="M13"/>
  <c r="N13"/>
  <c r="O13"/>
  <c r="G14"/>
  <c r="K14"/>
  <c r="L14"/>
  <c r="M14"/>
  <c r="N14"/>
  <c r="O14"/>
  <c r="G15"/>
  <c r="K15"/>
  <c r="L15"/>
  <c r="M15"/>
  <c r="N15"/>
  <c r="O15"/>
  <c r="G16"/>
  <c r="K16"/>
  <c r="L16"/>
  <c r="M16"/>
  <c r="N16"/>
  <c r="O16"/>
  <c r="G17"/>
  <c r="K17"/>
  <c r="L17"/>
  <c r="M17"/>
  <c r="N17"/>
  <c r="O17"/>
  <c r="G18"/>
  <c r="K18"/>
  <c r="L18"/>
  <c r="M18"/>
  <c r="N18"/>
  <c r="O18"/>
  <c r="G19"/>
  <c r="K19"/>
  <c r="L19"/>
  <c r="M19"/>
  <c r="N19"/>
  <c r="O19"/>
  <c r="G20"/>
  <c r="K20"/>
  <c r="L20"/>
  <c r="M20"/>
  <c r="N20"/>
  <c r="O20"/>
  <c r="G21"/>
  <c r="K21"/>
  <c r="L21"/>
  <c r="M21"/>
  <c r="N21"/>
  <c r="O21"/>
  <c r="G22"/>
  <c r="K22"/>
  <c r="L22"/>
  <c r="M22"/>
  <c r="N22"/>
  <c r="O22"/>
  <c r="G23"/>
  <c r="K23"/>
  <c r="L23"/>
  <c r="M23"/>
  <c r="N23"/>
  <c r="O23"/>
  <c r="C26"/>
  <c r="D26"/>
  <c r="E26"/>
  <c r="F26"/>
  <c r="G27"/>
  <c r="K27"/>
  <c r="L27"/>
  <c r="M27"/>
  <c r="N27"/>
  <c r="O27"/>
  <c r="G28"/>
  <c r="K28"/>
  <c r="L28"/>
  <c r="M28"/>
  <c r="N28"/>
  <c r="O28"/>
  <c r="G29"/>
  <c r="K29"/>
  <c r="L29"/>
  <c r="M29"/>
  <c r="N29"/>
  <c r="O29"/>
  <c r="G30"/>
  <c r="K30"/>
  <c r="G31"/>
  <c r="K31"/>
  <c r="G32"/>
  <c r="K32"/>
  <c r="L32"/>
  <c r="M32"/>
  <c r="N32"/>
  <c r="O32"/>
  <c r="G33"/>
  <c r="K33"/>
  <c r="L33"/>
  <c r="M33"/>
  <c r="N33"/>
  <c r="O33"/>
  <c r="G34"/>
  <c r="K34"/>
  <c r="L34"/>
  <c r="M34"/>
  <c r="N34"/>
  <c r="O34"/>
  <c r="G35"/>
  <c r="K35"/>
  <c r="L35"/>
  <c r="M35"/>
  <c r="N35"/>
  <c r="O35"/>
  <c r="G36"/>
  <c r="K36"/>
  <c r="L36"/>
  <c r="M36"/>
  <c r="N36"/>
  <c r="O36"/>
  <c r="G37"/>
  <c r="K37"/>
  <c r="L37"/>
  <c r="M37"/>
  <c r="N37"/>
  <c r="O37"/>
  <c r="G38"/>
  <c r="K38"/>
  <c r="L38"/>
  <c r="M38"/>
  <c r="N38"/>
  <c r="O38"/>
  <c r="G39"/>
  <c r="K39"/>
  <c r="L39"/>
  <c r="M39"/>
  <c r="N39"/>
  <c r="O39"/>
  <c r="G40"/>
  <c r="K40"/>
  <c r="L40"/>
  <c r="M40"/>
  <c r="N40"/>
  <c r="O40"/>
  <c r="G41"/>
  <c r="K41"/>
  <c r="L41"/>
  <c r="M41"/>
  <c r="N41"/>
  <c r="O41"/>
  <c r="G42"/>
  <c r="K42"/>
  <c r="L42"/>
  <c r="M42"/>
  <c r="N42"/>
  <c r="O42"/>
  <c r="G43"/>
  <c r="K43"/>
  <c r="L43"/>
  <c r="M43"/>
  <c r="N43"/>
  <c r="O43"/>
  <c r="G44"/>
  <c r="K44"/>
  <c r="L44"/>
  <c r="M44"/>
  <c r="N44"/>
  <c r="O44"/>
  <c r="G45"/>
  <c r="K45"/>
  <c r="L45"/>
  <c r="M45"/>
  <c r="N45"/>
  <c r="O45"/>
  <c r="C4" i="93"/>
  <c r="D4"/>
  <c r="E4"/>
  <c r="F4"/>
  <c r="G5"/>
  <c r="K5"/>
  <c r="L5"/>
  <c r="M5"/>
  <c r="N5"/>
  <c r="O5"/>
  <c r="G6"/>
  <c r="K6"/>
  <c r="L6"/>
  <c r="M6"/>
  <c r="N6"/>
  <c r="O6"/>
  <c r="G7"/>
  <c r="K7"/>
  <c r="L7"/>
  <c r="M7"/>
  <c r="N7"/>
  <c r="O7"/>
  <c r="G8"/>
  <c r="K8"/>
  <c r="G9"/>
  <c r="K9"/>
  <c r="G10"/>
  <c r="K10"/>
  <c r="L10"/>
  <c r="M10"/>
  <c r="N10"/>
  <c r="O10"/>
  <c r="G11"/>
  <c r="K11"/>
  <c r="L11"/>
  <c r="M11"/>
  <c r="N11"/>
  <c r="O11"/>
  <c r="G12"/>
  <c r="K12"/>
  <c r="L12"/>
  <c r="M12"/>
  <c r="N12"/>
  <c r="O12"/>
  <c r="G13"/>
  <c r="K13"/>
  <c r="L13"/>
  <c r="M13"/>
  <c r="N13"/>
  <c r="O13"/>
  <c r="G14"/>
  <c r="K14"/>
  <c r="L14"/>
  <c r="M14"/>
  <c r="N14"/>
  <c r="O14"/>
  <c r="G15"/>
  <c r="K15"/>
  <c r="L15"/>
  <c r="M15"/>
  <c r="N15"/>
  <c r="O15"/>
  <c r="G16"/>
  <c r="K16"/>
  <c r="L16"/>
  <c r="M16"/>
  <c r="N16"/>
  <c r="O16"/>
  <c r="G17"/>
  <c r="K17"/>
  <c r="L17"/>
  <c r="M17"/>
  <c r="N17"/>
  <c r="O17"/>
  <c r="G18"/>
  <c r="K18"/>
  <c r="L18"/>
  <c r="M18"/>
  <c r="N18"/>
  <c r="O18"/>
  <c r="G19"/>
  <c r="K19"/>
  <c r="L19"/>
  <c r="M19"/>
  <c r="N19"/>
  <c r="O19"/>
  <c r="G20"/>
  <c r="K20"/>
  <c r="L20"/>
  <c r="M20"/>
  <c r="N20"/>
  <c r="O20"/>
  <c r="G21"/>
  <c r="K21"/>
  <c r="L21"/>
  <c r="M21"/>
  <c r="N21"/>
  <c r="O21"/>
  <c r="G22"/>
  <c r="K22"/>
  <c r="L22"/>
  <c r="M22"/>
  <c r="N22"/>
  <c r="O22"/>
  <c r="G23"/>
  <c r="K23"/>
  <c r="L23"/>
  <c r="M23"/>
  <c r="N23"/>
  <c r="O23"/>
  <c r="C26"/>
  <c r="D26"/>
  <c r="E26"/>
  <c r="F26"/>
  <c r="G27"/>
  <c r="K27"/>
  <c r="L27"/>
  <c r="M27"/>
  <c r="N27"/>
  <c r="O27"/>
  <c r="G28"/>
  <c r="K28"/>
  <c r="L28"/>
  <c r="M28"/>
  <c r="N28"/>
  <c r="O28"/>
  <c r="G29"/>
  <c r="K29"/>
  <c r="L29"/>
  <c r="M29"/>
  <c r="N29"/>
  <c r="O29"/>
  <c r="G30"/>
  <c r="K30"/>
  <c r="G31"/>
  <c r="K31"/>
  <c r="G32"/>
  <c r="K32"/>
  <c r="L32"/>
  <c r="M32"/>
  <c r="N32"/>
  <c r="O32"/>
  <c r="G33"/>
  <c r="K33"/>
  <c r="L33"/>
  <c r="M33"/>
  <c r="N33"/>
  <c r="O33"/>
  <c r="G34"/>
  <c r="K34"/>
  <c r="L34"/>
  <c r="M34"/>
  <c r="N34"/>
  <c r="O34"/>
  <c r="G35"/>
  <c r="K35"/>
  <c r="L35"/>
  <c r="M35"/>
  <c r="N35"/>
  <c r="O35"/>
  <c r="G36"/>
  <c r="K36"/>
  <c r="L36"/>
  <c r="M36"/>
  <c r="N36"/>
  <c r="O36"/>
  <c r="G37"/>
  <c r="K37"/>
  <c r="L37"/>
  <c r="M37"/>
  <c r="N37"/>
  <c r="O37"/>
  <c r="G38"/>
  <c r="K38"/>
  <c r="L38"/>
  <c r="M38"/>
  <c r="N38"/>
  <c r="O38"/>
  <c r="G39"/>
  <c r="K39"/>
  <c r="L39"/>
  <c r="M39"/>
  <c r="N39"/>
  <c r="O39"/>
  <c r="G40"/>
  <c r="K40"/>
  <c r="L40"/>
  <c r="M40"/>
  <c r="N40"/>
  <c r="O40"/>
  <c r="G41"/>
  <c r="K41"/>
  <c r="L41"/>
  <c r="M41"/>
  <c r="N41"/>
  <c r="O41"/>
  <c r="G42"/>
  <c r="K42"/>
  <c r="L42"/>
  <c r="M42"/>
  <c r="N42"/>
  <c r="O42"/>
  <c r="G43"/>
  <c r="K43"/>
  <c r="L43"/>
  <c r="M43"/>
  <c r="N43"/>
  <c r="O43"/>
  <c r="G44"/>
  <c r="K44"/>
  <c r="L44"/>
  <c r="M44"/>
  <c r="N44"/>
  <c r="O44"/>
  <c r="G45"/>
  <c r="K45"/>
  <c r="L45"/>
  <c r="M45"/>
  <c r="N45"/>
  <c r="O45"/>
  <c r="C4" i="75"/>
  <c r="D4"/>
  <c r="E4"/>
  <c r="F4"/>
  <c r="G5"/>
  <c r="K5"/>
  <c r="L5"/>
  <c r="M5"/>
  <c r="N5"/>
  <c r="O5"/>
  <c r="G6"/>
  <c r="K6"/>
  <c r="L6"/>
  <c r="M6"/>
  <c r="N6"/>
  <c r="O6"/>
  <c r="G7"/>
  <c r="K7"/>
  <c r="L7"/>
  <c r="M7"/>
  <c r="N7"/>
  <c r="O7"/>
  <c r="G8"/>
  <c r="K8"/>
  <c r="G9"/>
  <c r="K9"/>
  <c r="N9"/>
  <c r="G10"/>
  <c r="K10"/>
  <c r="L10"/>
  <c r="M10"/>
  <c r="N10"/>
  <c r="O10"/>
  <c r="G11"/>
  <c r="K11"/>
  <c r="L11"/>
  <c r="M11"/>
  <c r="N11"/>
  <c r="O11"/>
  <c r="G12"/>
  <c r="K12"/>
  <c r="L12"/>
  <c r="M12"/>
  <c r="N12"/>
  <c r="O12"/>
  <c r="G13"/>
  <c r="K13"/>
  <c r="L13"/>
  <c r="M13"/>
  <c r="N13"/>
  <c r="O13"/>
  <c r="G14"/>
  <c r="K14"/>
  <c r="L14"/>
  <c r="M14"/>
  <c r="N14"/>
  <c r="O14"/>
  <c r="G15"/>
  <c r="K15"/>
  <c r="L15"/>
  <c r="M15"/>
  <c r="N15"/>
  <c r="O15"/>
  <c r="G16"/>
  <c r="K16"/>
  <c r="L16"/>
  <c r="M16"/>
  <c r="N16"/>
  <c r="O16"/>
  <c r="G17"/>
  <c r="K17"/>
  <c r="L17"/>
  <c r="M17"/>
  <c r="N17"/>
  <c r="O17"/>
  <c r="G18"/>
  <c r="K18"/>
  <c r="L18"/>
  <c r="M18"/>
  <c r="N18"/>
  <c r="O18"/>
  <c r="G19"/>
  <c r="K19"/>
  <c r="L19"/>
  <c r="M19"/>
  <c r="N19"/>
  <c r="O19"/>
  <c r="G20"/>
  <c r="K20"/>
  <c r="L20"/>
  <c r="M20"/>
  <c r="N20"/>
  <c r="O20"/>
  <c r="G21"/>
  <c r="K21"/>
  <c r="L21"/>
  <c r="M21"/>
  <c r="N21"/>
  <c r="O21"/>
  <c r="G22"/>
  <c r="K22"/>
  <c r="L22"/>
  <c r="M22"/>
  <c r="N22"/>
  <c r="O22"/>
  <c r="G23"/>
  <c r="K23"/>
  <c r="L23"/>
  <c r="M23"/>
  <c r="N23"/>
  <c r="O23"/>
  <c r="C26"/>
  <c r="D26"/>
  <c r="E26"/>
  <c r="F26"/>
  <c r="G27"/>
  <c r="K27"/>
  <c r="L27"/>
  <c r="M27"/>
  <c r="N27"/>
  <c r="O27"/>
  <c r="G28"/>
  <c r="K28"/>
  <c r="L28"/>
  <c r="M28"/>
  <c r="N28"/>
  <c r="O28"/>
  <c r="G29"/>
  <c r="K29"/>
  <c r="L29"/>
  <c r="M29"/>
  <c r="N29"/>
  <c r="O29"/>
  <c r="G30"/>
  <c r="K30"/>
  <c r="G31"/>
  <c r="K31"/>
  <c r="G32"/>
  <c r="K32"/>
  <c r="L32"/>
  <c r="M32"/>
  <c r="N32"/>
  <c r="O32"/>
  <c r="G33"/>
  <c r="K33"/>
  <c r="L33"/>
  <c r="M33"/>
  <c r="N33"/>
  <c r="O33"/>
  <c r="G34"/>
  <c r="K34"/>
  <c r="L34"/>
  <c r="M34"/>
  <c r="N34"/>
  <c r="O34"/>
  <c r="G35"/>
  <c r="K35"/>
  <c r="L35"/>
  <c r="M35"/>
  <c r="N35"/>
  <c r="O35"/>
  <c r="G36"/>
  <c r="K36"/>
  <c r="L36"/>
  <c r="M36"/>
  <c r="N36"/>
  <c r="O36"/>
  <c r="G37"/>
  <c r="K37"/>
  <c r="L37"/>
  <c r="M37"/>
  <c r="N37"/>
  <c r="O37"/>
  <c r="G38"/>
  <c r="K38"/>
  <c r="L38"/>
  <c r="M38"/>
  <c r="N38"/>
  <c r="O38"/>
  <c r="G39"/>
  <c r="K39"/>
  <c r="L39"/>
  <c r="M39"/>
  <c r="N39"/>
  <c r="O39"/>
  <c r="G40"/>
  <c r="K40"/>
  <c r="L40"/>
  <c r="M40"/>
  <c r="N40"/>
  <c r="O40"/>
  <c r="G41"/>
  <c r="K41"/>
  <c r="L41"/>
  <c r="M41"/>
  <c r="N41"/>
  <c r="O41"/>
  <c r="G42"/>
  <c r="K42"/>
  <c r="L42"/>
  <c r="M42"/>
  <c r="N42"/>
  <c r="O42"/>
  <c r="G43"/>
  <c r="K43"/>
  <c r="L43"/>
  <c r="M43"/>
  <c r="N43"/>
  <c r="O43"/>
  <c r="G44"/>
  <c r="K44"/>
  <c r="L44"/>
  <c r="M44"/>
  <c r="N44"/>
  <c r="O44"/>
  <c r="G45"/>
  <c r="K45"/>
  <c r="L45"/>
  <c r="M45"/>
  <c r="N45"/>
  <c r="O45"/>
  <c r="C26" i="45"/>
  <c r="D27"/>
  <c r="D29"/>
  <c r="D31"/>
  <c r="D33"/>
  <c r="D35"/>
  <c r="D37"/>
  <c r="D39"/>
  <c r="D41"/>
  <c r="D43"/>
  <c r="D45"/>
  <c r="D26"/>
  <c r="C27"/>
  <c r="E27"/>
  <c r="C28"/>
  <c r="D28"/>
  <c r="E28"/>
  <c r="C29"/>
  <c r="E29"/>
  <c r="C30"/>
  <c r="D30"/>
  <c r="E30"/>
  <c r="C31"/>
  <c r="E31"/>
  <c r="C32"/>
  <c r="D32"/>
  <c r="E32"/>
  <c r="C33"/>
  <c r="E33"/>
  <c r="C34"/>
  <c r="D34"/>
  <c r="E34"/>
  <c r="C35"/>
  <c r="E35"/>
  <c r="C36"/>
  <c r="D36"/>
  <c r="E36"/>
  <c r="C37"/>
  <c r="E37"/>
  <c r="C38"/>
  <c r="D38"/>
  <c r="E38"/>
  <c r="C39"/>
  <c r="E39"/>
  <c r="C40"/>
  <c r="D40"/>
  <c r="E40"/>
  <c r="C41"/>
  <c r="E41"/>
  <c r="C42"/>
  <c r="D42"/>
  <c r="E42"/>
  <c r="C43"/>
  <c r="E43"/>
  <c r="C44"/>
  <c r="D44"/>
  <c r="E44"/>
  <c r="C45"/>
  <c r="E45"/>
  <c r="I5" i="44"/>
  <c r="I6"/>
  <c r="I7"/>
  <c r="I8"/>
  <c r="I9"/>
  <c r="I10"/>
  <c r="I11"/>
  <c r="I12"/>
  <c r="I13"/>
  <c r="I14"/>
  <c r="I15"/>
  <c r="I16"/>
  <c r="I17"/>
  <c r="I18"/>
  <c r="I19"/>
  <c r="I20"/>
  <c r="I21"/>
  <c r="I22"/>
  <c r="I23"/>
  <c r="C27"/>
  <c r="E27"/>
  <c r="G27"/>
  <c r="C28"/>
  <c r="D28"/>
  <c r="E28"/>
  <c r="F28"/>
  <c r="G28"/>
  <c r="H28"/>
  <c r="C29"/>
  <c r="E29"/>
  <c r="G29"/>
  <c r="C30"/>
  <c r="D30"/>
  <c r="E30"/>
  <c r="F30"/>
  <c r="G30"/>
  <c r="H30"/>
  <c r="C31"/>
  <c r="E31"/>
  <c r="G31"/>
  <c r="C32"/>
  <c r="D32"/>
  <c r="E32"/>
  <c r="F32"/>
  <c r="G32"/>
  <c r="H32"/>
  <c r="C33"/>
  <c r="E33"/>
  <c r="G33"/>
  <c r="C34"/>
  <c r="D34"/>
  <c r="E34"/>
  <c r="F34"/>
  <c r="G34"/>
  <c r="H34"/>
  <c r="C35"/>
  <c r="E35"/>
  <c r="G35"/>
  <c r="C36"/>
  <c r="D36"/>
  <c r="E36"/>
  <c r="F36"/>
  <c r="G36"/>
  <c r="H36"/>
  <c r="C37"/>
  <c r="E37"/>
  <c r="G37"/>
  <c r="C38"/>
  <c r="D38"/>
  <c r="E38"/>
  <c r="F38"/>
  <c r="G38"/>
  <c r="H38"/>
  <c r="C39"/>
  <c r="E39"/>
  <c r="G39"/>
  <c r="C40"/>
  <c r="D40"/>
  <c r="E40"/>
  <c r="F40"/>
  <c r="G40"/>
  <c r="H40"/>
  <c r="C41"/>
  <c r="E41"/>
  <c r="G41"/>
  <c r="C42"/>
  <c r="D42"/>
  <c r="E42"/>
  <c r="F42"/>
  <c r="G42"/>
  <c r="H42"/>
  <c r="C43"/>
  <c r="E43"/>
  <c r="G43"/>
  <c r="C44"/>
  <c r="D44"/>
  <c r="E44"/>
  <c r="F44"/>
  <c r="G44"/>
  <c r="H44"/>
  <c r="C45"/>
  <c r="E45"/>
  <c r="G45"/>
  <c r="D26" i="43"/>
  <c r="F26"/>
  <c r="C27"/>
  <c r="D27"/>
  <c r="E27"/>
  <c r="F27"/>
  <c r="G27"/>
  <c r="D28"/>
  <c r="C29"/>
  <c r="D29"/>
  <c r="E29"/>
  <c r="F29"/>
  <c r="G29"/>
  <c r="F30"/>
  <c r="C31"/>
  <c r="D31"/>
  <c r="E31"/>
  <c r="F31"/>
  <c r="G31"/>
  <c r="D32"/>
  <c r="C33"/>
  <c r="I33"/>
  <c r="D33"/>
  <c r="E33"/>
  <c r="F33"/>
  <c r="G33"/>
  <c r="F34"/>
  <c r="C35"/>
  <c r="D35"/>
  <c r="E35"/>
  <c r="F35"/>
  <c r="G35"/>
  <c r="D36"/>
  <c r="C37"/>
  <c r="I37"/>
  <c r="D37"/>
  <c r="E37"/>
  <c r="F37"/>
  <c r="G37"/>
  <c r="F38"/>
  <c r="C39"/>
  <c r="D39"/>
  <c r="E39"/>
  <c r="F39"/>
  <c r="G39"/>
  <c r="C40"/>
  <c r="D40"/>
  <c r="E40"/>
  <c r="F40"/>
  <c r="G40"/>
  <c r="D41"/>
  <c r="C42"/>
  <c r="D42"/>
  <c r="E42"/>
  <c r="F42"/>
  <c r="G42"/>
  <c r="F43"/>
  <c r="C44"/>
  <c r="D44"/>
  <c r="E44"/>
  <c r="F44"/>
  <c r="G44"/>
  <c r="D45"/>
  <c r="C4" i="20"/>
  <c r="D4"/>
  <c r="E4"/>
  <c r="F4"/>
  <c r="G5"/>
  <c r="G6"/>
  <c r="G7"/>
  <c r="G8"/>
  <c r="D30"/>
  <c r="G9"/>
  <c r="C31"/>
  <c r="G10"/>
  <c r="G11"/>
  <c r="G12"/>
  <c r="G13"/>
  <c r="G14"/>
  <c r="G15"/>
  <c r="G16"/>
  <c r="G17"/>
  <c r="G18"/>
  <c r="G19"/>
  <c r="G20"/>
  <c r="G21"/>
  <c r="G22"/>
  <c r="G23"/>
  <c r="C27"/>
  <c r="E27"/>
  <c r="C28"/>
  <c r="D28"/>
  <c r="E28"/>
  <c r="F28"/>
  <c r="C29"/>
  <c r="E29"/>
  <c r="C32"/>
  <c r="D32"/>
  <c r="E32"/>
  <c r="F32"/>
  <c r="C33"/>
  <c r="E33"/>
  <c r="C34"/>
  <c r="D34"/>
  <c r="E34"/>
  <c r="F34"/>
  <c r="C35"/>
  <c r="E35"/>
  <c r="C36"/>
  <c r="D36"/>
  <c r="E36"/>
  <c r="F36"/>
  <c r="C37"/>
  <c r="E37"/>
  <c r="C38"/>
  <c r="D38"/>
  <c r="E38"/>
  <c r="F38"/>
  <c r="C39"/>
  <c r="E39"/>
  <c r="C40"/>
  <c r="D40"/>
  <c r="E40"/>
  <c r="F40"/>
  <c r="C41"/>
  <c r="E41"/>
  <c r="C42"/>
  <c r="D42"/>
  <c r="E42"/>
  <c r="F42"/>
  <c r="C43"/>
  <c r="E43"/>
  <c r="C44"/>
  <c r="D44"/>
  <c r="E44"/>
  <c r="F44"/>
  <c r="C45"/>
  <c r="E45"/>
  <c r="C4" i="19"/>
  <c r="D4"/>
  <c r="E4"/>
  <c r="F4"/>
  <c r="G4"/>
  <c r="H4"/>
  <c r="H5"/>
  <c r="H6"/>
  <c r="H7"/>
  <c r="H8"/>
  <c r="D30"/>
  <c r="H9"/>
  <c r="D31"/>
  <c r="H10"/>
  <c r="H11"/>
  <c r="H12"/>
  <c r="H13"/>
  <c r="H14"/>
  <c r="H15"/>
  <c r="H16"/>
  <c r="H19"/>
  <c r="H20"/>
  <c r="H21"/>
  <c r="H22"/>
  <c r="H23"/>
  <c r="D26"/>
  <c r="F26"/>
  <c r="C27"/>
  <c r="D27"/>
  <c r="E27"/>
  <c r="F27"/>
  <c r="G27"/>
  <c r="H27"/>
  <c r="D28"/>
  <c r="F28"/>
  <c r="C29"/>
  <c r="D29"/>
  <c r="E29"/>
  <c r="F29"/>
  <c r="G29"/>
  <c r="H29"/>
  <c r="C31"/>
  <c r="D32"/>
  <c r="F32"/>
  <c r="C33"/>
  <c r="D33"/>
  <c r="E33"/>
  <c r="F33"/>
  <c r="G33"/>
  <c r="H33"/>
  <c r="D34"/>
  <c r="F34"/>
  <c r="C35"/>
  <c r="D35"/>
  <c r="E35"/>
  <c r="F35"/>
  <c r="G35"/>
  <c r="H35"/>
  <c r="D36"/>
  <c r="F36"/>
  <c r="C37"/>
  <c r="D37"/>
  <c r="E37"/>
  <c r="F37"/>
  <c r="G37"/>
  <c r="H37"/>
  <c r="D38"/>
  <c r="F38"/>
  <c r="C39"/>
  <c r="D39"/>
  <c r="E39"/>
  <c r="F39"/>
  <c r="G39"/>
  <c r="H39"/>
  <c r="C40"/>
  <c r="D40"/>
  <c r="E40"/>
  <c r="F40"/>
  <c r="G40"/>
  <c r="H40"/>
  <c r="D41"/>
  <c r="F41"/>
  <c r="C42"/>
  <c r="D42"/>
  <c r="E42"/>
  <c r="F42"/>
  <c r="G42"/>
  <c r="H42"/>
  <c r="D43"/>
  <c r="F43"/>
  <c r="C44"/>
  <c r="D44"/>
  <c r="E44"/>
  <c r="F44"/>
  <c r="G44"/>
  <c r="H44"/>
  <c r="D45"/>
  <c r="F45"/>
  <c r="C4" i="18"/>
  <c r="D4"/>
  <c r="E4"/>
  <c r="F4"/>
  <c r="G4"/>
  <c r="H4"/>
  <c r="I4"/>
  <c r="J5"/>
  <c r="J6"/>
  <c r="J7"/>
  <c r="J8"/>
  <c r="D30"/>
  <c r="J9"/>
  <c r="J10"/>
  <c r="J11"/>
  <c r="J12"/>
  <c r="J13"/>
  <c r="J14"/>
  <c r="J15"/>
  <c r="J16"/>
  <c r="J17"/>
  <c r="J18"/>
  <c r="J19"/>
  <c r="J20"/>
  <c r="J21"/>
  <c r="J22"/>
  <c r="J23"/>
  <c r="F27"/>
  <c r="C28"/>
  <c r="D28"/>
  <c r="E28"/>
  <c r="F28"/>
  <c r="G28"/>
  <c r="H28"/>
  <c r="I28"/>
  <c r="J28"/>
  <c r="F29"/>
  <c r="C30"/>
  <c r="F31"/>
  <c r="C32"/>
  <c r="D32"/>
  <c r="E32"/>
  <c r="F32"/>
  <c r="G32"/>
  <c r="H32"/>
  <c r="I32"/>
  <c r="J32"/>
  <c r="F33"/>
  <c r="C34"/>
  <c r="D34"/>
  <c r="E34"/>
  <c r="F34"/>
  <c r="G34"/>
  <c r="H34"/>
  <c r="I34"/>
  <c r="J34"/>
  <c r="F35"/>
  <c r="C36"/>
  <c r="D36"/>
  <c r="E36"/>
  <c r="F36"/>
  <c r="G36"/>
  <c r="H36"/>
  <c r="I36"/>
  <c r="J36"/>
  <c r="F37"/>
  <c r="C38"/>
  <c r="D38"/>
  <c r="E38"/>
  <c r="F38"/>
  <c r="G38"/>
  <c r="H38"/>
  <c r="I38"/>
  <c r="J38"/>
  <c r="F39"/>
  <c r="C40"/>
  <c r="D40"/>
  <c r="E40"/>
  <c r="F40"/>
  <c r="G40"/>
  <c r="H40"/>
  <c r="I40"/>
  <c r="J40"/>
  <c r="F41"/>
  <c r="C42"/>
  <c r="D42"/>
  <c r="E42"/>
  <c r="F42"/>
  <c r="G42"/>
  <c r="H42"/>
  <c r="I42"/>
  <c r="J42"/>
  <c r="F43"/>
  <c r="C44"/>
  <c r="D44"/>
  <c r="E44"/>
  <c r="F44"/>
  <c r="G44"/>
  <c r="H44"/>
  <c r="I44"/>
  <c r="J44"/>
  <c r="F45"/>
  <c r="C4" i="17"/>
  <c r="D4"/>
  <c r="D26"/>
  <c r="E4"/>
  <c r="F4"/>
  <c r="G4"/>
  <c r="H4"/>
  <c r="F30"/>
  <c r="D31"/>
  <c r="H31" s="1"/>
  <c r="F26"/>
  <c r="C27"/>
  <c r="H27" s="1"/>
  <c r="D27"/>
  <c r="E27"/>
  <c r="F27"/>
  <c r="G27"/>
  <c r="D28"/>
  <c r="C29"/>
  <c r="D29"/>
  <c r="E29"/>
  <c r="F29"/>
  <c r="G29"/>
  <c r="H29"/>
  <c r="C31"/>
  <c r="D32"/>
  <c r="C33"/>
  <c r="D33"/>
  <c r="E33"/>
  <c r="F33"/>
  <c r="G33"/>
  <c r="H33"/>
  <c r="F34"/>
  <c r="C35"/>
  <c r="H35" s="1"/>
  <c r="D35"/>
  <c r="E35"/>
  <c r="F35"/>
  <c r="G35"/>
  <c r="D36"/>
  <c r="C37"/>
  <c r="D37"/>
  <c r="E37"/>
  <c r="F37"/>
  <c r="G37"/>
  <c r="H37"/>
  <c r="F38"/>
  <c r="C39"/>
  <c r="H39" s="1"/>
  <c r="D39"/>
  <c r="E39"/>
  <c r="F39"/>
  <c r="G39"/>
  <c r="C40"/>
  <c r="H40" s="1"/>
  <c r="D40"/>
  <c r="E40"/>
  <c r="F40"/>
  <c r="G40"/>
  <c r="D41"/>
  <c r="C42"/>
  <c r="D42"/>
  <c r="E42"/>
  <c r="F42"/>
  <c r="G42"/>
  <c r="H42"/>
  <c r="F43"/>
  <c r="C44"/>
  <c r="H44" s="1"/>
  <c r="D44"/>
  <c r="E44"/>
  <c r="F44"/>
  <c r="G44"/>
  <c r="D45"/>
  <c r="B4" i="41"/>
  <c r="C4"/>
  <c r="D4"/>
  <c r="E4"/>
  <c r="F4"/>
  <c r="G4"/>
  <c r="B7"/>
  <c r="C7"/>
  <c r="D7"/>
  <c r="E7"/>
  <c r="F7"/>
  <c r="G7"/>
  <c r="B10"/>
  <c r="C10"/>
  <c r="D10"/>
  <c r="E10"/>
  <c r="F10"/>
  <c r="G10"/>
  <c r="C26"/>
  <c r="B13"/>
  <c r="B28"/>
  <c r="C13"/>
  <c r="D13"/>
  <c r="E13"/>
  <c r="F13"/>
  <c r="F28"/>
  <c r="G13"/>
  <c r="B30"/>
  <c r="B20"/>
  <c r="D20"/>
  <c r="F20"/>
  <c r="B21"/>
  <c r="C21"/>
  <c r="D21"/>
  <c r="E21"/>
  <c r="F21"/>
  <c r="G21"/>
  <c r="B22"/>
  <c r="F22"/>
  <c r="B23"/>
  <c r="C23"/>
  <c r="H23"/>
  <c r="D23"/>
  <c r="E23"/>
  <c r="F23"/>
  <c r="G23"/>
  <c r="D24"/>
  <c r="G24"/>
  <c r="D26"/>
  <c r="B27"/>
  <c r="C27"/>
  <c r="D27"/>
  <c r="E27"/>
  <c r="F27"/>
  <c r="G27"/>
  <c r="H27"/>
  <c r="E28"/>
  <c r="B29"/>
  <c r="C29"/>
  <c r="D29"/>
  <c r="E29"/>
  <c r="F29"/>
  <c r="G29"/>
  <c r="H29"/>
  <c r="E30"/>
  <c r="C4" i="16"/>
  <c r="D4"/>
  <c r="E4"/>
  <c r="F4"/>
  <c r="G4"/>
  <c r="D26" s="1"/>
  <c r="G26" s="1"/>
  <c r="G5"/>
  <c r="G6"/>
  <c r="D28"/>
  <c r="G7"/>
  <c r="G8"/>
  <c r="D30" s="1"/>
  <c r="G9"/>
  <c r="D31" s="1"/>
  <c r="G31" s="1"/>
  <c r="G10"/>
  <c r="D32" s="1"/>
  <c r="G32" s="1"/>
  <c r="G11"/>
  <c r="G12"/>
  <c r="D34"/>
  <c r="G13"/>
  <c r="G14"/>
  <c r="D36" s="1"/>
  <c r="G36" s="1"/>
  <c r="G15"/>
  <c r="G16"/>
  <c r="D38"/>
  <c r="G17"/>
  <c r="G18"/>
  <c r="D40" s="1"/>
  <c r="G40" s="1"/>
  <c r="G19"/>
  <c r="G20"/>
  <c r="D42"/>
  <c r="G21"/>
  <c r="G22"/>
  <c r="D44" s="1"/>
  <c r="G44" s="1"/>
  <c r="G23"/>
  <c r="C26"/>
  <c r="E26"/>
  <c r="C27"/>
  <c r="D27"/>
  <c r="G27" s="1"/>
  <c r="E27"/>
  <c r="F27"/>
  <c r="C28"/>
  <c r="E28"/>
  <c r="C29"/>
  <c r="D29"/>
  <c r="E29"/>
  <c r="F29"/>
  <c r="G29" s="1"/>
  <c r="C31"/>
  <c r="F31"/>
  <c r="C32"/>
  <c r="E32"/>
  <c r="C33"/>
  <c r="D33"/>
  <c r="G33" s="1"/>
  <c r="E33"/>
  <c r="F33"/>
  <c r="C34"/>
  <c r="E34"/>
  <c r="C35"/>
  <c r="D35"/>
  <c r="E35"/>
  <c r="F35"/>
  <c r="G35" s="1"/>
  <c r="C36"/>
  <c r="E36"/>
  <c r="C37"/>
  <c r="D37"/>
  <c r="G37" s="1"/>
  <c r="E37"/>
  <c r="F37"/>
  <c r="C38"/>
  <c r="E38"/>
  <c r="C39"/>
  <c r="D39"/>
  <c r="E39"/>
  <c r="F39"/>
  <c r="G39" s="1"/>
  <c r="C40"/>
  <c r="E40"/>
  <c r="C41"/>
  <c r="D41"/>
  <c r="G41" s="1"/>
  <c r="E41"/>
  <c r="F41"/>
  <c r="C42"/>
  <c r="E42"/>
  <c r="C43"/>
  <c r="D43"/>
  <c r="E43"/>
  <c r="F43"/>
  <c r="G43" s="1"/>
  <c r="C44"/>
  <c r="E44"/>
  <c r="C45"/>
  <c r="D45"/>
  <c r="G45" s="1"/>
  <c r="E45"/>
  <c r="F45"/>
  <c r="C4" i="15"/>
  <c r="D4"/>
  <c r="E4"/>
  <c r="F4"/>
  <c r="G4"/>
  <c r="D26"/>
  <c r="G5"/>
  <c r="G6"/>
  <c r="D28"/>
  <c r="G7"/>
  <c r="G8"/>
  <c r="D30"/>
  <c r="G9"/>
  <c r="D31"/>
  <c r="G10"/>
  <c r="D32"/>
  <c r="G11"/>
  <c r="G12"/>
  <c r="D34"/>
  <c r="G13"/>
  <c r="F35"/>
  <c r="G14"/>
  <c r="D36"/>
  <c r="G15"/>
  <c r="G16"/>
  <c r="D38"/>
  <c r="G17"/>
  <c r="G18"/>
  <c r="D40"/>
  <c r="G19"/>
  <c r="G20"/>
  <c r="D42"/>
  <c r="G21"/>
  <c r="G22"/>
  <c r="D44"/>
  <c r="G23"/>
  <c r="C26"/>
  <c r="E26"/>
  <c r="C27"/>
  <c r="D27"/>
  <c r="G27"/>
  <c r="E27"/>
  <c r="F27"/>
  <c r="C28"/>
  <c r="E28"/>
  <c r="C29"/>
  <c r="D29"/>
  <c r="G29"/>
  <c r="E29"/>
  <c r="F29"/>
  <c r="E30"/>
  <c r="C31"/>
  <c r="C32"/>
  <c r="E32"/>
  <c r="C33"/>
  <c r="D33"/>
  <c r="G33"/>
  <c r="E33"/>
  <c r="F33"/>
  <c r="C34"/>
  <c r="E34"/>
  <c r="C35"/>
  <c r="G35"/>
  <c r="D35"/>
  <c r="E35"/>
  <c r="C36"/>
  <c r="E36"/>
  <c r="C37"/>
  <c r="D37"/>
  <c r="G37"/>
  <c r="E37"/>
  <c r="F37"/>
  <c r="C38"/>
  <c r="E38"/>
  <c r="C39"/>
  <c r="D39"/>
  <c r="G39"/>
  <c r="E39"/>
  <c r="F39"/>
  <c r="C40"/>
  <c r="E40"/>
  <c r="C41"/>
  <c r="D41"/>
  <c r="G41"/>
  <c r="E41"/>
  <c r="F41"/>
  <c r="C42"/>
  <c r="E42"/>
  <c r="C43"/>
  <c r="D43"/>
  <c r="G43"/>
  <c r="E43"/>
  <c r="F43"/>
  <c r="C44"/>
  <c r="E44"/>
  <c r="C45"/>
  <c r="D45"/>
  <c r="G45"/>
  <c r="E45"/>
  <c r="F45"/>
  <c r="C4" i="14"/>
  <c r="D4"/>
  <c r="E4"/>
  <c r="F4"/>
  <c r="G4"/>
  <c r="D26"/>
  <c r="G5"/>
  <c r="G6"/>
  <c r="D28"/>
  <c r="G7"/>
  <c r="G8"/>
  <c r="D30"/>
  <c r="G9"/>
  <c r="D31"/>
  <c r="G10"/>
  <c r="D32"/>
  <c r="G11"/>
  <c r="G12"/>
  <c r="D34"/>
  <c r="G13"/>
  <c r="G14"/>
  <c r="D36"/>
  <c r="G15"/>
  <c r="G16"/>
  <c r="D38"/>
  <c r="G17"/>
  <c r="G18"/>
  <c r="D40"/>
  <c r="G19"/>
  <c r="G20"/>
  <c r="D42"/>
  <c r="G21"/>
  <c r="G22"/>
  <c r="D44"/>
  <c r="G23"/>
  <c r="C26"/>
  <c r="E26"/>
  <c r="C27"/>
  <c r="D27"/>
  <c r="G27"/>
  <c r="E27"/>
  <c r="F27"/>
  <c r="C28"/>
  <c r="E28"/>
  <c r="C29"/>
  <c r="D29"/>
  <c r="G29"/>
  <c r="E29"/>
  <c r="F29"/>
  <c r="C31"/>
  <c r="F31"/>
  <c r="C32"/>
  <c r="E32"/>
  <c r="C33"/>
  <c r="D33"/>
  <c r="G33"/>
  <c r="E33"/>
  <c r="F33"/>
  <c r="C34"/>
  <c r="E34"/>
  <c r="C35"/>
  <c r="D35"/>
  <c r="G35"/>
  <c r="E35"/>
  <c r="F35"/>
  <c r="C36"/>
  <c r="E36"/>
  <c r="C37"/>
  <c r="D37"/>
  <c r="G37"/>
  <c r="E37"/>
  <c r="F37"/>
  <c r="C38"/>
  <c r="E38"/>
  <c r="C39"/>
  <c r="D39"/>
  <c r="G39"/>
  <c r="E39"/>
  <c r="F39"/>
  <c r="C40"/>
  <c r="E40"/>
  <c r="C41"/>
  <c r="D41"/>
  <c r="G41"/>
  <c r="E41"/>
  <c r="F41"/>
  <c r="C42"/>
  <c r="E42"/>
  <c r="C43"/>
  <c r="D43"/>
  <c r="G43"/>
  <c r="E43"/>
  <c r="F43"/>
  <c r="C44"/>
  <c r="E44"/>
  <c r="C45"/>
  <c r="D45"/>
  <c r="G45"/>
  <c r="E45"/>
  <c r="F45"/>
  <c r="E6" i="81"/>
  <c r="H6"/>
  <c r="N6"/>
  <c r="H7"/>
  <c r="N7"/>
  <c r="E8"/>
  <c r="H8"/>
  <c r="N8"/>
  <c r="H9"/>
  <c r="N9"/>
  <c r="E10"/>
  <c r="H10"/>
  <c r="N10"/>
  <c r="H11"/>
  <c r="N11"/>
  <c r="E12"/>
  <c r="H12"/>
  <c r="N12"/>
  <c r="H13"/>
  <c r="N13"/>
  <c r="E14"/>
  <c r="H14"/>
  <c r="N14"/>
  <c r="H15"/>
  <c r="N15"/>
  <c r="E16"/>
  <c r="H16"/>
  <c r="N16"/>
  <c r="N17"/>
  <c r="E18"/>
  <c r="H18"/>
  <c r="N18"/>
  <c r="H19"/>
  <c r="N19"/>
  <c r="N20"/>
  <c r="N21"/>
  <c r="N22"/>
  <c r="E23"/>
  <c r="H23"/>
  <c r="N23"/>
  <c r="H24"/>
  <c r="N24"/>
  <c r="E25"/>
  <c r="H25"/>
  <c r="N25"/>
  <c r="H26"/>
  <c r="N26"/>
  <c r="E27"/>
  <c r="H27"/>
  <c r="N27"/>
  <c r="H28"/>
  <c r="N28"/>
  <c r="E29"/>
  <c r="H29"/>
  <c r="H30"/>
  <c r="E31"/>
  <c r="H31"/>
  <c r="H32"/>
  <c r="E33"/>
  <c r="H33"/>
  <c r="H34"/>
  <c r="E35"/>
  <c r="H35"/>
  <c r="H36"/>
  <c r="E37"/>
  <c r="H37"/>
  <c r="H38"/>
  <c r="J30" i="78"/>
  <c r="J31"/>
  <c r="K14" i="83"/>
  <c r="J14"/>
  <c r="I14"/>
  <c r="K9"/>
  <c r="J9"/>
  <c r="I9"/>
  <c r="K4"/>
  <c r="J4"/>
  <c r="I4"/>
  <c r="I4" i="72"/>
  <c r="H4"/>
  <c r="G34" i="15"/>
  <c r="F26" i="20"/>
  <c r="G42" i="15"/>
  <c r="G38"/>
  <c r="C45" i="17"/>
  <c r="E45"/>
  <c r="G45"/>
  <c r="C43"/>
  <c r="E43"/>
  <c r="G43"/>
  <c r="C41"/>
  <c r="H41" s="1"/>
  <c r="E41"/>
  <c r="G41"/>
  <c r="C38"/>
  <c r="E38"/>
  <c r="H38" s="1"/>
  <c r="G38"/>
  <c r="C36"/>
  <c r="E36"/>
  <c r="G36"/>
  <c r="C34"/>
  <c r="E34"/>
  <c r="G34"/>
  <c r="C32"/>
  <c r="H32" s="1"/>
  <c r="E32"/>
  <c r="G32"/>
  <c r="C30"/>
  <c r="E30"/>
  <c r="G30"/>
  <c r="C28"/>
  <c r="E28"/>
  <c r="G28"/>
  <c r="C26"/>
  <c r="E26"/>
  <c r="G26"/>
  <c r="C45" i="18"/>
  <c r="E45"/>
  <c r="G45"/>
  <c r="I45"/>
  <c r="C43"/>
  <c r="E43"/>
  <c r="G43"/>
  <c r="I43"/>
  <c r="C41"/>
  <c r="E41"/>
  <c r="G41"/>
  <c r="I41"/>
  <c r="C39"/>
  <c r="E39"/>
  <c r="G39"/>
  <c r="I39"/>
  <c r="C37"/>
  <c r="E37"/>
  <c r="G37"/>
  <c r="I37"/>
  <c r="C35"/>
  <c r="E35"/>
  <c r="G35"/>
  <c r="I35"/>
  <c r="C33"/>
  <c r="E33"/>
  <c r="G33"/>
  <c r="I33"/>
  <c r="C31"/>
  <c r="E31"/>
  <c r="G31"/>
  <c r="I31"/>
  <c r="C29"/>
  <c r="E29"/>
  <c r="G29"/>
  <c r="I29"/>
  <c r="C27"/>
  <c r="E27"/>
  <c r="G27"/>
  <c r="I27"/>
  <c r="C45" i="43"/>
  <c r="E45"/>
  <c r="G45"/>
  <c r="C43"/>
  <c r="E43"/>
  <c r="G43"/>
  <c r="C41"/>
  <c r="E41"/>
  <c r="G41"/>
  <c r="C38"/>
  <c r="E38"/>
  <c r="G38"/>
  <c r="C36"/>
  <c r="E36"/>
  <c r="G36"/>
  <c r="C34"/>
  <c r="E34"/>
  <c r="G34"/>
  <c r="C32"/>
  <c r="E32"/>
  <c r="G32"/>
  <c r="C30"/>
  <c r="E30"/>
  <c r="G30"/>
  <c r="C28"/>
  <c r="E28"/>
  <c r="G28"/>
  <c r="C26"/>
  <c r="I26"/>
  <c r="E26"/>
  <c r="G26"/>
  <c r="G4" i="75"/>
  <c r="G4" i="93"/>
  <c r="G4" i="94"/>
  <c r="G4" i="95"/>
  <c r="F4" i="61"/>
  <c r="D26"/>
  <c r="D44" i="64"/>
  <c r="F44"/>
  <c r="C44"/>
  <c r="G44"/>
  <c r="D42"/>
  <c r="G42"/>
  <c r="F42"/>
  <c r="E42"/>
  <c r="D40"/>
  <c r="F40"/>
  <c r="C40"/>
  <c r="G40"/>
  <c r="D38"/>
  <c r="F38"/>
  <c r="E38"/>
  <c r="D36"/>
  <c r="F36"/>
  <c r="C36"/>
  <c r="G36"/>
  <c r="D34"/>
  <c r="F34"/>
  <c r="G34"/>
  <c r="E34"/>
  <c r="D32"/>
  <c r="F32"/>
  <c r="C32"/>
  <c r="D30"/>
  <c r="F30"/>
  <c r="E30"/>
  <c r="D28"/>
  <c r="F28"/>
  <c r="C28"/>
  <c r="G28"/>
  <c r="D26"/>
  <c r="G26"/>
  <c r="F26"/>
  <c r="D44" i="65"/>
  <c r="F44"/>
  <c r="E44"/>
  <c r="D42"/>
  <c r="F42"/>
  <c r="E42"/>
  <c r="D40"/>
  <c r="F40"/>
  <c r="E40"/>
  <c r="D37"/>
  <c r="F37"/>
  <c r="C37"/>
  <c r="H37"/>
  <c r="G37"/>
  <c r="D35"/>
  <c r="F35"/>
  <c r="C35"/>
  <c r="H35"/>
  <c r="G35"/>
  <c r="D33"/>
  <c r="F33"/>
  <c r="C33"/>
  <c r="H33"/>
  <c r="G33"/>
  <c r="D31"/>
  <c r="F31"/>
  <c r="C31"/>
  <c r="G31"/>
  <c r="H31"/>
  <c r="D29"/>
  <c r="F29"/>
  <c r="C29"/>
  <c r="H29"/>
  <c r="G29"/>
  <c r="D27"/>
  <c r="F27"/>
  <c r="C27"/>
  <c r="H27"/>
  <c r="G27"/>
  <c r="D45" i="34"/>
  <c r="I45"/>
  <c r="F45"/>
  <c r="H45"/>
  <c r="E45"/>
  <c r="G45"/>
  <c r="D43"/>
  <c r="F43"/>
  <c r="H43"/>
  <c r="E43"/>
  <c r="G43"/>
  <c r="D41"/>
  <c r="F41"/>
  <c r="H41"/>
  <c r="E41"/>
  <c r="G41"/>
  <c r="D39"/>
  <c r="F39"/>
  <c r="H39"/>
  <c r="E39"/>
  <c r="G39"/>
  <c r="D37"/>
  <c r="I37"/>
  <c r="F37"/>
  <c r="H37"/>
  <c r="E37"/>
  <c r="G37"/>
  <c r="D35"/>
  <c r="F35"/>
  <c r="H35"/>
  <c r="E35"/>
  <c r="G35"/>
  <c r="D33"/>
  <c r="F33"/>
  <c r="H33"/>
  <c r="E33"/>
  <c r="G33"/>
  <c r="D31"/>
  <c r="F31"/>
  <c r="H31"/>
  <c r="E31"/>
  <c r="G31"/>
  <c r="D29"/>
  <c r="I29"/>
  <c r="F29"/>
  <c r="H29"/>
  <c r="E29"/>
  <c r="G29"/>
  <c r="D27"/>
  <c r="F27"/>
  <c r="H27"/>
  <c r="E27"/>
  <c r="G27"/>
  <c r="C31" i="86"/>
  <c r="E31"/>
  <c r="G31"/>
  <c r="D31"/>
  <c r="F31"/>
  <c r="C27"/>
  <c r="C25"/>
  <c r="E25"/>
  <c r="G25"/>
  <c r="D25"/>
  <c r="C21"/>
  <c r="D44" i="35"/>
  <c r="F44"/>
  <c r="H44"/>
  <c r="E44"/>
  <c r="G44"/>
  <c r="D42"/>
  <c r="F42"/>
  <c r="H42"/>
  <c r="E42"/>
  <c r="G42"/>
  <c r="D40"/>
  <c r="F40"/>
  <c r="H40"/>
  <c r="E40"/>
  <c r="G40"/>
  <c r="D38"/>
  <c r="I38"/>
  <c r="F38"/>
  <c r="H38"/>
  <c r="E38"/>
  <c r="G38"/>
  <c r="D36"/>
  <c r="F36"/>
  <c r="H36"/>
  <c r="E36"/>
  <c r="G36"/>
  <c r="D34"/>
  <c r="F34"/>
  <c r="H34"/>
  <c r="E34"/>
  <c r="G34"/>
  <c r="D32"/>
  <c r="F32"/>
  <c r="H32"/>
  <c r="E32"/>
  <c r="G32"/>
  <c r="D30"/>
  <c r="F30"/>
  <c r="H30"/>
  <c r="E30"/>
  <c r="G30"/>
  <c r="D28"/>
  <c r="F28"/>
  <c r="H28"/>
  <c r="E28"/>
  <c r="G28"/>
  <c r="D26"/>
  <c r="F26"/>
  <c r="H26"/>
  <c r="G44" i="20"/>
  <c r="G40"/>
  <c r="G36"/>
  <c r="G32"/>
  <c r="G28"/>
  <c r="G4"/>
  <c r="I44" i="44"/>
  <c r="I42"/>
  <c r="I40"/>
  <c r="I38"/>
  <c r="I36"/>
  <c r="I34"/>
  <c r="I32"/>
  <c r="I30"/>
  <c r="I28"/>
  <c r="I4"/>
  <c r="E26" i="45"/>
  <c r="N4" i="93"/>
  <c r="N4" i="95"/>
  <c r="J45" i="56"/>
  <c r="J41"/>
  <c r="J37"/>
  <c r="J33"/>
  <c r="J29"/>
  <c r="G43" i="62"/>
  <c r="G35"/>
  <c r="G27"/>
  <c r="G39" i="64"/>
  <c r="E26"/>
  <c r="F45" i="66"/>
  <c r="F43"/>
  <c r="F41"/>
  <c r="F39"/>
  <c r="F37"/>
  <c r="F35"/>
  <c r="F33"/>
  <c r="F29"/>
  <c r="F27"/>
  <c r="G41" i="32"/>
  <c r="G33"/>
  <c r="H14" i="83"/>
  <c r="H4"/>
  <c r="F44" i="33"/>
  <c r="F42"/>
  <c r="F40"/>
  <c r="F38"/>
  <c r="F36"/>
  <c r="F34"/>
  <c r="F32"/>
  <c r="F28"/>
  <c r="I41" i="34"/>
  <c r="I33"/>
  <c r="G33" i="86"/>
  <c r="G27"/>
  <c r="E27"/>
  <c r="G21"/>
  <c r="E21"/>
  <c r="I42" i="35"/>
  <c r="I34"/>
  <c r="G26"/>
  <c r="E26"/>
  <c r="I26"/>
  <c r="G44" i="36"/>
  <c r="G40"/>
  <c r="G36"/>
  <c r="G32"/>
  <c r="G28"/>
  <c r="E24" i="41"/>
  <c r="E22"/>
  <c r="G22"/>
  <c r="C20"/>
  <c r="E20"/>
  <c r="G20"/>
  <c r="H20"/>
  <c r="J4" i="18"/>
  <c r="C26"/>
  <c r="C45" i="19"/>
  <c r="E45"/>
  <c r="G45"/>
  <c r="C43"/>
  <c r="E43"/>
  <c r="G43"/>
  <c r="C41"/>
  <c r="E41"/>
  <c r="G41"/>
  <c r="C38"/>
  <c r="E38"/>
  <c r="G38"/>
  <c r="C36"/>
  <c r="E36"/>
  <c r="G36"/>
  <c r="C34"/>
  <c r="E34"/>
  <c r="G34"/>
  <c r="C32"/>
  <c r="E32"/>
  <c r="G32"/>
  <c r="C30"/>
  <c r="E30"/>
  <c r="G30"/>
  <c r="C28"/>
  <c r="E28"/>
  <c r="G28"/>
  <c r="C26"/>
  <c r="E26"/>
  <c r="G26"/>
  <c r="D45" i="20"/>
  <c r="F45"/>
  <c r="D43"/>
  <c r="F43"/>
  <c r="D41"/>
  <c r="F41"/>
  <c r="D39"/>
  <c r="F39"/>
  <c r="D37"/>
  <c r="F37"/>
  <c r="D35"/>
  <c r="F35"/>
  <c r="D33"/>
  <c r="F33"/>
  <c r="D31"/>
  <c r="F31"/>
  <c r="D29"/>
  <c r="F29"/>
  <c r="D27"/>
  <c r="F27"/>
  <c r="D45" i="44"/>
  <c r="F45"/>
  <c r="H45"/>
  <c r="D43"/>
  <c r="F43"/>
  <c r="H43"/>
  <c r="D41"/>
  <c r="F41"/>
  <c r="H41"/>
  <c r="D39"/>
  <c r="F39"/>
  <c r="H39"/>
  <c r="D37"/>
  <c r="F37"/>
  <c r="H37"/>
  <c r="D35"/>
  <c r="F35"/>
  <c r="H35"/>
  <c r="D33"/>
  <c r="F33"/>
  <c r="H33"/>
  <c r="D31"/>
  <c r="F31"/>
  <c r="H31"/>
  <c r="D29"/>
  <c r="F29"/>
  <c r="H29"/>
  <c r="D27"/>
  <c r="F27"/>
  <c r="H27"/>
  <c r="G26" i="75"/>
  <c r="L26"/>
  <c r="G26" i="93"/>
  <c r="L26"/>
  <c r="G26" i="94"/>
  <c r="L26"/>
  <c r="G26" i="95"/>
  <c r="L26"/>
  <c r="D44" i="56"/>
  <c r="F44"/>
  <c r="J44"/>
  <c r="H44"/>
  <c r="D42"/>
  <c r="F42"/>
  <c r="H42"/>
  <c r="D40"/>
  <c r="F40"/>
  <c r="J40"/>
  <c r="H40"/>
  <c r="D38"/>
  <c r="F38"/>
  <c r="H38"/>
  <c r="D36"/>
  <c r="F36"/>
  <c r="J36"/>
  <c r="H36"/>
  <c r="D34"/>
  <c r="F34"/>
  <c r="H34"/>
  <c r="D32"/>
  <c r="F32"/>
  <c r="J32"/>
  <c r="H32"/>
  <c r="D30"/>
  <c r="F30"/>
  <c r="H30"/>
  <c r="D28"/>
  <c r="F28"/>
  <c r="J28"/>
  <c r="H28"/>
  <c r="D44" i="62"/>
  <c r="F44"/>
  <c r="C44"/>
  <c r="G44"/>
  <c r="D42"/>
  <c r="F42"/>
  <c r="E42"/>
  <c r="D40"/>
  <c r="F40"/>
  <c r="C40"/>
  <c r="G40"/>
  <c r="D38"/>
  <c r="G38"/>
  <c r="F38"/>
  <c r="E38"/>
  <c r="D36"/>
  <c r="F36"/>
  <c r="C36"/>
  <c r="G36"/>
  <c r="D34"/>
  <c r="F34"/>
  <c r="E34"/>
  <c r="D32"/>
  <c r="F32"/>
  <c r="C32"/>
  <c r="G32"/>
  <c r="D30"/>
  <c r="F30"/>
  <c r="E30"/>
  <c r="G30"/>
  <c r="D28"/>
  <c r="F28"/>
  <c r="C28"/>
  <c r="G28"/>
  <c r="D26"/>
  <c r="F26"/>
  <c r="D44" i="63"/>
  <c r="F44"/>
  <c r="H44"/>
  <c r="E44"/>
  <c r="I44"/>
  <c r="D42"/>
  <c r="F42"/>
  <c r="H42"/>
  <c r="E42"/>
  <c r="I42"/>
  <c r="D40"/>
  <c r="F40"/>
  <c r="H40"/>
  <c r="E40"/>
  <c r="I40"/>
  <c r="D38"/>
  <c r="F38"/>
  <c r="H38"/>
  <c r="E38"/>
  <c r="D36"/>
  <c r="F36"/>
  <c r="H36"/>
  <c r="E36"/>
  <c r="I36"/>
  <c r="D34"/>
  <c r="F34"/>
  <c r="H34"/>
  <c r="E34"/>
  <c r="I34"/>
  <c r="D32"/>
  <c r="F32"/>
  <c r="H32"/>
  <c r="E32"/>
  <c r="I32"/>
  <c r="D30"/>
  <c r="F30"/>
  <c r="H30"/>
  <c r="E30"/>
  <c r="D28"/>
  <c r="F28"/>
  <c r="H28"/>
  <c r="E28"/>
  <c r="I28"/>
  <c r="D26"/>
  <c r="F26"/>
  <c r="H26"/>
  <c r="F44" i="14"/>
  <c r="G44"/>
  <c r="F42"/>
  <c r="G42"/>
  <c r="F40"/>
  <c r="G40"/>
  <c r="F38"/>
  <c r="G38"/>
  <c r="F36"/>
  <c r="G36"/>
  <c r="F34"/>
  <c r="G34"/>
  <c r="F32"/>
  <c r="G32"/>
  <c r="F30"/>
  <c r="F28"/>
  <c r="G28"/>
  <c r="F26"/>
  <c r="G26"/>
  <c r="F44" i="15"/>
  <c r="G44"/>
  <c r="F42"/>
  <c r="F40"/>
  <c r="G40"/>
  <c r="F38"/>
  <c r="F36"/>
  <c r="G36"/>
  <c r="F34"/>
  <c r="F32"/>
  <c r="G32"/>
  <c r="F30"/>
  <c r="F28"/>
  <c r="G28"/>
  <c r="F26"/>
  <c r="G26"/>
  <c r="F44" i="16"/>
  <c r="F42"/>
  <c r="G42"/>
  <c r="F40"/>
  <c r="F38"/>
  <c r="G38"/>
  <c r="F36"/>
  <c r="F34"/>
  <c r="G34"/>
  <c r="F32"/>
  <c r="F30"/>
  <c r="F28"/>
  <c r="G28"/>
  <c r="F26"/>
  <c r="F30" i="41"/>
  <c r="E26"/>
  <c r="H21"/>
  <c r="C19"/>
  <c r="F45" i="17"/>
  <c r="D43"/>
  <c r="F41"/>
  <c r="D38"/>
  <c r="F36"/>
  <c r="D34"/>
  <c r="F32"/>
  <c r="D30"/>
  <c r="F28"/>
  <c r="H45" i="18"/>
  <c r="D45"/>
  <c r="H43"/>
  <c r="D43"/>
  <c r="H41"/>
  <c r="D41"/>
  <c r="H39"/>
  <c r="D39"/>
  <c r="H37"/>
  <c r="D37"/>
  <c r="H35"/>
  <c r="D35"/>
  <c r="H33"/>
  <c r="D33"/>
  <c r="H31"/>
  <c r="D31"/>
  <c r="H29"/>
  <c r="D29"/>
  <c r="H27"/>
  <c r="D27"/>
  <c r="I26"/>
  <c r="G26"/>
  <c r="E26"/>
  <c r="G42" i="20"/>
  <c r="G38"/>
  <c r="G34"/>
  <c r="F45" i="43"/>
  <c r="D43"/>
  <c r="F41"/>
  <c r="D38"/>
  <c r="F36"/>
  <c r="D34"/>
  <c r="F32"/>
  <c r="D30"/>
  <c r="F28"/>
  <c r="N26" i="75"/>
  <c r="N26" i="93"/>
  <c r="N26" i="94"/>
  <c r="N26" i="95"/>
  <c r="J43" i="56"/>
  <c r="J42"/>
  <c r="J39"/>
  <c r="J38"/>
  <c r="J35"/>
  <c r="J34"/>
  <c r="J27"/>
  <c r="H26"/>
  <c r="F26"/>
  <c r="J26"/>
  <c r="D26"/>
  <c r="G39" i="62"/>
  <c r="E26"/>
  <c r="I38" i="63"/>
  <c r="I30"/>
  <c r="E26"/>
  <c r="I26"/>
  <c r="G43" i="64"/>
  <c r="E40"/>
  <c r="C38"/>
  <c r="G38"/>
  <c r="G35"/>
  <c r="E32"/>
  <c r="C30"/>
  <c r="G27"/>
  <c r="C44" i="65"/>
  <c r="G42"/>
  <c r="H42"/>
  <c r="C40"/>
  <c r="H38"/>
  <c r="H36"/>
  <c r="H34"/>
  <c r="H32"/>
  <c r="H30"/>
  <c r="H28"/>
  <c r="G45" i="32"/>
  <c r="G37"/>
  <c r="G29"/>
  <c r="C43" i="34"/>
  <c r="C39"/>
  <c r="I39"/>
  <c r="C35"/>
  <c r="C31"/>
  <c r="I31"/>
  <c r="C27"/>
  <c r="C44" i="35"/>
  <c r="I44"/>
  <c r="C40"/>
  <c r="C36"/>
  <c r="I36"/>
  <c r="C32"/>
  <c r="C28"/>
  <c r="I28"/>
  <c r="C32" i="57"/>
  <c r="E32"/>
  <c r="C30"/>
  <c r="E30"/>
  <c r="G30"/>
  <c r="C28"/>
  <c r="E28"/>
  <c r="G28"/>
  <c r="C26"/>
  <c r="E26"/>
  <c r="G26"/>
  <c r="I26" i="59"/>
  <c r="I4"/>
  <c r="C45" i="60"/>
  <c r="E45"/>
  <c r="G45"/>
  <c r="C43"/>
  <c r="E43"/>
  <c r="G43"/>
  <c r="C41"/>
  <c r="E41"/>
  <c r="G41"/>
  <c r="C38"/>
  <c r="E38"/>
  <c r="G38"/>
  <c r="C36"/>
  <c r="H36"/>
  <c r="E36"/>
  <c r="G36"/>
  <c r="C34"/>
  <c r="E34"/>
  <c r="G34"/>
  <c r="C32"/>
  <c r="H32"/>
  <c r="E32"/>
  <c r="G32"/>
  <c r="C30"/>
  <c r="E30"/>
  <c r="G30"/>
  <c r="C28"/>
  <c r="H28"/>
  <c r="E28"/>
  <c r="G28"/>
  <c r="C26"/>
  <c r="E26"/>
  <c r="G26"/>
  <c r="C45" i="61"/>
  <c r="F45"/>
  <c r="E45"/>
  <c r="C43"/>
  <c r="F43"/>
  <c r="E43"/>
  <c r="C41"/>
  <c r="F41"/>
  <c r="E41"/>
  <c r="C39"/>
  <c r="F39"/>
  <c r="E39"/>
  <c r="C37"/>
  <c r="F37"/>
  <c r="E37"/>
  <c r="C35"/>
  <c r="F35"/>
  <c r="E35"/>
  <c r="C33"/>
  <c r="F33"/>
  <c r="E33"/>
  <c r="C31"/>
  <c r="F31"/>
  <c r="E31"/>
  <c r="C29"/>
  <c r="F29"/>
  <c r="E29"/>
  <c r="C27"/>
  <c r="F27"/>
  <c r="E27"/>
  <c r="D44" i="32"/>
  <c r="G44"/>
  <c r="F44"/>
  <c r="D42"/>
  <c r="G42"/>
  <c r="F42"/>
  <c r="D40"/>
  <c r="G40"/>
  <c r="F40"/>
  <c r="D38"/>
  <c r="G38"/>
  <c r="F38"/>
  <c r="D36"/>
  <c r="G36"/>
  <c r="F36"/>
  <c r="D34"/>
  <c r="G34"/>
  <c r="F34"/>
  <c r="D32"/>
  <c r="G32"/>
  <c r="F32"/>
  <c r="D30"/>
  <c r="F30"/>
  <c r="D28"/>
  <c r="G28"/>
  <c r="F28"/>
  <c r="D26"/>
  <c r="G26"/>
  <c r="F26"/>
  <c r="R26" i="59"/>
  <c r="R4"/>
  <c r="G45" i="62"/>
  <c r="G41"/>
  <c r="G37"/>
  <c r="G33"/>
  <c r="G29"/>
  <c r="G45" i="64"/>
  <c r="G41"/>
  <c r="G37"/>
  <c r="G33"/>
  <c r="G29"/>
  <c r="H45" i="65"/>
  <c r="H43"/>
  <c r="H41"/>
  <c r="H39"/>
  <c r="H4"/>
  <c r="F44" i="66"/>
  <c r="F42"/>
  <c r="F40"/>
  <c r="F38"/>
  <c r="F36"/>
  <c r="F34"/>
  <c r="F32"/>
  <c r="F28"/>
  <c r="F26"/>
  <c r="G43" i="32"/>
  <c r="G39"/>
  <c r="G35"/>
  <c r="G27"/>
  <c r="H9" i="83"/>
  <c r="F45" i="33"/>
  <c r="F43"/>
  <c r="F41"/>
  <c r="F39"/>
  <c r="F37"/>
  <c r="F35"/>
  <c r="F33"/>
  <c r="F29"/>
  <c r="I19" i="72"/>
  <c r="G19"/>
  <c r="B21" i="84"/>
  <c r="D21"/>
  <c r="F21"/>
  <c r="H21"/>
  <c r="B19"/>
  <c r="D19"/>
  <c r="F19"/>
  <c r="H19"/>
  <c r="B11"/>
  <c r="D11"/>
  <c r="F11"/>
  <c r="H11"/>
  <c r="B9"/>
  <c r="D9"/>
  <c r="F9"/>
  <c r="B21" i="85"/>
  <c r="D21"/>
  <c r="F21"/>
  <c r="B19"/>
  <c r="D19"/>
  <c r="F19"/>
  <c r="B11"/>
  <c r="D11"/>
  <c r="F11"/>
  <c r="B9"/>
  <c r="D9"/>
  <c r="F9"/>
  <c r="C35" i="86"/>
  <c r="E35"/>
  <c r="G35"/>
  <c r="C28"/>
  <c r="E28"/>
  <c r="G28"/>
  <c r="C24"/>
  <c r="C22"/>
  <c r="E22"/>
  <c r="G22"/>
  <c r="F27" i="33"/>
  <c r="D26"/>
  <c r="F26"/>
  <c r="I44" i="34"/>
  <c r="I42"/>
  <c r="I40"/>
  <c r="I38"/>
  <c r="I36"/>
  <c r="I34"/>
  <c r="I32"/>
  <c r="I28"/>
  <c r="I4"/>
  <c r="E30" i="86"/>
  <c r="G24"/>
  <c r="E24"/>
  <c r="I45" i="35"/>
  <c r="I43"/>
  <c r="I41"/>
  <c r="I39"/>
  <c r="I37"/>
  <c r="I35"/>
  <c r="I33"/>
  <c r="I29"/>
  <c r="I27"/>
  <c r="G42" i="36"/>
  <c r="G38"/>
  <c r="G34"/>
  <c r="G30"/>
  <c r="G26"/>
  <c r="I45" i="38"/>
  <c r="I43"/>
  <c r="I41"/>
  <c r="I39"/>
  <c r="I37"/>
  <c r="I35"/>
  <c r="I33"/>
  <c r="I29"/>
  <c r="I27"/>
  <c r="D44"/>
  <c r="F44"/>
  <c r="H44"/>
  <c r="D42"/>
  <c r="F42"/>
  <c r="H42"/>
  <c r="D40"/>
  <c r="F40"/>
  <c r="H40"/>
  <c r="D38"/>
  <c r="I38"/>
  <c r="F38"/>
  <c r="H38"/>
  <c r="D36"/>
  <c r="F36"/>
  <c r="H36"/>
  <c r="D34"/>
  <c r="I34"/>
  <c r="F34"/>
  <c r="H34"/>
  <c r="D32"/>
  <c r="F32"/>
  <c r="H32"/>
  <c r="D30"/>
  <c r="F30"/>
  <c r="H30"/>
  <c r="D28"/>
  <c r="F28"/>
  <c r="H28"/>
  <c r="D26"/>
  <c r="I26"/>
  <c r="F26"/>
  <c r="H26"/>
  <c r="D44" i="39"/>
  <c r="F44"/>
  <c r="H44"/>
  <c r="J44"/>
  <c r="L44"/>
  <c r="D42"/>
  <c r="F42"/>
  <c r="H42"/>
  <c r="J42"/>
  <c r="L42"/>
  <c r="D40"/>
  <c r="F40"/>
  <c r="H40"/>
  <c r="J40"/>
  <c r="L40"/>
  <c r="D38"/>
  <c r="F38"/>
  <c r="H38"/>
  <c r="J38"/>
  <c r="L38"/>
  <c r="D36"/>
  <c r="F36"/>
  <c r="H36"/>
  <c r="J36"/>
  <c r="L36"/>
  <c r="D34"/>
  <c r="F34"/>
  <c r="H34"/>
  <c r="J34"/>
  <c r="L34"/>
  <c r="D32"/>
  <c r="F32"/>
  <c r="H32"/>
  <c r="J32"/>
  <c r="L32"/>
  <c r="D30"/>
  <c r="F30"/>
  <c r="H30"/>
  <c r="J30"/>
  <c r="L30"/>
  <c r="D28"/>
  <c r="F28"/>
  <c r="H28"/>
  <c r="J28"/>
  <c r="L28"/>
  <c r="D26"/>
  <c r="H26"/>
  <c r="L26"/>
  <c r="D44" i="40"/>
  <c r="F44"/>
  <c r="H44"/>
  <c r="D42"/>
  <c r="F42"/>
  <c r="H42"/>
  <c r="D40"/>
  <c r="F40"/>
  <c r="H40"/>
  <c r="D38"/>
  <c r="F38"/>
  <c r="H38"/>
  <c r="D36"/>
  <c r="F36"/>
  <c r="H36"/>
  <c r="D34"/>
  <c r="F34"/>
  <c r="H34"/>
  <c r="D32"/>
  <c r="F32"/>
  <c r="H32"/>
  <c r="D30"/>
  <c r="F30"/>
  <c r="H30"/>
  <c r="D28"/>
  <c r="F28"/>
  <c r="H28"/>
  <c r="H26"/>
  <c r="F26"/>
  <c r="D26"/>
  <c r="C26" i="34"/>
  <c r="E26"/>
  <c r="G26"/>
  <c r="D26"/>
  <c r="H26"/>
  <c r="F26"/>
  <c r="O26" i="59"/>
  <c r="Q26"/>
  <c r="M26"/>
  <c r="F33" i="86"/>
  <c r="D33"/>
  <c r="K4" i="95"/>
  <c r="M4"/>
  <c r="K4" i="94"/>
  <c r="M4"/>
  <c r="K4" i="93"/>
  <c r="M4"/>
  <c r="K4" i="75"/>
  <c r="M4"/>
  <c r="H45" i="60"/>
  <c r="H28" i="57"/>
  <c r="I27" i="44"/>
  <c r="I31"/>
  <c r="I35"/>
  <c r="I39"/>
  <c r="I43"/>
  <c r="H26" i="19"/>
  <c r="H34"/>
  <c r="H38"/>
  <c r="H43"/>
  <c r="G32" i="64"/>
  <c r="J27" i="18"/>
  <c r="J29"/>
  <c r="J31"/>
  <c r="J33"/>
  <c r="J35"/>
  <c r="J37"/>
  <c r="J39"/>
  <c r="J41"/>
  <c r="J43"/>
  <c r="J45"/>
  <c r="H28" i="17"/>
  <c r="H36"/>
  <c r="H45"/>
  <c r="F30" i="86"/>
  <c r="D30"/>
  <c r="D26" i="65"/>
  <c r="F26"/>
  <c r="E26"/>
  <c r="G26"/>
  <c r="C26"/>
  <c r="O4" i="59"/>
  <c r="Q4"/>
  <c r="M4"/>
  <c r="F24" i="86"/>
  <c r="D24"/>
  <c r="C25" i="41"/>
  <c r="E25"/>
  <c r="G25"/>
  <c r="B25"/>
  <c r="D25"/>
  <c r="F25"/>
  <c r="M26" i="95"/>
  <c r="K26"/>
  <c r="O26"/>
  <c r="M26" i="94"/>
  <c r="K26"/>
  <c r="O26"/>
  <c r="M26" i="93"/>
  <c r="K26"/>
  <c r="O26"/>
  <c r="M26" i="75"/>
  <c r="K26"/>
  <c r="O26"/>
  <c r="D26" i="18"/>
  <c r="J26"/>
  <c r="H26"/>
  <c r="F26"/>
  <c r="C26" i="44"/>
  <c r="E26"/>
  <c r="G26"/>
  <c r="D26"/>
  <c r="H26"/>
  <c r="C26" i="20"/>
  <c r="E26"/>
  <c r="D26"/>
  <c r="B19" i="41"/>
  <c r="D19"/>
  <c r="F19"/>
  <c r="E19"/>
  <c r="F21" i="86"/>
  <c r="D21"/>
  <c r="F27"/>
  <c r="D27"/>
  <c r="I42" i="38"/>
  <c r="H41" i="60"/>
  <c r="I28" i="38"/>
  <c r="I32"/>
  <c r="I36"/>
  <c r="I40"/>
  <c r="I44"/>
  <c r="G30" i="86"/>
  <c r="C30"/>
  <c r="P4" i="59"/>
  <c r="P26"/>
  <c r="H26" i="60"/>
  <c r="H34"/>
  <c r="H38"/>
  <c r="H43"/>
  <c r="N4" i="59"/>
  <c r="N26"/>
  <c r="H26" i="57"/>
  <c r="H32"/>
  <c r="I32" i="35"/>
  <c r="I40"/>
  <c r="I27" i="34"/>
  <c r="I35"/>
  <c r="I43"/>
  <c r="H40" i="65"/>
  <c r="H44"/>
  <c r="G30" i="64"/>
  <c r="G26" i="62"/>
  <c r="G34"/>
  <c r="G42"/>
  <c r="I29" i="44"/>
  <c r="I33"/>
  <c r="I37"/>
  <c r="I41"/>
  <c r="I45"/>
  <c r="G27" i="20"/>
  <c r="G29"/>
  <c r="G33"/>
  <c r="G35"/>
  <c r="G37"/>
  <c r="G39"/>
  <c r="G41"/>
  <c r="G43"/>
  <c r="G45"/>
  <c r="H28" i="19"/>
  <c r="H32"/>
  <c r="H36"/>
  <c r="H41"/>
  <c r="H45"/>
  <c r="E33" i="86"/>
  <c r="E26" i="61"/>
  <c r="N4" i="94"/>
  <c r="N4" i="75"/>
  <c r="C33" i="86"/>
  <c r="I33"/>
  <c r="C26" i="61"/>
  <c r="F26"/>
  <c r="L4" i="95"/>
  <c r="L4" i="94"/>
  <c r="L4" i="93"/>
  <c r="L4" i="75"/>
  <c r="H26" i="17"/>
  <c r="H34"/>
  <c r="H43"/>
  <c r="F26" i="44"/>
  <c r="G19" i="41"/>
  <c r="H19"/>
  <c r="I26" i="44"/>
  <c r="S4" i="59"/>
  <c r="S26"/>
  <c r="I26" i="34"/>
  <c r="G26" i="20"/>
  <c r="H26" i="65"/>
  <c r="O4" i="75"/>
  <c r="O4" i="93"/>
  <c r="O4" i="94"/>
  <c r="O4" i="95"/>
  <c r="F31" i="66"/>
  <c r="F31" i="64"/>
  <c r="D31"/>
  <c r="E31"/>
  <c r="E31" i="62"/>
  <c r="G31"/>
  <c r="F31"/>
  <c r="E30" i="61"/>
  <c r="F30"/>
  <c r="G31" i="60"/>
  <c r="E31"/>
  <c r="H31"/>
  <c r="F31"/>
  <c r="F30"/>
  <c r="H30"/>
  <c r="P31" i="59"/>
  <c r="R31"/>
  <c r="N31"/>
  <c r="Q31"/>
  <c r="O31"/>
  <c r="P30"/>
  <c r="R30"/>
  <c r="N30"/>
  <c r="Q30"/>
  <c r="O30"/>
  <c r="P9"/>
  <c r="R9"/>
  <c r="N9"/>
  <c r="Q9"/>
  <c r="O9"/>
  <c r="P8"/>
  <c r="R8"/>
  <c r="N8"/>
  <c r="Q8"/>
  <c r="O8"/>
  <c r="S31" i="98"/>
  <c r="N7"/>
  <c r="P7"/>
  <c r="S7"/>
  <c r="N9"/>
  <c r="P9"/>
  <c r="N11"/>
  <c r="P11"/>
  <c r="S11"/>
  <c r="N13"/>
  <c r="S13"/>
  <c r="P13"/>
  <c r="N15"/>
  <c r="P15"/>
  <c r="S15"/>
  <c r="N17"/>
  <c r="S17"/>
  <c r="P17"/>
  <c r="N19"/>
  <c r="P19"/>
  <c r="S19"/>
  <c r="N21"/>
  <c r="S21"/>
  <c r="P21"/>
  <c r="N23"/>
  <c r="P23"/>
  <c r="S23"/>
  <c r="P31" i="97"/>
  <c r="S31"/>
  <c r="S30"/>
  <c r="S9"/>
  <c r="C31" i="57"/>
  <c r="G31"/>
  <c r="E31"/>
  <c r="F31"/>
  <c r="F30"/>
  <c r="H30"/>
  <c r="I31" i="56"/>
  <c r="H31"/>
  <c r="G31"/>
  <c r="E31"/>
  <c r="F31"/>
  <c r="G30"/>
  <c r="I30"/>
  <c r="J30"/>
  <c r="N31" i="95"/>
  <c r="L31"/>
  <c r="M31"/>
  <c r="N30"/>
  <c r="L30"/>
  <c r="O30"/>
  <c r="M30"/>
  <c r="N9"/>
  <c r="L9"/>
  <c r="M9"/>
  <c r="N8"/>
  <c r="L8"/>
  <c r="M8"/>
  <c r="N31" i="94"/>
  <c r="L31"/>
  <c r="M31"/>
  <c r="N30"/>
  <c r="L30"/>
  <c r="M30"/>
  <c r="N9"/>
  <c r="L9"/>
  <c r="M9"/>
  <c r="N8"/>
  <c r="L8"/>
  <c r="M8"/>
  <c r="N31" i="93"/>
  <c r="L31"/>
  <c r="M31"/>
  <c r="N30"/>
  <c r="L30"/>
  <c r="M30"/>
  <c r="N9"/>
  <c r="L9"/>
  <c r="M9"/>
  <c r="N8"/>
  <c r="L8"/>
  <c r="M8"/>
  <c r="N31" i="75"/>
  <c r="L31"/>
  <c r="M31"/>
  <c r="N30"/>
  <c r="L30"/>
  <c r="M30"/>
  <c r="L9"/>
  <c r="M9"/>
  <c r="O9"/>
  <c r="N8"/>
  <c r="L8"/>
  <c r="M8"/>
  <c r="E31" i="20"/>
  <c r="G31"/>
  <c r="C30"/>
  <c r="E30"/>
  <c r="F30"/>
  <c r="G31" i="19"/>
  <c r="E31"/>
  <c r="F31"/>
  <c r="F30"/>
  <c r="H30"/>
  <c r="I30" i="18"/>
  <c r="G30"/>
  <c r="H30"/>
  <c r="F30"/>
  <c r="E30"/>
  <c r="G31" i="17"/>
  <c r="E31"/>
  <c r="F31"/>
  <c r="H30"/>
  <c r="E31" i="16"/>
  <c r="E30"/>
  <c r="C30"/>
  <c r="G30" s="1"/>
  <c r="F31" i="15"/>
  <c r="E31"/>
  <c r="G31"/>
  <c r="C30"/>
  <c r="G30"/>
  <c r="E31" i="14"/>
  <c r="G31"/>
  <c r="E30"/>
  <c r="C30"/>
  <c r="G30"/>
  <c r="G31" i="64"/>
  <c r="S31" i="59"/>
  <c r="S30"/>
  <c r="S9"/>
  <c r="S8"/>
  <c r="S9" i="98"/>
  <c r="H31" i="57"/>
  <c r="J31" i="56"/>
  <c r="O31" i="95"/>
  <c r="O9"/>
  <c r="O8"/>
  <c r="O31" i="94"/>
  <c r="O30"/>
  <c r="O9"/>
  <c r="O8"/>
  <c r="O31" i="93"/>
  <c r="O30"/>
  <c r="O9"/>
  <c r="O8"/>
  <c r="O31" i="75"/>
  <c r="O30"/>
  <c r="O8"/>
  <c r="G30" i="20"/>
  <c r="H31" i="19"/>
  <c r="J30" i="18"/>
  <c r="F9" i="96"/>
  <c r="K9" s="1"/>
  <c r="F7"/>
  <c r="K7" s="1"/>
  <c r="H22" i="41"/>
  <c r="G26"/>
  <c r="D30"/>
  <c r="H30"/>
  <c r="C22"/>
  <c r="C24"/>
  <c r="G30"/>
  <c r="G28"/>
  <c r="C28"/>
  <c r="H28"/>
  <c r="F26"/>
  <c r="F24"/>
  <c r="G31" i="38"/>
  <c r="E31"/>
  <c r="H31"/>
  <c r="F31"/>
  <c r="G30"/>
  <c r="I30"/>
  <c r="E31" i="36"/>
  <c r="G31"/>
  <c r="G31" i="35"/>
  <c r="E31"/>
  <c r="H31"/>
  <c r="F31"/>
  <c r="I30"/>
  <c r="H30" i="34"/>
  <c r="F30"/>
  <c r="D30"/>
  <c r="G30"/>
  <c r="E30"/>
  <c r="E31" i="33"/>
  <c r="F31"/>
  <c r="D30"/>
  <c r="E30"/>
  <c r="F30"/>
  <c r="E31" i="32"/>
  <c r="F31"/>
  <c r="G30"/>
  <c r="I31" i="38"/>
  <c r="I31" i="35"/>
  <c r="I30" i="34"/>
  <c r="G31" i="32"/>
  <c r="I35" i="86"/>
  <c r="I34"/>
  <c r="I32"/>
  <c r="I31"/>
  <c r="I30"/>
  <c r="I29"/>
  <c r="I28"/>
  <c r="I27"/>
  <c r="I26"/>
  <c r="I25"/>
  <c r="I24"/>
  <c r="I23"/>
  <c r="I22"/>
  <c r="I21"/>
  <c r="H19" i="85"/>
  <c r="H21"/>
  <c r="H20"/>
  <c r="J19" i="84"/>
  <c r="G45" i="63"/>
  <c r="E45"/>
  <c r="I45"/>
  <c r="G43"/>
  <c r="E43"/>
  <c r="I43"/>
  <c r="G41"/>
  <c r="E41"/>
  <c r="I41"/>
  <c r="G39"/>
  <c r="E39"/>
  <c r="I39"/>
  <c r="G37"/>
  <c r="E37"/>
  <c r="I37"/>
  <c r="G35"/>
  <c r="E35"/>
  <c r="I35"/>
  <c r="G33"/>
  <c r="E33"/>
  <c r="I33"/>
  <c r="G31"/>
  <c r="E31"/>
  <c r="I31"/>
  <c r="G29"/>
  <c r="E29"/>
  <c r="I29"/>
  <c r="G27"/>
  <c r="E27"/>
  <c r="I27"/>
  <c r="I30" i="43"/>
  <c r="I34"/>
  <c r="I38"/>
  <c r="I39"/>
  <c r="I35"/>
  <c r="I31"/>
  <c r="I29"/>
  <c r="I27"/>
  <c r="I28"/>
  <c r="I32"/>
  <c r="I36"/>
  <c r="I41"/>
  <c r="I45"/>
  <c r="I44"/>
  <c r="I42"/>
  <c r="I40"/>
  <c r="I43"/>
  <c r="M7" i="96" l="1"/>
  <c r="M8"/>
  <c r="M11"/>
  <c r="M13"/>
  <c r="M15"/>
  <c r="M17"/>
  <c r="M23"/>
  <c r="L4"/>
  <c r="F4"/>
  <c r="K4" s="1"/>
  <c r="J5"/>
  <c r="M5" s="1"/>
  <c r="L5"/>
  <c r="J9"/>
  <c r="M9" s="1"/>
  <c r="L9"/>
  <c r="J10"/>
  <c r="M10" s="1"/>
  <c r="L10"/>
  <c r="J12"/>
  <c r="M12" s="1"/>
  <c r="L12"/>
  <c r="J14"/>
  <c r="M14" s="1"/>
  <c r="L14"/>
  <c r="J16"/>
  <c r="M16" s="1"/>
  <c r="L16"/>
  <c r="J18"/>
  <c r="M18" s="1"/>
  <c r="L18"/>
  <c r="L20"/>
  <c r="L22"/>
  <c r="J19"/>
  <c r="M19" s="1"/>
  <c r="J20"/>
  <c r="J21"/>
  <c r="M21" s="1"/>
  <c r="J22"/>
  <c r="M22" s="1"/>
  <c r="M20" l="1"/>
  <c r="J4"/>
  <c r="M4" s="1"/>
</calcChain>
</file>

<file path=xl/sharedStrings.xml><?xml version="1.0" encoding="utf-8"?>
<sst xmlns="http://schemas.openxmlformats.org/spreadsheetml/2006/main" count="3921" uniqueCount="905">
  <si>
    <t>主婦でも安く行ける健康診断</t>
  </si>
  <si>
    <t>主婦のための診療所の紹介（女性ならではの病気、心も身体も）</t>
  </si>
  <si>
    <t>受診しやすい健診の在り方、日程や場所が少なく、仕事の休みに合わない</t>
  </si>
  <si>
    <t>女性の健康づくり（乳がん、子宮がん）</t>
  </si>
  <si>
    <t>女性の病気対策　乳がん子宮けいがんなど</t>
  </si>
  <si>
    <t>小学六年位の女子に、子宮けいガンワクチン予防接種</t>
  </si>
  <si>
    <t>小中学校での食育</t>
  </si>
  <si>
    <t>障害者雇用、交通の便</t>
  </si>
  <si>
    <t>職場環境の改善</t>
  </si>
  <si>
    <t>食に対してもっと自由に食べられる事、昔からの食文化を見直す</t>
  </si>
  <si>
    <t>心の健康対策</t>
  </si>
  <si>
    <t>心の病気に対する支援（うつやアルコール依存症）</t>
  </si>
  <si>
    <t>正しい健康知識の普及（学校や職場）（いろいろな情報がありすぎる）</t>
  </si>
  <si>
    <t>精神の健康</t>
  </si>
  <si>
    <t>精神疾患に対する事</t>
  </si>
  <si>
    <t>精神的な病へかかった人への援助</t>
  </si>
  <si>
    <t>先進医療治療の負担</t>
  </si>
  <si>
    <t>総合健康診断の補助</t>
  </si>
  <si>
    <t>体の健康だけでなく精神的な健康も課題にすべき</t>
  </si>
  <si>
    <t>大人よりも子供たちの健康が気になる</t>
  </si>
  <si>
    <t>店頭に灰皿を設置している施設の廃（子供に悪影響の為）。</t>
  </si>
  <si>
    <t>乳がん、子宮がん対策</t>
  </si>
  <si>
    <t>認知症対策</t>
  </si>
  <si>
    <t>脳の病気、脳ドック</t>
  </si>
  <si>
    <t>肺炎に対する治療の助成</t>
  </si>
  <si>
    <t>病院代・薬代を安く！</t>
  </si>
  <si>
    <t>病気の相談窓口（治療の紹介と経過確認）</t>
  </si>
  <si>
    <t>不妊で悩んでいるので保険が使えるようにしてほしい</t>
  </si>
  <si>
    <t>不妊治療・不育症の治療専門医の確保</t>
  </si>
  <si>
    <t>不妊治療に関する事</t>
  </si>
  <si>
    <t>婦人病の定期検診の促進</t>
  </si>
  <si>
    <t>歩いて行ける範囲内に日常的に使用できる運動施設があると良いと思います。低価格または公共の</t>
  </si>
  <si>
    <t>本人意思の問題</t>
  </si>
  <si>
    <t>無職の人のための健康診断提供</t>
  </si>
  <si>
    <t>無理のない健康登山など</t>
  </si>
  <si>
    <t>免疫力を向上させる生活習慣</t>
  </si>
  <si>
    <t>洋食がよくない。日本食、野菜・魚を食べる大切さを知らせて。ウォーキングができる公園が近くにあればよい</t>
  </si>
  <si>
    <t>理屈知識だけでなく、絶対的なプライベート(時間)の確保ができなければストレスに追われるのみ</t>
  </si>
  <si>
    <t>良い血を作る為の食事</t>
  </si>
  <si>
    <t>労働時間の短縮</t>
  </si>
  <si>
    <t>老人介護</t>
  </si>
  <si>
    <t>問３１・その他欄の記載内容</t>
    <rPh sb="0" eb="1">
      <t>ト</t>
    </rPh>
    <rPh sb="6" eb="7">
      <t>タ</t>
    </rPh>
    <rPh sb="7" eb="8">
      <t>ラン</t>
    </rPh>
    <rPh sb="9" eb="11">
      <t>キサイ</t>
    </rPh>
    <rPh sb="11" eb="13">
      <t>ナイヨウ</t>
    </rPh>
    <phoneticPr fontId="2"/>
  </si>
  <si>
    <t>①②③の保健機関での幼児期からの徹底対策（でも今のお母さんはお勤めもいそがしいのでせめて保育所等で）</t>
  </si>
  <si>
    <t>①②は学校教育の中で小さいうちから自然に教えていけがよい。①は家庭で又学校給食などで</t>
  </si>
  <si>
    <t>⑤子宮頚ガンも含め</t>
  </si>
  <si>
    <t>ＡＩＤ</t>
  </si>
  <si>
    <t>いじめ対策、学校以外で行き場のない子供たちの場所有料でなく毎日いられる場所心のケア</t>
  </si>
  <si>
    <t>エイズ予防学習（性病）</t>
  </si>
  <si>
    <t>お子様たちが公園等で安心して遊べる環境がほしいです</t>
  </si>
  <si>
    <t>ケータイ・ＴＶ・ゲーム・ネット依存症による健康被害対策</t>
  </si>
  <si>
    <t>ゲーム・インターネット等に対する健康被害</t>
  </si>
  <si>
    <t>ゲームやインターネット等に夢中になり、生活習慣が乱れる及び家族との会話が減ってしまうこと。</t>
  </si>
  <si>
    <t>タバコ、受動喫煙のことなど</t>
  </si>
  <si>
    <t>悪影響あるテレビ放映など　</t>
  </si>
  <si>
    <t>運動公園、プールを増やす</t>
  </si>
  <si>
    <t>煙草、ドラックの啓蒙</t>
  </si>
  <si>
    <t>学校で競争力を高めて、社会人として苦労しない様に</t>
  </si>
  <si>
    <t>学校の開放や地域で遊べる場所を増やすこと</t>
  </si>
  <si>
    <t>喫煙、飲酒の問題</t>
  </si>
  <si>
    <t>喫煙、薬物</t>
  </si>
  <si>
    <t>喫煙防止や飲酒の防止</t>
  </si>
  <si>
    <t>喫煙防止対策。</t>
  </si>
  <si>
    <t>虐待やいじめなどによる心の傷のケア</t>
  </si>
  <si>
    <t>教育の”正常化”が全て</t>
  </si>
  <si>
    <t>健康はバランスだと思います</t>
  </si>
  <si>
    <t>健康を保つためのローカル料理番組を増やす</t>
  </si>
  <si>
    <t>健全な精神</t>
  </si>
  <si>
    <t>言葉づかいが悪い</t>
  </si>
  <si>
    <t>五番等の予防接種の全市町村無料等</t>
  </si>
  <si>
    <t>今アレルギーの子供が多いと感じます。アレルギー予防</t>
  </si>
  <si>
    <t>今の子供達は体力がない</t>
  </si>
  <si>
    <t>今は朝食抜きの子供が多いようですが、朝はご飯を食べお茶を飲む習慣を身につける事が大切</t>
  </si>
  <si>
    <t>子育てをする母親への教育</t>
  </si>
  <si>
    <t>子宮けいがんの予防対策</t>
  </si>
  <si>
    <t>子宮けい癌予防ワクチンの補助</t>
  </si>
  <si>
    <t>子宮頚ガン予防接種</t>
  </si>
  <si>
    <t>子供の医療控除を中学生までというのを統一してほしい</t>
  </si>
  <si>
    <t>子供の心の健康チェック等</t>
  </si>
  <si>
    <t>歯、視力</t>
  </si>
  <si>
    <t>静岡市清水区</t>
    <rPh sb="0" eb="2">
      <t>シズオカ</t>
    </rPh>
    <rPh sb="2" eb="3">
      <t>シ</t>
    </rPh>
    <rPh sb="3" eb="5">
      <t>シミズ</t>
    </rPh>
    <rPh sb="5" eb="6">
      <t>ク</t>
    </rPh>
    <phoneticPr fontId="2"/>
  </si>
  <si>
    <t>静岡市葵区</t>
    <rPh sb="0" eb="2">
      <t>シズオカ</t>
    </rPh>
    <rPh sb="2" eb="3">
      <t>シ</t>
    </rPh>
    <rPh sb="3" eb="4">
      <t>アオイ</t>
    </rPh>
    <rPh sb="4" eb="5">
      <t>ク</t>
    </rPh>
    <phoneticPr fontId="2"/>
  </si>
  <si>
    <t>浜松市天竜区</t>
    <rPh sb="0" eb="2">
      <t>ハママツ</t>
    </rPh>
    <rPh sb="2" eb="3">
      <t>シ</t>
    </rPh>
    <rPh sb="3" eb="5">
      <t>テンリュウ</t>
    </rPh>
    <rPh sb="5" eb="6">
      <t>ク</t>
    </rPh>
    <phoneticPr fontId="2"/>
  </si>
  <si>
    <t>浜松市中区</t>
    <rPh sb="0" eb="2">
      <t>ハママツ</t>
    </rPh>
    <rPh sb="2" eb="3">
      <t>シ</t>
    </rPh>
    <rPh sb="3" eb="5">
      <t>ナカク</t>
    </rPh>
    <phoneticPr fontId="2"/>
  </si>
  <si>
    <t>浜松市南区</t>
    <rPh sb="0" eb="3">
      <t>ハママツシ</t>
    </rPh>
    <rPh sb="3" eb="5">
      <t>ミナミク</t>
    </rPh>
    <phoneticPr fontId="2"/>
  </si>
  <si>
    <t>児童手当の一部を学校給食費用にあてて、食事内容の質をあげる</t>
  </si>
  <si>
    <t>自分の体を大事にする教育</t>
  </si>
  <si>
    <t>自閉症</t>
  </si>
  <si>
    <t>社会参加。自己啓発へのけいもう活動</t>
  </si>
  <si>
    <t>若い時に飲酒、喫煙、薬物等の影響</t>
  </si>
  <si>
    <t>循環器（心臓病）小児糖尿病の早期発見対策</t>
  </si>
  <si>
    <t>純潔の大切さ</t>
  </si>
  <si>
    <t>女子のワクチンの補助</t>
  </si>
  <si>
    <t>将来ある仕事の楽しさ</t>
  </si>
  <si>
    <t>上記①～⑤に関する健康教育（本人の自覚、保護者への啓発）メンタルケア</t>
  </si>
  <si>
    <t>色々なもようしもの(子どもと一緒に出来るようなもの)をしてほしい。ハイキング、スポーツなど</t>
  </si>
  <si>
    <t>心の健康について</t>
  </si>
  <si>
    <t>親の健康意識の改善</t>
  </si>
  <si>
    <t>親達の「ストレスによる精神の不安定」親が不安定であるから子供も不安定になっているのではないでしょうか</t>
  </si>
  <si>
    <t>性教育とDVについて</t>
  </si>
  <si>
    <t>性教育の徹底</t>
  </si>
  <si>
    <t>精神的な悩みへのフォロー、親へのカウンセリングも含めて</t>
  </si>
  <si>
    <t>他国の支援より日本人にもっと金を使え</t>
  </si>
  <si>
    <t>体を動かす場所が少なすぎる。無駄な公園や空き地ばかり（清水の駅南もったいない）</t>
  </si>
  <si>
    <t>地域の野菜を使っての食育</t>
  </si>
  <si>
    <t>朝食抜きの子供を減らす対策</t>
  </si>
  <si>
    <t>道徳心の向上</t>
  </si>
  <si>
    <t>乳児時代の食生活。離乳食から始まっていることの意識付け。味覚の発達について（胎児から始まっている）</t>
  </si>
  <si>
    <t>悩みを相談できる場所</t>
  </si>
  <si>
    <t>保育園等の普及</t>
  </si>
  <si>
    <t>保育所ではない親による育児を普及</t>
  </si>
  <si>
    <t>毎日食事で野菜をとる</t>
  </si>
  <si>
    <t>未成年者のタバコ・お酒の害について。ぜったいにやめさせるべき！</t>
  </si>
  <si>
    <t>未成年者の喫煙や飲酒を防ぐ</t>
  </si>
  <si>
    <t>野外活動をもっと増やす</t>
  </si>
  <si>
    <t>薬物使用について</t>
  </si>
  <si>
    <t>予防接種（子宮頚ガンなど）の充実化</t>
  </si>
  <si>
    <t>礼儀・マナー・思いやり</t>
  </si>
  <si>
    <t>老人子供達の遊び場が多くほしい</t>
  </si>
  <si>
    <t>その他</t>
    <rPh sb="2" eb="3">
      <t>タ</t>
    </rPh>
    <phoneticPr fontId="2"/>
  </si>
  <si>
    <t>減らしたい</t>
    <rPh sb="0" eb="1">
      <t>ヘ</t>
    </rPh>
    <phoneticPr fontId="2"/>
  </si>
  <si>
    <t>Q器具の使用（数値）</t>
    <rPh sb="1" eb="3">
      <t>キグ</t>
    </rPh>
    <rPh sb="4" eb="6">
      <t>シヨウ</t>
    </rPh>
    <rPh sb="7" eb="9">
      <t>スウチ</t>
    </rPh>
    <phoneticPr fontId="2"/>
  </si>
  <si>
    <t>歯間ブラシ</t>
    <rPh sb="0" eb="1">
      <t>ハ</t>
    </rPh>
    <rPh sb="1" eb="2">
      <t>アイダ</t>
    </rPh>
    <phoneticPr fontId="2"/>
  </si>
  <si>
    <t>Q器具の使用（％）</t>
    <rPh sb="1" eb="3">
      <t>キグ</t>
    </rPh>
    <rPh sb="4" eb="6">
      <t>シヨウ</t>
    </rPh>
    <phoneticPr fontId="2"/>
  </si>
  <si>
    <t>Q２３　あなたは、内臓脂肪症候群（メタボリックシンドローム）を知っていますか。</t>
    <rPh sb="9" eb="11">
      <t>ナイゾウ</t>
    </rPh>
    <rPh sb="11" eb="13">
      <t>シボウ</t>
    </rPh>
    <rPh sb="13" eb="16">
      <t>ショウコウグン</t>
    </rPh>
    <rPh sb="31" eb="32">
      <t>シ</t>
    </rPh>
    <phoneticPr fontId="2"/>
  </si>
  <si>
    <t>Qメタボの認知度（数値）</t>
    <rPh sb="5" eb="8">
      <t>ニンチド</t>
    </rPh>
    <rPh sb="9" eb="11">
      <t>スウチ</t>
    </rPh>
    <phoneticPr fontId="2"/>
  </si>
  <si>
    <t>Qメタボの認知度（％）</t>
    <rPh sb="5" eb="8">
      <t>ニンチド</t>
    </rPh>
    <phoneticPr fontId="2"/>
  </si>
  <si>
    <t>Ｑ検診受診の有無（数値）</t>
    <rPh sb="1" eb="3">
      <t>ケンシン</t>
    </rPh>
    <rPh sb="3" eb="5">
      <t>ジュシン</t>
    </rPh>
    <rPh sb="6" eb="8">
      <t>ウム</t>
    </rPh>
    <rPh sb="9" eb="11">
      <t>スウチ</t>
    </rPh>
    <phoneticPr fontId="2"/>
  </si>
  <si>
    <t>Ｑ検診受診の有無（％）</t>
    <rPh sb="1" eb="3">
      <t>ケンシン</t>
    </rPh>
    <rPh sb="3" eb="5">
      <t>ジュシン</t>
    </rPh>
    <rPh sb="6" eb="8">
      <t>ウム</t>
    </rPh>
    <phoneticPr fontId="2"/>
  </si>
  <si>
    <t>Q２５　あなたは、現在、自分の健康をどのように感じていますか。</t>
    <rPh sb="9" eb="11">
      <t>ゲンザイ</t>
    </rPh>
    <rPh sb="12" eb="14">
      <t>ジブン</t>
    </rPh>
    <rPh sb="15" eb="17">
      <t>ケンコウ</t>
    </rPh>
    <rPh sb="23" eb="24">
      <t>カン</t>
    </rPh>
    <phoneticPr fontId="2"/>
  </si>
  <si>
    <t>Q健康観（数値）</t>
    <rPh sb="1" eb="3">
      <t>ケンコウ</t>
    </rPh>
    <rPh sb="3" eb="4">
      <t>カン</t>
    </rPh>
    <rPh sb="5" eb="7">
      <t>スウチ</t>
    </rPh>
    <phoneticPr fontId="2"/>
  </si>
  <si>
    <t>調査数</t>
    <rPh sb="0" eb="3">
      <t>チョウサスウ</t>
    </rPh>
    <phoneticPr fontId="2"/>
  </si>
  <si>
    <t>Q２６　あなたは、太っていると思いますか。やせていると思いますか。</t>
    <rPh sb="9" eb="10">
      <t>フト</t>
    </rPh>
    <rPh sb="15" eb="16">
      <t>オモ</t>
    </rPh>
    <rPh sb="27" eb="28">
      <t>オモ</t>
    </rPh>
    <phoneticPr fontId="2"/>
  </si>
  <si>
    <t>Qボディイメージ（数値）</t>
    <rPh sb="9" eb="11">
      <t>スウチ</t>
    </rPh>
    <phoneticPr fontId="2"/>
  </si>
  <si>
    <t>太っている</t>
    <rPh sb="0" eb="1">
      <t>フト</t>
    </rPh>
    <phoneticPr fontId="2"/>
  </si>
  <si>
    <t>Q２７　あなたは、今後１年間程度で、体重を増やしたいと思いますか。減らしたいと思いますか。</t>
    <rPh sb="9" eb="11">
      <t>コンゴ</t>
    </rPh>
    <rPh sb="12" eb="14">
      <t>ネンカン</t>
    </rPh>
    <rPh sb="14" eb="16">
      <t>テイド</t>
    </rPh>
    <rPh sb="18" eb="20">
      <t>タイジュウ</t>
    </rPh>
    <rPh sb="21" eb="22">
      <t>フ</t>
    </rPh>
    <rPh sb="27" eb="28">
      <t>オモ</t>
    </rPh>
    <rPh sb="33" eb="34">
      <t>ヘ</t>
    </rPh>
    <rPh sb="39" eb="40">
      <t>オモ</t>
    </rPh>
    <phoneticPr fontId="2"/>
  </si>
  <si>
    <t>Q体重の増減（数値）</t>
    <rPh sb="1" eb="3">
      <t>タイジュウ</t>
    </rPh>
    <rPh sb="4" eb="6">
      <t>ゾウゲン</t>
    </rPh>
    <rPh sb="7" eb="9">
      <t>スウチ</t>
    </rPh>
    <phoneticPr fontId="2"/>
  </si>
  <si>
    <t>増やしたい</t>
    <rPh sb="0" eb="1">
      <t>フ</t>
    </rPh>
    <phoneticPr fontId="2"/>
  </si>
  <si>
    <t>Q過去１年間に健診なしと答えた方の経済状況　（％）</t>
    <rPh sb="1" eb="3">
      <t>カコ</t>
    </rPh>
    <rPh sb="4" eb="5">
      <t>ネン</t>
    </rPh>
    <rPh sb="5" eb="6">
      <t>カン</t>
    </rPh>
    <rPh sb="7" eb="9">
      <t>ケンシン</t>
    </rPh>
    <rPh sb="12" eb="13">
      <t>コタ</t>
    </rPh>
    <rPh sb="15" eb="16">
      <t>カタ</t>
    </rPh>
    <rPh sb="17" eb="19">
      <t>ケイザイ</t>
    </rPh>
    <rPh sb="19" eb="21">
      <t>ジョウキョウ</t>
    </rPh>
    <phoneticPr fontId="2"/>
  </si>
  <si>
    <t>いいえ</t>
    <phoneticPr fontId="2"/>
  </si>
  <si>
    <t>していない</t>
    <phoneticPr fontId="2"/>
  </si>
  <si>
    <t>わからない</t>
    <phoneticPr fontId="2"/>
  </si>
  <si>
    <t>オ：プール（％）</t>
    <phoneticPr fontId="2"/>
  </si>
  <si>
    <t>カ：グランド（％）</t>
    <phoneticPr fontId="2"/>
  </si>
  <si>
    <t>Q体重の増減（％）</t>
    <rPh sb="1" eb="3">
      <t>タイジュウ</t>
    </rPh>
    <rPh sb="4" eb="6">
      <t>ゾウゲン</t>
    </rPh>
    <phoneticPr fontId="2"/>
  </si>
  <si>
    <t>Q２８　身長と体重を教えて下さい。</t>
    <rPh sb="4" eb="6">
      <t>シンチョウ</t>
    </rPh>
    <rPh sb="7" eb="9">
      <t>タイジュウ</t>
    </rPh>
    <rPh sb="10" eb="11">
      <t>オシ</t>
    </rPh>
    <rPh sb="13" eb="14">
      <t>クダ</t>
    </rPh>
    <phoneticPr fontId="2"/>
  </si>
  <si>
    <t>Q２９　あなたのお宅の経済的な暮らしについて、どのように思いますか。</t>
    <rPh sb="9" eb="10">
      <t>タク</t>
    </rPh>
    <rPh sb="11" eb="14">
      <t>ケイザイテキ</t>
    </rPh>
    <rPh sb="15" eb="16">
      <t>ク</t>
    </rPh>
    <rPh sb="28" eb="29">
      <t>オモ</t>
    </rPh>
    <phoneticPr fontId="2"/>
  </si>
  <si>
    <t>Q経済的な暮らしの状況（数値）</t>
    <rPh sb="1" eb="4">
      <t>ケイザイテキ</t>
    </rPh>
    <rPh sb="5" eb="6">
      <t>ク</t>
    </rPh>
    <rPh sb="9" eb="11">
      <t>ジョウキョウ</t>
    </rPh>
    <rPh sb="12" eb="14">
      <t>スウチ</t>
    </rPh>
    <phoneticPr fontId="2"/>
  </si>
  <si>
    <t>やや苦しい</t>
    <rPh sb="2" eb="3">
      <t>ク</t>
    </rPh>
    <phoneticPr fontId="2"/>
  </si>
  <si>
    <t>大変ゆとりがある</t>
    <rPh sb="0" eb="2">
      <t>タイヘン</t>
    </rPh>
    <phoneticPr fontId="2"/>
  </si>
  <si>
    <t>Q経済的な暮らしの状況（％）</t>
    <rPh sb="1" eb="4">
      <t>ケイザイテキ</t>
    </rPh>
    <rPh sb="5" eb="6">
      <t>ク</t>
    </rPh>
    <rPh sb="9" eb="11">
      <t>ジョウキョウ</t>
    </rPh>
    <phoneticPr fontId="2"/>
  </si>
  <si>
    <t>特になし</t>
    <rPh sb="0" eb="1">
      <t>トク</t>
    </rPh>
    <phoneticPr fontId="2"/>
  </si>
  <si>
    <t>Q３０　静岡県の　大人の健康課題（％）</t>
    <rPh sb="4" eb="7">
      <t>シズオカケン</t>
    </rPh>
    <rPh sb="9" eb="11">
      <t>オトナ</t>
    </rPh>
    <rPh sb="12" eb="14">
      <t>ケンコウ</t>
    </rPh>
    <rPh sb="14" eb="16">
      <t>カダイ</t>
    </rPh>
    <phoneticPr fontId="2"/>
  </si>
  <si>
    <t>Q３１　静岡県の未成年者の健康課題（数値）</t>
    <rPh sb="4" eb="7">
      <t>シズオカケン</t>
    </rPh>
    <rPh sb="8" eb="9">
      <t>ミ</t>
    </rPh>
    <rPh sb="9" eb="12">
      <t>セイネンシャ</t>
    </rPh>
    <rPh sb="13" eb="15">
      <t>ケンコウ</t>
    </rPh>
    <rPh sb="15" eb="17">
      <t>カダイ</t>
    </rPh>
    <rPh sb="18" eb="20">
      <t>スウチ</t>
    </rPh>
    <phoneticPr fontId="2"/>
  </si>
  <si>
    <t>望ましい生活リズム</t>
    <rPh sb="0" eb="1">
      <t>ノゾ</t>
    </rPh>
    <rPh sb="4" eb="6">
      <t>セイカツ</t>
    </rPh>
    <phoneticPr fontId="2"/>
  </si>
  <si>
    <t>性感染症予防</t>
    <rPh sb="0" eb="1">
      <t>セイ</t>
    </rPh>
    <rPh sb="1" eb="4">
      <t>カンセンショウ</t>
    </rPh>
    <rPh sb="4" eb="6">
      <t>ヨボウ</t>
    </rPh>
    <phoneticPr fontId="2"/>
  </si>
  <si>
    <t>特にない</t>
    <rPh sb="0" eb="1">
      <t>トク</t>
    </rPh>
    <phoneticPr fontId="2"/>
  </si>
  <si>
    <t>Q３１　静岡県の未成年者の健康課題（％）</t>
    <rPh sb="4" eb="7">
      <t>シズオカケン</t>
    </rPh>
    <rPh sb="8" eb="9">
      <t>ミ</t>
    </rPh>
    <rPh sb="9" eb="12">
      <t>セイネンシャ</t>
    </rPh>
    <rPh sb="13" eb="15">
      <t>ケンコウ</t>
    </rPh>
    <rPh sb="15" eb="17">
      <t>カダイ</t>
    </rPh>
    <phoneticPr fontId="2"/>
  </si>
  <si>
    <t>自営業</t>
    <rPh sb="0" eb="3">
      <t>ジエイギョウ</t>
    </rPh>
    <phoneticPr fontId="2"/>
  </si>
  <si>
    <t>農林漁業</t>
    <rPh sb="0" eb="2">
      <t>ノウリン</t>
    </rPh>
    <rPh sb="2" eb="4">
      <t>ギョギョウ</t>
    </rPh>
    <phoneticPr fontId="2"/>
  </si>
  <si>
    <t>専業主婦</t>
    <rPh sb="0" eb="2">
      <t>センギョウ</t>
    </rPh>
    <rPh sb="2" eb="4">
      <t>シュフ</t>
    </rPh>
    <phoneticPr fontId="2"/>
  </si>
  <si>
    <t>学生</t>
    <rPh sb="0" eb="2">
      <t>ガクセイ</t>
    </rPh>
    <phoneticPr fontId="2"/>
  </si>
  <si>
    <t>無職</t>
    <rPh sb="0" eb="2">
      <t>ムショク</t>
    </rPh>
    <phoneticPr fontId="2"/>
  </si>
  <si>
    <t>全県</t>
    <rPh sb="0" eb="2">
      <t>ゼンケン</t>
    </rPh>
    <phoneticPr fontId="2"/>
  </si>
  <si>
    <t>性別</t>
    <rPh sb="0" eb="2">
      <t>セイベツ</t>
    </rPh>
    <phoneticPr fontId="2"/>
  </si>
  <si>
    <t>地域</t>
    <rPh sb="0" eb="2">
      <t>チイキ</t>
    </rPh>
    <phoneticPr fontId="2"/>
  </si>
  <si>
    <t>性・年代</t>
    <rPh sb="0" eb="1">
      <t>セイ</t>
    </rPh>
    <rPh sb="2" eb="4">
      <t>ネンダイ</t>
    </rPh>
    <phoneticPr fontId="2"/>
  </si>
  <si>
    <t>今のまま</t>
    <rPh sb="0" eb="1">
      <t>イマ</t>
    </rPh>
    <phoneticPr fontId="2"/>
  </si>
  <si>
    <t>Q６　あなたは、ふだん食事を食べますか。</t>
    <rPh sb="11" eb="13">
      <t>ショクジ</t>
    </rPh>
    <rPh sb="14" eb="15">
      <t>タ</t>
    </rPh>
    <phoneticPr fontId="2"/>
  </si>
  <si>
    <t>Q朝食の摂取状況（数値）</t>
    <rPh sb="1" eb="3">
      <t>チョウショク</t>
    </rPh>
    <rPh sb="4" eb="6">
      <t>セッシュ</t>
    </rPh>
    <rPh sb="6" eb="8">
      <t>ジョウキョウ</t>
    </rPh>
    <rPh sb="9" eb="11">
      <t>スウチ</t>
    </rPh>
    <phoneticPr fontId="2"/>
  </si>
  <si>
    <t>Q９　緑茶（煎茶・番茶）をこの１ヶ月間にどのくらい飲みましたか。</t>
    <rPh sb="3" eb="5">
      <t>リョクチャ</t>
    </rPh>
    <rPh sb="6" eb="8">
      <t>センチャ</t>
    </rPh>
    <rPh sb="9" eb="11">
      <t>バンチャ</t>
    </rPh>
    <rPh sb="17" eb="19">
      <t>ゲツカン</t>
    </rPh>
    <rPh sb="25" eb="26">
      <t>ノ</t>
    </rPh>
    <phoneticPr fontId="2"/>
  </si>
  <si>
    <t>ほとんど飲まない</t>
    <rPh sb="4" eb="5">
      <t>ノ</t>
    </rPh>
    <phoneticPr fontId="2"/>
  </si>
  <si>
    <t>Q１０　あなたは、日頃から日常生活の中で、健康の維持・増進のために意識的に身体を動かすような生活をしていますか。（早歩きや、階段を使うなど）</t>
    <rPh sb="9" eb="11">
      <t>ヒゴロ</t>
    </rPh>
    <rPh sb="13" eb="15">
      <t>ニチジョウ</t>
    </rPh>
    <rPh sb="15" eb="17">
      <t>セイカツ</t>
    </rPh>
    <rPh sb="18" eb="19">
      <t>ナカ</t>
    </rPh>
    <rPh sb="21" eb="23">
      <t>ケンコウ</t>
    </rPh>
    <rPh sb="24" eb="26">
      <t>イジ</t>
    </rPh>
    <rPh sb="27" eb="29">
      <t>ゾウシン</t>
    </rPh>
    <rPh sb="33" eb="35">
      <t>イシキ</t>
    </rPh>
    <rPh sb="35" eb="36">
      <t>テキ</t>
    </rPh>
    <rPh sb="37" eb="39">
      <t>カラダ</t>
    </rPh>
    <rPh sb="40" eb="41">
      <t>ウゴ</t>
    </rPh>
    <rPh sb="46" eb="48">
      <t>セイカツ</t>
    </rPh>
    <rPh sb="57" eb="58">
      <t>ハヤ</t>
    </rPh>
    <rPh sb="58" eb="59">
      <t>アル</t>
    </rPh>
    <rPh sb="62" eb="64">
      <t>カイダン</t>
    </rPh>
    <rPh sb="65" eb="66">
      <t>ツカ</t>
    </rPh>
    <phoneticPr fontId="2"/>
  </si>
  <si>
    <t>Q日常生活の中での身体活動状況（数値）</t>
    <rPh sb="1" eb="3">
      <t>ニチジョウ</t>
    </rPh>
    <rPh sb="3" eb="5">
      <t>セイカツ</t>
    </rPh>
    <rPh sb="6" eb="7">
      <t>ナカ</t>
    </rPh>
    <rPh sb="9" eb="11">
      <t>シンタイ</t>
    </rPh>
    <rPh sb="11" eb="13">
      <t>カツドウ</t>
    </rPh>
    <rPh sb="13" eb="15">
      <t>ジョウキョウ</t>
    </rPh>
    <rPh sb="16" eb="18">
      <t>スウチ</t>
    </rPh>
    <phoneticPr fontId="2"/>
  </si>
  <si>
    <t>Q１２　あなたはの周辺に、次に示すような運動ができる場所はありますか。</t>
    <rPh sb="9" eb="11">
      <t>シュウヘン</t>
    </rPh>
    <rPh sb="13" eb="14">
      <t>ツギ</t>
    </rPh>
    <rPh sb="15" eb="16">
      <t>シメ</t>
    </rPh>
    <rPh sb="20" eb="22">
      <t>ウンドウ</t>
    </rPh>
    <rPh sb="26" eb="28">
      <t>バショ</t>
    </rPh>
    <phoneticPr fontId="2"/>
  </si>
  <si>
    <t>ア：運動が行える公園（数値）</t>
    <rPh sb="2" eb="4">
      <t>ウンドウ</t>
    </rPh>
    <rPh sb="5" eb="6">
      <t>オコナ</t>
    </rPh>
    <rPh sb="8" eb="10">
      <t>コウエン</t>
    </rPh>
    <rPh sb="11" eb="13">
      <t>スウチ</t>
    </rPh>
    <phoneticPr fontId="2"/>
  </si>
  <si>
    <t>イ：ウォーキングができる場所（数値）</t>
    <rPh sb="12" eb="14">
      <t>バショ</t>
    </rPh>
    <rPh sb="15" eb="17">
      <t>スウチ</t>
    </rPh>
    <phoneticPr fontId="2"/>
  </si>
  <si>
    <t>ウ：海岸・河原・山など（数値）</t>
    <rPh sb="2" eb="4">
      <t>カイガン</t>
    </rPh>
    <rPh sb="5" eb="7">
      <t>カワラ</t>
    </rPh>
    <rPh sb="8" eb="9">
      <t>ヤマ</t>
    </rPh>
    <rPh sb="12" eb="14">
      <t>スウチ</t>
    </rPh>
    <phoneticPr fontId="2"/>
  </si>
  <si>
    <t>エ：体育館（数値）</t>
    <rPh sb="2" eb="5">
      <t>タイイクカン</t>
    </rPh>
    <rPh sb="6" eb="8">
      <t>スウチ</t>
    </rPh>
    <phoneticPr fontId="2"/>
  </si>
  <si>
    <t>オ：プール（数値）</t>
    <rPh sb="6" eb="8">
      <t>スウチ</t>
    </rPh>
    <phoneticPr fontId="2"/>
  </si>
  <si>
    <t>カ：グランド（数値）</t>
    <rPh sb="7" eb="9">
      <t>スウチ</t>
    </rPh>
    <phoneticPr fontId="2"/>
  </si>
  <si>
    <t>キ：スポーツジム（数値）</t>
    <rPh sb="9" eb="11">
      <t>スウチ</t>
    </rPh>
    <phoneticPr fontId="2"/>
  </si>
  <si>
    <t>ク：地域センター等の公共施設（数値）</t>
    <rPh sb="2" eb="4">
      <t>チイキ</t>
    </rPh>
    <rPh sb="8" eb="9">
      <t>トウ</t>
    </rPh>
    <rPh sb="10" eb="12">
      <t>コウキョウ</t>
    </rPh>
    <rPh sb="12" eb="14">
      <t>シセツ</t>
    </rPh>
    <rPh sb="15" eb="17">
      <t>スウチ</t>
    </rPh>
    <phoneticPr fontId="2"/>
  </si>
  <si>
    <t>ア：運動が行える公園（％）</t>
    <rPh sb="2" eb="4">
      <t>ウンドウ</t>
    </rPh>
    <rPh sb="5" eb="6">
      <t>オコナ</t>
    </rPh>
    <rPh sb="8" eb="10">
      <t>コウエン</t>
    </rPh>
    <phoneticPr fontId="2"/>
  </si>
  <si>
    <t>イ：ウォーキングができる場所（％）</t>
    <rPh sb="12" eb="14">
      <t>バショ</t>
    </rPh>
    <phoneticPr fontId="2"/>
  </si>
  <si>
    <t>ウ：海岸・河原・山など（％）</t>
    <rPh sb="2" eb="4">
      <t>カイガン</t>
    </rPh>
    <rPh sb="5" eb="7">
      <t>カワラ</t>
    </rPh>
    <rPh sb="8" eb="9">
      <t>ヤマ</t>
    </rPh>
    <phoneticPr fontId="2"/>
  </si>
  <si>
    <t>エ：体育館（％）</t>
    <rPh sb="2" eb="5">
      <t>タイイクカン</t>
    </rPh>
    <phoneticPr fontId="2"/>
  </si>
  <si>
    <t>キ：スポーツジム（％）</t>
    <phoneticPr fontId="2"/>
  </si>
  <si>
    <t>ク：地域センター等の公共施設（％）</t>
    <rPh sb="2" eb="4">
      <t>チイキ</t>
    </rPh>
    <rPh sb="8" eb="9">
      <t>トウ</t>
    </rPh>
    <rPh sb="10" eb="12">
      <t>コウキョウ</t>
    </rPh>
    <rPh sb="12" eb="14">
      <t>シセツ</t>
    </rPh>
    <phoneticPr fontId="2"/>
  </si>
  <si>
    <t>Q１３　ここ１ヶ月間、あなたの１日の平均睡眠時間はどれくらいでしたか。</t>
    <rPh sb="8" eb="9">
      <t>ゲツ</t>
    </rPh>
    <rPh sb="9" eb="10">
      <t>カン</t>
    </rPh>
    <rPh sb="16" eb="17">
      <t>ヒ</t>
    </rPh>
    <rPh sb="18" eb="20">
      <t>ヘイキン</t>
    </rPh>
    <rPh sb="20" eb="22">
      <t>スイミン</t>
    </rPh>
    <rPh sb="22" eb="24">
      <t>ジカン</t>
    </rPh>
    <phoneticPr fontId="2"/>
  </si>
  <si>
    <t>Q１日の平均睡眠時間（数値）</t>
    <rPh sb="2" eb="3">
      <t>ヒ</t>
    </rPh>
    <rPh sb="4" eb="6">
      <t>ヘイキン</t>
    </rPh>
    <rPh sb="6" eb="8">
      <t>スイミン</t>
    </rPh>
    <rPh sb="8" eb="10">
      <t>ジカン</t>
    </rPh>
    <rPh sb="11" eb="13">
      <t>スウチ</t>
    </rPh>
    <phoneticPr fontId="2"/>
  </si>
  <si>
    <t>５時間未満</t>
    <rPh sb="1" eb="3">
      <t>ジカン</t>
    </rPh>
    <rPh sb="3" eb="5">
      <t>ミマン</t>
    </rPh>
    <phoneticPr fontId="2"/>
  </si>
  <si>
    <t>９時間以上</t>
    <rPh sb="1" eb="3">
      <t>ジカン</t>
    </rPh>
    <rPh sb="3" eb="5">
      <t>イジョウ</t>
    </rPh>
    <phoneticPr fontId="2"/>
  </si>
  <si>
    <t>Q１日の平均睡眠時間（％）</t>
    <rPh sb="2" eb="3">
      <t>ヒ</t>
    </rPh>
    <rPh sb="4" eb="6">
      <t>ヘイキン</t>
    </rPh>
    <rPh sb="6" eb="8">
      <t>スイミン</t>
    </rPh>
    <rPh sb="8" eb="10">
      <t>ジカン</t>
    </rPh>
    <phoneticPr fontId="2"/>
  </si>
  <si>
    <t>Q　睡眠によって休養がとれているか。（％）</t>
    <rPh sb="2" eb="4">
      <t>スイミン</t>
    </rPh>
    <rPh sb="8" eb="10">
      <t>キュウヨウ</t>
    </rPh>
    <phoneticPr fontId="2"/>
  </si>
  <si>
    <t>Q１７　この１ヶ月間に不満、悩み、苦労などによるストレスはありましたか。</t>
    <rPh sb="8" eb="10">
      <t>ゲツカン</t>
    </rPh>
    <rPh sb="11" eb="13">
      <t>フマン</t>
    </rPh>
    <rPh sb="14" eb="15">
      <t>ナヤ</t>
    </rPh>
    <rPh sb="17" eb="19">
      <t>クロウ</t>
    </rPh>
    <phoneticPr fontId="2"/>
  </si>
  <si>
    <t>Q　１ヶ月間のストレス状況（数値）</t>
    <rPh sb="4" eb="6">
      <t>ゲツカン</t>
    </rPh>
    <rPh sb="11" eb="13">
      <t>ジョウキョウ</t>
    </rPh>
    <rPh sb="14" eb="16">
      <t>スウチ</t>
    </rPh>
    <phoneticPr fontId="2"/>
  </si>
  <si>
    <t>Q　１ヶ月間のストレス状況（％）</t>
    <rPh sb="4" eb="6">
      <t>ゲツカン</t>
    </rPh>
    <rPh sb="11" eb="13">
      <t>ジョウキョウ</t>
    </rPh>
    <phoneticPr fontId="2"/>
  </si>
  <si>
    <t>Q１８　自分なりの、ストレス解消法がありますか。</t>
    <rPh sb="4" eb="6">
      <t>ジブン</t>
    </rPh>
    <rPh sb="14" eb="16">
      <t>カイショウ</t>
    </rPh>
    <rPh sb="16" eb="17">
      <t>ホウ</t>
    </rPh>
    <phoneticPr fontId="2"/>
  </si>
  <si>
    <t>Q　ストレス解消法の有無（数値）</t>
    <rPh sb="6" eb="8">
      <t>カイショウ</t>
    </rPh>
    <rPh sb="8" eb="9">
      <t>ホウ</t>
    </rPh>
    <rPh sb="10" eb="12">
      <t>ウム</t>
    </rPh>
    <rPh sb="13" eb="15">
      <t>スウチ</t>
    </rPh>
    <phoneticPr fontId="2"/>
  </si>
  <si>
    <t>Q　ストレス解消法の有無（％）</t>
    <rPh sb="6" eb="8">
      <t>カイショウ</t>
    </rPh>
    <rPh sb="8" eb="9">
      <t>ホウ</t>
    </rPh>
    <rPh sb="10" eb="12">
      <t>ウム</t>
    </rPh>
    <phoneticPr fontId="2"/>
  </si>
  <si>
    <t>Q19　悩みを抱えたときに相談できる人がいますか。</t>
    <rPh sb="4" eb="5">
      <t>ナヤ</t>
    </rPh>
    <rPh sb="7" eb="8">
      <t>カカ</t>
    </rPh>
    <rPh sb="13" eb="15">
      <t>ソウダン</t>
    </rPh>
    <rPh sb="18" eb="19">
      <t>ヒト</t>
    </rPh>
    <phoneticPr fontId="2"/>
  </si>
  <si>
    <t>Q　悩みを抱えたときの相談者（数値）</t>
    <rPh sb="2" eb="3">
      <t>ナヤ</t>
    </rPh>
    <rPh sb="5" eb="6">
      <t>カカ</t>
    </rPh>
    <rPh sb="11" eb="14">
      <t>ソウダンシャ</t>
    </rPh>
    <rPh sb="15" eb="17">
      <t>スウチ</t>
    </rPh>
    <phoneticPr fontId="2"/>
  </si>
  <si>
    <t>Q　悩みを抱えたときの相談者（％）</t>
    <rPh sb="2" eb="3">
      <t>ナヤ</t>
    </rPh>
    <rPh sb="5" eb="6">
      <t>カカ</t>
    </rPh>
    <rPh sb="11" eb="14">
      <t>ソウダンシャ</t>
    </rPh>
    <phoneticPr fontId="2"/>
  </si>
  <si>
    <t>相談機関</t>
    <rPh sb="0" eb="2">
      <t>ソウダン</t>
    </rPh>
    <rPh sb="2" eb="4">
      <t>キカン</t>
    </rPh>
    <phoneticPr fontId="2"/>
  </si>
  <si>
    <t>Q２０　現在（この１ヶ月間）、あなたはタバコを吸っていますか。</t>
    <rPh sb="4" eb="6">
      <t>ゲンザイ</t>
    </rPh>
    <rPh sb="11" eb="13">
      <t>ゲツカン</t>
    </rPh>
    <rPh sb="23" eb="24">
      <t>ス</t>
    </rPh>
    <phoneticPr fontId="2"/>
  </si>
  <si>
    <t>Q　喫煙状況（数値）</t>
    <rPh sb="2" eb="4">
      <t>キツエン</t>
    </rPh>
    <rPh sb="4" eb="6">
      <t>ジョウキョウ</t>
    </rPh>
    <rPh sb="7" eb="9">
      <t>スウチ</t>
    </rPh>
    <phoneticPr fontId="2"/>
  </si>
  <si>
    <t>Q　喫煙状況（％）</t>
    <rPh sb="2" eb="4">
      <t>キツエン</t>
    </rPh>
    <rPh sb="4" eb="6">
      <t>ジョウキョウ</t>
    </rPh>
    <phoneticPr fontId="2"/>
  </si>
  <si>
    <t>Q緑茶の摂取状況（頻度）％</t>
    <rPh sb="1" eb="3">
      <t>リョクチャ</t>
    </rPh>
    <rPh sb="4" eb="6">
      <t>セッシュ</t>
    </rPh>
    <rPh sb="6" eb="8">
      <t>ジョウキョウ</t>
    </rPh>
    <rPh sb="9" eb="11">
      <t>ヒンド</t>
    </rPh>
    <phoneticPr fontId="2"/>
  </si>
  <si>
    <t>Q緑茶の摂取状況（頻度）数値</t>
    <rPh sb="1" eb="3">
      <t>リョクチャ</t>
    </rPh>
    <rPh sb="4" eb="6">
      <t>セッシュ</t>
    </rPh>
    <rPh sb="6" eb="8">
      <t>ジョウキョウ</t>
    </rPh>
    <rPh sb="9" eb="11">
      <t>ヒンド</t>
    </rPh>
    <rPh sb="12" eb="14">
      <t>スウチ</t>
    </rPh>
    <phoneticPr fontId="2"/>
  </si>
  <si>
    <t>Q日常生活の中での身体活動状況（%）</t>
    <rPh sb="1" eb="3">
      <t>ニチジョウ</t>
    </rPh>
    <rPh sb="3" eb="5">
      <t>セイカツ</t>
    </rPh>
    <rPh sb="6" eb="7">
      <t>ナカ</t>
    </rPh>
    <rPh sb="9" eb="11">
      <t>シンタイ</t>
    </rPh>
    <rPh sb="11" eb="13">
      <t>カツドウ</t>
    </rPh>
    <rPh sb="13" eb="15">
      <t>ジョウキョウ</t>
    </rPh>
    <phoneticPr fontId="2"/>
  </si>
  <si>
    <t>SQ１１－２                             　１日の平均運動時間（数値）</t>
    <rPh sb="37" eb="38">
      <t>ヒ</t>
    </rPh>
    <rPh sb="39" eb="41">
      <t>ヘイキン</t>
    </rPh>
    <rPh sb="41" eb="43">
      <t>ウンドウ</t>
    </rPh>
    <rPh sb="43" eb="45">
      <t>ジカン</t>
    </rPh>
    <rPh sb="46" eb="48">
      <t>スウチ</t>
    </rPh>
    <phoneticPr fontId="2"/>
  </si>
  <si>
    <t>SQ１１－２                             　１日の平均運動時間（％）</t>
    <rPh sb="37" eb="38">
      <t>ヒ</t>
    </rPh>
    <rPh sb="39" eb="41">
      <t>ヘイキン</t>
    </rPh>
    <rPh sb="41" eb="43">
      <t>ウンドウ</t>
    </rPh>
    <rPh sb="43" eb="45">
      <t>ジカン</t>
    </rPh>
    <phoneticPr fontId="2"/>
  </si>
  <si>
    <t>SQ１１－２　運動をする方にお聞きします。運動をする日の１日の平均運動時間を教えて下さい。１日に数回に分けて運動をする方は、合計した時間を教えて下さい。</t>
    <rPh sb="7" eb="9">
      <t>ウンドウ</t>
    </rPh>
    <rPh sb="12" eb="13">
      <t>カタ</t>
    </rPh>
    <rPh sb="15" eb="16">
      <t>キ</t>
    </rPh>
    <rPh sb="21" eb="23">
      <t>ウンドウ</t>
    </rPh>
    <rPh sb="26" eb="27">
      <t>ヒ</t>
    </rPh>
    <rPh sb="29" eb="30">
      <t>ヒ</t>
    </rPh>
    <rPh sb="31" eb="33">
      <t>ヘイキン</t>
    </rPh>
    <rPh sb="33" eb="35">
      <t>ウンドウ</t>
    </rPh>
    <rPh sb="35" eb="37">
      <t>ジカン</t>
    </rPh>
    <rPh sb="38" eb="39">
      <t>オシ</t>
    </rPh>
    <rPh sb="41" eb="42">
      <t>クダ</t>
    </rPh>
    <phoneticPr fontId="2"/>
  </si>
  <si>
    <t>Q１５－３　ここ１ヶ月間、あなたは睡眠に関して次のように感じたことがありますか。</t>
    <rPh sb="10" eb="11">
      <t>ゲツ</t>
    </rPh>
    <rPh sb="11" eb="12">
      <t>カン</t>
    </rPh>
    <rPh sb="17" eb="19">
      <t>スイミン</t>
    </rPh>
    <rPh sb="20" eb="21">
      <t>カン</t>
    </rPh>
    <rPh sb="23" eb="24">
      <t>ツギ</t>
    </rPh>
    <rPh sb="28" eb="29">
      <t>カン</t>
    </rPh>
    <phoneticPr fontId="2"/>
  </si>
  <si>
    <t>Q１５－２　ここ１ヶ月間、あなたは睡眠に関して次のように感じたことがありますか。</t>
    <rPh sb="10" eb="11">
      <t>ゲツ</t>
    </rPh>
    <rPh sb="11" eb="12">
      <t>カン</t>
    </rPh>
    <rPh sb="17" eb="19">
      <t>スイミン</t>
    </rPh>
    <rPh sb="20" eb="21">
      <t>カン</t>
    </rPh>
    <rPh sb="23" eb="24">
      <t>ツギ</t>
    </rPh>
    <rPh sb="28" eb="29">
      <t>カン</t>
    </rPh>
    <phoneticPr fontId="2"/>
  </si>
  <si>
    <t>Q１２－２　あなたはの周辺に、次に示すような運動ができる場所はありますか。</t>
    <rPh sb="11" eb="13">
      <t>シュウヘン</t>
    </rPh>
    <rPh sb="15" eb="16">
      <t>ツギ</t>
    </rPh>
    <rPh sb="17" eb="18">
      <t>シメ</t>
    </rPh>
    <rPh sb="22" eb="24">
      <t>ウンドウ</t>
    </rPh>
    <rPh sb="28" eb="30">
      <t>バショ</t>
    </rPh>
    <phoneticPr fontId="2"/>
  </si>
  <si>
    <t>Q１２－３　あなたはの周辺に、次に示すような運動ができる場所はありますか。</t>
    <rPh sb="11" eb="13">
      <t>シュウヘン</t>
    </rPh>
    <rPh sb="15" eb="16">
      <t>ツギ</t>
    </rPh>
    <rPh sb="17" eb="18">
      <t>シメ</t>
    </rPh>
    <rPh sb="22" eb="24">
      <t>ウンドウ</t>
    </rPh>
    <rPh sb="28" eb="30">
      <t>バショ</t>
    </rPh>
    <phoneticPr fontId="2"/>
  </si>
  <si>
    <t>Q１２－４　あなたはの周辺に、次に示すような運動ができる場所はありますか。</t>
    <rPh sb="11" eb="13">
      <t>シュウヘン</t>
    </rPh>
    <rPh sb="15" eb="16">
      <t>ツギ</t>
    </rPh>
    <rPh sb="17" eb="18">
      <t>シメ</t>
    </rPh>
    <rPh sb="22" eb="24">
      <t>ウンドウ</t>
    </rPh>
    <rPh sb="28" eb="30">
      <t>バショ</t>
    </rPh>
    <phoneticPr fontId="2"/>
  </si>
  <si>
    <t>Q１６　あなたは、ここ１ヶ月間、眠るために睡眠剤や安定剤などの薬や、お酒（清酒、焼酎、ビール、洋酒など）を使いましたか。</t>
    <rPh sb="13" eb="14">
      <t>ゲツ</t>
    </rPh>
    <rPh sb="14" eb="15">
      <t>カン</t>
    </rPh>
    <rPh sb="16" eb="17">
      <t>ネム</t>
    </rPh>
    <rPh sb="21" eb="24">
      <t>スイミンザイ</t>
    </rPh>
    <rPh sb="25" eb="28">
      <t>アンテイザイ</t>
    </rPh>
    <rPh sb="31" eb="32">
      <t>クスリ</t>
    </rPh>
    <rPh sb="35" eb="36">
      <t>サケ</t>
    </rPh>
    <rPh sb="37" eb="39">
      <t>セイシュ</t>
    </rPh>
    <rPh sb="40" eb="42">
      <t>ショウチュウ</t>
    </rPh>
    <rPh sb="47" eb="49">
      <t>ヨウシュ</t>
    </rPh>
    <rPh sb="53" eb="54">
      <t>ツカ</t>
    </rPh>
    <phoneticPr fontId="2"/>
  </si>
  <si>
    <t>健 康 に 関 す る 県 民 意 識 調 査</t>
    <rPh sb="0" eb="1">
      <t>ケン</t>
    </rPh>
    <rPh sb="2" eb="3">
      <t>ヤスシ</t>
    </rPh>
    <rPh sb="6" eb="7">
      <t>カン</t>
    </rPh>
    <rPh sb="12" eb="13">
      <t>ケン</t>
    </rPh>
    <rPh sb="14" eb="15">
      <t>ミン</t>
    </rPh>
    <rPh sb="16" eb="17">
      <t>イ</t>
    </rPh>
    <rPh sb="18" eb="19">
      <t>サトシ</t>
    </rPh>
    <rPh sb="20" eb="21">
      <t>チョウ</t>
    </rPh>
    <rPh sb="22" eb="23">
      <t>サ</t>
    </rPh>
    <phoneticPr fontId="2"/>
  </si>
  <si>
    <t>：選挙人名簿による層化二段無作為抽出</t>
    <rPh sb="1" eb="3">
      <t>センキョ</t>
    </rPh>
    <rPh sb="3" eb="4">
      <t>ニン</t>
    </rPh>
    <rPh sb="4" eb="6">
      <t>メイボ</t>
    </rPh>
    <rPh sb="9" eb="10">
      <t>ソウ</t>
    </rPh>
    <rPh sb="10" eb="11">
      <t>カ</t>
    </rPh>
    <rPh sb="11" eb="13">
      <t>ニダン</t>
    </rPh>
    <rPh sb="13" eb="16">
      <t>ムサクイ</t>
    </rPh>
    <rPh sb="16" eb="18">
      <t>チュウシュツ</t>
    </rPh>
    <phoneticPr fontId="2"/>
  </si>
  <si>
    <t>（東部・中部・西部地域に分け、２０歳以上の人口数により標本数を比例配布し抽出）</t>
    <rPh sb="1" eb="3">
      <t>トウブ</t>
    </rPh>
    <rPh sb="4" eb="6">
      <t>チュウブ</t>
    </rPh>
    <rPh sb="7" eb="9">
      <t>セイブ</t>
    </rPh>
    <rPh sb="9" eb="11">
      <t>チイキ</t>
    </rPh>
    <rPh sb="12" eb="13">
      <t>ワ</t>
    </rPh>
    <rPh sb="17" eb="18">
      <t>サイ</t>
    </rPh>
    <rPh sb="18" eb="20">
      <t>イジョウ</t>
    </rPh>
    <rPh sb="21" eb="23">
      <t>ジンコウ</t>
    </rPh>
    <rPh sb="23" eb="24">
      <t>スウ</t>
    </rPh>
    <rPh sb="27" eb="30">
      <t>ヒョウホンスウ</t>
    </rPh>
    <rPh sb="31" eb="33">
      <t>ヒレイ</t>
    </rPh>
    <rPh sb="33" eb="35">
      <t>ハイフ</t>
    </rPh>
    <rPh sb="36" eb="38">
      <t>チュウシュツ</t>
    </rPh>
    <phoneticPr fontId="2"/>
  </si>
  <si>
    <t>Ⅱ　調査対象者の属性</t>
    <rPh sb="2" eb="4">
      <t>チョウサ</t>
    </rPh>
    <rPh sb="4" eb="6">
      <t>タイショウ</t>
    </rPh>
    <rPh sb="6" eb="7">
      <t>シャ</t>
    </rPh>
    <rPh sb="8" eb="10">
      <t>ゾクセイ</t>
    </rPh>
    <phoneticPr fontId="2"/>
  </si>
  <si>
    <t>Ⅲ　調査地点・調査対象者一覧</t>
    <rPh sb="2" eb="4">
      <t>チョウサ</t>
    </rPh>
    <rPh sb="4" eb="6">
      <t>チテン</t>
    </rPh>
    <rPh sb="7" eb="9">
      <t>チョウサ</t>
    </rPh>
    <rPh sb="9" eb="11">
      <t>タイショウ</t>
    </rPh>
    <rPh sb="11" eb="12">
      <t>シャ</t>
    </rPh>
    <rPh sb="12" eb="14">
      <t>イチラン</t>
    </rPh>
    <phoneticPr fontId="2"/>
  </si>
  <si>
    <t>１</t>
    <phoneticPr fontId="2"/>
  </si>
  <si>
    <t>4</t>
    <phoneticPr fontId="2"/>
  </si>
  <si>
    <t>SQ２０－２　　　　　　　　　　　　　　　　タバコをやめたいと思うか　　　（数値）</t>
    <rPh sb="31" eb="32">
      <t>オモ</t>
    </rPh>
    <rPh sb="38" eb="40">
      <t>スウチ</t>
    </rPh>
    <phoneticPr fontId="2"/>
  </si>
  <si>
    <t>Q身長と体重（数値）</t>
    <rPh sb="1" eb="3">
      <t>シンチョウ</t>
    </rPh>
    <rPh sb="4" eb="6">
      <t>タイジュウ</t>
    </rPh>
    <rPh sb="7" eb="9">
      <t>スウチ</t>
    </rPh>
    <phoneticPr fontId="2"/>
  </si>
  <si>
    <t>SQ１１－３　　　　　　　　　　　　　運動の継続期間（数値）</t>
    <rPh sb="19" eb="21">
      <t>ウンドウ</t>
    </rPh>
    <rPh sb="22" eb="24">
      <t>ケイゾク</t>
    </rPh>
    <rPh sb="24" eb="26">
      <t>キカン</t>
    </rPh>
    <rPh sb="27" eb="29">
      <t>スウチ</t>
    </rPh>
    <phoneticPr fontId="2"/>
  </si>
  <si>
    <t>SQ１１－３　　　　　　　　　　　　　運動の継続期間（％）</t>
    <rPh sb="19" eb="21">
      <t>ウンドウ</t>
    </rPh>
    <rPh sb="22" eb="24">
      <t>ケイゾク</t>
    </rPh>
    <rPh sb="24" eb="26">
      <t>キカン</t>
    </rPh>
    <phoneticPr fontId="2"/>
  </si>
  <si>
    <t>SQ１１－４　　　　　　　　　　　　　　運動習慣の有無（数値）</t>
    <rPh sb="20" eb="22">
      <t>ウンドウ</t>
    </rPh>
    <rPh sb="22" eb="24">
      <t>シュウカン</t>
    </rPh>
    <rPh sb="25" eb="27">
      <t>ウム</t>
    </rPh>
    <rPh sb="28" eb="30">
      <t>スウチ</t>
    </rPh>
    <phoneticPr fontId="2"/>
  </si>
  <si>
    <t>SQ１１－４　　　　　　　　　　　　　　運動習慣の有無（％）</t>
    <rPh sb="20" eb="22">
      <t>ウンドウ</t>
    </rPh>
    <rPh sb="22" eb="24">
      <t>シュウカン</t>
    </rPh>
    <rPh sb="25" eb="27">
      <t>ウム</t>
    </rPh>
    <phoneticPr fontId="2"/>
  </si>
  <si>
    <t>内容を知っている</t>
    <rPh sb="0" eb="2">
      <t>ナイヨウ</t>
    </rPh>
    <rPh sb="3" eb="4">
      <t>シ</t>
    </rPh>
    <phoneticPr fontId="2"/>
  </si>
  <si>
    <t>言葉を聞いたことはあるが内容は知らない</t>
    <rPh sb="0" eb="2">
      <t>コトバ</t>
    </rPh>
    <rPh sb="3" eb="4">
      <t>キ</t>
    </rPh>
    <rPh sb="12" eb="14">
      <t>ナイヨウ</t>
    </rPh>
    <rPh sb="15" eb="16">
      <t>シ</t>
    </rPh>
    <phoneticPr fontId="2"/>
  </si>
  <si>
    <t>知らない（今回の調査で初めて聞いた場合を含む）</t>
    <rPh sb="0" eb="1">
      <t>シ</t>
    </rPh>
    <rPh sb="5" eb="7">
      <t>コンカイ</t>
    </rPh>
    <rPh sb="8" eb="10">
      <t>チョウサ</t>
    </rPh>
    <rPh sb="11" eb="12">
      <t>ハジ</t>
    </rPh>
    <rPh sb="14" eb="15">
      <t>キ</t>
    </rPh>
    <rPh sb="17" eb="19">
      <t>バアイ</t>
    </rPh>
    <rPh sb="20" eb="21">
      <t>フク</t>
    </rPh>
    <phoneticPr fontId="2"/>
  </si>
  <si>
    <t>総　数</t>
    <rPh sb="0" eb="1">
      <t>フサ</t>
    </rPh>
    <rPh sb="2" eb="3">
      <t>カズ</t>
    </rPh>
    <phoneticPr fontId="2"/>
  </si>
  <si>
    <t>あ　る</t>
    <phoneticPr fontId="2"/>
  </si>
  <si>
    <t>な　い</t>
    <phoneticPr fontId="2"/>
  </si>
  <si>
    <t>総　数</t>
    <rPh sb="0" eb="1">
      <t>ソウ</t>
    </rPh>
    <rPh sb="2" eb="3">
      <t>スウ</t>
    </rPh>
    <phoneticPr fontId="2"/>
  </si>
  <si>
    <t>パート　非常勤</t>
    <rPh sb="4" eb="7">
      <t>ヒジョウキン</t>
    </rPh>
    <phoneticPr fontId="2"/>
  </si>
  <si>
    <t>学　生</t>
    <rPh sb="0" eb="1">
      <t>ガク</t>
    </rPh>
    <rPh sb="2" eb="3">
      <t>ショウ</t>
    </rPh>
    <phoneticPr fontId="2"/>
  </si>
  <si>
    <t>無　職</t>
    <rPh sb="0" eb="1">
      <t>ム</t>
    </rPh>
    <rPh sb="2" eb="3">
      <t>ショク</t>
    </rPh>
    <phoneticPr fontId="2"/>
  </si>
  <si>
    <t>まあまあ健康</t>
    <rPh sb="4" eb="6">
      <t>ケンコウ</t>
    </rPh>
    <phoneticPr fontId="2"/>
  </si>
  <si>
    <t>あまり健康でない</t>
    <rPh sb="3" eb="5">
      <t>ケンコウ</t>
    </rPh>
    <phoneticPr fontId="2"/>
  </si>
  <si>
    <t>少し太っている</t>
    <rPh sb="0" eb="1">
      <t>スコ</t>
    </rPh>
    <rPh sb="2" eb="3">
      <t>フト</t>
    </rPh>
    <phoneticPr fontId="2"/>
  </si>
  <si>
    <t>少しやせている</t>
    <rPh sb="0" eb="1">
      <t>スコ</t>
    </rPh>
    <phoneticPr fontId="2"/>
  </si>
  <si>
    <t>今よりも増やしたい</t>
    <rPh sb="0" eb="1">
      <t>イマ</t>
    </rPh>
    <rPh sb="4" eb="5">
      <t>フ</t>
    </rPh>
    <phoneticPr fontId="2"/>
  </si>
  <si>
    <t>今よりも減らしたい</t>
    <rPh sb="0" eb="1">
      <t>イマ</t>
    </rPh>
    <rPh sb="4" eb="5">
      <t>ヘ</t>
    </rPh>
    <phoneticPr fontId="2"/>
  </si>
  <si>
    <t>今のままでよい</t>
    <rPh sb="0" eb="1">
      <t>イマ</t>
    </rPh>
    <phoneticPr fontId="2"/>
  </si>
  <si>
    <t>身　長</t>
    <rPh sb="0" eb="1">
      <t>ミ</t>
    </rPh>
    <rPh sb="2" eb="3">
      <t>チョウ</t>
    </rPh>
    <phoneticPr fontId="2"/>
  </si>
  <si>
    <t>体　重</t>
    <rPh sb="0" eb="1">
      <t>カラダ</t>
    </rPh>
    <rPh sb="2" eb="3">
      <t>ジュウ</t>
    </rPh>
    <phoneticPr fontId="2"/>
  </si>
  <si>
    <t>メタボ対策</t>
    <rPh sb="3" eb="5">
      <t>タイサク</t>
    </rPh>
    <phoneticPr fontId="2"/>
  </si>
  <si>
    <t>循環器対策</t>
    <rPh sb="0" eb="3">
      <t>ジュンカンキ</t>
    </rPh>
    <rPh sb="3" eb="5">
      <t>タイサク</t>
    </rPh>
    <phoneticPr fontId="2"/>
  </si>
  <si>
    <t>糖尿病対策</t>
    <rPh sb="0" eb="2">
      <t>トウニョウ</t>
    </rPh>
    <rPh sb="2" eb="3">
      <t>ビョウ</t>
    </rPh>
    <rPh sb="3" eb="5">
      <t>タイサク</t>
    </rPh>
    <phoneticPr fontId="2"/>
  </si>
  <si>
    <t>がん対策</t>
    <rPh sb="2" eb="4">
      <t>タイサク</t>
    </rPh>
    <phoneticPr fontId="2"/>
  </si>
  <si>
    <t>喫煙対策</t>
    <rPh sb="0" eb="2">
      <t>キツエン</t>
    </rPh>
    <rPh sb="2" eb="4">
      <t>タイサク</t>
    </rPh>
    <phoneticPr fontId="2"/>
  </si>
  <si>
    <t>女性の健康づくり</t>
    <rPh sb="0" eb="2">
      <t>ジョセイ</t>
    </rPh>
    <rPh sb="3" eb="5">
      <t>ケンコウ</t>
    </rPh>
    <phoneticPr fontId="2"/>
  </si>
  <si>
    <t>健康づくりのための運動習慣</t>
    <rPh sb="0" eb="2">
      <t>ケンコウ</t>
    </rPh>
    <rPh sb="9" eb="11">
      <t>ウンドウ</t>
    </rPh>
    <rPh sb="11" eb="13">
      <t>シュウカン</t>
    </rPh>
    <phoneticPr fontId="2"/>
  </si>
  <si>
    <t>望ましい食習慣</t>
    <rPh sb="0" eb="1">
      <t>ノゾ</t>
    </rPh>
    <rPh sb="4" eb="7">
      <t>ショクシュウカン</t>
    </rPh>
    <phoneticPr fontId="2"/>
  </si>
  <si>
    <t>運動・遊びの大切さ</t>
    <rPh sb="0" eb="2">
      <t>ウンドウ</t>
    </rPh>
    <rPh sb="3" eb="4">
      <t>アソ</t>
    </rPh>
    <rPh sb="6" eb="8">
      <t>タイセツ</t>
    </rPh>
    <phoneticPr fontId="2"/>
  </si>
  <si>
    <t>望ましい　食習慣</t>
    <rPh sb="0" eb="1">
      <t>ノゾ</t>
    </rPh>
    <rPh sb="5" eb="8">
      <t>ショクシュウカン</t>
    </rPh>
    <phoneticPr fontId="2"/>
  </si>
  <si>
    <t>正しいボディイメージ</t>
    <rPh sb="0" eb="1">
      <t>タダ</t>
    </rPh>
    <phoneticPr fontId="2"/>
  </si>
  <si>
    <t>ＳQ１２－２　あなたはの周辺に、運動ができる場所はありますか。　　　　　　　　　　　　　　　　　　　　　　　　　　　　　　　　　　　　　</t>
    <rPh sb="12" eb="14">
      <t>シュウヘン</t>
    </rPh>
    <rPh sb="16" eb="18">
      <t>ウンドウ</t>
    </rPh>
    <rPh sb="22" eb="24">
      <t>バショ</t>
    </rPh>
    <phoneticPr fontId="2"/>
  </si>
  <si>
    <t>SQ２０－２　タバコをやめたいと思いますか。</t>
    <rPh sb="16" eb="17">
      <t>オモ</t>
    </rPh>
    <phoneticPr fontId="2"/>
  </si>
  <si>
    <t>SQ１９－２　どのような人・どのようなところに相談しますか。　　　　　　　　　　　　　　　　</t>
    <rPh sb="12" eb="13">
      <t>ヒト</t>
    </rPh>
    <rPh sb="23" eb="25">
      <t>ソウダン</t>
    </rPh>
    <phoneticPr fontId="2"/>
  </si>
  <si>
    <t>※問２０で吸っている、もしくはとこどき吸っていると答えた方の回答</t>
    <rPh sb="1" eb="2">
      <t>ト</t>
    </rPh>
    <rPh sb="5" eb="6">
      <t>ス</t>
    </rPh>
    <rPh sb="19" eb="20">
      <t>ス</t>
    </rPh>
    <rPh sb="25" eb="26">
      <t>コタ</t>
    </rPh>
    <rPh sb="28" eb="29">
      <t>カタ</t>
    </rPh>
    <rPh sb="30" eb="32">
      <t>カイトウ</t>
    </rPh>
    <phoneticPr fontId="2"/>
  </si>
  <si>
    <t>※問１２のア～クで１つでも運動できる場所があると答えた方の回答</t>
    <rPh sb="1" eb="2">
      <t>トイ</t>
    </rPh>
    <rPh sb="13" eb="15">
      <t>ウンドウ</t>
    </rPh>
    <rPh sb="18" eb="20">
      <t>バショ</t>
    </rPh>
    <rPh sb="29" eb="31">
      <t>カイトウ</t>
    </rPh>
    <phoneticPr fontId="2"/>
  </si>
  <si>
    <t>Q　睡眠によって休養がとれているか（数値）</t>
    <rPh sb="2" eb="4">
      <t>スイミン</t>
    </rPh>
    <rPh sb="8" eb="10">
      <t>キュウヨウ</t>
    </rPh>
    <rPh sb="18" eb="20">
      <t>スウチ</t>
    </rPh>
    <phoneticPr fontId="2"/>
  </si>
  <si>
    <t>Q１５　ここ１ヶ月間、あなたは睡眠に関して次のように感じたことがありますか。</t>
    <rPh sb="8" eb="9">
      <t>ゲツ</t>
    </rPh>
    <rPh sb="9" eb="10">
      <t>カン</t>
    </rPh>
    <rPh sb="15" eb="17">
      <t>スイミン</t>
    </rPh>
    <rPh sb="18" eb="19">
      <t>カン</t>
    </rPh>
    <rPh sb="21" eb="22">
      <t>ツギ</t>
    </rPh>
    <rPh sb="26" eb="27">
      <t>カン</t>
    </rPh>
    <phoneticPr fontId="2"/>
  </si>
  <si>
    <t>エ：夜、悪夢を見る（数値）</t>
    <rPh sb="2" eb="3">
      <t>ヨル</t>
    </rPh>
    <rPh sb="4" eb="6">
      <t>アクム</t>
    </rPh>
    <rPh sb="7" eb="8">
      <t>ミ</t>
    </rPh>
    <rPh sb="10" eb="12">
      <t>スウチ</t>
    </rPh>
    <phoneticPr fontId="2"/>
  </si>
  <si>
    <t>エ：夜、悪夢を見る（％）</t>
    <rPh sb="2" eb="3">
      <t>ヨル</t>
    </rPh>
    <rPh sb="4" eb="6">
      <t>アクム</t>
    </rPh>
    <rPh sb="7" eb="8">
      <t>ミ</t>
    </rPh>
    <phoneticPr fontId="2"/>
  </si>
  <si>
    <t>カ：ここ1ヶ月間、睡眠に関して「昼間、眠ってはいけないときに起きていられない」ことがありますか。（数値）</t>
    <rPh sb="49" eb="51">
      <t>スウチ</t>
    </rPh>
    <phoneticPr fontId="2"/>
  </si>
  <si>
    <t>3</t>
    <phoneticPr fontId="2"/>
  </si>
  <si>
    <t>5</t>
    <phoneticPr fontId="2"/>
  </si>
  <si>
    <t>8</t>
    <phoneticPr fontId="2"/>
  </si>
  <si>
    <t>10</t>
    <phoneticPr fontId="2"/>
  </si>
  <si>
    <t>12</t>
    <phoneticPr fontId="2"/>
  </si>
  <si>
    <t>14</t>
    <phoneticPr fontId="2"/>
  </si>
  <si>
    <t>16</t>
    <phoneticPr fontId="2"/>
  </si>
  <si>
    <t>18</t>
    <phoneticPr fontId="2"/>
  </si>
  <si>
    <t>20</t>
    <phoneticPr fontId="2"/>
  </si>
  <si>
    <t>22</t>
    <phoneticPr fontId="2"/>
  </si>
  <si>
    <t>24</t>
    <phoneticPr fontId="2"/>
  </si>
  <si>
    <t>32</t>
    <phoneticPr fontId="2"/>
  </si>
  <si>
    <t>34</t>
    <phoneticPr fontId="2"/>
  </si>
  <si>
    <t>36</t>
    <phoneticPr fontId="2"/>
  </si>
  <si>
    <t>38</t>
    <phoneticPr fontId="2"/>
  </si>
  <si>
    <t>50</t>
    <phoneticPr fontId="2"/>
  </si>
  <si>
    <t>54</t>
    <phoneticPr fontId="2"/>
  </si>
  <si>
    <t>56</t>
    <phoneticPr fontId="2"/>
  </si>
  <si>
    <t>58</t>
    <phoneticPr fontId="2"/>
  </si>
  <si>
    <t>60</t>
    <phoneticPr fontId="2"/>
  </si>
  <si>
    <t>カ：ここ1ヶ月間、睡眠に関して「昼間、眠ってはいけないときに起きていられない」ことがありますか。（％）</t>
    <phoneticPr fontId="2"/>
  </si>
  <si>
    <t>オ：ここ1ヶ月間、睡眠に関して「よく眠れないせいで昼間に（倦怠感、食欲不振、頭痛など）を感じる」ことがありますか。（数値）</t>
    <rPh sb="58" eb="60">
      <t>スウチ</t>
    </rPh>
    <phoneticPr fontId="2"/>
  </si>
  <si>
    <t>オ：ここ1ヶ月間、睡眠に関して「よく眠れないせいで昼間に（倦怠感、食欲不振、頭痛など）を感じる」ことがありますか。（％）</t>
    <phoneticPr fontId="2"/>
  </si>
  <si>
    <t>ウ：ここ1ヶ月間、睡眠に関して「朝早く目覚めてしまう」ことがありますか。（数値）</t>
    <rPh sb="37" eb="39">
      <t>スウチ</t>
    </rPh>
    <phoneticPr fontId="2"/>
  </si>
  <si>
    <t>ウ：ここ1ヶ月間、睡眠に関して「朝早く目覚めてしまう」ことがありますか。（％）</t>
    <phoneticPr fontId="2"/>
  </si>
  <si>
    <t>イ：ここ1ヶ月間、睡眠に関して「夜中に何度も目が覚める」ことがありますか。（数値）</t>
    <rPh sb="38" eb="40">
      <t>スウチ</t>
    </rPh>
    <phoneticPr fontId="2"/>
  </si>
  <si>
    <t>イ：ここ1ヶ月間、睡眠に関して「夜中に何度も目が覚める」ことがありますか。（％）</t>
    <phoneticPr fontId="2"/>
  </si>
  <si>
    <t>ア：ここ1ヶ月間、睡眠に関して「夜、眠りにつきにくい」と感じたことがありますか。（数値）</t>
    <rPh sb="41" eb="43">
      <t>スウチ</t>
    </rPh>
    <phoneticPr fontId="2"/>
  </si>
  <si>
    <t>ア：ここ1ヶ月間、睡眠に関して「夜、眠りにつきにくい」と感じたことがありますか。（％）</t>
    <phoneticPr fontId="2"/>
  </si>
  <si>
    <t>（ア）　ここ１ヶ月間、眠るために睡眠剤や安定剤などの薬を使いましたか。（％）</t>
    <phoneticPr fontId="2"/>
  </si>
  <si>
    <t>（ア）　ここ１ヶ月間、眠るために睡眠剤や安定剤などの薬を使いましたか。（数値）</t>
    <rPh sb="36" eb="38">
      <t>スウチ</t>
    </rPh>
    <phoneticPr fontId="2"/>
  </si>
  <si>
    <t>イ）　ここ１ヶ月間、眠るためにお酒（清酒、焼酎、ビール、洋酒など）を使いましたか。（数値）</t>
    <rPh sb="42" eb="44">
      <t>スウチ</t>
    </rPh>
    <phoneticPr fontId="2"/>
  </si>
  <si>
    <t>イ）　ここ１ヶ月間、眠るためにお酒（清酒、焼酎、ビール、洋酒など）を使いましたか。（％）</t>
    <phoneticPr fontId="2"/>
  </si>
  <si>
    <t>平　成　２２　年　度</t>
    <rPh sb="0" eb="1">
      <t>ヒラ</t>
    </rPh>
    <rPh sb="2" eb="3">
      <t>シゲル</t>
    </rPh>
    <rPh sb="7" eb="8">
      <t>トシ</t>
    </rPh>
    <rPh sb="9" eb="10">
      <t>ド</t>
    </rPh>
    <phoneticPr fontId="2"/>
  </si>
  <si>
    <t>気をつけている</t>
    <rPh sb="0" eb="1">
      <t>キ</t>
    </rPh>
    <phoneticPr fontId="2"/>
  </si>
  <si>
    <t>会社員　公務員</t>
    <rPh sb="0" eb="3">
      <t>カイシャイン</t>
    </rPh>
    <rPh sb="4" eb="7">
      <t>コウムイン</t>
    </rPh>
    <phoneticPr fontId="2"/>
  </si>
  <si>
    <t>健康ではない</t>
    <rPh sb="0" eb="2">
      <t>ケンコウ</t>
    </rPh>
    <phoneticPr fontId="2"/>
  </si>
  <si>
    <t>あまり健康ではない</t>
    <rPh sb="3" eb="5">
      <t>ケンコウ</t>
    </rPh>
    <phoneticPr fontId="2"/>
  </si>
  <si>
    <t>まあま健康</t>
    <rPh sb="3" eb="5">
      <t>ケンコウ</t>
    </rPh>
    <phoneticPr fontId="2"/>
  </si>
  <si>
    <t>健康である</t>
    <rPh sb="0" eb="2">
      <t>ケンコウ</t>
    </rPh>
    <phoneticPr fontId="2"/>
  </si>
  <si>
    <t>件</t>
    <rPh sb="0" eb="1">
      <t>ケン</t>
    </rPh>
    <phoneticPr fontId="2"/>
  </si>
  <si>
    <t>（％）</t>
    <phoneticPr fontId="2"/>
  </si>
  <si>
    <t>SQ１９-2　相談相手（数値）</t>
    <rPh sb="7" eb="9">
      <t>ソウダン</t>
    </rPh>
    <rPh sb="9" eb="11">
      <t>アイテ</t>
    </rPh>
    <rPh sb="12" eb="14">
      <t>スウチ</t>
    </rPh>
    <phoneticPr fontId="2"/>
  </si>
  <si>
    <t>SQ１９-2　相談相手（％）</t>
    <rPh sb="7" eb="9">
      <t>ソウダン</t>
    </rPh>
    <rPh sb="9" eb="11">
      <t>アイテ</t>
    </rPh>
    <phoneticPr fontId="2"/>
  </si>
  <si>
    <t>Q栄養バランスと　経済状況（数値）</t>
    <rPh sb="1" eb="3">
      <t>エイヨウ</t>
    </rPh>
    <rPh sb="9" eb="11">
      <t>ケイザイ</t>
    </rPh>
    <rPh sb="11" eb="13">
      <t>ジョウキョウ</t>
    </rPh>
    <rPh sb="14" eb="16">
      <t>スウチ</t>
    </rPh>
    <phoneticPr fontId="2"/>
  </si>
  <si>
    <t>Q栄養バランスと　経済状況（％）</t>
    <rPh sb="1" eb="3">
      <t>エイヨウ</t>
    </rPh>
    <rPh sb="9" eb="11">
      <t>ケイザイ</t>
    </rPh>
    <rPh sb="11" eb="13">
      <t>ジョウキョウ</t>
    </rPh>
    <phoneticPr fontId="2"/>
  </si>
  <si>
    <t>SQ２０-２　　　　　　　　　　　　　　　　タバコをやめたいと思うか（％）</t>
    <rPh sb="31" eb="32">
      <t>オモ</t>
    </rPh>
    <phoneticPr fontId="2"/>
  </si>
  <si>
    <t>Qメタボリックシンドロームをご存知の方の栄養バランス（数値）</t>
    <rPh sb="15" eb="17">
      <t>ゾンジ</t>
    </rPh>
    <rPh sb="18" eb="19">
      <t>カタ</t>
    </rPh>
    <rPh sb="20" eb="22">
      <t>エイヨウ</t>
    </rPh>
    <rPh sb="27" eb="29">
      <t>スウチ</t>
    </rPh>
    <phoneticPr fontId="2"/>
  </si>
  <si>
    <t>Qメタボリックシンドロームの内容まではご存知ない方の栄養バランス（数値）</t>
    <rPh sb="14" eb="16">
      <t>ナイヨウ</t>
    </rPh>
    <rPh sb="20" eb="22">
      <t>ゾンジ</t>
    </rPh>
    <rPh sb="24" eb="25">
      <t>カタ</t>
    </rPh>
    <rPh sb="26" eb="28">
      <t>エイヨウ</t>
    </rPh>
    <rPh sb="33" eb="35">
      <t>スウチ</t>
    </rPh>
    <phoneticPr fontId="2"/>
  </si>
  <si>
    <t>Qメタボリックシンドロームをご存知ない方の栄養バランス（数値）</t>
    <rPh sb="15" eb="17">
      <t>ゾンジ</t>
    </rPh>
    <rPh sb="19" eb="20">
      <t>カタ</t>
    </rPh>
    <rPh sb="21" eb="23">
      <t>エイヨウ</t>
    </rPh>
    <rPh sb="28" eb="30">
      <t>スウチ</t>
    </rPh>
    <phoneticPr fontId="2"/>
  </si>
  <si>
    <t>Qメタボリックシンドロームをご存知ない方の栄養バランス（％）</t>
    <rPh sb="15" eb="17">
      <t>ゾンジ</t>
    </rPh>
    <rPh sb="19" eb="20">
      <t>カタ</t>
    </rPh>
    <rPh sb="21" eb="23">
      <t>エイヨウ</t>
    </rPh>
    <phoneticPr fontId="2"/>
  </si>
  <si>
    <t>Qメタボリックシンドロームの内容まではご存知ない方の栄養バランス（％）</t>
    <rPh sb="14" eb="16">
      <t>ナイヨウ</t>
    </rPh>
    <rPh sb="20" eb="22">
      <t>ゾンジ</t>
    </rPh>
    <rPh sb="24" eb="25">
      <t>カタ</t>
    </rPh>
    <rPh sb="26" eb="28">
      <t>エイヨウ</t>
    </rPh>
    <phoneticPr fontId="2"/>
  </si>
  <si>
    <t>Qメタボリックシンドロームをご存知の方の栄養バランス（％）</t>
    <rPh sb="15" eb="17">
      <t>ゾンジ</t>
    </rPh>
    <rPh sb="18" eb="19">
      <t>カタ</t>
    </rPh>
    <rPh sb="20" eb="22">
      <t>エイヨウ</t>
    </rPh>
    <phoneticPr fontId="2"/>
  </si>
  <si>
    <t>Qメタボリックシンドロームをご存知の方の身体活動状況（数値）</t>
    <rPh sb="15" eb="17">
      <t>ゾンジ</t>
    </rPh>
    <rPh sb="18" eb="19">
      <t>カタ</t>
    </rPh>
    <rPh sb="20" eb="22">
      <t>シンタイ</t>
    </rPh>
    <rPh sb="22" eb="24">
      <t>カツドウ</t>
    </rPh>
    <rPh sb="24" eb="26">
      <t>ジョウキョウ</t>
    </rPh>
    <rPh sb="27" eb="29">
      <t>スウチ</t>
    </rPh>
    <phoneticPr fontId="2"/>
  </si>
  <si>
    <t>Qメタボリックシンドロームの内容まではご存知ない方の身体活動状況（数値）</t>
    <rPh sb="14" eb="16">
      <t>ナイヨウ</t>
    </rPh>
    <rPh sb="20" eb="22">
      <t>ゾンジ</t>
    </rPh>
    <rPh sb="24" eb="25">
      <t>カタ</t>
    </rPh>
    <rPh sb="26" eb="28">
      <t>シンタイ</t>
    </rPh>
    <rPh sb="28" eb="30">
      <t>カツドウ</t>
    </rPh>
    <rPh sb="30" eb="32">
      <t>ジョウキョウ</t>
    </rPh>
    <rPh sb="33" eb="35">
      <t>スウチ</t>
    </rPh>
    <phoneticPr fontId="2"/>
  </si>
  <si>
    <t>Qメタボリックシンドロームをご存知ない方の身体活動状況（数値）</t>
    <rPh sb="15" eb="17">
      <t>ゾンジ</t>
    </rPh>
    <rPh sb="19" eb="20">
      <t>カタ</t>
    </rPh>
    <rPh sb="21" eb="23">
      <t>シンタイ</t>
    </rPh>
    <rPh sb="23" eb="25">
      <t>カツドウ</t>
    </rPh>
    <rPh sb="25" eb="27">
      <t>ジョウキョウ</t>
    </rPh>
    <rPh sb="28" eb="30">
      <t>スウチ</t>
    </rPh>
    <phoneticPr fontId="2"/>
  </si>
  <si>
    <t>Qメタボリックシンドロームをご存知ない方の身体活動状況（％）</t>
    <rPh sb="15" eb="17">
      <t>ゾンジ</t>
    </rPh>
    <rPh sb="19" eb="20">
      <t>カタ</t>
    </rPh>
    <rPh sb="21" eb="23">
      <t>シンタイ</t>
    </rPh>
    <rPh sb="23" eb="25">
      <t>カツドウ</t>
    </rPh>
    <rPh sb="25" eb="27">
      <t>ジョウキョウ</t>
    </rPh>
    <phoneticPr fontId="2"/>
  </si>
  <si>
    <t>Qメタボリックシンドロームの内容まではご存知ない方の身体活動状況（％）</t>
    <rPh sb="14" eb="16">
      <t>ナイヨウ</t>
    </rPh>
    <rPh sb="20" eb="22">
      <t>ゾンジ</t>
    </rPh>
    <rPh sb="24" eb="25">
      <t>カタ</t>
    </rPh>
    <rPh sb="26" eb="28">
      <t>シンタイ</t>
    </rPh>
    <rPh sb="28" eb="30">
      <t>カツドウ</t>
    </rPh>
    <rPh sb="30" eb="32">
      <t>ジョウキョウ</t>
    </rPh>
    <phoneticPr fontId="2"/>
  </si>
  <si>
    <t>Qメタボリックシンドロームをご存知の方の身体活動状況（％）</t>
    <rPh sb="15" eb="17">
      <t>ゾンジ</t>
    </rPh>
    <rPh sb="18" eb="19">
      <t>カタ</t>
    </rPh>
    <rPh sb="20" eb="22">
      <t>シンタイ</t>
    </rPh>
    <rPh sb="22" eb="24">
      <t>カツドウ</t>
    </rPh>
    <rPh sb="24" eb="26">
      <t>ジョウキョウ</t>
    </rPh>
    <phoneticPr fontId="2"/>
  </si>
  <si>
    <t>Q過去１年間に健診ありと答えた方の職業（数値）</t>
    <rPh sb="1" eb="3">
      <t>カコ</t>
    </rPh>
    <rPh sb="4" eb="5">
      <t>ネン</t>
    </rPh>
    <rPh sb="5" eb="6">
      <t>カン</t>
    </rPh>
    <rPh sb="7" eb="9">
      <t>ケンシン</t>
    </rPh>
    <rPh sb="12" eb="13">
      <t>コタ</t>
    </rPh>
    <rPh sb="15" eb="16">
      <t>カタ</t>
    </rPh>
    <rPh sb="17" eb="19">
      <t>ショクギョウ</t>
    </rPh>
    <rPh sb="20" eb="22">
      <t>スウチ</t>
    </rPh>
    <phoneticPr fontId="2"/>
  </si>
  <si>
    <t>Q過去１年間に健診ありと答えた方の職業（％）</t>
    <rPh sb="1" eb="3">
      <t>カコ</t>
    </rPh>
    <rPh sb="4" eb="5">
      <t>ネン</t>
    </rPh>
    <rPh sb="5" eb="6">
      <t>カン</t>
    </rPh>
    <rPh sb="7" eb="9">
      <t>ケンシン</t>
    </rPh>
    <rPh sb="12" eb="13">
      <t>コタ</t>
    </rPh>
    <rPh sb="15" eb="16">
      <t>カタ</t>
    </rPh>
    <rPh sb="17" eb="19">
      <t>ショクギョウ</t>
    </rPh>
    <phoneticPr fontId="2"/>
  </si>
  <si>
    <t>Q過去１年間に健診なしと答えた方の職業（数値）</t>
    <rPh sb="1" eb="3">
      <t>カコ</t>
    </rPh>
    <rPh sb="4" eb="5">
      <t>ネン</t>
    </rPh>
    <rPh sb="5" eb="6">
      <t>カン</t>
    </rPh>
    <rPh sb="7" eb="9">
      <t>ケンシン</t>
    </rPh>
    <rPh sb="12" eb="13">
      <t>コタ</t>
    </rPh>
    <rPh sb="15" eb="16">
      <t>カタ</t>
    </rPh>
    <rPh sb="17" eb="19">
      <t>ショクギョウ</t>
    </rPh>
    <rPh sb="20" eb="22">
      <t>スウチ</t>
    </rPh>
    <phoneticPr fontId="2"/>
  </si>
  <si>
    <t>Q過去１年間に健診なしと答えた方の職業（％）</t>
    <rPh sb="1" eb="3">
      <t>カコ</t>
    </rPh>
    <rPh sb="4" eb="5">
      <t>ネン</t>
    </rPh>
    <rPh sb="5" eb="6">
      <t>カン</t>
    </rPh>
    <rPh sb="7" eb="9">
      <t>ケンシン</t>
    </rPh>
    <rPh sb="12" eb="13">
      <t>コタ</t>
    </rPh>
    <rPh sb="15" eb="16">
      <t>カタ</t>
    </rPh>
    <rPh sb="17" eb="19">
      <t>ショクギョウ</t>
    </rPh>
    <phoneticPr fontId="2"/>
  </si>
  <si>
    <t>Q過去１年間に健診ありと答えた方の経済状況　（数値）</t>
    <rPh sb="1" eb="3">
      <t>カコ</t>
    </rPh>
    <rPh sb="4" eb="5">
      <t>ネン</t>
    </rPh>
    <rPh sb="5" eb="6">
      <t>カン</t>
    </rPh>
    <rPh sb="7" eb="9">
      <t>ケンシン</t>
    </rPh>
    <rPh sb="12" eb="13">
      <t>コタ</t>
    </rPh>
    <rPh sb="15" eb="16">
      <t>カタ</t>
    </rPh>
    <rPh sb="17" eb="19">
      <t>ケイザイ</t>
    </rPh>
    <rPh sb="19" eb="21">
      <t>ジョウキョウ</t>
    </rPh>
    <rPh sb="23" eb="25">
      <t>スウチ</t>
    </rPh>
    <phoneticPr fontId="2"/>
  </si>
  <si>
    <t>Q過去１年間に健診ありと答えた方の経済状況　（％）</t>
    <rPh sb="1" eb="3">
      <t>カコ</t>
    </rPh>
    <rPh sb="4" eb="5">
      <t>ネン</t>
    </rPh>
    <rPh sb="5" eb="6">
      <t>カン</t>
    </rPh>
    <rPh sb="7" eb="9">
      <t>ケンシン</t>
    </rPh>
    <rPh sb="12" eb="13">
      <t>コタ</t>
    </rPh>
    <rPh sb="15" eb="16">
      <t>カタ</t>
    </rPh>
    <rPh sb="17" eb="19">
      <t>ケイザイ</t>
    </rPh>
    <rPh sb="19" eb="21">
      <t>ジョウキョウ</t>
    </rPh>
    <phoneticPr fontId="2"/>
  </si>
  <si>
    <t>Q過去１年間に健診なしと答えた方の経済状況　（数値）</t>
    <rPh sb="1" eb="3">
      <t>カコ</t>
    </rPh>
    <rPh sb="4" eb="5">
      <t>ネン</t>
    </rPh>
    <rPh sb="5" eb="6">
      <t>カン</t>
    </rPh>
    <rPh sb="7" eb="9">
      <t>ケンシン</t>
    </rPh>
    <rPh sb="12" eb="13">
      <t>コタ</t>
    </rPh>
    <rPh sb="15" eb="16">
      <t>カタ</t>
    </rPh>
    <rPh sb="17" eb="19">
      <t>ケイザイ</t>
    </rPh>
    <rPh sb="19" eb="21">
      <t>ジョウキョウ</t>
    </rPh>
    <rPh sb="23" eb="25">
      <t>スウチ</t>
    </rPh>
    <phoneticPr fontId="2"/>
  </si>
  <si>
    <t>Q健康状況と経済状況（数値）</t>
    <rPh sb="1" eb="3">
      <t>ケンコウ</t>
    </rPh>
    <rPh sb="3" eb="5">
      <t>ジョウキョウ</t>
    </rPh>
    <rPh sb="6" eb="8">
      <t>ケイザイ</t>
    </rPh>
    <rPh sb="8" eb="10">
      <t>ジョウキョウ</t>
    </rPh>
    <rPh sb="11" eb="13">
      <t>スウチ</t>
    </rPh>
    <phoneticPr fontId="2"/>
  </si>
  <si>
    <t>Q健康状況と経済状況（％）</t>
    <rPh sb="1" eb="3">
      <t>ケンコウ</t>
    </rPh>
    <rPh sb="3" eb="5">
      <t>ジョウキョウ</t>
    </rPh>
    <rPh sb="6" eb="8">
      <t>ケイザイ</t>
    </rPh>
    <rPh sb="8" eb="10">
      <t>ジョウキョウ</t>
    </rPh>
    <phoneticPr fontId="2"/>
  </si>
  <si>
    <t>問２５×２９　健康状況と経済状況　</t>
    <rPh sb="0" eb="1">
      <t>ト</t>
    </rPh>
    <rPh sb="7" eb="9">
      <t>ケンコウ</t>
    </rPh>
    <rPh sb="9" eb="11">
      <t>ジョウキョウ</t>
    </rPh>
    <rPh sb="12" eb="14">
      <t>ケイザイ</t>
    </rPh>
    <rPh sb="14" eb="16">
      <t>ジョウキョウ</t>
    </rPh>
    <phoneticPr fontId="2"/>
  </si>
  <si>
    <t>問２４×２９　健診（健康診断や健康診査）状況と経済状況　</t>
    <rPh sb="0" eb="1">
      <t>トイ</t>
    </rPh>
    <rPh sb="7" eb="9">
      <t>ケンシン</t>
    </rPh>
    <rPh sb="10" eb="12">
      <t>ケンコウ</t>
    </rPh>
    <rPh sb="12" eb="14">
      <t>シンダン</t>
    </rPh>
    <rPh sb="15" eb="17">
      <t>ケンコウ</t>
    </rPh>
    <rPh sb="17" eb="19">
      <t>シンサ</t>
    </rPh>
    <rPh sb="20" eb="22">
      <t>ジョウキョウ</t>
    </rPh>
    <rPh sb="23" eb="25">
      <t>ケイザイ</t>
    </rPh>
    <rPh sb="25" eb="27">
      <t>ジョウキョウ</t>
    </rPh>
    <phoneticPr fontId="2"/>
  </si>
  <si>
    <t>問２４×４健診（健康診断や健康診査）状況と職業関係　</t>
    <rPh sb="0" eb="1">
      <t>トイ</t>
    </rPh>
    <rPh sb="5" eb="7">
      <t>ケンシン</t>
    </rPh>
    <rPh sb="8" eb="10">
      <t>ケンコウ</t>
    </rPh>
    <rPh sb="10" eb="12">
      <t>シンダン</t>
    </rPh>
    <rPh sb="13" eb="15">
      <t>ケンコウ</t>
    </rPh>
    <rPh sb="15" eb="17">
      <t>シンサ</t>
    </rPh>
    <rPh sb="18" eb="20">
      <t>ジョウキョウ</t>
    </rPh>
    <rPh sb="21" eb="23">
      <t>ショクギョウ</t>
    </rPh>
    <rPh sb="23" eb="25">
      <t>カンケイ</t>
    </rPh>
    <phoneticPr fontId="2"/>
  </si>
  <si>
    <t>問２３×１０　メタボリックシンドロームの認知度と日常における身体活動状況　</t>
    <rPh sb="0" eb="1">
      <t>トイ</t>
    </rPh>
    <rPh sb="20" eb="23">
      <t>ニンチド</t>
    </rPh>
    <rPh sb="24" eb="26">
      <t>ニチジョウ</t>
    </rPh>
    <rPh sb="30" eb="32">
      <t>シンタイ</t>
    </rPh>
    <rPh sb="32" eb="34">
      <t>カツドウ</t>
    </rPh>
    <rPh sb="34" eb="36">
      <t>ジョウキョウ</t>
    </rPh>
    <phoneticPr fontId="2"/>
  </si>
  <si>
    <t>問２３×７　メタボリックシンドロームの認知度と栄養バランス　</t>
    <rPh sb="0" eb="1">
      <t>トイ</t>
    </rPh>
    <rPh sb="19" eb="22">
      <t>ニンチド</t>
    </rPh>
    <rPh sb="23" eb="25">
      <t>エイヨウ</t>
    </rPh>
    <phoneticPr fontId="2"/>
  </si>
  <si>
    <t>問７×２９　栄養バランスへの気遣いと経済的な暮らしの状況の調査</t>
    <rPh sb="0" eb="1">
      <t>トイ</t>
    </rPh>
    <rPh sb="6" eb="8">
      <t>エイヨウ</t>
    </rPh>
    <rPh sb="14" eb="16">
      <t>キヅカ</t>
    </rPh>
    <rPh sb="18" eb="20">
      <t>ケイザイ</t>
    </rPh>
    <rPh sb="20" eb="21">
      <t>テキ</t>
    </rPh>
    <rPh sb="22" eb="23">
      <t>ク</t>
    </rPh>
    <rPh sb="26" eb="28">
      <t>ジョウキョウ</t>
    </rPh>
    <rPh sb="29" eb="31">
      <t>チョウサ</t>
    </rPh>
    <phoneticPr fontId="2"/>
  </si>
  <si>
    <t>Q現在太めの方　　　　　　（数値）</t>
    <rPh sb="1" eb="3">
      <t>ゲンザイ</t>
    </rPh>
    <rPh sb="3" eb="4">
      <t>フト</t>
    </rPh>
    <rPh sb="6" eb="7">
      <t>カタ</t>
    </rPh>
    <rPh sb="14" eb="16">
      <t>スウチ</t>
    </rPh>
    <phoneticPr fontId="2"/>
  </si>
  <si>
    <t>Q現在太めの方　　　　　　（％）</t>
    <rPh sb="1" eb="3">
      <t>ゲンザイ</t>
    </rPh>
    <rPh sb="3" eb="4">
      <t>フト</t>
    </rPh>
    <rPh sb="6" eb="7">
      <t>カタ</t>
    </rPh>
    <phoneticPr fontId="2"/>
  </si>
  <si>
    <t>Q現在少し太めの方　　　（数値）</t>
    <rPh sb="1" eb="3">
      <t>ゲンザイ</t>
    </rPh>
    <rPh sb="3" eb="4">
      <t>スコ</t>
    </rPh>
    <rPh sb="5" eb="6">
      <t>フト</t>
    </rPh>
    <rPh sb="8" eb="9">
      <t>カタ</t>
    </rPh>
    <rPh sb="13" eb="15">
      <t>スウチ</t>
    </rPh>
    <phoneticPr fontId="2"/>
  </si>
  <si>
    <t>Q現在少し太めの方　　　（％）</t>
    <rPh sb="1" eb="3">
      <t>ゲンザイ</t>
    </rPh>
    <rPh sb="3" eb="4">
      <t>スコ</t>
    </rPh>
    <rPh sb="5" eb="6">
      <t>フト</t>
    </rPh>
    <rPh sb="8" eb="9">
      <t>カタ</t>
    </rPh>
    <phoneticPr fontId="2"/>
  </si>
  <si>
    <t>Q現在ふつうの方　　　　（数値）</t>
    <rPh sb="1" eb="3">
      <t>ゲンザイ</t>
    </rPh>
    <rPh sb="7" eb="8">
      <t>カタ</t>
    </rPh>
    <rPh sb="13" eb="15">
      <t>スウチ</t>
    </rPh>
    <phoneticPr fontId="2"/>
  </si>
  <si>
    <t>Q現在少しやせている方　　　（数値）</t>
    <rPh sb="1" eb="3">
      <t>ゲンザイ</t>
    </rPh>
    <rPh sb="3" eb="4">
      <t>スコ</t>
    </rPh>
    <rPh sb="10" eb="11">
      <t>カタ</t>
    </rPh>
    <rPh sb="15" eb="17">
      <t>スウチ</t>
    </rPh>
    <phoneticPr fontId="2"/>
  </si>
  <si>
    <t>Q現在やせている方　　　（数値）</t>
    <rPh sb="1" eb="3">
      <t>ゲンザイ</t>
    </rPh>
    <rPh sb="8" eb="9">
      <t>カタ</t>
    </rPh>
    <rPh sb="13" eb="15">
      <t>スウチ</t>
    </rPh>
    <phoneticPr fontId="2"/>
  </si>
  <si>
    <t>Q現在やせている方　　　（％）</t>
    <rPh sb="1" eb="3">
      <t>ゲンザイ</t>
    </rPh>
    <rPh sb="8" eb="9">
      <t>カタ</t>
    </rPh>
    <phoneticPr fontId="2"/>
  </si>
  <si>
    <t>Q現在少しやせている方　　　（％）</t>
    <rPh sb="1" eb="3">
      <t>ゲンザイ</t>
    </rPh>
    <rPh sb="3" eb="4">
      <t>スコ</t>
    </rPh>
    <rPh sb="10" eb="11">
      <t>カタ</t>
    </rPh>
    <phoneticPr fontId="2"/>
  </si>
  <si>
    <t>Q現在ふつうの方　　　　（％）</t>
    <rPh sb="1" eb="3">
      <t>ゲンザイ</t>
    </rPh>
    <rPh sb="7" eb="8">
      <t>カタ</t>
    </rPh>
    <phoneticPr fontId="2"/>
  </si>
  <si>
    <t>Q緑茶の摂取量（数値）</t>
    <rPh sb="1" eb="3">
      <t>リョクチャ</t>
    </rPh>
    <rPh sb="4" eb="6">
      <t>セッシュ</t>
    </rPh>
    <rPh sb="6" eb="7">
      <t>リョウ</t>
    </rPh>
    <rPh sb="8" eb="10">
      <t>スウチ</t>
    </rPh>
    <phoneticPr fontId="2"/>
  </si>
  <si>
    <t>SQ９－２　緑茶（煎茶・番茶）の摂取量</t>
    <rPh sb="6" eb="8">
      <t>リョクチャ</t>
    </rPh>
    <rPh sb="9" eb="11">
      <t>センチャ</t>
    </rPh>
    <rPh sb="12" eb="14">
      <t>バンチャ</t>
    </rPh>
    <rPh sb="16" eb="18">
      <t>セッシュ</t>
    </rPh>
    <rPh sb="18" eb="19">
      <t>リョウ</t>
    </rPh>
    <phoneticPr fontId="2"/>
  </si>
  <si>
    <t>問７×問２９　栄養バランスと経済状況</t>
    <rPh sb="0" eb="1">
      <t>トイ</t>
    </rPh>
    <rPh sb="3" eb="4">
      <t>トイ</t>
    </rPh>
    <rPh sb="7" eb="9">
      <t>エイヨウ</t>
    </rPh>
    <rPh sb="14" eb="16">
      <t>ケイザイ</t>
    </rPh>
    <rPh sb="16" eb="18">
      <t>ジョウキョウ</t>
    </rPh>
    <phoneticPr fontId="2"/>
  </si>
  <si>
    <t>問２３×問７　メタボリックシンドロームの認知度と栄養バランス</t>
    <rPh sb="0" eb="1">
      <t>トイ</t>
    </rPh>
    <rPh sb="4" eb="5">
      <t>ト</t>
    </rPh>
    <rPh sb="20" eb="23">
      <t>ニンチド</t>
    </rPh>
    <rPh sb="24" eb="26">
      <t>エイヨウ</t>
    </rPh>
    <phoneticPr fontId="2"/>
  </si>
  <si>
    <t>問２３×問１０　メタボリックシンドロームの認知度と身体活動状況</t>
    <rPh sb="0" eb="1">
      <t>トイ</t>
    </rPh>
    <rPh sb="4" eb="5">
      <t>ト</t>
    </rPh>
    <rPh sb="21" eb="24">
      <t>ニンチド</t>
    </rPh>
    <rPh sb="25" eb="27">
      <t>シンタイ</t>
    </rPh>
    <rPh sb="27" eb="29">
      <t>カツドウ</t>
    </rPh>
    <rPh sb="29" eb="31">
      <t>ジョウキョウ</t>
    </rPh>
    <phoneticPr fontId="2"/>
  </si>
  <si>
    <t>問２４×問４　健診受診の有無と職業</t>
    <rPh sb="0" eb="1">
      <t>トイ</t>
    </rPh>
    <rPh sb="4" eb="5">
      <t>トイ</t>
    </rPh>
    <rPh sb="7" eb="9">
      <t>ケンシン</t>
    </rPh>
    <rPh sb="9" eb="11">
      <t>ジュシン</t>
    </rPh>
    <rPh sb="12" eb="14">
      <t>ウム</t>
    </rPh>
    <rPh sb="15" eb="17">
      <t>ショクギョウ</t>
    </rPh>
    <phoneticPr fontId="2"/>
  </si>
  <si>
    <t>問２４×問２９　健診受診の有無と経済状況</t>
    <rPh sb="0" eb="1">
      <t>トイ</t>
    </rPh>
    <rPh sb="4" eb="5">
      <t>トイ</t>
    </rPh>
    <rPh sb="8" eb="10">
      <t>ケンシン</t>
    </rPh>
    <rPh sb="10" eb="12">
      <t>ジュシン</t>
    </rPh>
    <rPh sb="13" eb="15">
      <t>ウム</t>
    </rPh>
    <rPh sb="16" eb="18">
      <t>ケイザイ</t>
    </rPh>
    <rPh sb="18" eb="20">
      <t>ジョウキョウ</t>
    </rPh>
    <phoneticPr fontId="2"/>
  </si>
  <si>
    <t>問２５×問２９　健康観と経済状況</t>
    <rPh sb="0" eb="1">
      <t>トイ</t>
    </rPh>
    <rPh sb="4" eb="5">
      <t>トイ</t>
    </rPh>
    <rPh sb="8" eb="10">
      <t>ケンコウ</t>
    </rPh>
    <rPh sb="10" eb="11">
      <t>ミ</t>
    </rPh>
    <rPh sb="12" eb="14">
      <t>ケイザイ</t>
    </rPh>
    <rPh sb="14" eb="16">
      <t>ジョウキョウ</t>
    </rPh>
    <phoneticPr fontId="2"/>
  </si>
  <si>
    <t>問３０－別紙　その他内容</t>
    <rPh sb="0" eb="1">
      <t>トイ</t>
    </rPh>
    <rPh sb="4" eb="6">
      <t>ベッシ</t>
    </rPh>
    <rPh sb="9" eb="10">
      <t>タ</t>
    </rPh>
    <rPh sb="10" eb="12">
      <t>ナイヨウ</t>
    </rPh>
    <phoneticPr fontId="2"/>
  </si>
  <si>
    <t>問３１－別紙　その他内容</t>
    <rPh sb="0" eb="1">
      <t>トイ</t>
    </rPh>
    <rPh sb="4" eb="6">
      <t>ベッシ</t>
    </rPh>
    <rPh sb="9" eb="10">
      <t>タ</t>
    </rPh>
    <rPh sb="10" eb="12">
      <t>ナイヨウ</t>
    </rPh>
    <phoneticPr fontId="2"/>
  </si>
  <si>
    <t>Ⅰ調査の概要</t>
    <rPh sb="1" eb="3">
      <t>チョウサ</t>
    </rPh>
    <rPh sb="4" eb="6">
      <t>ガイヨウ</t>
    </rPh>
    <phoneticPr fontId="2"/>
  </si>
  <si>
    <t>１　調査の目的</t>
    <rPh sb="2" eb="4">
      <t>チョウサ</t>
    </rPh>
    <rPh sb="5" eb="7">
      <t>モクテキ</t>
    </rPh>
    <phoneticPr fontId="2"/>
  </si>
  <si>
    <t>Ⅴ　数表</t>
    <rPh sb="2" eb="4">
      <t>スウヒョウ</t>
    </rPh>
    <phoneticPr fontId="2"/>
  </si>
  <si>
    <t>(20)</t>
    <phoneticPr fontId="2"/>
  </si>
  <si>
    <t>(13)</t>
    <phoneticPr fontId="2"/>
  </si>
  <si>
    <t>2</t>
    <phoneticPr fontId="2"/>
  </si>
  <si>
    <t>(40)</t>
    <phoneticPr fontId="2"/>
  </si>
  <si>
    <t>(41)</t>
    <phoneticPr fontId="2"/>
  </si>
  <si>
    <t>２　調査方法</t>
    <rPh sb="2" eb="4">
      <t>チョウサ</t>
    </rPh>
    <rPh sb="4" eb="6">
      <t>ホウホウ</t>
    </rPh>
    <phoneticPr fontId="2"/>
  </si>
  <si>
    <t>（2）</t>
  </si>
  <si>
    <t>（3）</t>
  </si>
  <si>
    <t>（4）</t>
  </si>
  <si>
    <t>（5）</t>
  </si>
  <si>
    <t>（6）</t>
  </si>
  <si>
    <t>調査地域</t>
    <rPh sb="0" eb="2">
      <t>チョウサ</t>
    </rPh>
    <rPh sb="2" eb="4">
      <t>チイキ</t>
    </rPh>
    <phoneticPr fontId="2"/>
  </si>
  <si>
    <t>調査対象</t>
    <rPh sb="0" eb="2">
      <t>チョウサ</t>
    </rPh>
    <rPh sb="2" eb="4">
      <t>タイショウ</t>
    </rPh>
    <phoneticPr fontId="2"/>
  </si>
  <si>
    <t>標本数</t>
    <rPh sb="0" eb="3">
      <t>ヒョウホンスウ</t>
    </rPh>
    <phoneticPr fontId="2"/>
  </si>
  <si>
    <t>抽出方法</t>
    <rPh sb="0" eb="2">
      <t>チュウシュツ</t>
    </rPh>
    <rPh sb="2" eb="4">
      <t>ホウホウ</t>
    </rPh>
    <phoneticPr fontId="2"/>
  </si>
  <si>
    <t>調査方法</t>
    <rPh sb="0" eb="2">
      <t>チョウサ</t>
    </rPh>
    <rPh sb="2" eb="4">
      <t>ホウホウ</t>
    </rPh>
    <phoneticPr fontId="2"/>
  </si>
  <si>
    <t>調査期間</t>
    <rPh sb="0" eb="2">
      <t>チョウサ</t>
    </rPh>
    <rPh sb="2" eb="4">
      <t>キカン</t>
    </rPh>
    <phoneticPr fontId="2"/>
  </si>
  <si>
    <t>：静岡全域</t>
    <rPh sb="1" eb="3">
      <t>シズオカ</t>
    </rPh>
    <rPh sb="3" eb="5">
      <t>ゼンイキ</t>
    </rPh>
    <phoneticPr fontId="2"/>
  </si>
  <si>
    <t>：県内在住の満２０歳以上の男女個人</t>
    <rPh sb="1" eb="3">
      <t>ケンナイ</t>
    </rPh>
    <rPh sb="3" eb="5">
      <t>ザイジュウ</t>
    </rPh>
    <rPh sb="6" eb="7">
      <t>マン</t>
    </rPh>
    <rPh sb="9" eb="10">
      <t>サイ</t>
    </rPh>
    <rPh sb="10" eb="12">
      <t>イジョウ</t>
    </rPh>
    <rPh sb="13" eb="15">
      <t>ダンジョ</t>
    </rPh>
    <rPh sb="15" eb="17">
      <t>コジン</t>
    </rPh>
    <phoneticPr fontId="2"/>
  </si>
  <si>
    <t>：５,０００人</t>
    <rPh sb="6" eb="7">
      <t>ヒト</t>
    </rPh>
    <phoneticPr fontId="2"/>
  </si>
  <si>
    <t>（1）</t>
    <phoneticPr fontId="2"/>
  </si>
  <si>
    <t>３　調査内容</t>
    <rPh sb="2" eb="4">
      <t>チョウサ</t>
    </rPh>
    <rPh sb="4" eb="6">
      <t>ナイヨウ</t>
    </rPh>
    <phoneticPr fontId="2"/>
  </si>
  <si>
    <t>食生活について</t>
    <rPh sb="0" eb="3">
      <t>ショクセイカツ</t>
    </rPh>
    <phoneticPr fontId="2"/>
  </si>
  <si>
    <t>身体活動・運動について</t>
    <rPh sb="0" eb="2">
      <t>シンタイ</t>
    </rPh>
    <rPh sb="2" eb="4">
      <t>カツドウ</t>
    </rPh>
    <rPh sb="5" eb="7">
      <t>ウンドウ</t>
    </rPh>
    <phoneticPr fontId="2"/>
  </si>
  <si>
    <t>休養・こころの健康について</t>
    <rPh sb="0" eb="2">
      <t>キュウヨウ</t>
    </rPh>
    <rPh sb="7" eb="9">
      <t>ケンコウ</t>
    </rPh>
    <phoneticPr fontId="2"/>
  </si>
  <si>
    <t>喫煙習慣について</t>
    <rPh sb="0" eb="2">
      <t>キツエン</t>
    </rPh>
    <rPh sb="2" eb="4">
      <t>シュウカン</t>
    </rPh>
    <phoneticPr fontId="2"/>
  </si>
  <si>
    <t>歯の健康について</t>
    <rPh sb="0" eb="1">
      <t>ハ</t>
    </rPh>
    <rPh sb="2" eb="4">
      <t>ケンコウ</t>
    </rPh>
    <phoneticPr fontId="2"/>
  </si>
  <si>
    <t>健康状況等について</t>
    <rPh sb="0" eb="2">
      <t>ケンコウ</t>
    </rPh>
    <rPh sb="2" eb="4">
      <t>ジョウキョウ</t>
    </rPh>
    <rPh sb="4" eb="5">
      <t>トウ</t>
    </rPh>
    <phoneticPr fontId="2"/>
  </si>
  <si>
    <t>４　回収結果</t>
    <rPh sb="2" eb="4">
      <t>カイシュウ</t>
    </rPh>
    <rPh sb="4" eb="6">
      <t>ケッカ</t>
    </rPh>
    <phoneticPr fontId="2"/>
  </si>
  <si>
    <t>（3）</t>
    <phoneticPr fontId="2"/>
  </si>
  <si>
    <t>発送人数</t>
    <rPh sb="0" eb="2">
      <t>ハッソウ</t>
    </rPh>
    <rPh sb="2" eb="4">
      <t>ニンズウ</t>
    </rPh>
    <phoneticPr fontId="2"/>
  </si>
  <si>
    <t>回収人数</t>
    <rPh sb="0" eb="2">
      <t>カイシュウ</t>
    </rPh>
    <rPh sb="2" eb="4">
      <t>ニンズウ</t>
    </rPh>
    <phoneticPr fontId="2"/>
  </si>
  <si>
    <t>有効回収数</t>
    <rPh sb="0" eb="2">
      <t>ユウコウ</t>
    </rPh>
    <rPh sb="2" eb="4">
      <t>カイシュウ</t>
    </rPh>
    <rPh sb="4" eb="5">
      <t>スウ</t>
    </rPh>
    <phoneticPr fontId="2"/>
  </si>
  <si>
    <t>人</t>
    <rPh sb="0" eb="1">
      <t>ヒト</t>
    </rPh>
    <phoneticPr fontId="2"/>
  </si>
  <si>
    <t>（有効回収率）</t>
    <rPh sb="1" eb="3">
      <t>ユウコウ</t>
    </rPh>
    <rPh sb="3" eb="5">
      <t>カイシュウ</t>
    </rPh>
    <rPh sb="5" eb="6">
      <t>リツ</t>
    </rPh>
    <phoneticPr fontId="2"/>
  </si>
  <si>
    <t>（回　収　率）</t>
    <rPh sb="1" eb="2">
      <t>カイ</t>
    </rPh>
    <rPh sb="3" eb="4">
      <t>オサム</t>
    </rPh>
    <rPh sb="5" eb="6">
      <t>リツ</t>
    </rPh>
    <phoneticPr fontId="2"/>
  </si>
  <si>
    <t>※有効回答数</t>
    <rPh sb="1" eb="3">
      <t>ユウコウ</t>
    </rPh>
    <rPh sb="3" eb="5">
      <t>カイトウ</t>
    </rPh>
    <rPh sb="5" eb="6">
      <t>スウ</t>
    </rPh>
    <phoneticPr fontId="2"/>
  </si>
  <si>
    <t>静岡県健康福祉部医療健康局　　　　　　健康増進課</t>
    <rPh sb="0" eb="3">
      <t>シズオカケン</t>
    </rPh>
    <rPh sb="3" eb="5">
      <t>ケンコウ</t>
    </rPh>
    <rPh sb="5" eb="7">
      <t>フクシ</t>
    </rPh>
    <rPh sb="7" eb="8">
      <t>ブ</t>
    </rPh>
    <rPh sb="8" eb="10">
      <t>イリョウ</t>
    </rPh>
    <rPh sb="10" eb="12">
      <t>ケンコウ</t>
    </rPh>
    <rPh sb="12" eb="13">
      <t>キョク</t>
    </rPh>
    <rPh sb="19" eb="21">
      <t>ケンコウ</t>
    </rPh>
    <rPh sb="21" eb="23">
      <t>ゾウシン</t>
    </rPh>
    <rPh sb="23" eb="24">
      <t>カ</t>
    </rPh>
    <phoneticPr fontId="2"/>
  </si>
  <si>
    <t>項目</t>
    <rPh sb="0" eb="2">
      <t>コウモク</t>
    </rPh>
    <phoneticPr fontId="2"/>
  </si>
  <si>
    <t>特性</t>
    <rPh sb="0" eb="2">
      <t>トクセイ</t>
    </rPh>
    <phoneticPr fontId="2"/>
  </si>
  <si>
    <t>調査人数</t>
    <rPh sb="0" eb="2">
      <t>チョウサ</t>
    </rPh>
    <rPh sb="2" eb="4">
      <t>ニンズウ</t>
    </rPh>
    <phoneticPr fontId="2"/>
  </si>
  <si>
    <t>回答者</t>
    <rPh sb="0" eb="2">
      <t>カイトウ</t>
    </rPh>
    <rPh sb="2" eb="3">
      <t>シャ</t>
    </rPh>
    <phoneticPr fontId="2"/>
  </si>
  <si>
    <t>構成比</t>
    <rPh sb="0" eb="3">
      <t>コウセイヒ</t>
    </rPh>
    <phoneticPr fontId="2"/>
  </si>
  <si>
    <t>（人）</t>
    <rPh sb="1" eb="2">
      <t>ヒト</t>
    </rPh>
    <phoneticPr fontId="2"/>
  </si>
  <si>
    <t>男性</t>
    <rPh sb="0" eb="2">
      <t>ダンセイ</t>
    </rPh>
    <phoneticPr fontId="2"/>
  </si>
  <si>
    <t>女性</t>
    <rPh sb="0" eb="2">
      <t>ジョセイ</t>
    </rPh>
    <phoneticPr fontId="2"/>
  </si>
  <si>
    <t>年代</t>
    <rPh sb="0" eb="2">
      <t>ネンダイ</t>
    </rPh>
    <phoneticPr fontId="2"/>
  </si>
  <si>
    <t>２０代</t>
    <rPh sb="2" eb="3">
      <t>ダイ</t>
    </rPh>
    <phoneticPr fontId="2"/>
  </si>
  <si>
    <t>３０代</t>
    <rPh sb="2" eb="3">
      <t>ダイ</t>
    </rPh>
    <phoneticPr fontId="2"/>
  </si>
  <si>
    <t>４０代</t>
    <rPh sb="2" eb="3">
      <t>ダイ</t>
    </rPh>
    <phoneticPr fontId="2"/>
  </si>
  <si>
    <t>５０代</t>
    <rPh sb="2" eb="3">
      <t>ダイ</t>
    </rPh>
    <phoneticPr fontId="2"/>
  </si>
  <si>
    <t>郡市</t>
    <rPh sb="0" eb="1">
      <t>グン</t>
    </rPh>
    <rPh sb="1" eb="2">
      <t>シ</t>
    </rPh>
    <phoneticPr fontId="2"/>
  </si>
  <si>
    <t>静岡市</t>
    <rPh sb="0" eb="2">
      <t>シズオカ</t>
    </rPh>
    <rPh sb="2" eb="3">
      <t>シ</t>
    </rPh>
    <phoneticPr fontId="2"/>
  </si>
  <si>
    <t>６０～６４歳</t>
    <rPh sb="5" eb="6">
      <t>サイ</t>
    </rPh>
    <phoneticPr fontId="2"/>
  </si>
  <si>
    <t>６５～６９歳</t>
    <rPh sb="5" eb="6">
      <t>サイ</t>
    </rPh>
    <phoneticPr fontId="2"/>
  </si>
  <si>
    <t>浜松市</t>
    <rPh sb="0" eb="3">
      <t>ハママツシ</t>
    </rPh>
    <phoneticPr fontId="2"/>
  </si>
  <si>
    <t>７０歳以上</t>
    <rPh sb="2" eb="3">
      <t>サイ</t>
    </rPh>
    <rPh sb="3" eb="5">
      <t>イジョウ</t>
    </rPh>
    <phoneticPr fontId="2"/>
  </si>
  <si>
    <t>年代（男性）</t>
    <rPh sb="0" eb="2">
      <t>ネンダイ</t>
    </rPh>
    <rPh sb="3" eb="4">
      <t>オトコ</t>
    </rPh>
    <rPh sb="4" eb="5">
      <t>セイ</t>
    </rPh>
    <phoneticPr fontId="2"/>
  </si>
  <si>
    <t>その他市部</t>
    <rPh sb="2" eb="3">
      <t>タ</t>
    </rPh>
    <rPh sb="3" eb="4">
      <t>シ</t>
    </rPh>
    <rPh sb="4" eb="5">
      <t>ブ</t>
    </rPh>
    <phoneticPr fontId="2"/>
  </si>
  <si>
    <t>郡部</t>
    <rPh sb="0" eb="2">
      <t>グンブ</t>
    </rPh>
    <phoneticPr fontId="2"/>
  </si>
  <si>
    <t>年代（女性）</t>
    <rPh sb="0" eb="2">
      <t>ネンダイ</t>
    </rPh>
    <rPh sb="3" eb="4">
      <t>オンナ</t>
    </rPh>
    <rPh sb="4" eb="5">
      <t>セイ</t>
    </rPh>
    <phoneticPr fontId="2"/>
  </si>
  <si>
    <t>職業</t>
    <rPh sb="0" eb="2">
      <t>ショクギョウ</t>
    </rPh>
    <phoneticPr fontId="2"/>
  </si>
  <si>
    <t>会社員・公務員</t>
    <rPh sb="0" eb="2">
      <t>カイシャ</t>
    </rPh>
    <rPh sb="2" eb="3">
      <t>イン</t>
    </rPh>
    <rPh sb="4" eb="7">
      <t>コウムイン</t>
    </rPh>
    <phoneticPr fontId="2"/>
  </si>
  <si>
    <t>パート・非常勤</t>
    <rPh sb="4" eb="7">
      <t>ヒジョウキン</t>
    </rPh>
    <phoneticPr fontId="2"/>
  </si>
  <si>
    <t>体形</t>
    <rPh sb="0" eb="2">
      <t>タイケイ</t>
    </rPh>
    <phoneticPr fontId="2"/>
  </si>
  <si>
    <t>運動したいが夜でかけたくても近くにない（卓球など）</t>
    <rPh sb="0" eb="2">
      <t>ウンドウ</t>
    </rPh>
    <phoneticPr fontId="2"/>
  </si>
  <si>
    <t>今のお母さんは皆働いています。夜遅い時間に地区の公民館や社務所で体操教室を開いてくれると嬉しい</t>
    <rPh sb="44" eb="45">
      <t>ウレ</t>
    </rPh>
    <phoneticPr fontId="2"/>
  </si>
  <si>
    <t>専業主婦（主夫）</t>
    <rPh sb="0" eb="2">
      <t>センギョウ</t>
    </rPh>
    <rPh sb="2" eb="4">
      <t>シュフ</t>
    </rPh>
    <rPh sb="5" eb="7">
      <t>シュフ</t>
    </rPh>
    <phoneticPr fontId="2"/>
  </si>
  <si>
    <t>調査地点</t>
    <rPh sb="0" eb="2">
      <t>チョウサ</t>
    </rPh>
    <rPh sb="2" eb="4">
      <t>チテン</t>
    </rPh>
    <phoneticPr fontId="2"/>
  </si>
  <si>
    <t>調査対象者（年代別・性別）</t>
    <rPh sb="0" eb="2">
      <t>チョウサ</t>
    </rPh>
    <rPh sb="2" eb="4">
      <t>タイショウ</t>
    </rPh>
    <rPh sb="4" eb="5">
      <t>シャ</t>
    </rPh>
    <rPh sb="6" eb="8">
      <t>ネンダイ</t>
    </rPh>
    <rPh sb="8" eb="9">
      <t>ベツ</t>
    </rPh>
    <rPh sb="10" eb="12">
      <t>セイベツ</t>
    </rPh>
    <phoneticPr fontId="2"/>
  </si>
  <si>
    <t>部</t>
    <rPh sb="0" eb="1">
      <t>ブ</t>
    </rPh>
    <phoneticPr fontId="2"/>
  </si>
  <si>
    <t>市区町村</t>
    <rPh sb="0" eb="2">
      <t>シク</t>
    </rPh>
    <rPh sb="2" eb="4">
      <t>チョウソン</t>
    </rPh>
    <phoneticPr fontId="2"/>
  </si>
  <si>
    <t>20歳代</t>
    <rPh sb="2" eb="4">
      <t>サイダイ</t>
    </rPh>
    <phoneticPr fontId="2"/>
  </si>
  <si>
    <t>30歳代</t>
    <rPh sb="2" eb="4">
      <t>サイダイ</t>
    </rPh>
    <phoneticPr fontId="2"/>
  </si>
  <si>
    <t>40歳代</t>
    <rPh sb="2" eb="4">
      <t>サイダイ</t>
    </rPh>
    <phoneticPr fontId="2"/>
  </si>
  <si>
    <t>50歳代</t>
    <rPh sb="2" eb="4">
      <t>サイダイ</t>
    </rPh>
    <phoneticPr fontId="2"/>
  </si>
  <si>
    <t>60歳代</t>
    <rPh sb="2" eb="4">
      <t>サイダイ</t>
    </rPh>
    <phoneticPr fontId="2"/>
  </si>
  <si>
    <t>70歳代以上</t>
    <rPh sb="2" eb="3">
      <t>サイ</t>
    </rPh>
    <rPh sb="3" eb="4">
      <t>ダイ</t>
    </rPh>
    <rPh sb="4" eb="6">
      <t>イジョウ</t>
    </rPh>
    <phoneticPr fontId="2"/>
  </si>
  <si>
    <t>年代計</t>
    <rPh sb="0" eb="2">
      <t>ネンダイ</t>
    </rPh>
    <rPh sb="2" eb="3">
      <t>ケイ</t>
    </rPh>
    <phoneticPr fontId="2"/>
  </si>
  <si>
    <t>下田市</t>
    <rPh sb="0" eb="2">
      <t>シモダ</t>
    </rPh>
    <rPh sb="2" eb="3">
      <t>シ</t>
    </rPh>
    <phoneticPr fontId="2"/>
  </si>
  <si>
    <t>藤枝市</t>
    <rPh sb="0" eb="2">
      <t>フジエダ</t>
    </rPh>
    <phoneticPr fontId="2"/>
  </si>
  <si>
    <t>Q２４　あなたは過去１年間に、健診（健康診断や健康診査）や　　　　　人間ドックを受けた事がありますか。</t>
    <rPh sb="8" eb="10">
      <t>カコ</t>
    </rPh>
    <rPh sb="11" eb="13">
      <t>ネンカン</t>
    </rPh>
    <rPh sb="15" eb="17">
      <t>ケンシン</t>
    </rPh>
    <rPh sb="18" eb="20">
      <t>ケンコウ</t>
    </rPh>
    <rPh sb="20" eb="22">
      <t>シンダン</t>
    </rPh>
    <rPh sb="23" eb="25">
      <t>ケンコウ</t>
    </rPh>
    <rPh sb="25" eb="27">
      <t>シンサ</t>
    </rPh>
    <rPh sb="34" eb="36">
      <t>ニンゲン</t>
    </rPh>
    <rPh sb="40" eb="41">
      <t>ウ</t>
    </rPh>
    <rPh sb="43" eb="44">
      <t>コト</t>
    </rPh>
    <phoneticPr fontId="2"/>
  </si>
  <si>
    <t>少し　　太っている</t>
    <rPh sb="0" eb="1">
      <t>スコ</t>
    </rPh>
    <rPh sb="4" eb="5">
      <t>フト</t>
    </rPh>
    <phoneticPr fontId="2"/>
  </si>
  <si>
    <t>少し　　　やせている</t>
    <rPh sb="0" eb="1">
      <t>スコ</t>
    </rPh>
    <phoneticPr fontId="2"/>
  </si>
  <si>
    <t>全域</t>
    <rPh sb="0" eb="2">
      <t>ゼンイキ</t>
    </rPh>
    <phoneticPr fontId="2"/>
  </si>
  <si>
    <t>小計</t>
    <phoneticPr fontId="2"/>
  </si>
  <si>
    <t>東伊豆町</t>
    <phoneticPr fontId="2"/>
  </si>
  <si>
    <t>松崎町</t>
    <phoneticPr fontId="2"/>
  </si>
  <si>
    <t>伊東市</t>
    <phoneticPr fontId="2"/>
  </si>
  <si>
    <t>沼津市</t>
    <phoneticPr fontId="2"/>
  </si>
  <si>
    <t>長泉町</t>
    <phoneticPr fontId="2"/>
  </si>
  <si>
    <t>函南町</t>
    <phoneticPr fontId="2"/>
  </si>
  <si>
    <t>伊豆市</t>
    <phoneticPr fontId="2"/>
  </si>
  <si>
    <t>御殿場市</t>
    <phoneticPr fontId="2"/>
  </si>
  <si>
    <t>小山町</t>
    <phoneticPr fontId="2"/>
  </si>
  <si>
    <t>富士宮市</t>
    <phoneticPr fontId="2"/>
  </si>
  <si>
    <t>島田市</t>
    <phoneticPr fontId="2"/>
  </si>
  <si>
    <t>牧之原市</t>
    <phoneticPr fontId="2"/>
  </si>
  <si>
    <t>毎日食べる</t>
    <rPh sb="0" eb="2">
      <t>マイニチ</t>
    </rPh>
    <rPh sb="2" eb="3">
      <t>タ</t>
    </rPh>
    <phoneticPr fontId="2"/>
  </si>
  <si>
    <t>時々食べる</t>
    <rPh sb="0" eb="2">
      <t>トキドキ</t>
    </rPh>
    <rPh sb="2" eb="3">
      <t>タ</t>
    </rPh>
    <phoneticPr fontId="2"/>
  </si>
  <si>
    <t>ほとんど食べない</t>
    <rPh sb="4" eb="5">
      <t>タ</t>
    </rPh>
    <phoneticPr fontId="2"/>
  </si>
  <si>
    <t>総　計</t>
    <rPh sb="0" eb="1">
      <t>ソウ</t>
    </rPh>
    <rPh sb="2" eb="3">
      <t>ケイ</t>
    </rPh>
    <phoneticPr fontId="2"/>
  </si>
  <si>
    <t>は　い</t>
    <phoneticPr fontId="2"/>
  </si>
  <si>
    <t>総　計</t>
    <rPh sb="0" eb="1">
      <t>フサ</t>
    </rPh>
    <rPh sb="2" eb="3">
      <t>ケイ</t>
    </rPh>
    <phoneticPr fontId="2"/>
  </si>
  <si>
    <t>少し気をつけて食べている</t>
    <rPh sb="0" eb="1">
      <t>スコ</t>
    </rPh>
    <rPh sb="2" eb="3">
      <t>キ</t>
    </rPh>
    <rPh sb="7" eb="8">
      <t>タ</t>
    </rPh>
    <phoneticPr fontId="2"/>
  </si>
  <si>
    <t>気をつけていない</t>
    <rPh sb="0" eb="1">
      <t>キ</t>
    </rPh>
    <phoneticPr fontId="2"/>
  </si>
  <si>
    <t>１：気をつけている</t>
    <rPh sb="2" eb="3">
      <t>キ</t>
    </rPh>
    <phoneticPr fontId="2"/>
  </si>
  <si>
    <t>２：少し気をつけて食べている</t>
    <rPh sb="2" eb="3">
      <t>スコ</t>
    </rPh>
    <rPh sb="4" eb="5">
      <t>キ</t>
    </rPh>
    <rPh sb="9" eb="10">
      <t>タ</t>
    </rPh>
    <phoneticPr fontId="2"/>
  </si>
  <si>
    <t>３：気をつけていない</t>
    <rPh sb="2" eb="3">
      <t>キ</t>
    </rPh>
    <phoneticPr fontId="2"/>
  </si>
  <si>
    <t>大変苦しい</t>
    <rPh sb="0" eb="2">
      <t>タイヘン</t>
    </rPh>
    <rPh sb="2" eb="3">
      <t>クル</t>
    </rPh>
    <phoneticPr fontId="2"/>
  </si>
  <si>
    <t>普　通</t>
    <rPh sb="0" eb="1">
      <t>ススム</t>
    </rPh>
    <rPh sb="2" eb="3">
      <t>ツウ</t>
    </rPh>
    <phoneticPr fontId="2"/>
  </si>
  <si>
    <t>時々している</t>
    <rPh sb="0" eb="2">
      <t>トキドキ</t>
    </rPh>
    <phoneticPr fontId="2"/>
  </si>
  <si>
    <t>いつもしている</t>
    <phoneticPr fontId="2"/>
  </si>
  <si>
    <t>あまりしていない</t>
    <phoneticPr fontId="2"/>
  </si>
  <si>
    <t>ほとんどしていない</t>
    <phoneticPr fontId="2"/>
  </si>
  <si>
    <t>月1～３日</t>
    <rPh sb="0" eb="1">
      <t>ツキ</t>
    </rPh>
    <rPh sb="4" eb="5">
      <t>ヒ</t>
    </rPh>
    <phoneticPr fontId="2"/>
  </si>
  <si>
    <t>週1～２日</t>
    <rPh sb="0" eb="1">
      <t>シュウ</t>
    </rPh>
    <rPh sb="4" eb="5">
      <t>ヒ</t>
    </rPh>
    <phoneticPr fontId="2"/>
  </si>
  <si>
    <t>週３～４日</t>
    <rPh sb="0" eb="1">
      <t>シュウ</t>
    </rPh>
    <rPh sb="4" eb="5">
      <t>ヒ</t>
    </rPh>
    <phoneticPr fontId="2"/>
  </si>
  <si>
    <t>週５～６日</t>
    <rPh sb="0" eb="1">
      <t>シュウ</t>
    </rPh>
    <rPh sb="4" eb="5">
      <t>ヒ</t>
    </rPh>
    <phoneticPr fontId="2"/>
  </si>
  <si>
    <t>毎　日</t>
    <rPh sb="0" eb="1">
      <t>マイ</t>
    </rPh>
    <rPh sb="2" eb="3">
      <t>ヒ</t>
    </rPh>
    <phoneticPr fontId="2"/>
  </si>
  <si>
    <t>（ 単位：ml )</t>
    <rPh sb="2" eb="4">
      <t>タンイ</t>
    </rPh>
    <phoneticPr fontId="2"/>
  </si>
  <si>
    <t>人　数</t>
    <rPh sb="0" eb="1">
      <t>ヒト</t>
    </rPh>
    <rPh sb="2" eb="3">
      <t>カズ</t>
    </rPh>
    <phoneticPr fontId="2"/>
  </si>
  <si>
    <t>以前はしていたが、　現在はしていない</t>
    <rPh sb="0" eb="2">
      <t>イゼン</t>
    </rPh>
    <rPh sb="10" eb="12">
      <t>ゲンザイ</t>
    </rPh>
    <phoneticPr fontId="2"/>
  </si>
  <si>
    <t>週に１日以上</t>
    <rPh sb="0" eb="1">
      <t>シュウ</t>
    </rPh>
    <rPh sb="3" eb="4">
      <t>ヒ</t>
    </rPh>
    <rPh sb="4" eb="6">
      <t>イジョウ</t>
    </rPh>
    <phoneticPr fontId="2"/>
  </si>
  <si>
    <t>行なっていない</t>
    <rPh sb="0" eb="1">
      <t>オコ</t>
    </rPh>
    <phoneticPr fontId="2"/>
  </si>
  <si>
    <t>無回答</t>
    <rPh sb="0" eb="1">
      <t>ム</t>
    </rPh>
    <rPh sb="1" eb="3">
      <t>カイトウ</t>
    </rPh>
    <phoneticPr fontId="2"/>
  </si>
  <si>
    <t>10分　未満</t>
    <rPh sb="2" eb="3">
      <t>フン</t>
    </rPh>
    <rPh sb="4" eb="6">
      <t>ミマン</t>
    </rPh>
    <phoneticPr fontId="2"/>
  </si>
  <si>
    <t>ここ　　１ヶ月以内</t>
    <rPh sb="6" eb="7">
      <t>ゲツ</t>
    </rPh>
    <rPh sb="7" eb="9">
      <t>イナイ</t>
    </rPh>
    <phoneticPr fontId="2"/>
  </si>
  <si>
    <t>1ヶ月～3ヶ月未満</t>
    <rPh sb="2" eb="3">
      <t>ゲツ</t>
    </rPh>
    <rPh sb="6" eb="7">
      <t>ゲツ</t>
    </rPh>
    <rPh sb="7" eb="9">
      <t>ミマン</t>
    </rPh>
    <phoneticPr fontId="2"/>
  </si>
  <si>
    <t>3ヶ月～　半年未満</t>
    <rPh sb="2" eb="3">
      <t>ゲツ</t>
    </rPh>
    <rPh sb="5" eb="7">
      <t>ハントシ</t>
    </rPh>
    <rPh sb="7" eb="9">
      <t>ミマン</t>
    </rPh>
    <phoneticPr fontId="2"/>
  </si>
  <si>
    <t>半年～　１年未満</t>
    <rPh sb="0" eb="1">
      <t>ハン</t>
    </rPh>
    <rPh sb="1" eb="2">
      <t>トシ</t>
    </rPh>
    <rPh sb="5" eb="6">
      <t>ネン</t>
    </rPh>
    <rPh sb="6" eb="8">
      <t>ミマン</t>
    </rPh>
    <phoneticPr fontId="2"/>
  </si>
  <si>
    <t>あ　り</t>
    <phoneticPr fontId="2"/>
  </si>
  <si>
    <t>な　し</t>
    <phoneticPr fontId="2"/>
  </si>
  <si>
    <t>あ　る</t>
    <phoneticPr fontId="2"/>
  </si>
  <si>
    <t>な　い</t>
    <phoneticPr fontId="2"/>
  </si>
  <si>
    <t>SQ１２－２　　　　　　　　　　　　　　　　運動環境の有無　　（数値）</t>
    <rPh sb="22" eb="24">
      <t>ウンドウ</t>
    </rPh>
    <rPh sb="24" eb="26">
      <t>カンキョウ</t>
    </rPh>
    <rPh sb="27" eb="29">
      <t>ウム</t>
    </rPh>
    <rPh sb="32" eb="34">
      <t>スウチ</t>
    </rPh>
    <phoneticPr fontId="2"/>
  </si>
  <si>
    <t>SQ１２－２　　　　　　　　　　　　　　　　　　　運動環境の有無　　（％）</t>
    <phoneticPr fontId="2"/>
  </si>
  <si>
    <t>５時間以上　～　　　　６時間未満</t>
    <rPh sb="1" eb="3">
      <t>ジカン</t>
    </rPh>
    <rPh sb="3" eb="5">
      <t>イジョウ</t>
    </rPh>
    <rPh sb="12" eb="14">
      <t>ジカン</t>
    </rPh>
    <rPh sb="14" eb="16">
      <t>ミマン</t>
    </rPh>
    <phoneticPr fontId="2"/>
  </si>
  <si>
    <t>６時間以上　～　　　　７時間未満</t>
    <rPh sb="1" eb="3">
      <t>ジカン</t>
    </rPh>
    <rPh sb="3" eb="5">
      <t>イジョウ</t>
    </rPh>
    <rPh sb="12" eb="14">
      <t>ジカン</t>
    </rPh>
    <rPh sb="14" eb="16">
      <t>ミマン</t>
    </rPh>
    <phoneticPr fontId="2"/>
  </si>
  <si>
    <t>７時間以上　～　　　　８時間未満</t>
    <rPh sb="1" eb="3">
      <t>ジカン</t>
    </rPh>
    <rPh sb="3" eb="5">
      <t>イジョウ</t>
    </rPh>
    <rPh sb="12" eb="14">
      <t>ジカン</t>
    </rPh>
    <rPh sb="14" eb="16">
      <t>ミマン</t>
    </rPh>
    <phoneticPr fontId="2"/>
  </si>
  <si>
    <t>８時間以上　～　　　　９時間未満</t>
    <rPh sb="1" eb="3">
      <t>ジカン</t>
    </rPh>
    <rPh sb="3" eb="5">
      <t>イジョウ</t>
    </rPh>
    <rPh sb="12" eb="14">
      <t>ジカン</t>
    </rPh>
    <rPh sb="14" eb="16">
      <t>ミマン</t>
    </rPh>
    <phoneticPr fontId="2"/>
  </si>
  <si>
    <t>充分とれている</t>
    <rPh sb="0" eb="2">
      <t>ジュウブン</t>
    </rPh>
    <phoneticPr fontId="2"/>
  </si>
  <si>
    <t>まったくとれていない</t>
    <phoneticPr fontId="2"/>
  </si>
  <si>
    <t>あまりとれていない</t>
    <phoneticPr fontId="2"/>
  </si>
  <si>
    <t>まあまあとれている</t>
    <phoneticPr fontId="2"/>
  </si>
  <si>
    <t>全くない</t>
    <rPh sb="0" eb="1">
      <t>マッタ</t>
    </rPh>
    <phoneticPr fontId="2"/>
  </si>
  <si>
    <t>めったにない</t>
    <phoneticPr fontId="2"/>
  </si>
  <si>
    <t>時々ある</t>
    <rPh sb="0" eb="2">
      <t>トキドキ</t>
    </rPh>
    <phoneticPr fontId="2"/>
  </si>
  <si>
    <t>しばしばある</t>
    <phoneticPr fontId="2"/>
  </si>
  <si>
    <t>常にある</t>
    <rPh sb="0" eb="1">
      <t>ツネ</t>
    </rPh>
    <phoneticPr fontId="2"/>
  </si>
  <si>
    <t>大いに　あった</t>
    <rPh sb="0" eb="1">
      <t>オオ</t>
    </rPh>
    <phoneticPr fontId="2"/>
  </si>
  <si>
    <t>全く　　　なかった</t>
    <rPh sb="0" eb="1">
      <t>マッタ</t>
    </rPh>
    <phoneticPr fontId="2"/>
  </si>
  <si>
    <t>多少　　あった</t>
    <rPh sb="0" eb="2">
      <t>タショウ</t>
    </rPh>
    <phoneticPr fontId="2"/>
  </si>
  <si>
    <t>あまり　　なかった</t>
    <phoneticPr fontId="2"/>
  </si>
  <si>
    <t>い　る</t>
    <phoneticPr fontId="2"/>
  </si>
  <si>
    <t>家　族</t>
    <rPh sb="0" eb="1">
      <t>イエ</t>
    </rPh>
    <rPh sb="2" eb="3">
      <t>ゾク</t>
    </rPh>
    <phoneticPr fontId="2"/>
  </si>
  <si>
    <t>友　人</t>
    <rPh sb="0" eb="1">
      <t>トモ</t>
    </rPh>
    <rPh sb="2" eb="3">
      <t>ジン</t>
    </rPh>
    <phoneticPr fontId="2"/>
  </si>
  <si>
    <t>運動習慣の普及が実現できる環境づくりをお願いします</t>
    <rPh sb="0" eb="2">
      <t>ウンドウ</t>
    </rPh>
    <rPh sb="2" eb="4">
      <t>シュウカン</t>
    </rPh>
    <rPh sb="5" eb="7">
      <t>フキュウ</t>
    </rPh>
    <phoneticPr fontId="2"/>
  </si>
  <si>
    <t>お茶を毎日飲む事によってどのように体に良いのか茶業をのんでもらうようにする</t>
    <phoneticPr fontId="2"/>
  </si>
  <si>
    <t>ﾋﾌﾞﾜｸﾁﾝ、頚がんの予防接種等の援助</t>
    <phoneticPr fontId="2"/>
  </si>
  <si>
    <t>メンタルヘルス…相談機関を増加しもっと身近に</t>
    <phoneticPr fontId="2"/>
  </si>
  <si>
    <t>医科特区としての県東部のあり方を提案して下さい</t>
    <phoneticPr fontId="2"/>
  </si>
  <si>
    <t>医療機関の整備。田舎にも病院を増やして欲しい</t>
    <phoneticPr fontId="2"/>
  </si>
  <si>
    <t>育児と健康を結びつけた様な教育</t>
    <phoneticPr fontId="2"/>
  </si>
  <si>
    <t>会社員の為に夜間も診察してくれる病院を増やす。休みをとらないと病院に行けない為悪化してしまう</t>
    <phoneticPr fontId="2"/>
  </si>
  <si>
    <t>掛川市民の健康の秘訣が深蒸茶である旨を世間に認識させるべき</t>
    <phoneticPr fontId="2"/>
  </si>
  <si>
    <t>基本的な健診を無料にする</t>
    <phoneticPr fontId="2"/>
  </si>
  <si>
    <t>気軽にみんなが集まって人と交流しストレスを解消・発散できる場所があるといい</t>
    <phoneticPr fontId="2"/>
  </si>
  <si>
    <t>気軽に学べる「化学館るくる」のような、食育と健康版があったら嬉しいです</t>
    <phoneticPr fontId="2"/>
  </si>
  <si>
    <t>気功の講師をしていますが一般の人が基本的な人間の養生法の知らない事を特に感じます</t>
    <phoneticPr fontId="2"/>
  </si>
  <si>
    <t>休日の確保、教員は部活の指導などで疲れをとる暇もなく過労が心配</t>
    <phoneticPr fontId="2"/>
  </si>
  <si>
    <t>健康は自己責任だから余計なことはしない方が良い。県の負担を増やすべきではない</t>
    <phoneticPr fontId="2"/>
  </si>
  <si>
    <t>健康を保つための楽しみながら通える施設などを多くほしい</t>
    <phoneticPr fontId="2"/>
  </si>
  <si>
    <t>健康診断。景気悪化による実施や質の低下への対策</t>
    <phoneticPr fontId="2"/>
  </si>
  <si>
    <t>健康診断の無償化。乳がん、子宮がん検診の普及及び義務化</t>
    <phoneticPr fontId="2"/>
  </si>
  <si>
    <t>健康診断を定期的に行う対策</t>
    <phoneticPr fontId="2"/>
  </si>
  <si>
    <t>健康保険、介護保険を使わず健康で暮らしている人に保険料を少し還付するとか、次年度の割合を下げる</t>
    <phoneticPr fontId="2"/>
  </si>
  <si>
    <t>県内産の食品のPR、脱中国産</t>
    <phoneticPr fontId="2"/>
  </si>
  <si>
    <t>公園を増加させてほしい</t>
    <phoneticPr fontId="2"/>
  </si>
  <si>
    <t>公共のスポーツジムなど増やして欲しい。伊豆高原周辺はそういう場が少ない</t>
    <phoneticPr fontId="2"/>
  </si>
  <si>
    <t>高齢者に体操（運動）してもらえる様な集まりの企画</t>
    <phoneticPr fontId="2"/>
  </si>
  <si>
    <t>高齢者に立つこと動くこと。いつでも寝ることを覚えるな</t>
    <phoneticPr fontId="2"/>
  </si>
  <si>
    <t>仕事の多忙さによる健康被害。健康に気を向ける時間のなさ</t>
    <phoneticPr fontId="2"/>
  </si>
  <si>
    <t>歯周病予防、うつ病、老眼、視力低下について</t>
    <phoneticPr fontId="2"/>
  </si>
  <si>
    <t>自殺者３万人超の現代、精神医療の近代化に力を入れるべき</t>
    <phoneticPr fontId="2"/>
  </si>
  <si>
    <t>自然環境と人間の交わりの場所づくり</t>
    <phoneticPr fontId="2"/>
  </si>
  <si>
    <t>自然食を進めたい（食品洗剤衣類等）精神面化学が進みすぎの文化的生活が健康面に出ていると思います</t>
    <phoneticPr fontId="2"/>
  </si>
  <si>
    <t>自転車が走りやすい様に車道を直して欲しい（道路に段差が多く存在するため）</t>
    <phoneticPr fontId="2"/>
  </si>
  <si>
    <t>自分の健康は自分で気をつけ、自分で守ることを自覚させるように促す</t>
    <phoneticPr fontId="2"/>
  </si>
  <si>
    <t>疾病予防、検診の受診率の向上</t>
    <phoneticPr fontId="2"/>
  </si>
  <si>
    <t>若い女性のダイエットに対する認識不足による低体重児の出産をもっと社会に報告する</t>
    <rPh sb="26" eb="28">
      <t>シュッサン</t>
    </rPh>
    <phoneticPr fontId="2"/>
  </si>
  <si>
    <t>若手層以上の子宮癌検診の推進、メンタルサポート</t>
    <phoneticPr fontId="2"/>
  </si>
  <si>
    <t>主婦は健診に行く機会がないので市町村で無料がん検診（乳、子宮）をうけたい。40歳限定などなしで</t>
    <phoneticPr fontId="2"/>
  </si>
  <si>
    <t>趣味等の生きがいづくり。精神面でのサポート強化</t>
    <phoneticPr fontId="2"/>
  </si>
  <si>
    <t>週末も県の施設を開放して欲しい。ウォーキング専用道路をたくさん作ってほしい</t>
    <phoneticPr fontId="2"/>
  </si>
  <si>
    <t>出産育児が健康に安心して行える環境作り</t>
    <phoneticPr fontId="2"/>
  </si>
  <si>
    <t>心が病んでいる人がとても多いので心の健康対策として正しい相談。治療の機関充実</t>
    <phoneticPr fontId="2"/>
  </si>
  <si>
    <t>榛原病院をもっと何とかしてほしい。いざという時に受け入れてもらえないのでは困る</t>
    <phoneticPr fontId="2"/>
  </si>
  <si>
    <t>人間ドック、脳ドック等の健康診断に対する補助金</t>
    <phoneticPr fontId="2"/>
  </si>
  <si>
    <t>人間ドック受診の際に知りたい項目は全てオプションとなり、料金が高く保険適用にして頂きたい</t>
    <phoneticPr fontId="2"/>
  </si>
  <si>
    <t>清水町にあるようなパークゴルフ場があれば</t>
    <phoneticPr fontId="2"/>
  </si>
  <si>
    <t>静岡市の乳がん検診の年齢を40才から30才に引き下げて欲しい</t>
    <phoneticPr fontId="2"/>
  </si>
  <si>
    <t>赤ちゃんが安心して育てる医者及び産婦人科が欲しい</t>
    <phoneticPr fontId="2"/>
  </si>
  <si>
    <t>体力が落ちている事が感じるのでプールの中で歩いたり水泳が良いと思うが近くにないのであるといいと思う</t>
    <phoneticPr fontId="2"/>
  </si>
  <si>
    <t>働いていない人でも手軽に健康診断ができればいい。今は高すぎてむりだから</t>
    <phoneticPr fontId="2"/>
  </si>
  <si>
    <t>同じ障害（閉尿）でも障害者と認められない時と認められる時がある。その違いはなぜですか？県では不認可</t>
    <phoneticPr fontId="2"/>
  </si>
  <si>
    <t>肥満症のためだけの入院等が出来る病院があったら良い</t>
    <phoneticPr fontId="2"/>
  </si>
  <si>
    <t>病院が足りない</t>
    <phoneticPr fontId="2"/>
  </si>
  <si>
    <t>病院によっては検査が多すぎる。市立病院2100円別で支払うが検査が少ない。町の病院は金額が高い</t>
    <phoneticPr fontId="2"/>
  </si>
  <si>
    <t>エイズ対策を中高生への対策が絶対に必要です</t>
    <phoneticPr fontId="2"/>
  </si>
  <si>
    <t>ｽﾅｯｸ菓子やｼﾞｬﾝｸﾌｰﾄ塩分油分ｶﾛﾘｰの高さの周知。上手な食べ方の提案や旬の食材の料理教室</t>
    <phoneticPr fontId="2"/>
  </si>
  <si>
    <t>スポーツの奨励、健康的な生活習慣への改善</t>
    <phoneticPr fontId="2"/>
  </si>
  <si>
    <t>栄養バランスを中心に教える料理教室の開講</t>
    <phoneticPr fontId="2"/>
  </si>
  <si>
    <t>家族揃っての食事が少ない。食事の取り方からも健康状態が伺える</t>
    <phoneticPr fontId="2"/>
  </si>
  <si>
    <t>家庭に於ける健康生活についての話し合いの場を今以上に持つこと</t>
    <phoneticPr fontId="2"/>
  </si>
  <si>
    <t>我が子は自閉症なので、次への病気をまねかない為にも、自閉症への理解、対応について。視力低下について</t>
    <phoneticPr fontId="2"/>
  </si>
  <si>
    <t>学校給食の質をさらによくしてほしいです</t>
    <phoneticPr fontId="2"/>
  </si>
  <si>
    <t>球技が可能な公園をもっと増やしてほしい。住宅密集地では安心して遊ばせる所が限られている</t>
    <phoneticPr fontId="2"/>
  </si>
  <si>
    <t>公共運動施設の充実、運動施設を低料金で貸出</t>
    <phoneticPr fontId="2"/>
  </si>
  <si>
    <t>子供がテレビゲーム及び小型ゲーム機ばかりやっており、困る</t>
    <phoneticPr fontId="2"/>
  </si>
  <si>
    <t>自分の子供は外でよく遊びましたが、孫達は友達が来ても外で遊ぶ事なくゲームをしているようです</t>
    <phoneticPr fontId="2"/>
  </si>
  <si>
    <t>若い女性の子宮けいがんのワクチン接種の援助でほとんどの女性が予防できたらいいと思います</t>
    <phoneticPr fontId="2"/>
  </si>
  <si>
    <t>若い人と生活していないのでよくわかりません</t>
    <phoneticPr fontId="2"/>
  </si>
  <si>
    <t>若者を子供のある家庭子供をもっと開放</t>
    <phoneticPr fontId="2"/>
  </si>
  <si>
    <t>女子高生のスカート丈の短さは風邪の原因だと思う</t>
    <phoneticPr fontId="2"/>
  </si>
  <si>
    <t>小児医療、小児保健に関して質の高い医療を提供し、保育、教育を含めた環境整備の推進</t>
    <phoneticPr fontId="2"/>
  </si>
  <si>
    <t>食習慣（ファストフード・輸入の外食産業など）簡単に手に入り不健康である。安全な食料の供給を推奨して</t>
    <phoneticPr fontId="2"/>
  </si>
  <si>
    <t>食生活（インスタント食品・外食が多い）手作りの良さ、おいしさを母親は子供に教えるべき</t>
    <phoneticPr fontId="2"/>
  </si>
  <si>
    <t>心の健康として東京都施策は取り入れると良い</t>
    <phoneticPr fontId="2"/>
  </si>
  <si>
    <t>心の健康の向上。子供たちにゆとりがありすぎる</t>
    <phoneticPr fontId="2"/>
  </si>
  <si>
    <t>親の意識改革（子供の朝食離れが増加しているため）</t>
    <phoneticPr fontId="2"/>
  </si>
  <si>
    <t>親の責任もあるので親への教育。予防接種（赤ちゃん）の無料化</t>
    <phoneticPr fontId="2"/>
  </si>
  <si>
    <t>親は好き嫌いない様に教育すること</t>
    <phoneticPr fontId="2"/>
  </si>
  <si>
    <t>生活習慣病についての知識を普及させるべき</t>
    <phoneticPr fontId="2"/>
  </si>
  <si>
    <t>前門９と同じ、根本的な事を改善しなければ世の中はよくならない。１～３も大切ですが</t>
    <phoneticPr fontId="2"/>
  </si>
  <si>
    <t>太りすぎの子供が多いので、何か対策を</t>
    <phoneticPr fontId="2"/>
  </si>
  <si>
    <t>大人になっても社会で生き抜けるストレスに負けない精神の育成</t>
    <phoneticPr fontId="2"/>
  </si>
  <si>
    <t>中高生女子の婦人病検診の普及。早めに病気に気付いてほしい。日本はまだ意識が低いと思います</t>
    <phoneticPr fontId="2"/>
  </si>
  <si>
    <t>肉食系男子を増やした方が良い</t>
    <phoneticPr fontId="2"/>
  </si>
  <si>
    <t>勉強も大切だけど部活によって体と精神をみがくこと</t>
    <phoneticPr fontId="2"/>
  </si>
  <si>
    <t>農業体験や賭殺場を見学したりして命のサイクルを知る</t>
    <phoneticPr fontId="2"/>
  </si>
  <si>
    <t>未成年者がコンビニなどでたばこ酒を買えない様に徹底して欲しい</t>
    <phoneticPr fontId="2"/>
  </si>
  <si>
    <t>子供の健康は親が管理するものだから、未成年者の親の意識を確認するような企画を立てた方が良いと思う</t>
    <rPh sb="0" eb="2">
      <t>コドモ</t>
    </rPh>
    <phoneticPr fontId="2"/>
  </si>
  <si>
    <t>無理に嫌いな物は食べさせようとしても無理。自己の大切さについて考える事が大切。他者を思いやる事</t>
    <phoneticPr fontId="2"/>
  </si>
  <si>
    <t>野菜を多めに食べている</t>
    <phoneticPr fontId="2"/>
  </si>
  <si>
    <t>遊ぶことを通じて体づくりをさせる</t>
    <phoneticPr fontId="2"/>
  </si>
  <si>
    <t>幼・小・中学生の健康診断等の無料充実化、７０歳以上医療費１割負担は子供に対して高齢者が優遇されすぎ</t>
    <phoneticPr fontId="2"/>
  </si>
  <si>
    <t>幼児への健康診断、予防接種への補助をお願いします</t>
    <phoneticPr fontId="2"/>
  </si>
  <si>
    <t>幼小時からお茶を飲むことやお米を食べる習慣を給食でつけさせてほしい</t>
    <phoneticPr fontId="2"/>
  </si>
  <si>
    <t>和食中心にする事、添加物を使った物をなるべく食べないように教える</t>
    <phoneticPr fontId="2"/>
  </si>
  <si>
    <t>医　療</t>
    <rPh sb="0" eb="1">
      <t>イ</t>
    </rPh>
    <rPh sb="2" eb="3">
      <t>リョウ</t>
    </rPh>
    <phoneticPr fontId="2"/>
  </si>
  <si>
    <t>毎日吸う</t>
    <rPh sb="0" eb="2">
      <t>マイニチ</t>
    </rPh>
    <rPh sb="2" eb="3">
      <t>ス</t>
    </rPh>
    <phoneticPr fontId="2"/>
  </si>
  <si>
    <t>ときどき吸っている</t>
    <rPh sb="4" eb="5">
      <t>ス</t>
    </rPh>
    <phoneticPr fontId="2"/>
  </si>
  <si>
    <t>吸って　いない</t>
    <rPh sb="0" eb="1">
      <t>ス</t>
    </rPh>
    <phoneticPr fontId="2"/>
  </si>
  <si>
    <t>本数を　　減らしたい</t>
    <rPh sb="0" eb="2">
      <t>ホンスウ</t>
    </rPh>
    <rPh sb="5" eb="6">
      <t>ヘ</t>
    </rPh>
    <phoneticPr fontId="2"/>
  </si>
  <si>
    <t>デンタルフロス・糸（付）ようじ</t>
    <rPh sb="8" eb="9">
      <t>イト</t>
    </rPh>
    <rPh sb="10" eb="11">
      <t>ツキ</t>
    </rPh>
    <phoneticPr fontId="2"/>
  </si>
  <si>
    <t>使用していない</t>
    <rPh sb="0" eb="2">
      <t>シヨウ</t>
    </rPh>
    <phoneticPr fontId="2"/>
  </si>
  <si>
    <t>吉田町</t>
    <phoneticPr fontId="2"/>
  </si>
  <si>
    <t>磐田市</t>
    <phoneticPr fontId="2"/>
  </si>
  <si>
    <t>森町</t>
    <phoneticPr fontId="2"/>
  </si>
  <si>
    <t>御前崎市</t>
    <phoneticPr fontId="2"/>
  </si>
  <si>
    <t>湖西市</t>
    <phoneticPr fontId="2"/>
  </si>
  <si>
    <t>（％）</t>
    <phoneticPr fontId="2"/>
  </si>
  <si>
    <t>目　　　次</t>
    <rPh sb="0" eb="1">
      <t>メ</t>
    </rPh>
    <rPh sb="4" eb="5">
      <t>ツギ</t>
    </rPh>
    <phoneticPr fontId="2"/>
  </si>
  <si>
    <t>Ⅰ　調査の概要</t>
    <rPh sb="2" eb="4">
      <t>チョウサ</t>
    </rPh>
    <rPh sb="5" eb="7">
      <t>ガイヨウ</t>
    </rPh>
    <phoneticPr fontId="2"/>
  </si>
  <si>
    <t>Ⅳ　調査結果</t>
    <rPh sb="2" eb="4">
      <t>チョウサ</t>
    </rPh>
    <rPh sb="4" eb="6">
      <t>ケッカ</t>
    </rPh>
    <phoneticPr fontId="2"/>
  </si>
  <si>
    <t>結果</t>
    <rPh sb="0" eb="2">
      <t>ケッカ</t>
    </rPh>
    <phoneticPr fontId="2"/>
  </si>
  <si>
    <t>（数表）</t>
    <rPh sb="1" eb="3">
      <t>スウヒョウ</t>
    </rPh>
    <phoneticPr fontId="2"/>
  </si>
  <si>
    <t>①頻度</t>
    <rPh sb="1" eb="3">
      <t>ヒンド</t>
    </rPh>
    <phoneticPr fontId="2"/>
  </si>
  <si>
    <t>②摂取量</t>
    <rPh sb="1" eb="3">
      <t>セッシュ</t>
    </rPh>
    <rPh sb="3" eb="4">
      <t>リョウ</t>
    </rPh>
    <phoneticPr fontId="2"/>
  </si>
  <si>
    <t>問５　おいしく食事ができているか</t>
    <rPh sb="0" eb="1">
      <t>トイ</t>
    </rPh>
    <rPh sb="7" eb="9">
      <t>ショクジ</t>
    </rPh>
    <phoneticPr fontId="2"/>
  </si>
  <si>
    <t>問６　朝食の摂取状況</t>
    <rPh sb="0" eb="1">
      <t>ト</t>
    </rPh>
    <rPh sb="3" eb="5">
      <t>チョウショク</t>
    </rPh>
    <rPh sb="6" eb="8">
      <t>セッシュ</t>
    </rPh>
    <rPh sb="8" eb="10">
      <t>ジョウキョウ</t>
    </rPh>
    <phoneticPr fontId="2"/>
  </si>
  <si>
    <t>問７　栄養バランス</t>
    <rPh sb="0" eb="1">
      <t>トイ</t>
    </rPh>
    <rPh sb="3" eb="5">
      <t>エイヨウ</t>
    </rPh>
    <phoneticPr fontId="2"/>
  </si>
  <si>
    <t>問８　栄養成分表示を参考にしているか</t>
    <rPh sb="0" eb="1">
      <t>トイ</t>
    </rPh>
    <rPh sb="3" eb="5">
      <t>エイヨウ</t>
    </rPh>
    <rPh sb="5" eb="7">
      <t>セイブン</t>
    </rPh>
    <rPh sb="7" eb="9">
      <t>ヒョウジ</t>
    </rPh>
    <rPh sb="10" eb="12">
      <t>サンコウ</t>
    </rPh>
    <phoneticPr fontId="2"/>
  </si>
  <si>
    <t>問９　緑茶の摂取状況　</t>
    <rPh sb="0" eb="1">
      <t>ト</t>
    </rPh>
    <rPh sb="3" eb="5">
      <t>リョクチャ</t>
    </rPh>
    <rPh sb="6" eb="8">
      <t>セッシュ</t>
    </rPh>
    <rPh sb="8" eb="10">
      <t>ジョウキョウ</t>
    </rPh>
    <phoneticPr fontId="2"/>
  </si>
  <si>
    <t>問１０　日常生活の中での身体活動状況</t>
    <rPh sb="0" eb="1">
      <t>トイ</t>
    </rPh>
    <rPh sb="4" eb="6">
      <t>ニチジョウ</t>
    </rPh>
    <rPh sb="6" eb="8">
      <t>セイカツ</t>
    </rPh>
    <rPh sb="9" eb="10">
      <t>ナカ</t>
    </rPh>
    <rPh sb="12" eb="14">
      <t>シンタイ</t>
    </rPh>
    <rPh sb="14" eb="16">
      <t>カツドウ</t>
    </rPh>
    <rPh sb="16" eb="18">
      <t>ジョウキョウ</t>
    </rPh>
    <phoneticPr fontId="2"/>
  </si>
  <si>
    <t>問１１　運動習慣（週の運動日数）</t>
    <rPh sb="0" eb="1">
      <t>トイ</t>
    </rPh>
    <rPh sb="4" eb="6">
      <t>ウンドウ</t>
    </rPh>
    <rPh sb="6" eb="8">
      <t>シュウカン</t>
    </rPh>
    <phoneticPr fontId="2"/>
  </si>
  <si>
    <t>問１１－２　運動習慣（１日の平均時間）</t>
    <rPh sb="0" eb="1">
      <t>トイ</t>
    </rPh>
    <rPh sb="12" eb="13">
      <t>ヒ</t>
    </rPh>
    <rPh sb="14" eb="16">
      <t>ヘイキン</t>
    </rPh>
    <rPh sb="16" eb="18">
      <t>ジカン</t>
    </rPh>
    <phoneticPr fontId="2"/>
  </si>
  <si>
    <t>問１１－３　運動習慣（継続期間）</t>
    <rPh sb="0" eb="1">
      <t>トイ</t>
    </rPh>
    <rPh sb="11" eb="13">
      <t>ケイゾク</t>
    </rPh>
    <rPh sb="13" eb="15">
      <t>キカン</t>
    </rPh>
    <phoneticPr fontId="2"/>
  </si>
  <si>
    <t>問１１－４　運動習慣（習慣の有無）</t>
    <rPh sb="0" eb="1">
      <t>トイ</t>
    </rPh>
    <rPh sb="11" eb="13">
      <t>シュウカン</t>
    </rPh>
    <rPh sb="14" eb="16">
      <t>ウム</t>
    </rPh>
    <phoneticPr fontId="2"/>
  </si>
  <si>
    <t>問１２　運動できる場所</t>
    <rPh sb="0" eb="1">
      <t>トイ</t>
    </rPh>
    <rPh sb="4" eb="6">
      <t>ウンドウ</t>
    </rPh>
    <rPh sb="9" eb="11">
      <t>バショ</t>
    </rPh>
    <phoneticPr fontId="2"/>
  </si>
  <si>
    <t>問１２－２　運動場所の有無</t>
    <rPh sb="0" eb="1">
      <t>トイ</t>
    </rPh>
    <rPh sb="6" eb="8">
      <t>ウンドウ</t>
    </rPh>
    <rPh sb="8" eb="10">
      <t>バショ</t>
    </rPh>
    <rPh sb="11" eb="13">
      <t>ウム</t>
    </rPh>
    <phoneticPr fontId="2"/>
  </si>
  <si>
    <t>問１３　１日の平均睡眠時間</t>
    <rPh sb="0" eb="1">
      <t>トイ</t>
    </rPh>
    <rPh sb="5" eb="6">
      <t>ヒ</t>
    </rPh>
    <rPh sb="7" eb="9">
      <t>ヘイキン</t>
    </rPh>
    <rPh sb="9" eb="11">
      <t>スイミン</t>
    </rPh>
    <rPh sb="11" eb="13">
      <t>ジカン</t>
    </rPh>
    <phoneticPr fontId="2"/>
  </si>
  <si>
    <t>問１４　睡眠によって休養がとれているか</t>
    <rPh sb="0" eb="1">
      <t>ト</t>
    </rPh>
    <rPh sb="4" eb="6">
      <t>スイミン</t>
    </rPh>
    <rPh sb="10" eb="12">
      <t>キュウヨウ</t>
    </rPh>
    <phoneticPr fontId="2"/>
  </si>
  <si>
    <t>問１５　睡眠に関して感じたこと</t>
    <rPh sb="0" eb="1">
      <t>トイ</t>
    </rPh>
    <rPh sb="4" eb="6">
      <t>スイミン</t>
    </rPh>
    <rPh sb="7" eb="8">
      <t>カン</t>
    </rPh>
    <rPh sb="10" eb="11">
      <t>カン</t>
    </rPh>
    <phoneticPr fontId="2"/>
  </si>
  <si>
    <t>問１７　１ヶ月間のストレス状況</t>
    <rPh sb="0" eb="1">
      <t>トイ</t>
    </rPh>
    <rPh sb="6" eb="8">
      <t>ゲツカン</t>
    </rPh>
    <rPh sb="13" eb="15">
      <t>ジョウキョウ</t>
    </rPh>
    <phoneticPr fontId="2"/>
  </si>
  <si>
    <t>問１９　悩みを抱えた時の相談者</t>
    <rPh sb="0" eb="1">
      <t>トイ</t>
    </rPh>
    <rPh sb="4" eb="5">
      <t>ナヤ</t>
    </rPh>
    <rPh sb="7" eb="8">
      <t>カカ</t>
    </rPh>
    <rPh sb="10" eb="11">
      <t>トキ</t>
    </rPh>
    <rPh sb="12" eb="15">
      <t>ソウダンシャ</t>
    </rPh>
    <phoneticPr fontId="2"/>
  </si>
  <si>
    <t>問１９－２　相談相手</t>
    <rPh sb="0" eb="1">
      <t>トイ</t>
    </rPh>
    <rPh sb="6" eb="8">
      <t>ソウダン</t>
    </rPh>
    <rPh sb="8" eb="10">
      <t>アイテ</t>
    </rPh>
    <phoneticPr fontId="2"/>
  </si>
  <si>
    <t>問２０　喫煙状況</t>
    <rPh sb="0" eb="1">
      <t>トイ</t>
    </rPh>
    <rPh sb="4" eb="6">
      <t>キツエン</t>
    </rPh>
    <rPh sb="6" eb="8">
      <t>ジョウキョウ</t>
    </rPh>
    <phoneticPr fontId="2"/>
  </si>
  <si>
    <t>問２０－２　タバコをやめたいと思うか</t>
    <rPh sb="0" eb="1">
      <t>トイ</t>
    </rPh>
    <rPh sb="15" eb="16">
      <t>オモ</t>
    </rPh>
    <phoneticPr fontId="2"/>
  </si>
  <si>
    <t>問２１　定期的な歯の健診</t>
    <rPh sb="0" eb="1">
      <t>トイ</t>
    </rPh>
    <rPh sb="4" eb="7">
      <t>テイキテキ</t>
    </rPh>
    <rPh sb="8" eb="9">
      <t>ハ</t>
    </rPh>
    <rPh sb="10" eb="12">
      <t>ケンシン</t>
    </rPh>
    <phoneticPr fontId="2"/>
  </si>
  <si>
    <t>問２２　器具の使用</t>
    <rPh sb="0" eb="1">
      <t>トイ</t>
    </rPh>
    <rPh sb="4" eb="6">
      <t>キグ</t>
    </rPh>
    <rPh sb="7" eb="9">
      <t>シヨウ</t>
    </rPh>
    <phoneticPr fontId="2"/>
  </si>
  <si>
    <t>問２３　メタボリックシンドロームの認知度</t>
    <rPh sb="0" eb="1">
      <t>トイ</t>
    </rPh>
    <rPh sb="17" eb="20">
      <t>ニンチド</t>
    </rPh>
    <phoneticPr fontId="2"/>
  </si>
  <si>
    <t>問２４　健診受診の有無</t>
    <rPh sb="0" eb="1">
      <t>トイ</t>
    </rPh>
    <rPh sb="4" eb="6">
      <t>ケンシン</t>
    </rPh>
    <rPh sb="6" eb="8">
      <t>ジュシン</t>
    </rPh>
    <rPh sb="9" eb="11">
      <t>ウム</t>
    </rPh>
    <phoneticPr fontId="2"/>
  </si>
  <si>
    <t>問２５　健康観</t>
    <rPh sb="0" eb="1">
      <t>トイ</t>
    </rPh>
    <rPh sb="4" eb="6">
      <t>ケンコウ</t>
    </rPh>
    <rPh sb="6" eb="7">
      <t>ミ</t>
    </rPh>
    <phoneticPr fontId="2"/>
  </si>
  <si>
    <t>問２６　ボディーイメージ</t>
    <rPh sb="0" eb="1">
      <t>トイ</t>
    </rPh>
    <phoneticPr fontId="2"/>
  </si>
  <si>
    <t>問２７　体重の増減</t>
    <rPh sb="0" eb="1">
      <t>トイ</t>
    </rPh>
    <rPh sb="4" eb="6">
      <t>タイジュウ</t>
    </rPh>
    <rPh sb="7" eb="9">
      <t>ゾウゲン</t>
    </rPh>
    <phoneticPr fontId="2"/>
  </si>
  <si>
    <t>問２９　経済的な暮らしの状況</t>
    <rPh sb="0" eb="1">
      <t>トイ</t>
    </rPh>
    <rPh sb="4" eb="6">
      <t>ケイザイ</t>
    </rPh>
    <rPh sb="6" eb="7">
      <t>テキ</t>
    </rPh>
    <rPh sb="8" eb="9">
      <t>ク</t>
    </rPh>
    <rPh sb="12" eb="14">
      <t>ジョウキョウ</t>
    </rPh>
    <phoneticPr fontId="2"/>
  </si>
  <si>
    <t>問３０　静岡県の大人の健康課題</t>
    <rPh sb="0" eb="1">
      <t>トイ</t>
    </rPh>
    <rPh sb="4" eb="6">
      <t>シズオカ</t>
    </rPh>
    <rPh sb="6" eb="7">
      <t>ケン</t>
    </rPh>
    <rPh sb="8" eb="10">
      <t>オトナ</t>
    </rPh>
    <rPh sb="11" eb="13">
      <t>ケンコウ</t>
    </rPh>
    <rPh sb="13" eb="15">
      <t>カダイ</t>
    </rPh>
    <phoneticPr fontId="2"/>
  </si>
  <si>
    <t>問３１　静岡県の未成年者の健康課題</t>
    <rPh sb="0" eb="1">
      <t>トイ</t>
    </rPh>
    <rPh sb="4" eb="7">
      <t>シズオカケン</t>
    </rPh>
    <rPh sb="8" eb="12">
      <t>ミセイネンシャ</t>
    </rPh>
    <rPh sb="13" eb="15">
      <t>ケンコウ</t>
    </rPh>
    <rPh sb="15" eb="17">
      <t>カダイ</t>
    </rPh>
    <phoneticPr fontId="2"/>
  </si>
  <si>
    <t>東部</t>
    <rPh sb="0" eb="2">
      <t>トウブ</t>
    </rPh>
    <phoneticPr fontId="2"/>
  </si>
  <si>
    <t>中部</t>
    <rPh sb="0" eb="2">
      <t>チュウブ</t>
    </rPh>
    <phoneticPr fontId="2"/>
  </si>
  <si>
    <t>西部</t>
    <rPh sb="0" eb="2">
      <t>セイブ</t>
    </rPh>
    <phoneticPr fontId="2"/>
  </si>
  <si>
    <t>男</t>
    <rPh sb="0" eb="1">
      <t>オトコ</t>
    </rPh>
    <phoneticPr fontId="2"/>
  </si>
  <si>
    <t>女</t>
    <rPh sb="0" eb="1">
      <t>オンナ</t>
    </rPh>
    <phoneticPr fontId="2"/>
  </si>
  <si>
    <t>20代男</t>
    <rPh sb="2" eb="3">
      <t>ダイ</t>
    </rPh>
    <rPh sb="3" eb="4">
      <t>オトコ</t>
    </rPh>
    <phoneticPr fontId="2"/>
  </si>
  <si>
    <t>20代女</t>
    <rPh sb="2" eb="3">
      <t>ダイ</t>
    </rPh>
    <rPh sb="3" eb="4">
      <t>オンナ</t>
    </rPh>
    <phoneticPr fontId="2"/>
  </si>
  <si>
    <t>30代男</t>
    <rPh sb="2" eb="3">
      <t>ダイ</t>
    </rPh>
    <rPh sb="3" eb="4">
      <t>オトコ</t>
    </rPh>
    <phoneticPr fontId="2"/>
  </si>
  <si>
    <t>30代女</t>
    <rPh sb="2" eb="3">
      <t>ダイ</t>
    </rPh>
    <rPh sb="3" eb="4">
      <t>オンナ</t>
    </rPh>
    <phoneticPr fontId="2"/>
  </si>
  <si>
    <t>40代男</t>
    <rPh sb="2" eb="3">
      <t>ダイ</t>
    </rPh>
    <rPh sb="3" eb="4">
      <t>オトコ</t>
    </rPh>
    <phoneticPr fontId="2"/>
  </si>
  <si>
    <t>40代女</t>
    <rPh sb="2" eb="3">
      <t>ダイ</t>
    </rPh>
    <rPh sb="3" eb="4">
      <t>オンナ</t>
    </rPh>
    <phoneticPr fontId="2"/>
  </si>
  <si>
    <t>50代男</t>
    <rPh sb="2" eb="3">
      <t>ダイ</t>
    </rPh>
    <rPh sb="3" eb="4">
      <t>オトコ</t>
    </rPh>
    <phoneticPr fontId="2"/>
  </si>
  <si>
    <t>50代女</t>
    <rPh sb="2" eb="3">
      <t>ダイ</t>
    </rPh>
    <rPh sb="3" eb="4">
      <t>オンナ</t>
    </rPh>
    <phoneticPr fontId="2"/>
  </si>
  <si>
    <t>70代男</t>
    <rPh sb="2" eb="3">
      <t>ダイ</t>
    </rPh>
    <rPh sb="3" eb="4">
      <t>オトコ</t>
    </rPh>
    <phoneticPr fontId="2"/>
  </si>
  <si>
    <t>70代女</t>
    <rPh sb="2" eb="3">
      <t>ダイ</t>
    </rPh>
    <rPh sb="3" eb="4">
      <t>オンナ</t>
    </rPh>
    <phoneticPr fontId="2"/>
  </si>
  <si>
    <t>平均値</t>
    <rPh sb="0" eb="3">
      <t>ヘイキンチ</t>
    </rPh>
    <phoneticPr fontId="2"/>
  </si>
  <si>
    <t>標準偏差</t>
    <rPh sb="0" eb="2">
      <t>ヒョウジュン</t>
    </rPh>
    <rPh sb="2" eb="4">
      <t>ヘンサ</t>
    </rPh>
    <phoneticPr fontId="2"/>
  </si>
  <si>
    <t>中央値</t>
    <rPh sb="0" eb="2">
      <t>チュウオウ</t>
    </rPh>
    <rPh sb="2" eb="3">
      <t>アタイ</t>
    </rPh>
    <phoneticPr fontId="2"/>
  </si>
  <si>
    <t>Q14　あなたはこの1ヶ月間、睡眠によって休養が充分とれていますか。</t>
    <rPh sb="12" eb="14">
      <t>ゲツカン</t>
    </rPh>
    <rPh sb="15" eb="17">
      <t>スイミン</t>
    </rPh>
    <rPh sb="21" eb="23">
      <t>キュウヨウ</t>
    </rPh>
    <rPh sb="24" eb="26">
      <t>ジュウブン</t>
    </rPh>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</si>
  <si>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</si>
  <si>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</si>
  <si>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</si>
  <si>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</si>
  <si>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</si>
  <si>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</si>
  <si>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</si>
  <si>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</si>
  <si>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</si>
  <si>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</si>
  <si>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(11)</t>
    <phoneticPr fontId="2"/>
  </si>
  <si>
    <t>(12)</t>
    <phoneticPr fontId="2"/>
  </si>
  <si>
    <t>(17)</t>
    <phoneticPr fontId="2"/>
  </si>
  <si>
    <t>(18)</t>
    <phoneticPr fontId="2"/>
  </si>
  <si>
    <t>(19)</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</si>
  <si>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</si>
  <si>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</si>
  <si>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</si>
  <si>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</si>
  <si>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</si>
  <si>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</si>
  <si>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</si>
  <si>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</si>
  <si>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</si>
  <si>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</si>
  <si>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</si>
  <si>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</si>
  <si>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</si>
  <si>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</si>
  <si>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</si>
  <si>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</si>
  <si>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</si>
  <si>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県民の健康に関する意識と現状を把握し、健康づくりに対する県民ニーズを</t>
    <rPh sb="0" eb="2">
      <t>ケンミン</t>
    </rPh>
    <rPh sb="3" eb="5">
      <t>ケンコウ</t>
    </rPh>
    <rPh sb="6" eb="7">
      <t>カン</t>
    </rPh>
    <rPh sb="9" eb="11">
      <t>イシキ</t>
    </rPh>
    <rPh sb="12" eb="14">
      <t>ゲンジョウ</t>
    </rPh>
    <rPh sb="15" eb="17">
      <t>ハアク</t>
    </rPh>
    <rPh sb="19" eb="21">
      <t>ケンコウ</t>
    </rPh>
    <rPh sb="25" eb="26">
      <t>タイ</t>
    </rPh>
    <rPh sb="28" eb="30">
      <t>ケンミン</t>
    </rPh>
    <phoneticPr fontId="2"/>
  </si>
  <si>
    <t>明らかにすることにより、静岡県健康増進計画の進行管理を行うとともに、</t>
    <rPh sb="0" eb="1">
      <t>アキ</t>
    </rPh>
    <rPh sb="12" eb="14">
      <t>シズオカ</t>
    </rPh>
    <rPh sb="14" eb="15">
      <t>ケン</t>
    </rPh>
    <rPh sb="15" eb="17">
      <t>ケンコウ</t>
    </rPh>
    <rPh sb="17" eb="19">
      <t>ゾウシン</t>
    </rPh>
    <rPh sb="19" eb="21">
      <t>ケイカク</t>
    </rPh>
    <rPh sb="22" eb="24">
      <t>シンコウ</t>
    </rPh>
    <rPh sb="24" eb="26">
      <t>カンリ</t>
    </rPh>
    <rPh sb="27" eb="28">
      <t>オコナ</t>
    </rPh>
    <phoneticPr fontId="2"/>
  </si>
  <si>
    <t>今後の健康づくり対策の推進に関する検討の基礎資料とする。</t>
    <rPh sb="0" eb="2">
      <t>コンゴ</t>
    </rPh>
    <rPh sb="3" eb="5">
      <t>ケンコウ</t>
    </rPh>
    <rPh sb="8" eb="10">
      <t>タイサク</t>
    </rPh>
    <rPh sb="11" eb="13">
      <t>スイシン</t>
    </rPh>
    <rPh sb="14" eb="15">
      <t>カン</t>
    </rPh>
    <rPh sb="17" eb="19">
      <t>ケントウ</t>
    </rPh>
    <rPh sb="20" eb="22">
      <t>キソ</t>
    </rPh>
    <rPh sb="22" eb="24">
      <t>シリョウ</t>
    </rPh>
    <phoneticPr fontId="2"/>
  </si>
  <si>
    <t>：郵送によるアンケート調査</t>
    <rPh sb="1" eb="3">
      <t>ユウソウ</t>
    </rPh>
    <rPh sb="11" eb="13">
      <t>チョウサ</t>
    </rPh>
    <phoneticPr fontId="2"/>
  </si>
  <si>
    <t>：平成２３年１月２７日～２月１６日</t>
    <rPh sb="1" eb="3">
      <t>ヘイセイ</t>
    </rPh>
    <rPh sb="5" eb="6">
      <t>ネン</t>
    </rPh>
    <rPh sb="7" eb="8">
      <t>ツキ</t>
    </rPh>
    <rPh sb="10" eb="11">
      <t>ヒ</t>
    </rPh>
    <rPh sb="13" eb="14">
      <t>ツキ</t>
    </rPh>
    <rPh sb="16" eb="17">
      <t>ヒ</t>
    </rPh>
    <phoneticPr fontId="2"/>
  </si>
  <si>
    <t>運動習慣がある者とは、運動を週２回以上、１回３０分以上、１年以上継続している者</t>
    <rPh sb="0" eb="2">
      <t>ウンドウ</t>
    </rPh>
    <rPh sb="2" eb="4">
      <t>シュウカン</t>
    </rPh>
    <rPh sb="7" eb="8">
      <t>モノ</t>
    </rPh>
    <rPh sb="11" eb="13">
      <t>ウンドウ</t>
    </rPh>
    <rPh sb="14" eb="15">
      <t>シュウ</t>
    </rPh>
    <rPh sb="16" eb="17">
      <t>カイ</t>
    </rPh>
    <rPh sb="17" eb="19">
      <t>イジョウ</t>
    </rPh>
    <rPh sb="21" eb="22">
      <t>カイ</t>
    </rPh>
    <rPh sb="24" eb="25">
      <t>フン</t>
    </rPh>
    <rPh sb="25" eb="27">
      <t>イジョウ</t>
    </rPh>
    <rPh sb="29" eb="30">
      <t>ネン</t>
    </rPh>
    <rPh sb="30" eb="32">
      <t>イジョウ</t>
    </rPh>
    <rPh sb="32" eb="34">
      <t>ケイゾク</t>
    </rPh>
    <rPh sb="38" eb="39">
      <t>モノ</t>
    </rPh>
    <phoneticPr fontId="2"/>
  </si>
  <si>
    <t>運動習慣の定義</t>
    <rPh sb="0" eb="2">
      <t>ウンドウ</t>
    </rPh>
    <rPh sb="2" eb="4">
      <t>シュウカン</t>
    </rPh>
    <rPh sb="5" eb="7">
      <t>テイギ</t>
    </rPh>
    <phoneticPr fontId="2"/>
  </si>
  <si>
    <t>どちらとも言えない</t>
    <rPh sb="5" eb="6">
      <t>イ</t>
    </rPh>
    <phoneticPr fontId="2"/>
  </si>
  <si>
    <t>肥満</t>
    <rPh sb="0" eb="2">
      <t>ヒマン</t>
    </rPh>
    <phoneticPr fontId="2"/>
  </si>
  <si>
    <t>合計</t>
    <rPh sb="0" eb="2">
      <t>ゴウケイ</t>
    </rPh>
    <phoneticPr fontId="2"/>
  </si>
  <si>
    <t>60前代男</t>
    <rPh sb="2" eb="3">
      <t>マエ</t>
    </rPh>
    <rPh sb="3" eb="4">
      <t>ダイ</t>
    </rPh>
    <rPh sb="4" eb="5">
      <t>オトコ</t>
    </rPh>
    <phoneticPr fontId="2"/>
  </si>
  <si>
    <t>60後代男</t>
    <rPh sb="2" eb="3">
      <t>ノチ</t>
    </rPh>
    <rPh sb="3" eb="4">
      <t>ダイ</t>
    </rPh>
    <rPh sb="4" eb="5">
      <t>オトコ</t>
    </rPh>
    <phoneticPr fontId="2"/>
  </si>
  <si>
    <t>60前代女</t>
    <rPh sb="2" eb="3">
      <t>マエ</t>
    </rPh>
    <rPh sb="3" eb="4">
      <t>ダイ</t>
    </rPh>
    <rPh sb="4" eb="5">
      <t>オンナ</t>
    </rPh>
    <phoneticPr fontId="2"/>
  </si>
  <si>
    <t>60後代女</t>
    <rPh sb="2" eb="3">
      <t>ノチ</t>
    </rPh>
    <rPh sb="3" eb="4">
      <t>ダイ</t>
    </rPh>
    <rPh sb="4" eb="5">
      <t>オンナ</t>
    </rPh>
    <phoneticPr fontId="2"/>
  </si>
  <si>
    <t>無回答</t>
    <rPh sb="0" eb="3">
      <t>ムカイトウ</t>
    </rPh>
    <phoneticPr fontId="2"/>
  </si>
  <si>
    <t>Q５　あなたは、おいしく食事ができますか。</t>
    <rPh sb="12" eb="14">
      <t>ショクジ</t>
    </rPh>
    <phoneticPr fontId="2"/>
  </si>
  <si>
    <t>調査数</t>
    <rPh sb="0" eb="2">
      <t>チョウサ</t>
    </rPh>
    <rPh sb="2" eb="3">
      <t>スウ</t>
    </rPh>
    <phoneticPr fontId="2"/>
  </si>
  <si>
    <t>Q７　あなたは、栄養のバランスに気をつけていますか。</t>
    <rPh sb="8" eb="10">
      <t>エイヨウ</t>
    </rPh>
    <rPh sb="16" eb="17">
      <t>キ</t>
    </rPh>
    <phoneticPr fontId="2"/>
  </si>
  <si>
    <t>メールを扱う人の目が怖い（ほどほどにしてほしい）</t>
    <rPh sb="4" eb="5">
      <t>アツカ</t>
    </rPh>
    <phoneticPr fontId="2"/>
  </si>
  <si>
    <t>Q８　あなたは、ふだん外食する時や食品を購入する時に、栄養分に表示を参考にしていますか。</t>
    <rPh sb="11" eb="13">
      <t>ガイショク</t>
    </rPh>
    <rPh sb="15" eb="16">
      <t>トキ</t>
    </rPh>
    <rPh sb="17" eb="19">
      <t>ショクヒン</t>
    </rPh>
    <rPh sb="20" eb="22">
      <t>コウニュウ</t>
    </rPh>
    <rPh sb="24" eb="25">
      <t>トキ</t>
    </rPh>
    <rPh sb="27" eb="30">
      <t>エイヨウブン</t>
    </rPh>
    <rPh sb="31" eb="33">
      <t>ヒョウジ</t>
    </rPh>
    <rPh sb="34" eb="36">
      <t>サンコウ</t>
    </rPh>
    <phoneticPr fontId="2"/>
  </si>
  <si>
    <t>調査数</t>
    <rPh sb="0" eb="2">
      <t>チョウサ</t>
    </rPh>
    <rPh sb="2" eb="3">
      <t>カズ</t>
    </rPh>
    <phoneticPr fontId="2"/>
  </si>
  <si>
    <t>Q１１　あなたは、運動を週に何日くらい行っていますか。</t>
    <rPh sb="9" eb="11">
      <t>ウンドウ</t>
    </rPh>
    <rPh sb="12" eb="13">
      <t>シュウ</t>
    </rPh>
    <rPh sb="14" eb="16">
      <t>ナンニチ</t>
    </rPh>
    <rPh sb="19" eb="20">
      <t>オコナ</t>
    </rPh>
    <phoneticPr fontId="2"/>
  </si>
  <si>
    <t>週に１日未満</t>
    <rPh sb="0" eb="1">
      <t>シュウ</t>
    </rPh>
    <rPh sb="3" eb="4">
      <t>ニチ</t>
    </rPh>
    <rPh sb="4" eb="6">
      <t>ミマン</t>
    </rPh>
    <phoneticPr fontId="2"/>
  </si>
  <si>
    <t>120分以上</t>
    <rPh sb="3" eb="4">
      <t>フン</t>
    </rPh>
    <rPh sb="4" eb="6">
      <t>イジョウ</t>
    </rPh>
    <phoneticPr fontId="2"/>
  </si>
  <si>
    <t>１年以上</t>
    <rPh sb="1" eb="2">
      <t>ネン</t>
    </rPh>
    <rPh sb="2" eb="4">
      <t>イジョウ</t>
    </rPh>
    <phoneticPr fontId="2"/>
  </si>
  <si>
    <t>SQ１１－３　その運動量はどのくらいの期間続けていますか。</t>
    <rPh sb="9" eb="11">
      <t>ウンドウ</t>
    </rPh>
    <rPh sb="11" eb="12">
      <t>リョウ</t>
    </rPh>
    <rPh sb="19" eb="21">
      <t>キカン</t>
    </rPh>
    <rPh sb="21" eb="22">
      <t>ツヅ</t>
    </rPh>
    <phoneticPr fontId="2"/>
  </si>
  <si>
    <t>SQ１１－４　運動習慣の有無。</t>
    <rPh sb="7" eb="9">
      <t>ウンドウ</t>
    </rPh>
    <rPh sb="9" eb="11">
      <t>シュウカン</t>
    </rPh>
    <rPh sb="12" eb="14">
      <t>ウム</t>
    </rPh>
    <phoneticPr fontId="2"/>
  </si>
  <si>
    <t>総計</t>
    <rPh sb="0" eb="2">
      <t>ソウケイ</t>
    </rPh>
    <phoneticPr fontId="2"/>
  </si>
  <si>
    <t>Qおいしく食事ができるか（数値）</t>
    <rPh sb="5" eb="7">
      <t>ショクジ</t>
    </rPh>
    <rPh sb="13" eb="15">
      <t>スウチ</t>
    </rPh>
    <phoneticPr fontId="2"/>
  </si>
  <si>
    <t>Q栄養バランス（数値）</t>
    <rPh sb="1" eb="3">
      <t>エイヨウ</t>
    </rPh>
    <rPh sb="8" eb="10">
      <t>スウチ</t>
    </rPh>
    <phoneticPr fontId="2"/>
  </si>
  <si>
    <t>Q栄養成分表示を参考にしているか（数値）</t>
    <rPh sb="1" eb="3">
      <t>エイヨウ</t>
    </rPh>
    <rPh sb="3" eb="5">
      <t>セイブン</t>
    </rPh>
    <rPh sb="5" eb="7">
      <t>ヒョウジ</t>
    </rPh>
    <rPh sb="8" eb="10">
      <t>サンコウ</t>
    </rPh>
    <rPh sb="17" eb="19">
      <t>スウチ</t>
    </rPh>
    <phoneticPr fontId="2"/>
  </si>
  <si>
    <t>Q運動習慣（頻度）数値</t>
    <rPh sb="1" eb="3">
      <t>ウンドウ</t>
    </rPh>
    <rPh sb="3" eb="5">
      <t>シュウカン</t>
    </rPh>
    <rPh sb="6" eb="8">
      <t>ヒンド</t>
    </rPh>
    <rPh sb="9" eb="11">
      <t>スウチ</t>
    </rPh>
    <phoneticPr fontId="2"/>
  </si>
  <si>
    <t>回答数</t>
    <rPh sb="0" eb="3">
      <t>カイトウスウ</t>
    </rPh>
    <phoneticPr fontId="2"/>
  </si>
  <si>
    <t>問３０・その他欄の記載内容</t>
    <rPh sb="0" eb="1">
      <t>ト</t>
    </rPh>
    <rPh sb="6" eb="7">
      <t>タ</t>
    </rPh>
    <rPh sb="7" eb="8">
      <t>ラン</t>
    </rPh>
    <rPh sb="9" eb="11">
      <t>キサイ</t>
    </rPh>
    <rPh sb="11" eb="13">
      <t>ナイヨウ</t>
    </rPh>
    <phoneticPr fontId="2"/>
  </si>
  <si>
    <t>ＷＨＯが高血圧基準を１４０と決めたこと。イコール高血圧症と診断する医師に疑問あり</t>
  </si>
  <si>
    <t>アトピー等のアレルギー対策、食品添加物摂取に対する知識の普及</t>
  </si>
  <si>
    <t>アルツハイマー、パーキング病</t>
  </si>
  <si>
    <t>いつ何時でも気軽に相談できるシステム</t>
  </si>
  <si>
    <t>ウォーキングのできる公園等</t>
  </si>
  <si>
    <t>うつなどの精神的悩みを持つ人のフォロー</t>
  </si>
  <si>
    <t>うつ病・自殺防止対策</t>
  </si>
  <si>
    <t>うつ病リスク遺伝子検査の確立</t>
  </si>
  <si>
    <t>うつ病改善</t>
  </si>
  <si>
    <t>うつ病対策のようなメンタル的な対策が必要だと思う</t>
  </si>
  <si>
    <t>お茶のみ教育（NHKためしてガッテン掛川茶）</t>
  </si>
  <si>
    <t>かるいリハビリ体操</t>
  </si>
  <si>
    <t>グランドゴルフ</t>
  </si>
  <si>
    <t>こころの健康　睡眠について</t>
  </si>
  <si>
    <t>コンビニで破棄される食品を行政と店が協力して生活困難者に提供することはできませんか？</t>
  </si>
  <si>
    <t>サーバリックスの助成金。インフルエンザ等感染症の対策。予防接種の助成　など</t>
  </si>
  <si>
    <t>サッカー先進県としてより運動に対する啓発活動を強化する</t>
  </si>
  <si>
    <t>ストレスケア、スポーツ教室の開催</t>
  </si>
  <si>
    <t>ストレスの少ない社会にしたい</t>
  </si>
  <si>
    <t>ストレスをためない方法と原因</t>
  </si>
  <si>
    <t>ストレス対策の為、アウトドアの娯楽施設の増設</t>
  </si>
  <si>
    <t>ｽﾎﾟｰﾂｸﾗﾌﾞの増設及び普及</t>
  </si>
  <si>
    <t>たばこの煙にのにおいに苦しんでいる人へのやさしさ</t>
  </si>
  <si>
    <t>タバコ等、悪いと思う物は売らないでほしい！</t>
  </si>
  <si>
    <t>トランス脂肪酸の問題・メンタルケア、トラウマ、うつ、自殺</t>
  </si>
  <si>
    <t>メタボ対策を積極的にやってほしい</t>
  </si>
  <si>
    <t>メンタルヘルス、心の問題→ライフワークバランスの問題</t>
  </si>
  <si>
    <t>ヨガ療法</t>
  </si>
  <si>
    <t>ロコモティブシンドロームにならない為に中高年に指導する事！</t>
  </si>
  <si>
    <t>５　本書利用上の注意</t>
    <rPh sb="2" eb="4">
      <t>ホンショ</t>
    </rPh>
    <rPh sb="4" eb="6">
      <t>リヨウ</t>
    </rPh>
    <rPh sb="6" eb="7">
      <t>ジョウ</t>
    </rPh>
    <rPh sb="8" eb="10">
      <t>チュウイ</t>
    </rPh>
    <phoneticPr fontId="2"/>
  </si>
  <si>
    <t>（2）</t>
    <phoneticPr fontId="2"/>
  </si>
  <si>
    <t>肥満の判定</t>
    <rPh sb="0" eb="2">
      <t>ヒマン</t>
    </rPh>
    <rPh sb="3" eb="5">
      <t>ハンテイ</t>
    </rPh>
    <phoneticPr fontId="2"/>
  </si>
  <si>
    <t>※ＢＭＩ（Body Mass Index）による判定</t>
    <rPh sb="24" eb="26">
      <t>ハンテイ</t>
    </rPh>
    <phoneticPr fontId="2"/>
  </si>
  <si>
    <t>指標</t>
    <rPh sb="0" eb="2">
      <t>シヒョウ</t>
    </rPh>
    <phoneticPr fontId="2"/>
  </si>
  <si>
    <t>判定</t>
    <rPh sb="0" eb="2">
      <t>ハンテイ</t>
    </rPh>
    <phoneticPr fontId="2"/>
  </si>
  <si>
    <t>：BMI（体格指数）＝体重(ｋｇ)÷身長（ｍ）÷身長（ｍ）</t>
    <rPh sb="5" eb="7">
      <t>タイカク</t>
    </rPh>
    <rPh sb="7" eb="9">
      <t>シスウ</t>
    </rPh>
    <rPh sb="11" eb="13">
      <t>タイジュウ</t>
    </rPh>
    <rPh sb="18" eb="20">
      <t>シンチョウ</t>
    </rPh>
    <rPh sb="24" eb="26">
      <t>シンチョウ</t>
    </rPh>
    <phoneticPr fontId="2"/>
  </si>
  <si>
    <t>：18.5未満=やせ　18.5以上25.0未満=普通体重　25.0以上=肥満</t>
    <rPh sb="5" eb="7">
      <t>ミマン</t>
    </rPh>
    <rPh sb="15" eb="17">
      <t>イジョウ</t>
    </rPh>
    <rPh sb="21" eb="23">
      <t>ミマン</t>
    </rPh>
    <rPh sb="24" eb="26">
      <t>フツウ</t>
    </rPh>
    <rPh sb="26" eb="28">
      <t>タイジュウ</t>
    </rPh>
    <rPh sb="33" eb="35">
      <t>イジョウ</t>
    </rPh>
    <rPh sb="36" eb="38">
      <t>ヒマン</t>
    </rPh>
    <phoneticPr fontId="2"/>
  </si>
  <si>
    <t>緑茶の摂取量</t>
    <rPh sb="0" eb="2">
      <t>リョクチャ</t>
    </rPh>
    <rPh sb="3" eb="5">
      <t>セッシュ</t>
    </rPh>
    <rPh sb="5" eb="6">
      <t>リョウ</t>
    </rPh>
    <phoneticPr fontId="2"/>
  </si>
  <si>
    <t>計算方法：頻度係数表×１日の平均飲料（湯のみ　杯/日）×１５０ｍｌとし</t>
    <rPh sb="0" eb="2">
      <t>ケイサン</t>
    </rPh>
    <rPh sb="2" eb="4">
      <t>ホウホウ</t>
    </rPh>
    <rPh sb="5" eb="7">
      <t>ヒンド</t>
    </rPh>
    <rPh sb="7" eb="9">
      <t>ケイスウ</t>
    </rPh>
    <rPh sb="9" eb="10">
      <t>ヒョウ</t>
    </rPh>
    <rPh sb="12" eb="13">
      <t>ヒ</t>
    </rPh>
    <rPh sb="14" eb="16">
      <t>ヘイキン</t>
    </rPh>
    <rPh sb="16" eb="18">
      <t>インリョウ</t>
    </rPh>
    <rPh sb="19" eb="20">
      <t>ユ</t>
    </rPh>
    <rPh sb="23" eb="24">
      <t>ハイ</t>
    </rPh>
    <rPh sb="25" eb="26">
      <t>ヒ</t>
    </rPh>
    <phoneticPr fontId="2"/>
  </si>
  <si>
    <t>単純集計、男女別・年代別の平均値（ｍｌ）・標準偏差（ｍｌ）・中央値（ｍｌ）を集計</t>
    <rPh sb="0" eb="2">
      <t>タンジュン</t>
    </rPh>
    <rPh sb="2" eb="4">
      <t>シュウケイ</t>
    </rPh>
    <rPh sb="5" eb="7">
      <t>ダンジョ</t>
    </rPh>
    <rPh sb="7" eb="8">
      <t>ベツ</t>
    </rPh>
    <rPh sb="9" eb="12">
      <t>ネンダイベツ</t>
    </rPh>
    <rPh sb="13" eb="16">
      <t>ヘイキンチ</t>
    </rPh>
    <rPh sb="21" eb="23">
      <t>ヒョウジュン</t>
    </rPh>
    <rPh sb="23" eb="25">
      <t>ヘンサ</t>
    </rPh>
    <rPh sb="30" eb="32">
      <t>チュウオウ</t>
    </rPh>
    <rPh sb="32" eb="33">
      <t>チ</t>
    </rPh>
    <rPh sb="38" eb="40">
      <t>シュウケイ</t>
    </rPh>
    <phoneticPr fontId="2"/>
  </si>
  <si>
    <t>ワークライフバランスが健康に大きく影響を与えているので、仕事をひかえられる様な制度がほしい</t>
  </si>
  <si>
    <t>医師の確保</t>
  </si>
  <si>
    <t>医療格差の是正、病院の整備、配置</t>
  </si>
  <si>
    <t>医療関係の充実をしてほしい</t>
  </si>
  <si>
    <t>医療機関の充実</t>
  </si>
  <si>
    <t>医療機関の充実、メンタルヘルス</t>
  </si>
  <si>
    <t>一年に一回の定期検診又は人間ドックの推進</t>
  </si>
  <si>
    <t>運動できる時間的余裕を持たせるための労働条件問題</t>
  </si>
  <si>
    <t>運動施設（グラウンド等）の建設、市民スポーツの拡大</t>
  </si>
  <si>
    <t>栄養学の普及</t>
  </si>
  <si>
    <t>泳げる河川を増やす</t>
  </si>
  <si>
    <t>欧米では標準的な医療の一つになっていて、安全で標準的な無輸血に関しての理解と普及</t>
  </si>
  <si>
    <t>加齢による筋肉減少の阻止活動</t>
  </si>
  <si>
    <t>花粉症対策（スギの実のならないスギにする）</t>
  </si>
  <si>
    <t>介護者のストレス等の対策</t>
  </si>
  <si>
    <t>教育、検査とか、という事後的なものよりももっと根本的に、人の生き方（教育）では？</t>
  </si>
  <si>
    <t>血圧が上がらないように野菜、果物、お茶、豆などたくさん取る</t>
  </si>
  <si>
    <t>健康を保つには自分又家族の協力で日常生活を送ること</t>
  </si>
  <si>
    <t>健康診断の機会を作ってほしい</t>
  </si>
  <si>
    <t>健康診断の義務化及び無料化</t>
  </si>
  <si>
    <t>検診の費用をもう少し安くして負担を減らしてほしい</t>
  </si>
  <si>
    <t>検診を進めるための補助金</t>
  </si>
  <si>
    <t>減税雇用対策、議員や公務員の給料カット等１～５も重要と思うがそれら全てに優先する</t>
  </si>
  <si>
    <t>雇用問題</t>
  </si>
  <si>
    <t>公共のスポーツ施設を増やす</t>
  </si>
  <si>
    <t>公共医療施設の医師の確保</t>
  </si>
  <si>
    <t>口腔の健康づくり</t>
  </si>
  <si>
    <t>行政のすべきことではない</t>
  </si>
  <si>
    <t>高齢者が寝たきりにならないで自分で生活できる健康状態を保てる対策</t>
  </si>
  <si>
    <t>国民健康保険者の健康診断の普及</t>
  </si>
  <si>
    <t>腰痛</t>
  </si>
  <si>
    <t>産後の栄養管理、栄養指導</t>
  </si>
  <si>
    <t>産婦人科医師の確保</t>
  </si>
  <si>
    <t>仕事、会社にて受ける精神的なストレス対策</t>
  </si>
  <si>
    <t>子宮けいがん予防接種１００％</t>
  </si>
  <si>
    <t>子供も一緒に遊べる公園、アスレチックなど</t>
  </si>
  <si>
    <t>いない</t>
    <phoneticPr fontId="2"/>
  </si>
  <si>
    <t>わからない</t>
    <phoneticPr fontId="2"/>
  </si>
  <si>
    <t>やめたい</t>
    <phoneticPr fontId="2"/>
  </si>
  <si>
    <t>やめたくない</t>
    <phoneticPr fontId="2"/>
  </si>
  <si>
    <t>わからない</t>
    <phoneticPr fontId="2"/>
  </si>
  <si>
    <t>Q２１　予防のために１年に１回以上、定期的な歯の検診を受けていますか。</t>
    <rPh sb="4" eb="6">
      <t>ヨボウ</t>
    </rPh>
    <rPh sb="11" eb="12">
      <t>ネン</t>
    </rPh>
    <rPh sb="14" eb="17">
      <t>カイイジョウ</t>
    </rPh>
    <rPh sb="18" eb="21">
      <t>テイキテキ</t>
    </rPh>
    <rPh sb="22" eb="23">
      <t>ハ</t>
    </rPh>
    <rPh sb="24" eb="26">
      <t>ケンシン</t>
    </rPh>
    <rPh sb="27" eb="28">
      <t>ウ</t>
    </rPh>
    <phoneticPr fontId="2"/>
  </si>
  <si>
    <t>Q　定期的な歯の検診（数値）</t>
    <rPh sb="2" eb="5">
      <t>テイキテキ</t>
    </rPh>
    <rPh sb="6" eb="7">
      <t>ハ</t>
    </rPh>
    <rPh sb="8" eb="10">
      <t>ケンシン</t>
    </rPh>
    <rPh sb="11" eb="13">
      <t>スウチ</t>
    </rPh>
    <phoneticPr fontId="2"/>
  </si>
  <si>
    <t>受けている</t>
    <rPh sb="0" eb="1">
      <t>ウ</t>
    </rPh>
    <phoneticPr fontId="2"/>
  </si>
  <si>
    <t>受けていない</t>
    <rPh sb="0" eb="1">
      <t>ウ</t>
    </rPh>
    <phoneticPr fontId="2"/>
  </si>
  <si>
    <t>ふつう</t>
    <phoneticPr fontId="2"/>
  </si>
  <si>
    <t>ふつう</t>
    <phoneticPr fontId="2"/>
  </si>
  <si>
    <t>ふつう</t>
    <phoneticPr fontId="2"/>
  </si>
  <si>
    <t>やせている</t>
    <phoneticPr fontId="2"/>
  </si>
  <si>
    <t>Qボディイメージ（％）</t>
    <phoneticPr fontId="2"/>
  </si>
  <si>
    <t>やせている</t>
    <phoneticPr fontId="2"/>
  </si>
  <si>
    <t>ややゆとりがある</t>
    <phoneticPr fontId="2"/>
  </si>
  <si>
    <t>がん対策</t>
    <phoneticPr fontId="2"/>
  </si>
  <si>
    <t>化学物質　無農薬（消毒化学肥料）を使わない物を取り入れたい。精神面又自然を今一度地球宇宙規模で考える</t>
    <phoneticPr fontId="2"/>
  </si>
  <si>
    <t>子供の守や家事で運動できない。子供を無料で預かるジムがなくては時間が取れない。それらの環境を整える</t>
    <phoneticPr fontId="2"/>
  </si>
  <si>
    <t>1</t>
    <phoneticPr fontId="2"/>
  </si>
  <si>
    <t>7</t>
    <phoneticPr fontId="2"/>
  </si>
  <si>
    <t>-</t>
    <phoneticPr fontId="2"/>
  </si>
  <si>
    <t>社会保障制度の充実。高齢化社会への対策</t>
  </si>
  <si>
    <t>どれもない・
わからない</t>
    <phoneticPr fontId="2"/>
  </si>
  <si>
    <t>10～30分未満</t>
    <rPh sb="5" eb="6">
      <t>フン</t>
    </rPh>
    <rPh sb="6" eb="8">
      <t>ミマン</t>
    </rPh>
    <phoneticPr fontId="2"/>
  </si>
  <si>
    <t>30～60分未満</t>
    <rPh sb="5" eb="6">
      <t>フン</t>
    </rPh>
    <rPh sb="6" eb="8">
      <t>ミマン</t>
    </rPh>
    <phoneticPr fontId="2"/>
  </si>
  <si>
    <t>60～120分未満</t>
    <rPh sb="6" eb="7">
      <t>フン</t>
    </rPh>
    <rPh sb="7" eb="9">
      <t>ミマン</t>
    </rPh>
    <phoneticPr fontId="2"/>
  </si>
  <si>
    <t>※問11で1又は2と答えた方の回答</t>
    <rPh sb="1" eb="2">
      <t>ト</t>
    </rPh>
    <rPh sb="6" eb="7">
      <t>マタ</t>
    </rPh>
    <rPh sb="10" eb="11">
      <t>コタ</t>
    </rPh>
    <rPh sb="13" eb="14">
      <t>カタ</t>
    </rPh>
    <rPh sb="15" eb="17">
      <t>カイトウ</t>
    </rPh>
    <phoneticPr fontId="2"/>
  </si>
  <si>
    <t>※問11で1又は2を選択し、且つ11-2、11-3に答えた方の回答</t>
    <rPh sb="1" eb="2">
      <t>ト</t>
    </rPh>
    <rPh sb="6" eb="7">
      <t>マタ</t>
    </rPh>
    <rPh sb="10" eb="12">
      <t>センタク</t>
    </rPh>
    <rPh sb="14" eb="15">
      <t>カ</t>
    </rPh>
    <rPh sb="26" eb="27">
      <t>コタ</t>
    </rPh>
    <rPh sb="29" eb="30">
      <t>カタ</t>
    </rPh>
    <rPh sb="31" eb="33">
      <t>カイトウ</t>
    </rPh>
    <phoneticPr fontId="2"/>
  </si>
  <si>
    <t>※「運動習慣あり」：週2日以上、1日30分以上、1年以上その運動を継続している方</t>
    <rPh sb="2" eb="4">
      <t>ウンドウ</t>
    </rPh>
    <rPh sb="4" eb="6">
      <t>シュウカン</t>
    </rPh>
    <rPh sb="10" eb="11">
      <t>シュウ</t>
    </rPh>
    <rPh sb="12" eb="13">
      <t>ニチ</t>
    </rPh>
    <rPh sb="13" eb="15">
      <t>イジョウ</t>
    </rPh>
    <rPh sb="17" eb="18">
      <t>ニチ</t>
    </rPh>
    <rPh sb="20" eb="23">
      <t>フンイジョウ</t>
    </rPh>
    <rPh sb="25" eb="28">
      <t>ネンイジョウ</t>
    </rPh>
    <rPh sb="30" eb="32">
      <t>ウンドウ</t>
    </rPh>
    <rPh sb="33" eb="35">
      <t>ケイゾク</t>
    </rPh>
    <rPh sb="39" eb="40">
      <t>カタ</t>
    </rPh>
    <phoneticPr fontId="2"/>
  </si>
  <si>
    <t>※問１９で1と答えた方の回答</t>
    <rPh sb="1" eb="2">
      <t>トイ</t>
    </rPh>
    <rPh sb="7" eb="8">
      <t>コタ</t>
    </rPh>
    <rPh sb="12" eb="14">
      <t>カイトウ</t>
    </rPh>
    <phoneticPr fontId="2"/>
  </si>
  <si>
    <t>Q２２　あなたは、次の器具（歯間部清掃用器具など）を使用していますか。(複数回答）</t>
    <rPh sb="9" eb="10">
      <t>ツギ</t>
    </rPh>
    <rPh sb="11" eb="13">
      <t>キグ</t>
    </rPh>
    <rPh sb="14" eb="15">
      <t>ハ</t>
    </rPh>
    <rPh sb="15" eb="16">
      <t>カン</t>
    </rPh>
    <rPh sb="16" eb="17">
      <t>ブ</t>
    </rPh>
    <rPh sb="17" eb="19">
      <t>セイソウ</t>
    </rPh>
    <rPh sb="19" eb="20">
      <t>ヨウ</t>
    </rPh>
    <rPh sb="20" eb="22">
      <t>キグ</t>
    </rPh>
    <rPh sb="26" eb="28">
      <t>シヨウ</t>
    </rPh>
    <rPh sb="36" eb="38">
      <t>フクスウ</t>
    </rPh>
    <rPh sb="38" eb="40">
      <t>カイトウ</t>
    </rPh>
    <phoneticPr fontId="2"/>
  </si>
  <si>
    <t>問２６×２７　自分の体形に関するイメージ別の今後の体重の希望</t>
    <rPh sb="0" eb="1">
      <t>トイ</t>
    </rPh>
    <rPh sb="7" eb="9">
      <t>ジブン</t>
    </rPh>
    <rPh sb="10" eb="12">
      <t>タイケイ</t>
    </rPh>
    <rPh sb="13" eb="14">
      <t>カン</t>
    </rPh>
    <rPh sb="20" eb="21">
      <t>ベツ</t>
    </rPh>
    <rPh sb="22" eb="24">
      <t>コンゴ</t>
    </rPh>
    <rPh sb="25" eb="27">
      <t>タイジュウ</t>
    </rPh>
    <rPh sb="28" eb="30">
      <t>キボウ</t>
    </rPh>
    <phoneticPr fontId="2"/>
  </si>
  <si>
    <t>BMI</t>
    <phoneticPr fontId="2"/>
  </si>
  <si>
    <t>平成２２年度　健康に関する県民意識調査　数表</t>
    <rPh sb="0" eb="2">
      <t>ヘイセイ</t>
    </rPh>
    <rPh sb="4" eb="5">
      <t>ネン</t>
    </rPh>
    <rPh sb="5" eb="6">
      <t>ド</t>
    </rPh>
    <rPh sb="7" eb="9">
      <t>ケンコウ</t>
    </rPh>
    <rPh sb="10" eb="11">
      <t>カン</t>
    </rPh>
    <rPh sb="13" eb="15">
      <t>ケンミン</t>
    </rPh>
    <rPh sb="15" eb="17">
      <t>イシキ</t>
    </rPh>
    <rPh sb="17" eb="19">
      <t>チョウサ</t>
    </rPh>
    <rPh sb="20" eb="22">
      <t>スウヒョウ</t>
    </rPh>
    <phoneticPr fontId="2"/>
  </si>
  <si>
    <t>Q３０　静岡県の大人の健康課題について、県の政策として優先的に取り組むべきことはどれですか。　　　　　（複数回答）</t>
    <rPh sb="4" eb="7">
      <t>シズオカケン</t>
    </rPh>
    <rPh sb="8" eb="10">
      <t>オトナ</t>
    </rPh>
    <rPh sb="11" eb="13">
      <t>ケンコウ</t>
    </rPh>
    <rPh sb="13" eb="15">
      <t>カダイ</t>
    </rPh>
    <rPh sb="20" eb="21">
      <t>ケン</t>
    </rPh>
    <rPh sb="22" eb="24">
      <t>セイサク</t>
    </rPh>
    <rPh sb="27" eb="30">
      <t>ユウセンテキ</t>
    </rPh>
    <rPh sb="31" eb="32">
      <t>ト</t>
    </rPh>
    <rPh sb="33" eb="34">
      <t>ク</t>
    </rPh>
    <rPh sb="52" eb="54">
      <t>フクスウ</t>
    </rPh>
    <rPh sb="54" eb="56">
      <t>カイトウ</t>
    </rPh>
    <phoneticPr fontId="2"/>
  </si>
  <si>
    <t>Q３１　静岡県の未成年者（２０歳未満）の健康課題について、県の政策として優先的に取り組むべきことはどれですか。（複数回答）</t>
    <rPh sb="4" eb="7">
      <t>シズオカケン</t>
    </rPh>
    <rPh sb="8" eb="9">
      <t>ミ</t>
    </rPh>
    <rPh sb="9" eb="12">
      <t>セイネンシャ</t>
    </rPh>
    <rPh sb="15" eb="16">
      <t>サイ</t>
    </rPh>
    <rPh sb="16" eb="18">
      <t>ミマン</t>
    </rPh>
    <rPh sb="20" eb="22">
      <t>ケンコウ</t>
    </rPh>
    <rPh sb="22" eb="24">
      <t>カダイ</t>
    </rPh>
    <rPh sb="29" eb="30">
      <t>ケン</t>
    </rPh>
    <rPh sb="31" eb="33">
      <t>セイサク</t>
    </rPh>
    <rPh sb="36" eb="39">
      <t>ユウセンテキ</t>
    </rPh>
    <rPh sb="40" eb="41">
      <t>ト</t>
    </rPh>
    <rPh sb="42" eb="43">
      <t>ク</t>
    </rPh>
    <rPh sb="56" eb="58">
      <t>フクスウ</t>
    </rPh>
    <rPh sb="58" eb="60">
      <t>カイトウ</t>
    </rPh>
    <phoneticPr fontId="2"/>
  </si>
  <si>
    <t>（付）調査票</t>
    <rPh sb="1" eb="2">
      <t>ツ</t>
    </rPh>
    <rPh sb="3" eb="5">
      <t>チョウサ</t>
    </rPh>
    <rPh sb="5" eb="6">
      <t>ヒョウ</t>
    </rPh>
    <phoneticPr fontId="2"/>
  </si>
  <si>
    <t>　　　　　　　</t>
    <phoneticPr fontId="2"/>
  </si>
  <si>
    <t>BMI判定</t>
    <rPh sb="3" eb="5">
      <t>ハンテイ</t>
    </rPh>
    <phoneticPr fontId="2"/>
  </si>
  <si>
    <t>やせ</t>
    <phoneticPr fontId="2"/>
  </si>
  <si>
    <t>ふつう</t>
    <phoneticPr fontId="2"/>
  </si>
  <si>
    <t>（％）</t>
    <phoneticPr fontId="2"/>
  </si>
  <si>
    <t>問２６×２８　BMI判定別正しいボディーイメージを持っている人の割合</t>
    <rPh sb="0" eb="1">
      <t>ト</t>
    </rPh>
    <rPh sb="10" eb="12">
      <t>ハンテイ</t>
    </rPh>
    <rPh sb="12" eb="13">
      <t>ベツ</t>
    </rPh>
    <rPh sb="13" eb="14">
      <t>タダ</t>
    </rPh>
    <rPh sb="25" eb="26">
      <t>モ</t>
    </rPh>
    <rPh sb="30" eb="31">
      <t>ヒト</t>
    </rPh>
    <rPh sb="32" eb="34">
      <t>ワリアイ</t>
    </rPh>
    <phoneticPr fontId="2"/>
  </si>
  <si>
    <t>Ⅱ　調査対象者の属性【グラフ】</t>
    <rPh sb="2" eb="4">
      <t>チョウサ</t>
    </rPh>
    <rPh sb="4" eb="6">
      <t>タイショウ</t>
    </rPh>
    <rPh sb="6" eb="7">
      <t>シャ</t>
    </rPh>
    <rPh sb="8" eb="10">
      <t>ゾクセイ</t>
    </rPh>
    <phoneticPr fontId="2"/>
  </si>
  <si>
    <t>問１６　眠るための薬やお酒の使用</t>
    <rPh sb="0" eb="1">
      <t>トイ</t>
    </rPh>
    <rPh sb="4" eb="5">
      <t>ネム</t>
    </rPh>
    <rPh sb="9" eb="10">
      <t>クスリ</t>
    </rPh>
    <rPh sb="12" eb="13">
      <t>サケ</t>
    </rPh>
    <rPh sb="14" eb="16">
      <t>シヨウ</t>
    </rPh>
    <phoneticPr fontId="2"/>
  </si>
  <si>
    <t>問１８　ストレス解消法の有無</t>
    <rPh sb="0" eb="1">
      <t>トイ</t>
    </rPh>
    <rPh sb="8" eb="10">
      <t>カイショウ</t>
    </rPh>
    <rPh sb="10" eb="11">
      <t>ホウ</t>
    </rPh>
    <rPh sb="12" eb="14">
      <t>ウム</t>
    </rPh>
    <phoneticPr fontId="2"/>
  </si>
  <si>
    <t>問２６×問２８　BMI判定別正しいボディーイメージを持つ人</t>
    <rPh sb="0" eb="1">
      <t>トイ</t>
    </rPh>
    <rPh sb="4" eb="5">
      <t>トイ</t>
    </rPh>
    <rPh sb="11" eb="13">
      <t>ハンテイ</t>
    </rPh>
    <rPh sb="13" eb="14">
      <t>ベツ</t>
    </rPh>
    <rPh sb="14" eb="15">
      <t>タダ</t>
    </rPh>
    <rPh sb="26" eb="27">
      <t>モ</t>
    </rPh>
    <rPh sb="28" eb="29">
      <t>ヒト</t>
    </rPh>
    <phoneticPr fontId="2"/>
  </si>
  <si>
    <t>問２６×問２７　体型別の今後の体重の希望</t>
    <rPh sb="0" eb="1">
      <t>トイ</t>
    </rPh>
    <rPh sb="4" eb="5">
      <t>トイ</t>
    </rPh>
    <rPh sb="8" eb="10">
      <t>タイケイ</t>
    </rPh>
    <rPh sb="10" eb="11">
      <t>ベツ</t>
    </rPh>
    <rPh sb="12" eb="14">
      <t>コンゴ</t>
    </rPh>
    <rPh sb="15" eb="17">
      <t>タイジュウ</t>
    </rPh>
    <rPh sb="18" eb="20">
      <t>キボウ</t>
    </rPh>
    <phoneticPr fontId="2"/>
  </si>
  <si>
    <t>(42)</t>
  </si>
  <si>
    <t>(46)</t>
  </si>
  <si>
    <t>(43)</t>
  </si>
  <si>
    <t>(44)</t>
  </si>
  <si>
    <t>(45)</t>
  </si>
  <si>
    <t>(47)</t>
  </si>
  <si>
    <t>(48)</t>
  </si>
  <si>
    <t>(51)</t>
    <phoneticPr fontId="2"/>
  </si>
  <si>
    <t>Q２８　BMI判定</t>
    <rPh sb="7" eb="9">
      <t>ハンテイ</t>
    </rPh>
    <phoneticPr fontId="2"/>
  </si>
  <si>
    <t>やせ</t>
  </si>
  <si>
    <t>やせ</t>
    <phoneticPr fontId="2"/>
  </si>
  <si>
    <t>ふつう</t>
    <phoneticPr fontId="2"/>
  </si>
  <si>
    <t>肥満</t>
  </si>
  <si>
    <t>肥満</t>
    <rPh sb="0" eb="2">
      <t>ヒマン</t>
    </rPh>
    <phoneticPr fontId="2"/>
  </si>
  <si>
    <t>男性</t>
    <rPh sb="0" eb="2">
      <t>ダンセイ</t>
    </rPh>
    <phoneticPr fontId="31"/>
  </si>
  <si>
    <t>女性</t>
    <rPh sb="0" eb="2">
      <t>ジョセイ</t>
    </rPh>
    <phoneticPr fontId="31"/>
  </si>
  <si>
    <t>普通</t>
  </si>
  <si>
    <t>計</t>
    <rPh sb="0" eb="1">
      <t>ケイ</t>
    </rPh>
    <phoneticPr fontId="31"/>
  </si>
  <si>
    <t>20代</t>
    <phoneticPr fontId="31"/>
  </si>
  <si>
    <t>30代</t>
    <phoneticPr fontId="31"/>
  </si>
  <si>
    <t>40代</t>
    <phoneticPr fontId="31"/>
  </si>
  <si>
    <t>50代</t>
    <phoneticPr fontId="31"/>
  </si>
  <si>
    <t>60代</t>
    <phoneticPr fontId="31"/>
  </si>
  <si>
    <t>70歳以上</t>
    <rPh sb="2" eb="5">
      <t>サイイジョウ</t>
    </rPh>
    <phoneticPr fontId="31"/>
  </si>
  <si>
    <t>30歳以上（再掲）</t>
    <rPh sb="2" eb="5">
      <t>サイイジョウ</t>
    </rPh>
    <rPh sb="6" eb="8">
      <t>サイケイ</t>
    </rPh>
    <phoneticPr fontId="31"/>
  </si>
  <si>
    <t>問２８　身長・体重・ＢＭＩ、ＢＭＩ判定</t>
    <rPh sb="0" eb="1">
      <t>トイ</t>
    </rPh>
    <rPh sb="4" eb="6">
      <t>シンチョウ</t>
    </rPh>
    <rPh sb="7" eb="9">
      <t>タイジュウ</t>
    </rPh>
    <rPh sb="17" eb="19">
      <t>ハンテイ</t>
    </rPh>
    <phoneticPr fontId="2"/>
  </si>
</sst>
</file>

<file path=xl/styles.xml><?xml version="1.0" encoding="utf-8"?>
<styleSheet xmlns="http://schemas.openxmlformats.org/spreadsheetml/2006/main">
  <numFmts count="4">
    <numFmt numFmtId="176" formatCode="0.0%"/>
    <numFmt numFmtId="177" formatCode="0.0_ "/>
    <numFmt numFmtId="178" formatCode="#,##0_ "/>
    <numFmt numFmtId="179" formatCode="#,##0_);[Red]\(#,##0\)"/>
  </numFmts>
  <fonts count="32">
    <font>
      <sz val="11"/>
      <name val="ＭＳ Ｐゴシック"/>
      <family val="3"/>
      <charset val="128"/>
    </font>
    <font>
      <sz val="11"/>
      <name val="ＭＳ Ｐゴシック"/>
      <family val="3"/>
      <charset val="128"/>
    </font>
    <font>
      <sz val="6"/>
      <name val="ＭＳ Ｐゴシック"/>
      <family val="3"/>
      <charset val="128"/>
    </font>
    <font>
      <u/>
      <sz val="10"/>
      <name val="ＭＳ Ｐゴシック"/>
      <family val="3"/>
      <charset val="128"/>
    </font>
    <font>
      <sz val="14"/>
      <name val="ＭＳ Ｐゴシック"/>
      <family val="3"/>
      <charset val="128"/>
    </font>
    <font>
      <sz val="13"/>
      <name val="ＭＳ Ｐゴシック"/>
      <family val="3"/>
      <charset val="128"/>
    </font>
    <font>
      <sz val="11"/>
      <name val="ＭＳ Ｐゴシック"/>
      <family val="3"/>
      <charset val="128"/>
    </font>
    <font>
      <b/>
      <sz val="12"/>
      <name val="ＭＳ Ｐゴシック"/>
      <family val="3"/>
      <charset val="128"/>
    </font>
    <font>
      <b/>
      <sz val="13"/>
      <name val="ＭＳ Ｐゴシック"/>
      <family val="3"/>
      <charset val="128"/>
    </font>
    <font>
      <b/>
      <sz val="11"/>
      <name val="ＭＳ Ｐゴシック"/>
      <family val="3"/>
      <charset val="128"/>
    </font>
    <font>
      <sz val="11"/>
      <name val="ＭＳ 明朝"/>
      <family val="1"/>
      <charset val="128"/>
    </font>
    <font>
      <b/>
      <sz val="22"/>
      <name val="ＭＳ 明朝"/>
      <family val="1"/>
      <charset val="128"/>
    </font>
    <font>
      <b/>
      <sz val="20"/>
      <name val="ＭＳ 明朝"/>
      <family val="1"/>
      <charset val="128"/>
    </font>
    <font>
      <sz val="20"/>
      <name val="ＭＳ Ｐゴシック"/>
      <family val="3"/>
      <charset val="128"/>
    </font>
    <font>
      <b/>
      <sz val="18"/>
      <name val="ＭＳ 明朝"/>
      <family val="1"/>
      <charset val="128"/>
    </font>
    <font>
      <sz val="18"/>
      <name val="ＭＳ Ｐゴシック"/>
      <family val="3"/>
      <charset val="128"/>
    </font>
    <font>
      <sz val="10"/>
      <name val="ＭＳ 明朝"/>
      <family val="1"/>
      <charset val="128"/>
    </font>
    <font>
      <sz val="12"/>
      <name val="ＭＳ 明朝"/>
      <family val="1"/>
      <charset val="128"/>
    </font>
    <font>
      <sz val="16"/>
      <name val="ＭＳ 明朝"/>
      <family val="1"/>
      <charset val="128"/>
    </font>
    <font>
      <sz val="18"/>
      <name val="ＭＳ 明朝"/>
      <family val="1"/>
      <charset val="128"/>
    </font>
    <font>
      <b/>
      <sz val="12"/>
      <name val="ＭＳ 明朝"/>
      <family val="1"/>
      <charset val="128"/>
    </font>
    <font>
      <sz val="9"/>
      <name val="ＭＳ 明朝"/>
      <family val="1"/>
      <charset val="128"/>
    </font>
    <font>
      <sz val="9"/>
      <name val="ＭＳ Ｐゴシック"/>
      <family val="3"/>
      <charset val="128"/>
    </font>
    <font>
      <sz val="8"/>
      <name val="ＭＳ Ｐゴシック"/>
      <family val="3"/>
      <charset val="128"/>
    </font>
    <font>
      <sz val="10.5"/>
      <name val="ＭＳ Ｐゴシック"/>
      <family val="3"/>
      <charset val="128"/>
    </font>
    <font>
      <sz val="10"/>
      <name val="ＭＳ Ｐゴシック"/>
      <family val="3"/>
      <charset val="128"/>
    </font>
    <font>
      <sz val="12"/>
      <name val="ＭＳ Ｐゴシック"/>
      <family val="3"/>
      <charset val="128"/>
    </font>
    <font>
      <sz val="8"/>
      <name val="ＭＳ 明朝"/>
      <family val="1"/>
      <charset val="128"/>
    </font>
    <font>
      <b/>
      <sz val="14"/>
      <name val="ＭＳ Ｐゴシック"/>
      <family val="3"/>
      <charset val="128"/>
    </font>
    <font>
      <sz val="11"/>
      <color theme="0"/>
      <name val="ＭＳ Ｐゴシック"/>
      <family val="3"/>
      <charset val="128"/>
    </font>
    <font>
      <sz val="11"/>
      <color theme="0"/>
      <name val="ＭＳ 明朝"/>
      <family val="1"/>
      <charset val="128"/>
    </font>
    <font>
      <sz val="6"/>
      <name val="ＭＳ Ｐゴシック"/>
      <family val="2"/>
      <charset val="128"/>
      <scheme val="minor"/>
    </font>
  </fonts>
  <fills count="2">
    <fill>
      <patternFill patternType="none"/>
    </fill>
    <fill>
      <patternFill patternType="gray125"/>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double">
        <color indexed="64"/>
      </left>
      <right style="thin">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diagonal/>
    </border>
    <border>
      <left style="double">
        <color indexed="64"/>
      </left>
      <right/>
      <top style="medium">
        <color indexed="64"/>
      </top>
      <bottom/>
      <diagonal/>
    </border>
    <border>
      <left style="double">
        <color indexed="64"/>
      </left>
      <right/>
      <top style="medium">
        <color indexed="64"/>
      </top>
      <bottom style="thin">
        <color indexed="64"/>
      </bottom>
      <diagonal/>
    </border>
    <border>
      <left style="double">
        <color indexed="64"/>
      </left>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double">
        <color indexed="64"/>
      </bottom>
      <diagonal/>
    </border>
    <border>
      <left style="double">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double">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style="double">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thin">
        <color indexed="64"/>
      </bottom>
      <diagonal/>
    </border>
    <border>
      <left/>
      <right/>
      <top style="thin">
        <color indexed="64"/>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double">
        <color indexed="64"/>
      </top>
      <bottom style="thin">
        <color indexed="64"/>
      </bottom>
      <diagonal/>
    </border>
    <border>
      <left style="double">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double">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dotted">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s>
  <cellStyleXfs count="3">
    <xf numFmtId="0" fontId="0" fillId="0" borderId="0"/>
    <xf numFmtId="9" fontId="1" fillId="0" borderId="0" applyFont="0" applyFill="0" applyBorder="0" applyAlignment="0" applyProtection="0"/>
    <xf numFmtId="0" fontId="6" fillId="0" borderId="0"/>
  </cellStyleXfs>
  <cellXfs count="874">
    <xf numFmtId="0" fontId="0" fillId="0" borderId="0" xfId="0"/>
    <xf numFmtId="0" fontId="0" fillId="0" borderId="0" xfId="0" applyBorder="1"/>
    <xf numFmtId="0" fontId="0" fillId="0" borderId="0" xfId="0" applyBorder="1" applyAlignment="1">
      <alignment shrinkToFit="1"/>
    </xf>
    <xf numFmtId="0" fontId="0" fillId="0" borderId="0" xfId="0" applyFill="1" applyBorder="1" applyAlignment="1">
      <alignment shrinkToFit="1"/>
    </xf>
    <xf numFmtId="0" fontId="0" fillId="0" borderId="0" xfId="0" applyBorder="1" applyAlignment="1">
      <alignment horizontal="right"/>
    </xf>
    <xf numFmtId="0" fontId="0" fillId="0" borderId="0" xfId="0" applyAlignment="1"/>
    <xf numFmtId="0" fontId="3" fillId="0" borderId="0" xfId="0" applyFont="1"/>
    <xf numFmtId="0" fontId="4" fillId="0" borderId="0" xfId="0" applyFont="1" applyAlignment="1">
      <alignment vertical="center"/>
    </xf>
    <xf numFmtId="0" fontId="0" fillId="0" borderId="0" xfId="0" applyAlignment="1">
      <alignment vertical="center"/>
    </xf>
    <xf numFmtId="0" fontId="0" fillId="0" borderId="30" xfId="0" applyFill="1" applyBorder="1" applyAlignment="1">
      <alignment vertical="center" textRotation="255"/>
    </xf>
    <xf numFmtId="0" fontId="0" fillId="0" borderId="34" xfId="0" applyBorder="1" applyAlignment="1">
      <alignment vertical="center" textRotation="255" shrinkToFit="1"/>
    </xf>
    <xf numFmtId="0" fontId="0" fillId="0" borderId="35" xfId="0" applyBorder="1" applyAlignment="1">
      <alignment vertical="center" textRotation="255" shrinkToFit="1"/>
    </xf>
    <xf numFmtId="0" fontId="0" fillId="0" borderId="36" xfId="0" applyBorder="1" applyAlignment="1">
      <alignment vertical="center" textRotation="255" shrinkToFit="1"/>
    </xf>
    <xf numFmtId="0" fontId="0" fillId="0" borderId="36" xfId="0" applyFill="1" applyBorder="1" applyAlignment="1">
      <alignment vertical="center" textRotation="255" shrinkToFit="1"/>
    </xf>
    <xf numFmtId="0" fontId="0" fillId="0" borderId="37" xfId="0" applyFill="1" applyBorder="1" applyAlignment="1">
      <alignment vertical="center" textRotation="255"/>
    </xf>
    <xf numFmtId="0" fontId="0" fillId="0" borderId="38" xfId="0" applyBorder="1" applyAlignment="1">
      <alignment horizontal="left" shrinkToFit="1"/>
    </xf>
    <xf numFmtId="0" fontId="0" fillId="0" borderId="39" xfId="0" applyBorder="1" applyAlignment="1">
      <alignment horizontal="left"/>
    </xf>
    <xf numFmtId="0" fontId="0" fillId="0" borderId="40" xfId="0" applyBorder="1" applyAlignment="1">
      <alignment horizontal="left"/>
    </xf>
    <xf numFmtId="0" fontId="0" fillId="0" borderId="41" xfId="0" applyBorder="1" applyAlignment="1">
      <alignment horizontal="left" shrinkToFit="1"/>
    </xf>
    <xf numFmtId="0" fontId="0" fillId="0" borderId="42" xfId="0" applyBorder="1" applyAlignment="1">
      <alignment horizontal="left"/>
    </xf>
    <xf numFmtId="0" fontId="0" fillId="0" borderId="39" xfId="0" applyBorder="1" applyAlignment="1">
      <alignment horizontal="left" shrinkToFit="1"/>
    </xf>
    <xf numFmtId="0" fontId="0" fillId="0" borderId="40" xfId="0" applyBorder="1" applyAlignment="1">
      <alignment horizontal="left" shrinkToFit="1"/>
    </xf>
    <xf numFmtId="0" fontId="0" fillId="0" borderId="43" xfId="0" applyBorder="1" applyAlignment="1">
      <alignment vertical="center" textRotation="255" shrinkToFit="1"/>
    </xf>
    <xf numFmtId="0" fontId="0" fillId="0" borderId="36" xfId="0" applyBorder="1" applyAlignment="1">
      <alignment vertical="center" textRotation="255"/>
    </xf>
    <xf numFmtId="0" fontId="0" fillId="0" borderId="37" xfId="0" applyFill="1" applyBorder="1" applyAlignment="1">
      <alignment vertical="center" textRotation="255" shrinkToFit="1"/>
    </xf>
    <xf numFmtId="0" fontId="0" fillId="0" borderId="44" xfId="0" applyBorder="1" applyAlignment="1">
      <alignment horizontal="center"/>
    </xf>
    <xf numFmtId="0" fontId="0" fillId="0" borderId="54" xfId="0" applyBorder="1"/>
    <xf numFmtId="0" fontId="0" fillId="0" borderId="0" xfId="0" applyBorder="1" applyAlignment="1">
      <alignment horizontal="left" shrinkToFit="1"/>
    </xf>
    <xf numFmtId="0" fontId="0" fillId="0" borderId="55" xfId="0" applyBorder="1" applyAlignment="1">
      <alignment vertical="center" textRotation="255" shrinkToFit="1"/>
    </xf>
    <xf numFmtId="0" fontId="0" fillId="0" borderId="35" xfId="0" applyFill="1" applyBorder="1" applyAlignment="1">
      <alignment vertical="center" textRotation="255" shrinkToFit="1"/>
    </xf>
    <xf numFmtId="0" fontId="0" fillId="0" borderId="30" xfId="0" applyFill="1" applyBorder="1" applyAlignment="1">
      <alignment vertical="center" textRotation="255" shrinkToFit="1"/>
    </xf>
    <xf numFmtId="0" fontId="0" fillId="0" borderId="37" xfId="0" applyBorder="1" applyAlignment="1">
      <alignment vertical="center" textRotation="255" shrinkToFit="1"/>
    </xf>
    <xf numFmtId="0" fontId="0" fillId="0" borderId="30" xfId="0" applyBorder="1" applyAlignment="1">
      <alignment vertical="center" textRotation="255"/>
    </xf>
    <xf numFmtId="0" fontId="0" fillId="0" borderId="54" xfId="0" applyBorder="1" applyAlignment="1">
      <alignment vertical="center" textRotation="255" shrinkToFit="1"/>
    </xf>
    <xf numFmtId="0" fontId="0" fillId="0" borderId="56" xfId="0" applyBorder="1" applyAlignment="1">
      <alignment vertical="center" textRotation="255" shrinkToFit="1"/>
    </xf>
    <xf numFmtId="0" fontId="6" fillId="0" borderId="0" xfId="2"/>
    <xf numFmtId="0" fontId="0" fillId="0" borderId="26" xfId="0" applyBorder="1" applyAlignment="1">
      <alignment horizontal="center"/>
    </xf>
    <xf numFmtId="0" fontId="0" fillId="0" borderId="1" xfId="0" applyBorder="1" applyAlignment="1">
      <alignment horizontal="center"/>
    </xf>
    <xf numFmtId="0" fontId="0" fillId="0" borderId="12" xfId="0" applyBorder="1" applyAlignment="1">
      <alignment horizontal="center"/>
    </xf>
    <xf numFmtId="0" fontId="0" fillId="0" borderId="28" xfId="0" applyBorder="1" applyAlignment="1">
      <alignment horizontal="center"/>
    </xf>
    <xf numFmtId="0" fontId="0" fillId="0" borderId="6" xfId="0" applyBorder="1" applyAlignment="1">
      <alignment horizontal="center"/>
    </xf>
    <xf numFmtId="0" fontId="0" fillId="0" borderId="17" xfId="0" applyBorder="1" applyAlignment="1">
      <alignment horizontal="center"/>
    </xf>
    <xf numFmtId="0" fontId="0" fillId="0" borderId="27"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176" fontId="0" fillId="0" borderId="57" xfId="0" applyNumberFormat="1" applyBorder="1" applyAlignment="1">
      <alignment horizontal="center"/>
    </xf>
    <xf numFmtId="176" fontId="0" fillId="0" borderId="1" xfId="0" applyNumberFormat="1" applyBorder="1" applyAlignment="1">
      <alignment horizontal="center"/>
    </xf>
    <xf numFmtId="176" fontId="0" fillId="0" borderId="12" xfId="0" applyNumberFormat="1" applyBorder="1" applyAlignment="1">
      <alignment horizontal="center"/>
    </xf>
    <xf numFmtId="176" fontId="0" fillId="0" borderId="58" xfId="0" applyNumberFormat="1" applyBorder="1" applyAlignment="1">
      <alignment horizontal="center"/>
    </xf>
    <xf numFmtId="176" fontId="0" fillId="0" borderId="14" xfId="0" applyNumberFormat="1" applyBorder="1" applyAlignment="1">
      <alignment horizontal="center"/>
    </xf>
    <xf numFmtId="176" fontId="0" fillId="0" borderId="15" xfId="0" applyNumberFormat="1" applyBorder="1" applyAlignment="1">
      <alignment horizontal="center"/>
    </xf>
    <xf numFmtId="176" fontId="0" fillId="0" borderId="59" xfId="0" applyNumberFormat="1" applyBorder="1" applyAlignment="1">
      <alignment horizontal="center"/>
    </xf>
    <xf numFmtId="176" fontId="0" fillId="0" borderId="20" xfId="0" applyNumberFormat="1" applyBorder="1" applyAlignment="1">
      <alignment horizontal="center"/>
    </xf>
    <xf numFmtId="176" fontId="0" fillId="0" borderId="21" xfId="0" applyNumberFormat="1" applyBorder="1" applyAlignment="1">
      <alignment horizontal="center"/>
    </xf>
    <xf numFmtId="176" fontId="0" fillId="0" borderId="32" xfId="0" applyNumberFormat="1" applyBorder="1" applyAlignment="1">
      <alignment horizontal="center"/>
    </xf>
    <xf numFmtId="176" fontId="0" fillId="0" borderId="33" xfId="0" applyNumberFormat="1"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30" xfId="0" applyBorder="1" applyAlignment="1">
      <alignment horizontal="center"/>
    </xf>
    <xf numFmtId="0" fontId="0" fillId="0" borderId="60" xfId="0" applyBorder="1" applyAlignment="1">
      <alignment horizontal="left" shrinkToFit="1"/>
    </xf>
    <xf numFmtId="0" fontId="0" fillId="0" borderId="29" xfId="0" applyBorder="1" applyAlignment="1">
      <alignment horizontal="center"/>
    </xf>
    <xf numFmtId="0" fontId="0" fillId="0" borderId="7" xfId="0" applyBorder="1" applyAlignment="1">
      <alignment horizontal="center"/>
    </xf>
    <xf numFmtId="0" fontId="0" fillId="0" borderId="19" xfId="0" applyBorder="1" applyAlignment="1">
      <alignment horizontal="center"/>
    </xf>
    <xf numFmtId="0" fontId="0" fillId="0" borderId="61" xfId="0" applyBorder="1" applyAlignment="1">
      <alignment horizontal="left" shrinkToFit="1"/>
    </xf>
    <xf numFmtId="0" fontId="0" fillId="0" borderId="62" xfId="0" applyBorder="1" applyAlignment="1">
      <alignment horizontal="left" shrinkToFit="1"/>
    </xf>
    <xf numFmtId="0" fontId="0" fillId="0" borderId="63" xfId="0" applyBorder="1" applyAlignment="1">
      <alignment horizontal="left" shrinkToFit="1"/>
    </xf>
    <xf numFmtId="0" fontId="0" fillId="0" borderId="64" xfId="0" applyBorder="1" applyAlignment="1">
      <alignment horizontal="left" shrinkToFit="1"/>
    </xf>
    <xf numFmtId="0" fontId="0" fillId="0" borderId="5"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65"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66" xfId="0" applyBorder="1" applyAlignment="1">
      <alignment horizontal="left" shrinkToFit="1"/>
    </xf>
    <xf numFmtId="176" fontId="0" fillId="0" borderId="34" xfId="0" applyNumberFormat="1" applyBorder="1" applyAlignment="1">
      <alignment horizontal="center"/>
    </xf>
    <xf numFmtId="176" fontId="0" fillId="0" borderId="35" xfId="0" applyNumberFormat="1" applyBorder="1" applyAlignment="1">
      <alignment horizontal="center"/>
    </xf>
    <xf numFmtId="176" fontId="0" fillId="0" borderId="30" xfId="0" applyNumberFormat="1" applyBorder="1" applyAlignment="1">
      <alignment horizontal="center"/>
    </xf>
    <xf numFmtId="176" fontId="0" fillId="0" borderId="29" xfId="0" applyNumberFormat="1" applyBorder="1" applyAlignment="1">
      <alignment horizontal="center"/>
    </xf>
    <xf numFmtId="176" fontId="0" fillId="0" borderId="7" xfId="0" applyNumberFormat="1" applyBorder="1" applyAlignment="1">
      <alignment horizontal="center"/>
    </xf>
    <xf numFmtId="176" fontId="0" fillId="0" borderId="19" xfId="0" applyNumberFormat="1" applyBorder="1" applyAlignment="1">
      <alignment horizontal="center"/>
    </xf>
    <xf numFmtId="176" fontId="0" fillId="0" borderId="27" xfId="0" applyNumberFormat="1" applyBorder="1" applyAlignment="1">
      <alignment horizontal="center"/>
    </xf>
    <xf numFmtId="176" fontId="0" fillId="0" borderId="26" xfId="0" applyNumberFormat="1" applyBorder="1" applyAlignment="1">
      <alignment horizontal="center"/>
    </xf>
    <xf numFmtId="176" fontId="0" fillId="0" borderId="17" xfId="0" applyNumberFormat="1" applyBorder="1" applyAlignment="1">
      <alignment horizontal="center"/>
    </xf>
    <xf numFmtId="176" fontId="0" fillId="0" borderId="24" xfId="0" applyNumberFormat="1" applyBorder="1" applyAlignment="1">
      <alignment horizontal="center"/>
    </xf>
    <xf numFmtId="176" fontId="0" fillId="0" borderId="28" xfId="0" applyNumberFormat="1" applyBorder="1" applyAlignment="1">
      <alignment horizontal="center"/>
    </xf>
    <xf numFmtId="176" fontId="0" fillId="0" borderId="6" xfId="0" applyNumberFormat="1" applyBorder="1" applyAlignment="1">
      <alignment horizontal="center"/>
    </xf>
    <xf numFmtId="176" fontId="0" fillId="0" borderId="31" xfId="0" applyNumberFormat="1" applyBorder="1" applyAlignment="1">
      <alignment horizontal="center"/>
    </xf>
    <xf numFmtId="176" fontId="0" fillId="0" borderId="67" xfId="0" applyNumberFormat="1" applyBorder="1" applyAlignment="1">
      <alignment horizontal="center"/>
    </xf>
    <xf numFmtId="0" fontId="0" fillId="0" borderId="55"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0" borderId="6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58" xfId="0" applyBorder="1" applyAlignment="1">
      <alignment horizontal="center"/>
    </xf>
    <xf numFmtId="176" fontId="0" fillId="0" borderId="43" xfId="0" applyNumberFormat="1" applyBorder="1" applyAlignment="1">
      <alignment horizontal="center"/>
    </xf>
    <xf numFmtId="176" fontId="0" fillId="0" borderId="36" xfId="0" applyNumberFormat="1" applyBorder="1" applyAlignment="1">
      <alignment horizontal="center"/>
    </xf>
    <xf numFmtId="176" fontId="0" fillId="0" borderId="37" xfId="0" applyNumberFormat="1" applyBorder="1" applyAlignment="1">
      <alignment horizontal="center"/>
    </xf>
    <xf numFmtId="176" fontId="0" fillId="0" borderId="68" xfId="0" applyNumberFormat="1" applyBorder="1" applyAlignment="1">
      <alignment horizontal="center"/>
    </xf>
    <xf numFmtId="176" fontId="0" fillId="0" borderId="9" xfId="0" applyNumberFormat="1" applyBorder="1" applyAlignment="1">
      <alignment horizontal="center"/>
    </xf>
    <xf numFmtId="176" fontId="0" fillId="0" borderId="10" xfId="0" applyNumberFormat="1" applyBorder="1" applyAlignment="1">
      <alignment horizontal="center"/>
    </xf>
    <xf numFmtId="176" fontId="0" fillId="0" borderId="5" xfId="0" applyNumberFormat="1" applyBorder="1" applyAlignment="1">
      <alignment horizontal="center"/>
    </xf>
    <xf numFmtId="176" fontId="0" fillId="0" borderId="23" xfId="0" applyNumberFormat="1" applyBorder="1" applyAlignment="1">
      <alignment horizontal="center"/>
    </xf>
    <xf numFmtId="0" fontId="0" fillId="0" borderId="57" xfId="0"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0" fontId="0" fillId="0" borderId="0" xfId="0" applyBorder="1" applyAlignment="1">
      <alignment horizontal="center"/>
    </xf>
    <xf numFmtId="9" fontId="0" fillId="0" borderId="10" xfId="0" applyNumberFormat="1" applyBorder="1" applyAlignment="1">
      <alignment horizontal="center"/>
    </xf>
    <xf numFmtId="9" fontId="0" fillId="0" borderId="12" xfId="0" applyNumberFormat="1" applyBorder="1" applyAlignment="1">
      <alignment horizontal="center"/>
    </xf>
    <xf numFmtId="9" fontId="0" fillId="0" borderId="15" xfId="0" applyNumberFormat="1" applyBorder="1" applyAlignment="1">
      <alignment horizontal="center"/>
    </xf>
    <xf numFmtId="0" fontId="0" fillId="0" borderId="0" xfId="0" applyBorder="1" applyAlignment="1">
      <alignment horizontal="left" vertical="center" shrinkToFit="1"/>
    </xf>
    <xf numFmtId="0" fontId="0" fillId="0" borderId="0" xfId="0" applyBorder="1" applyAlignment="1">
      <alignment vertical="center" textRotation="255" shrinkToFit="1"/>
    </xf>
    <xf numFmtId="0" fontId="0" fillId="0" borderId="0" xfId="0" applyFill="1" applyBorder="1" applyAlignment="1">
      <alignment vertical="center" textRotation="255" shrinkToFit="1"/>
    </xf>
    <xf numFmtId="176" fontId="0" fillId="0" borderId="0" xfId="0" applyNumberFormat="1" applyBorder="1"/>
    <xf numFmtId="176" fontId="0" fillId="0" borderId="0" xfId="0" applyNumberFormat="1"/>
    <xf numFmtId="0" fontId="0" fillId="0" borderId="0" xfId="0" applyAlignment="1">
      <alignment horizontal="left"/>
    </xf>
    <xf numFmtId="0" fontId="6" fillId="0" borderId="0" xfId="2" applyAlignment="1">
      <alignment vertical="center"/>
    </xf>
    <xf numFmtId="0" fontId="0" fillId="0" borderId="0" xfId="0" applyAlignment="1">
      <alignment horizontal="center"/>
    </xf>
    <xf numFmtId="0" fontId="0" fillId="0" borderId="34" xfId="0" applyBorder="1" applyAlignment="1">
      <alignment horizontal="center" vertical="center" textRotation="255" shrinkToFit="1"/>
    </xf>
    <xf numFmtId="0" fontId="0" fillId="0" borderId="35" xfId="0" applyBorder="1" applyAlignment="1">
      <alignment horizontal="center" vertical="center" textRotation="255" shrinkToFit="1"/>
    </xf>
    <xf numFmtId="0" fontId="0" fillId="0" borderId="30" xfId="0" applyFill="1" applyBorder="1" applyAlignment="1">
      <alignment horizontal="center" vertical="center" textRotation="255" shrinkToFit="1"/>
    </xf>
    <xf numFmtId="176" fontId="0" fillId="0" borderId="71" xfId="0" applyNumberFormat="1" applyBorder="1" applyAlignment="1">
      <alignment horizontal="center"/>
    </xf>
    <xf numFmtId="176" fontId="0" fillId="0" borderId="69" xfId="0" applyNumberFormat="1" applyBorder="1" applyAlignment="1">
      <alignment horizontal="center"/>
    </xf>
    <xf numFmtId="176" fontId="0" fillId="0" borderId="72" xfId="0" applyNumberFormat="1" applyBorder="1" applyAlignment="1">
      <alignment horizontal="center"/>
    </xf>
    <xf numFmtId="0" fontId="0" fillId="0" borderId="72" xfId="0" applyBorder="1" applyAlignment="1">
      <alignment horizontal="center"/>
    </xf>
    <xf numFmtId="0" fontId="0" fillId="0" borderId="36" xfId="0" applyBorder="1" applyAlignment="1">
      <alignment horizontal="center" vertical="center" textRotation="255" shrinkToFit="1"/>
    </xf>
    <xf numFmtId="0" fontId="0" fillId="0" borderId="37" xfId="0" applyFill="1" applyBorder="1" applyAlignment="1">
      <alignment horizontal="center" vertical="center" textRotation="255" shrinkToFit="1"/>
    </xf>
    <xf numFmtId="0" fontId="0" fillId="0" borderId="72" xfId="0" applyBorder="1" applyAlignment="1">
      <alignment horizontal="center" shrinkToFit="1"/>
    </xf>
    <xf numFmtId="0" fontId="0" fillId="0" borderId="35" xfId="0" applyBorder="1" applyAlignment="1">
      <alignment horizontal="center" shrinkToFit="1"/>
    </xf>
    <xf numFmtId="0" fontId="0" fillId="0" borderId="30" xfId="0" applyBorder="1" applyAlignment="1">
      <alignment horizontal="center" shrinkToFit="1"/>
    </xf>
    <xf numFmtId="0" fontId="0" fillId="0" borderId="69" xfId="0" applyBorder="1" applyAlignment="1">
      <alignment horizontal="center" shrinkToFit="1"/>
    </xf>
    <xf numFmtId="0" fontId="0" fillId="0" borderId="7" xfId="0" applyBorder="1" applyAlignment="1">
      <alignment horizontal="center" shrinkToFit="1"/>
    </xf>
    <xf numFmtId="0" fontId="0" fillId="0" borderId="19" xfId="0" applyBorder="1" applyAlignment="1">
      <alignment horizontal="center" shrinkToFit="1"/>
    </xf>
    <xf numFmtId="0" fontId="0" fillId="0" borderId="58" xfId="0" applyBorder="1" applyAlignment="1">
      <alignment horizontal="center" shrinkToFit="1"/>
    </xf>
    <xf numFmtId="0" fontId="0" fillId="0" borderId="14" xfId="0" applyBorder="1" applyAlignment="1">
      <alignment horizontal="center" shrinkToFit="1"/>
    </xf>
    <xf numFmtId="0" fontId="0" fillId="0" borderId="15" xfId="0" applyBorder="1" applyAlignment="1">
      <alignment horizontal="center" shrinkToFit="1"/>
    </xf>
    <xf numFmtId="0" fontId="0" fillId="0" borderId="57" xfId="0" applyBorder="1" applyAlignment="1">
      <alignment horizontal="center" shrinkToFit="1"/>
    </xf>
    <xf numFmtId="0" fontId="0" fillId="0" borderId="1" xfId="0" applyBorder="1" applyAlignment="1">
      <alignment horizontal="center" shrinkToFit="1"/>
    </xf>
    <xf numFmtId="0" fontId="0" fillId="0" borderId="12" xfId="0" applyBorder="1" applyAlignment="1">
      <alignment horizontal="center" shrinkToFit="1"/>
    </xf>
    <xf numFmtId="0" fontId="0" fillId="0" borderId="59" xfId="0" applyBorder="1" applyAlignment="1">
      <alignment horizontal="center" shrinkToFit="1"/>
    </xf>
    <xf numFmtId="0" fontId="0" fillId="0" borderId="20" xfId="0" applyBorder="1" applyAlignment="1">
      <alignment horizontal="center" shrinkToFit="1"/>
    </xf>
    <xf numFmtId="0" fontId="0" fillId="0" borderId="21" xfId="0" applyBorder="1" applyAlignment="1">
      <alignment horizontal="center" shrinkToFit="1"/>
    </xf>
    <xf numFmtId="0" fontId="0" fillId="0" borderId="0" xfId="0" applyAlignment="1">
      <alignment horizontal="center" shrinkToFit="1"/>
    </xf>
    <xf numFmtId="0" fontId="0" fillId="0" borderId="43" xfId="0" applyBorder="1" applyAlignment="1">
      <alignment horizontal="center" vertical="center" textRotation="255" shrinkToFit="1"/>
    </xf>
    <xf numFmtId="176" fontId="0" fillId="0" borderId="72" xfId="0" applyNumberFormat="1" applyBorder="1" applyAlignment="1">
      <alignment horizontal="center" shrinkToFit="1"/>
    </xf>
    <xf numFmtId="176" fontId="0" fillId="0" borderId="35" xfId="0" applyNumberFormat="1" applyBorder="1" applyAlignment="1">
      <alignment horizontal="center" shrinkToFit="1"/>
    </xf>
    <xf numFmtId="176" fontId="0" fillId="0" borderId="30" xfId="0" applyNumberFormat="1" applyBorder="1" applyAlignment="1">
      <alignment horizontal="center" shrinkToFit="1"/>
    </xf>
    <xf numFmtId="176" fontId="0" fillId="0" borderId="69" xfId="0" applyNumberFormat="1" applyBorder="1" applyAlignment="1">
      <alignment horizontal="center" shrinkToFit="1"/>
    </xf>
    <xf numFmtId="176" fontId="0" fillId="0" borderId="7" xfId="0" applyNumberFormat="1" applyBorder="1" applyAlignment="1">
      <alignment horizontal="center" shrinkToFit="1"/>
    </xf>
    <xf numFmtId="176" fontId="0" fillId="0" borderId="19" xfId="0" applyNumberFormat="1" applyBorder="1" applyAlignment="1">
      <alignment horizontal="center" shrinkToFit="1"/>
    </xf>
    <xf numFmtId="176" fontId="0" fillId="0" borderId="58" xfId="0" applyNumberFormat="1" applyBorder="1" applyAlignment="1">
      <alignment horizontal="center" shrinkToFit="1"/>
    </xf>
    <xf numFmtId="176" fontId="0" fillId="0" borderId="14" xfId="0" applyNumberFormat="1" applyBorder="1" applyAlignment="1">
      <alignment horizontal="center" shrinkToFit="1"/>
    </xf>
    <xf numFmtId="176" fontId="0" fillId="0" borderId="15" xfId="0" applyNumberFormat="1" applyBorder="1" applyAlignment="1">
      <alignment horizontal="center" shrinkToFit="1"/>
    </xf>
    <xf numFmtId="176" fontId="0" fillId="0" borderId="57" xfId="0" applyNumberFormat="1" applyBorder="1" applyAlignment="1">
      <alignment horizontal="center" shrinkToFit="1"/>
    </xf>
    <xf numFmtId="176" fontId="0" fillId="0" borderId="1" xfId="0" applyNumberFormat="1" applyBorder="1" applyAlignment="1">
      <alignment horizontal="center" shrinkToFit="1"/>
    </xf>
    <xf numFmtId="176" fontId="0" fillId="0" borderId="12" xfId="0" applyNumberFormat="1" applyBorder="1" applyAlignment="1">
      <alignment horizontal="center" shrinkToFit="1"/>
    </xf>
    <xf numFmtId="176" fontId="0" fillId="0" borderId="59" xfId="0" applyNumberFormat="1" applyBorder="1" applyAlignment="1">
      <alignment horizontal="center" shrinkToFit="1"/>
    </xf>
    <xf numFmtId="176" fontId="0" fillId="0" borderId="20" xfId="0" applyNumberFormat="1" applyBorder="1" applyAlignment="1">
      <alignment horizontal="center" shrinkToFit="1"/>
    </xf>
    <xf numFmtId="176" fontId="0" fillId="0" borderId="21" xfId="0" applyNumberFormat="1" applyBorder="1" applyAlignment="1">
      <alignment horizontal="center" shrinkToFit="1"/>
    </xf>
    <xf numFmtId="176" fontId="0" fillId="0" borderId="71" xfId="0" applyNumberFormat="1" applyBorder="1" applyAlignment="1">
      <alignment horizontal="center" shrinkToFit="1"/>
    </xf>
    <xf numFmtId="176" fontId="0" fillId="0" borderId="32" xfId="0" applyNumberFormat="1" applyBorder="1" applyAlignment="1">
      <alignment horizontal="center" shrinkToFit="1"/>
    </xf>
    <xf numFmtId="176" fontId="0" fillId="0" borderId="33" xfId="0" applyNumberFormat="1" applyBorder="1" applyAlignment="1">
      <alignment horizontal="center" shrinkToFit="1"/>
    </xf>
    <xf numFmtId="0" fontId="8" fillId="0" borderId="0" xfId="0" applyFont="1" applyAlignment="1">
      <alignment vertical="center"/>
    </xf>
    <xf numFmtId="0" fontId="6" fillId="0" borderId="0" xfId="2" applyAlignment="1">
      <alignment vertical="center" shrinkToFit="1"/>
    </xf>
    <xf numFmtId="0" fontId="0" fillId="0" borderId="6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57" xfId="0" applyBorder="1" applyAlignment="1">
      <alignment horizontal="center" vertical="center" shrinkToFit="1"/>
    </xf>
    <xf numFmtId="0" fontId="0" fillId="0" borderId="1" xfId="0" applyBorder="1" applyAlignment="1">
      <alignment horizontal="center" vertical="center" shrinkToFit="1"/>
    </xf>
    <xf numFmtId="0" fontId="0" fillId="0" borderId="12" xfId="0" applyBorder="1" applyAlignment="1">
      <alignment horizontal="center" vertical="center" shrinkToFit="1"/>
    </xf>
    <xf numFmtId="0" fontId="0" fillId="0" borderId="58"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5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69" xfId="0" applyBorder="1" applyAlignment="1">
      <alignment horizontal="center" vertical="center" shrinkToFit="1"/>
    </xf>
    <xf numFmtId="0" fontId="0" fillId="0" borderId="7" xfId="0" applyBorder="1" applyAlignment="1">
      <alignment horizontal="center" vertical="center" shrinkToFit="1"/>
    </xf>
    <xf numFmtId="0" fontId="0" fillId="0" borderId="19" xfId="0" applyBorder="1" applyAlignment="1">
      <alignment horizontal="center" vertical="center" shrinkToFit="1"/>
    </xf>
    <xf numFmtId="0" fontId="0" fillId="0" borderId="0" xfId="0" applyAlignment="1">
      <alignment horizontal="center" vertical="center" shrinkToFit="1"/>
    </xf>
    <xf numFmtId="0" fontId="0" fillId="0" borderId="36" xfId="0" applyFill="1" applyBorder="1" applyAlignment="1">
      <alignment horizontal="center" vertical="center" textRotation="255" shrinkToFit="1"/>
    </xf>
    <xf numFmtId="176" fontId="0" fillId="0" borderId="68" xfId="0" applyNumberFormat="1" applyBorder="1" applyAlignment="1">
      <alignment horizontal="center" vertical="center" shrinkToFit="1"/>
    </xf>
    <xf numFmtId="176" fontId="0" fillId="0" borderId="9" xfId="0" applyNumberFormat="1" applyBorder="1" applyAlignment="1">
      <alignment horizontal="center" vertical="center" shrinkToFit="1"/>
    </xf>
    <xf numFmtId="176" fontId="0" fillId="0" borderId="10" xfId="0" applyNumberFormat="1" applyBorder="1" applyAlignment="1">
      <alignment horizontal="center" vertical="center" shrinkToFit="1"/>
    </xf>
    <xf numFmtId="176" fontId="0" fillId="0" borderId="57" xfId="0" applyNumberFormat="1" applyBorder="1" applyAlignment="1">
      <alignment horizontal="center" vertical="center" shrinkToFit="1"/>
    </xf>
    <xf numFmtId="176" fontId="0" fillId="0" borderId="1" xfId="0" applyNumberFormat="1" applyBorder="1" applyAlignment="1">
      <alignment horizontal="center" vertical="center" shrinkToFit="1"/>
    </xf>
    <xf numFmtId="176" fontId="0" fillId="0" borderId="12" xfId="0" applyNumberFormat="1" applyBorder="1" applyAlignment="1">
      <alignment horizontal="center" vertical="center" shrinkToFit="1"/>
    </xf>
    <xf numFmtId="176" fontId="0" fillId="0" borderId="58" xfId="0" applyNumberFormat="1" applyBorder="1" applyAlignment="1">
      <alignment horizontal="center" vertical="center" shrinkToFit="1"/>
    </xf>
    <xf numFmtId="176" fontId="0" fillId="0" borderId="14" xfId="0" applyNumberFormat="1" applyBorder="1" applyAlignment="1">
      <alignment horizontal="center" vertical="center" shrinkToFit="1"/>
    </xf>
    <xf numFmtId="176" fontId="0" fillId="0" borderId="15" xfId="0" applyNumberFormat="1" applyBorder="1" applyAlignment="1">
      <alignment horizontal="center" vertical="center" shrinkToFit="1"/>
    </xf>
    <xf numFmtId="176" fontId="0" fillId="0" borderId="59" xfId="0" applyNumberFormat="1" applyBorder="1" applyAlignment="1">
      <alignment horizontal="center" vertical="center" shrinkToFit="1"/>
    </xf>
    <xf numFmtId="176" fontId="0" fillId="0" borderId="20" xfId="0" applyNumberFormat="1" applyBorder="1" applyAlignment="1">
      <alignment horizontal="center" vertical="center" shrinkToFit="1"/>
    </xf>
    <xf numFmtId="176" fontId="0" fillId="0" borderId="21" xfId="0" applyNumberFormat="1" applyBorder="1" applyAlignment="1">
      <alignment horizontal="center" vertical="center" shrinkToFit="1"/>
    </xf>
    <xf numFmtId="176" fontId="0" fillId="0" borderId="71" xfId="0" applyNumberFormat="1" applyBorder="1" applyAlignment="1">
      <alignment horizontal="center" vertical="center" shrinkToFit="1"/>
    </xf>
    <xf numFmtId="176" fontId="0" fillId="0" borderId="32" xfId="0" applyNumberFormat="1" applyBorder="1" applyAlignment="1">
      <alignment horizontal="center" vertical="center" shrinkToFit="1"/>
    </xf>
    <xf numFmtId="176" fontId="0" fillId="0" borderId="33" xfId="0" applyNumberFormat="1" applyBorder="1" applyAlignment="1">
      <alignment horizontal="center" vertical="center" shrinkToFit="1"/>
    </xf>
    <xf numFmtId="0" fontId="0" fillId="0" borderId="43" xfId="0" applyBorder="1" applyAlignment="1">
      <alignment horizontal="center" vertical="center" shrinkToFit="1"/>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176" fontId="0" fillId="0" borderId="43" xfId="0" applyNumberFormat="1" applyBorder="1" applyAlignment="1">
      <alignment horizontal="center" vertical="center" shrinkToFit="1"/>
    </xf>
    <xf numFmtId="176" fontId="0" fillId="0" borderId="36" xfId="0" applyNumberFormat="1" applyBorder="1" applyAlignment="1">
      <alignment horizontal="center" vertical="center" shrinkToFit="1"/>
    </xf>
    <xf numFmtId="176" fontId="0" fillId="0" borderId="37" xfId="0" applyNumberFormat="1" applyBorder="1" applyAlignment="1">
      <alignment horizontal="center" vertical="center" shrinkToFit="1"/>
    </xf>
    <xf numFmtId="0" fontId="0" fillId="0" borderId="43" xfId="0" applyBorder="1" applyAlignment="1">
      <alignment horizontal="center"/>
    </xf>
    <xf numFmtId="0" fontId="0" fillId="0" borderId="59" xfId="0" applyBorder="1" applyAlignment="1">
      <alignment horizontal="center"/>
    </xf>
    <xf numFmtId="0" fontId="0" fillId="0" borderId="36" xfId="0" applyBorder="1" applyAlignment="1">
      <alignment horizontal="center" vertical="center" textRotation="255" wrapText="1" shrinkToFit="1"/>
    </xf>
    <xf numFmtId="0" fontId="0" fillId="0" borderId="36" xfId="0" applyFill="1" applyBorder="1" applyAlignment="1">
      <alignment horizontal="center" vertical="center" textRotation="255" wrapText="1" shrinkToFit="1"/>
    </xf>
    <xf numFmtId="0" fontId="0" fillId="0" borderId="37" xfId="0" applyFill="1" applyBorder="1" applyAlignment="1">
      <alignment horizontal="center" vertical="center" textRotation="255" wrapText="1" shrinkToFit="1"/>
    </xf>
    <xf numFmtId="176" fontId="0" fillId="0" borderId="70" xfId="0" applyNumberFormat="1" applyBorder="1" applyAlignment="1">
      <alignment horizontal="center"/>
    </xf>
    <xf numFmtId="0" fontId="3" fillId="0" borderId="0" xfId="0" applyFont="1" applyAlignment="1">
      <alignment horizontal="center"/>
    </xf>
    <xf numFmtId="0" fontId="0" fillId="0" borderId="0" xfId="0" applyAlignment="1">
      <alignment horizontal="center" vertical="center"/>
    </xf>
    <xf numFmtId="0" fontId="0" fillId="0" borderId="71" xfId="0" applyBorder="1" applyAlignment="1">
      <alignment horizontal="center"/>
    </xf>
    <xf numFmtId="176" fontId="0" fillId="0" borderId="73" xfId="0" applyNumberFormat="1" applyBorder="1" applyAlignment="1">
      <alignment horizontal="center"/>
    </xf>
    <xf numFmtId="176" fontId="0" fillId="0" borderId="0" xfId="0" applyNumberFormat="1" applyBorder="1" applyAlignment="1">
      <alignment horizontal="center"/>
    </xf>
    <xf numFmtId="0" fontId="0" fillId="0" borderId="74" xfId="0" applyBorder="1" applyAlignment="1">
      <alignment horizontal="center" vertical="center" textRotation="255" shrinkToFit="1"/>
    </xf>
    <xf numFmtId="0" fontId="0" fillId="0" borderId="74" xfId="0" applyBorder="1" applyAlignment="1">
      <alignment horizontal="center"/>
    </xf>
    <xf numFmtId="0" fontId="0" fillId="0" borderId="75" xfId="0" applyBorder="1" applyAlignment="1">
      <alignment horizontal="center"/>
    </xf>
    <xf numFmtId="0" fontId="0" fillId="0" borderId="76" xfId="0" applyBorder="1" applyAlignment="1">
      <alignment horizontal="center"/>
    </xf>
    <xf numFmtId="0" fontId="0" fillId="0" borderId="77" xfId="0" applyBorder="1" applyAlignment="1">
      <alignment horizontal="center"/>
    </xf>
    <xf numFmtId="0" fontId="0" fillId="0" borderId="78" xfId="0" applyBorder="1" applyAlignment="1">
      <alignment horizontal="center"/>
    </xf>
    <xf numFmtId="0" fontId="0" fillId="0" borderId="79" xfId="0" applyBorder="1" applyAlignment="1">
      <alignment horizontal="center"/>
    </xf>
    <xf numFmtId="0" fontId="0" fillId="0" borderId="80" xfId="0" applyBorder="1" applyAlignment="1">
      <alignment horizontal="center"/>
    </xf>
    <xf numFmtId="0" fontId="0" fillId="0" borderId="81" xfId="0" applyBorder="1" applyAlignment="1">
      <alignment horizontal="center" vertical="center" textRotation="255" wrapText="1" shrinkToFit="1"/>
    </xf>
    <xf numFmtId="0" fontId="0" fillId="0" borderId="81" xfId="0" applyBorder="1" applyAlignment="1">
      <alignment horizontal="center"/>
    </xf>
    <xf numFmtId="0" fontId="0" fillId="0" borderId="50" xfId="0" applyBorder="1" applyAlignment="1">
      <alignment horizontal="center"/>
    </xf>
    <xf numFmtId="0" fontId="0" fillId="0" borderId="82" xfId="0" applyFill="1" applyBorder="1" applyAlignment="1">
      <alignment horizontal="center" vertical="center" textRotation="255" shrinkToFit="1"/>
    </xf>
    <xf numFmtId="176" fontId="0" fillId="0" borderId="55" xfId="0" applyNumberFormat="1" applyBorder="1" applyAlignment="1">
      <alignment horizontal="center"/>
    </xf>
    <xf numFmtId="176" fontId="0" fillId="0" borderId="82" xfId="0" applyNumberFormat="1" applyBorder="1" applyAlignment="1">
      <alignment horizontal="center"/>
    </xf>
    <xf numFmtId="176" fontId="0" fillId="0" borderId="83" xfId="0" applyNumberFormat="1" applyBorder="1" applyAlignment="1">
      <alignment horizontal="center"/>
    </xf>
    <xf numFmtId="176" fontId="0" fillId="0" borderId="84" xfId="0" applyNumberFormat="1" applyBorder="1" applyAlignment="1">
      <alignment horizontal="center"/>
    </xf>
    <xf numFmtId="176" fontId="0" fillId="0" borderId="85" xfId="0" applyNumberFormat="1" applyBorder="1" applyAlignment="1">
      <alignment horizontal="center"/>
    </xf>
    <xf numFmtId="176" fontId="0" fillId="0" borderId="52" xfId="0" applyNumberFormat="1" applyBorder="1" applyAlignment="1">
      <alignment horizontal="center"/>
    </xf>
    <xf numFmtId="176" fontId="0" fillId="0" borderId="86" xfId="0" applyNumberFormat="1" applyBorder="1" applyAlignment="1">
      <alignment horizontal="center"/>
    </xf>
    <xf numFmtId="176" fontId="0" fillId="0" borderId="87" xfId="0" applyNumberFormat="1" applyBorder="1" applyAlignment="1">
      <alignment horizontal="center"/>
    </xf>
    <xf numFmtId="176" fontId="0" fillId="0" borderId="65" xfId="0" applyNumberFormat="1" applyBorder="1" applyAlignment="1">
      <alignment horizontal="center"/>
    </xf>
    <xf numFmtId="176" fontId="0" fillId="0" borderId="88" xfId="0" applyNumberFormat="1" applyBorder="1" applyAlignment="1">
      <alignment horizontal="center"/>
    </xf>
    <xf numFmtId="176" fontId="0" fillId="0" borderId="89" xfId="0" applyNumberFormat="1" applyBorder="1" applyAlignment="1">
      <alignment horizontal="center"/>
    </xf>
    <xf numFmtId="0" fontId="0" fillId="0" borderId="35" xfId="0" applyFill="1" applyBorder="1" applyAlignment="1">
      <alignment horizontal="center" vertical="center" textRotation="255" shrinkToFit="1"/>
    </xf>
    <xf numFmtId="0" fontId="0" fillId="0" borderId="3" xfId="0" applyBorder="1" applyAlignment="1">
      <alignment horizontal="left" shrinkToFit="1"/>
    </xf>
    <xf numFmtId="176" fontId="0" fillId="0" borderId="0" xfId="0" applyNumberFormat="1" applyBorder="1" applyAlignment="1">
      <alignment horizontal="right"/>
    </xf>
    <xf numFmtId="0" fontId="0" fillId="0" borderId="0" xfId="0" applyBorder="1" applyAlignment="1">
      <alignment horizontal="center" shrinkToFit="1"/>
    </xf>
    <xf numFmtId="0" fontId="0" fillId="0" borderId="3" xfId="0" applyBorder="1" applyAlignment="1">
      <alignment horizontal="center"/>
    </xf>
    <xf numFmtId="0" fontId="16" fillId="0" borderId="36" xfId="0" applyFont="1" applyBorder="1" applyAlignment="1">
      <alignment horizontal="center" vertical="center"/>
    </xf>
    <xf numFmtId="0" fontId="17" fillId="0" borderId="9" xfId="2" applyFont="1" applyFill="1" applyBorder="1" applyAlignment="1">
      <alignment horizontal="center" vertical="center"/>
    </xf>
    <xf numFmtId="0" fontId="17" fillId="0" borderId="0" xfId="2" applyFont="1" applyFill="1" applyBorder="1" applyAlignment="1">
      <alignment shrinkToFit="1"/>
    </xf>
    <xf numFmtId="179" fontId="17" fillId="0" borderId="36" xfId="0" applyNumberFormat="1" applyFont="1" applyBorder="1" applyAlignment="1">
      <alignment horizontal="center" vertical="center"/>
    </xf>
    <xf numFmtId="0" fontId="17" fillId="0" borderId="9" xfId="2" applyFont="1" applyBorder="1" applyAlignment="1">
      <alignment horizontal="center" vertical="center" shrinkToFit="1"/>
    </xf>
    <xf numFmtId="0" fontId="17" fillId="0" borderId="1" xfId="2" applyFont="1" applyFill="1" applyBorder="1" applyAlignment="1">
      <alignment horizontal="center" vertical="center"/>
    </xf>
    <xf numFmtId="0" fontId="16" fillId="0" borderId="14" xfId="0" applyFont="1" applyBorder="1" applyAlignment="1">
      <alignment horizontal="center" vertical="center"/>
    </xf>
    <xf numFmtId="179" fontId="17" fillId="0" borderId="14" xfId="0" applyNumberFormat="1" applyFont="1" applyBorder="1" applyAlignment="1">
      <alignment horizontal="center" vertical="center"/>
    </xf>
    <xf numFmtId="0" fontId="17" fillId="0" borderId="14" xfId="2" applyFont="1" applyBorder="1" applyAlignment="1">
      <alignment horizontal="center" vertical="center" shrinkToFit="1"/>
    </xf>
    <xf numFmtId="179" fontId="17" fillId="0" borderId="1" xfId="0" applyNumberFormat="1" applyFont="1" applyBorder="1" applyAlignment="1">
      <alignment horizontal="center" vertical="center"/>
    </xf>
    <xf numFmtId="179" fontId="17" fillId="0" borderId="9" xfId="2" applyNumberFormat="1" applyFont="1" applyBorder="1" applyAlignment="1">
      <alignment horizontal="center" vertical="center" shrinkToFit="1"/>
    </xf>
    <xf numFmtId="0" fontId="16" fillId="0" borderId="1" xfId="0" applyFont="1" applyBorder="1" applyAlignment="1">
      <alignment horizontal="center" vertical="center"/>
    </xf>
    <xf numFmtId="0" fontId="10" fillId="0" borderId="36" xfId="0" applyFont="1" applyBorder="1" applyAlignment="1">
      <alignment horizontal="center" vertical="center"/>
    </xf>
    <xf numFmtId="179" fontId="17" fillId="0" borderId="1" xfId="2" applyNumberFormat="1" applyFont="1" applyBorder="1" applyAlignment="1">
      <alignment horizontal="center" vertical="center" shrinkToFit="1"/>
    </xf>
    <xf numFmtId="0" fontId="17" fillId="0" borderId="14" xfId="2" applyFont="1" applyFill="1" applyBorder="1" applyAlignment="1">
      <alignment horizontal="center" vertical="center"/>
    </xf>
    <xf numFmtId="0" fontId="16" fillId="0" borderId="1" xfId="0" applyFont="1" applyFill="1" applyBorder="1" applyAlignment="1">
      <alignment horizontal="center" vertical="center"/>
    </xf>
    <xf numFmtId="179" fontId="17" fillId="0" borderId="1" xfId="0" applyNumberFormat="1" applyFont="1" applyFill="1" applyBorder="1" applyAlignment="1">
      <alignment horizontal="center" vertical="center"/>
    </xf>
    <xf numFmtId="179" fontId="17" fillId="0" borderId="9" xfId="0" applyNumberFormat="1" applyFont="1" applyFill="1" applyBorder="1" applyAlignment="1">
      <alignment horizontal="center" vertical="center" shrinkToFit="1"/>
    </xf>
    <xf numFmtId="179" fontId="17" fillId="0" borderId="1" xfId="0" applyNumberFormat="1" applyFont="1" applyFill="1" applyBorder="1" applyAlignment="1">
      <alignment horizontal="center" vertical="center" shrinkToFit="1"/>
    </xf>
    <xf numFmtId="0" fontId="16" fillId="0" borderId="67" xfId="0" applyFont="1" applyBorder="1" applyAlignment="1">
      <alignment horizontal="center" vertical="center"/>
    </xf>
    <xf numFmtId="179" fontId="17" fillId="0" borderId="67" xfId="0" applyNumberFormat="1" applyFont="1" applyBorder="1" applyAlignment="1">
      <alignment horizontal="center" vertical="center"/>
    </xf>
    <xf numFmtId="179" fontId="17" fillId="0" borderId="14" xfId="2" applyNumberFormat="1" applyFont="1" applyBorder="1" applyAlignment="1">
      <alignment horizontal="center" vertical="center" shrinkToFit="1"/>
    </xf>
    <xf numFmtId="179" fontId="17" fillId="0" borderId="23" xfId="0" applyNumberFormat="1" applyFont="1" applyBorder="1" applyAlignment="1">
      <alignment horizontal="center" vertical="center"/>
    </xf>
    <xf numFmtId="179" fontId="17" fillId="0" borderId="29" xfId="2" applyNumberFormat="1" applyFont="1" applyBorder="1" applyAlignment="1">
      <alignment horizontal="center" vertical="center" shrinkToFit="1"/>
    </xf>
    <xf numFmtId="179" fontId="17" fillId="0" borderId="26" xfId="2" applyNumberFormat="1" applyFont="1" applyBorder="1" applyAlignment="1">
      <alignment horizontal="center" vertical="center" shrinkToFit="1"/>
    </xf>
    <xf numFmtId="179" fontId="17" fillId="0" borderId="14" xfId="0" applyNumberFormat="1" applyFont="1" applyFill="1" applyBorder="1" applyAlignment="1">
      <alignment horizontal="center" vertical="center" shrinkToFit="1"/>
    </xf>
    <xf numFmtId="0" fontId="16" fillId="0" borderId="90" xfId="0" applyFont="1" applyBorder="1" applyAlignment="1">
      <alignment horizontal="center" vertical="center"/>
    </xf>
    <xf numFmtId="179" fontId="17" fillId="0" borderId="90" xfId="0" applyNumberFormat="1" applyFont="1" applyBorder="1" applyAlignment="1">
      <alignment horizontal="center" vertical="center"/>
    </xf>
    <xf numFmtId="179" fontId="17" fillId="0" borderId="27" xfId="2" applyNumberFormat="1" applyFont="1" applyBorder="1" applyAlignment="1">
      <alignment horizontal="center" vertical="center" shrinkToFit="1"/>
    </xf>
    <xf numFmtId="0" fontId="17" fillId="0" borderId="9" xfId="2" applyFont="1" applyFill="1" applyBorder="1" applyAlignment="1">
      <alignment horizontal="center" vertical="center" shrinkToFit="1"/>
    </xf>
    <xf numFmtId="0" fontId="17" fillId="0" borderId="1" xfId="2" applyFont="1" applyFill="1" applyBorder="1" applyAlignment="1">
      <alignment horizontal="center" vertical="center" shrinkToFit="1"/>
    </xf>
    <xf numFmtId="179" fontId="17" fillId="0" borderId="0" xfId="0" applyNumberFormat="1" applyFont="1" applyBorder="1" applyAlignment="1">
      <alignment horizontal="center" vertical="center"/>
    </xf>
    <xf numFmtId="0" fontId="17" fillId="0" borderId="14" xfId="2" applyFont="1" applyFill="1" applyBorder="1" applyAlignment="1">
      <alignment horizontal="center" vertical="center" shrinkToFit="1"/>
    </xf>
    <xf numFmtId="0" fontId="16" fillId="0" borderId="41" xfId="0" applyFont="1" applyBorder="1" applyAlignment="1">
      <alignment horizontal="center" vertical="center"/>
    </xf>
    <xf numFmtId="0" fontId="16" fillId="0" borderId="42" xfId="0" applyFont="1" applyBorder="1" applyAlignment="1">
      <alignment horizontal="center" vertical="center"/>
    </xf>
    <xf numFmtId="0" fontId="16" fillId="0" borderId="91" xfId="0" applyFont="1" applyBorder="1" applyAlignment="1">
      <alignment horizontal="center" vertical="center"/>
    </xf>
    <xf numFmtId="0" fontId="16" fillId="0" borderId="53" xfId="0" applyFont="1" applyBorder="1" applyAlignment="1">
      <alignment horizontal="center" vertical="center"/>
    </xf>
    <xf numFmtId="0" fontId="16" fillId="0" borderId="92" xfId="0" applyFont="1" applyBorder="1" applyAlignment="1">
      <alignment horizontal="center" vertical="center"/>
    </xf>
    <xf numFmtId="0" fontId="16" fillId="0" borderId="42" xfId="0" applyFont="1" applyFill="1" applyBorder="1" applyAlignment="1">
      <alignment horizontal="center" vertical="center"/>
    </xf>
    <xf numFmtId="0" fontId="16" fillId="0" borderId="39" xfId="0" applyFont="1" applyBorder="1" applyAlignment="1">
      <alignment horizontal="center" vertical="center"/>
    </xf>
    <xf numFmtId="0" fontId="16" fillId="0" borderId="39" xfId="0" applyFont="1" applyFill="1" applyBorder="1" applyAlignment="1">
      <alignment horizontal="center" vertical="center"/>
    </xf>
    <xf numFmtId="0" fontId="10" fillId="0" borderId="93" xfId="0" applyFont="1" applyBorder="1" applyAlignment="1">
      <alignment horizontal="center" vertical="center"/>
    </xf>
    <xf numFmtId="0" fontId="10" fillId="0" borderId="94" xfId="0" applyFont="1" applyBorder="1" applyAlignment="1">
      <alignment horizontal="center" vertical="center"/>
    </xf>
    <xf numFmtId="0" fontId="10" fillId="0" borderId="90" xfId="0" applyFont="1" applyBorder="1" applyAlignment="1">
      <alignment horizontal="center" vertical="center"/>
    </xf>
    <xf numFmtId="0" fontId="10" fillId="0" borderId="35" xfId="0" applyFont="1" applyBorder="1" applyAlignment="1">
      <alignment horizontal="center" vertical="center"/>
    </xf>
    <xf numFmtId="0" fontId="10" fillId="0" borderId="30" xfId="0" applyFont="1" applyBorder="1" applyAlignment="1">
      <alignment horizontal="center" vertical="center"/>
    </xf>
    <xf numFmtId="179" fontId="10" fillId="0" borderId="11" xfId="0" applyNumberFormat="1" applyFont="1" applyFill="1" applyBorder="1" applyAlignment="1">
      <alignment vertical="center" shrinkToFit="1"/>
    </xf>
    <xf numFmtId="179" fontId="10" fillId="0" borderId="1" xfId="0" applyNumberFormat="1" applyFont="1" applyFill="1" applyBorder="1" applyAlignment="1">
      <alignment vertical="center" shrinkToFit="1"/>
    </xf>
    <xf numFmtId="179" fontId="10" fillId="0" borderId="48" xfId="0" applyNumberFormat="1" applyFont="1" applyFill="1" applyBorder="1" applyAlignment="1">
      <alignment vertical="center" shrinkToFit="1"/>
    </xf>
    <xf numFmtId="179" fontId="10" fillId="0" borderId="42" xfId="0" applyNumberFormat="1" applyFont="1" applyFill="1" applyBorder="1" applyAlignment="1">
      <alignment vertical="center" shrinkToFit="1"/>
    </xf>
    <xf numFmtId="179" fontId="10" fillId="0" borderId="17" xfId="0" applyNumberFormat="1" applyFont="1" applyFill="1" applyBorder="1" applyAlignment="1">
      <alignment vertical="center" shrinkToFit="1"/>
    </xf>
    <xf numFmtId="179" fontId="10" fillId="0" borderId="95" xfId="0" applyNumberFormat="1" applyFont="1" applyFill="1" applyBorder="1" applyAlignment="1">
      <alignment vertical="center" shrinkToFit="1"/>
    </xf>
    <xf numFmtId="179" fontId="10" fillId="0" borderId="52" xfId="0" applyNumberFormat="1" applyFont="1" applyFill="1" applyBorder="1" applyAlignment="1">
      <alignment vertical="center" shrinkToFit="1"/>
    </xf>
    <xf numFmtId="179" fontId="10" fillId="0" borderId="6" xfId="0" applyNumberFormat="1" applyFont="1" applyFill="1" applyBorder="1" applyAlignment="1">
      <alignment vertical="center" shrinkToFit="1"/>
    </xf>
    <xf numFmtId="179" fontId="10" fillId="0" borderId="46" xfId="0" applyNumberFormat="1" applyFont="1" applyFill="1" applyBorder="1" applyAlignment="1">
      <alignment vertical="center" shrinkToFit="1"/>
    </xf>
    <xf numFmtId="179" fontId="10" fillId="0" borderId="39" xfId="0" applyNumberFormat="1" applyFont="1" applyFill="1" applyBorder="1" applyAlignment="1">
      <alignment vertical="center" shrinkToFit="1"/>
    </xf>
    <xf numFmtId="179" fontId="10" fillId="0" borderId="12" xfId="0" applyNumberFormat="1" applyFont="1" applyFill="1" applyBorder="1" applyAlignment="1">
      <alignment vertical="center" shrinkToFit="1"/>
    </xf>
    <xf numFmtId="179" fontId="10" fillId="0" borderId="16" xfId="0" applyNumberFormat="1" applyFont="1" applyFill="1" applyBorder="1" applyAlignment="1">
      <alignment vertical="center" shrinkToFit="1"/>
    </xf>
    <xf numFmtId="179" fontId="10" fillId="0" borderId="23" xfId="0" applyNumberFormat="1" applyFont="1" applyFill="1" applyBorder="1" applyAlignment="1">
      <alignment vertical="center" shrinkToFit="1"/>
    </xf>
    <xf numFmtId="179" fontId="10" fillId="0" borderId="2" xfId="0" applyNumberFormat="1" applyFont="1" applyFill="1" applyBorder="1" applyAlignment="1">
      <alignment vertical="center" shrinkToFit="1"/>
    </xf>
    <xf numFmtId="179" fontId="10" fillId="0" borderId="53" xfId="0" applyNumberFormat="1" applyFont="1" applyFill="1" applyBorder="1" applyAlignment="1">
      <alignment vertical="center" shrinkToFit="1"/>
    </xf>
    <xf numFmtId="179" fontId="10" fillId="0" borderId="24" xfId="0" applyNumberFormat="1" applyFont="1" applyFill="1" applyBorder="1" applyAlignment="1">
      <alignment vertical="center" shrinkToFit="1"/>
    </xf>
    <xf numFmtId="179" fontId="10" fillId="0" borderId="89" xfId="0" applyNumberFormat="1" applyFont="1" applyFill="1" applyBorder="1" applyAlignment="1">
      <alignment vertical="center" shrinkToFit="1"/>
    </xf>
    <xf numFmtId="179" fontId="10" fillId="0" borderId="8" xfId="0" applyNumberFormat="1" applyFont="1" applyFill="1" applyBorder="1" applyAlignment="1">
      <alignment vertical="center" shrinkToFit="1"/>
    </xf>
    <xf numFmtId="179" fontId="10" fillId="0" borderId="9" xfId="0" applyNumberFormat="1" applyFont="1" applyFill="1" applyBorder="1" applyAlignment="1">
      <alignment vertical="center" shrinkToFit="1"/>
    </xf>
    <xf numFmtId="179" fontId="10" fillId="0" borderId="47" xfId="0" applyNumberFormat="1" applyFont="1" applyFill="1" applyBorder="1" applyAlignment="1">
      <alignment vertical="center" shrinkToFit="1"/>
    </xf>
    <xf numFmtId="179" fontId="10" fillId="0" borderId="92" xfId="0" applyNumberFormat="1" applyFont="1" applyFill="1" applyBorder="1" applyAlignment="1">
      <alignment vertical="center" shrinkToFit="1"/>
    </xf>
    <xf numFmtId="179" fontId="10" fillId="0" borderId="37" xfId="0" applyNumberFormat="1" applyFont="1" applyFill="1" applyBorder="1" applyAlignment="1">
      <alignment vertical="center" shrinkToFit="1"/>
    </xf>
    <xf numFmtId="179" fontId="10" fillId="0" borderId="83" xfId="0" applyNumberFormat="1" applyFont="1" applyFill="1" applyBorder="1" applyAlignment="1">
      <alignment vertical="center" shrinkToFit="1"/>
    </xf>
    <xf numFmtId="179" fontId="10" fillId="0" borderId="13" xfId="0" applyNumberFormat="1" applyFont="1" applyFill="1" applyBorder="1" applyAlignment="1">
      <alignment vertical="center" shrinkToFit="1"/>
    </xf>
    <xf numFmtId="179" fontId="10" fillId="0" borderId="14" xfId="0" applyNumberFormat="1" applyFont="1" applyFill="1" applyBorder="1" applyAlignment="1">
      <alignment vertical="center" shrinkToFit="1"/>
    </xf>
    <xf numFmtId="179" fontId="10" fillId="0" borderId="49" xfId="0" applyNumberFormat="1" applyFont="1" applyFill="1" applyBorder="1" applyAlignment="1">
      <alignment vertical="center" shrinkToFit="1"/>
    </xf>
    <xf numFmtId="179" fontId="10" fillId="0" borderId="40" xfId="0" applyNumberFormat="1" applyFont="1" applyFill="1" applyBorder="1" applyAlignment="1">
      <alignment vertical="center" shrinkToFit="1"/>
    </xf>
    <xf numFmtId="179" fontId="10" fillId="0" borderId="15" xfId="0" applyNumberFormat="1" applyFont="1" applyFill="1" applyBorder="1" applyAlignment="1">
      <alignment vertical="center" shrinkToFit="1"/>
    </xf>
    <xf numFmtId="179" fontId="10" fillId="0" borderId="96" xfId="0" applyNumberFormat="1" applyFont="1" applyFill="1" applyBorder="1" applyAlignment="1">
      <alignment vertical="center" shrinkToFit="1"/>
    </xf>
    <xf numFmtId="179" fontId="10" fillId="0" borderId="97" xfId="0" applyNumberFormat="1" applyFont="1" applyFill="1" applyBorder="1" applyAlignment="1">
      <alignment vertical="center" shrinkToFit="1"/>
    </xf>
    <xf numFmtId="179" fontId="10" fillId="0" borderId="35" xfId="0" applyNumberFormat="1" applyFont="1" applyFill="1" applyBorder="1" applyAlignment="1">
      <alignment vertical="center" shrinkToFit="1"/>
    </xf>
    <xf numFmtId="179" fontId="10" fillId="0" borderId="98" xfId="0" applyNumberFormat="1" applyFont="1" applyFill="1" applyBorder="1" applyAlignment="1">
      <alignment vertical="center" shrinkToFit="1"/>
    </xf>
    <xf numFmtId="179" fontId="10" fillId="0" borderId="30" xfId="0" applyNumberFormat="1" applyFont="1" applyFill="1" applyBorder="1" applyAlignment="1">
      <alignment vertical="center" shrinkToFit="1"/>
    </xf>
    <xf numFmtId="179" fontId="10" fillId="0" borderId="99" xfId="0" applyNumberFormat="1" applyFont="1" applyFill="1" applyBorder="1" applyAlignment="1">
      <alignment vertical="center" shrinkToFit="1"/>
    </xf>
    <xf numFmtId="0" fontId="12" fillId="0" borderId="0" xfId="0" applyFont="1" applyBorder="1" applyAlignment="1">
      <alignment horizontal="left" vertical="center"/>
    </xf>
    <xf numFmtId="0" fontId="16" fillId="0" borderId="0" xfId="0" applyFont="1" applyBorder="1" applyAlignment="1">
      <alignment horizontal="left"/>
    </xf>
    <xf numFmtId="0" fontId="17" fillId="0" borderId="0" xfId="0" applyFont="1" applyBorder="1" applyAlignment="1">
      <alignment horizontal="center"/>
    </xf>
    <xf numFmtId="0" fontId="10" fillId="0" borderId="0" xfId="0" applyFont="1"/>
    <xf numFmtId="0" fontId="12" fillId="0" borderId="100" xfId="0" applyFont="1" applyBorder="1" applyAlignment="1">
      <alignment horizontal="left" vertical="center"/>
    </xf>
    <xf numFmtId="0" fontId="18" fillId="0" borderId="0" xfId="0" applyFont="1" applyBorder="1" applyAlignment="1">
      <alignment horizontal="center" vertical="center"/>
    </xf>
    <xf numFmtId="178" fontId="19" fillId="0" borderId="0" xfId="0" applyNumberFormat="1" applyFont="1" applyBorder="1" applyAlignment="1">
      <alignment horizontal="center" vertical="center"/>
    </xf>
    <xf numFmtId="0" fontId="10" fillId="0" borderId="55" xfId="0" applyFont="1" applyBorder="1" applyAlignment="1">
      <alignment horizontal="center" vertical="center"/>
    </xf>
    <xf numFmtId="0" fontId="10" fillId="0" borderId="37"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87" xfId="0" applyFont="1" applyBorder="1" applyAlignment="1">
      <alignment horizontal="center" vertical="center"/>
    </xf>
    <xf numFmtId="0" fontId="10" fillId="0" borderId="67" xfId="0" applyFont="1" applyBorder="1" applyAlignment="1">
      <alignment horizontal="center" vertical="center"/>
    </xf>
    <xf numFmtId="0" fontId="10" fillId="0" borderId="101" xfId="0" applyFont="1" applyBorder="1" applyAlignment="1">
      <alignment horizontal="center" vertical="center"/>
    </xf>
    <xf numFmtId="178" fontId="10" fillId="0" borderId="81" xfId="2" applyNumberFormat="1" applyFont="1" applyFill="1" applyBorder="1" applyAlignment="1">
      <alignment horizontal="center" vertical="center"/>
    </xf>
    <xf numFmtId="178" fontId="10" fillId="0" borderId="0" xfId="2" applyNumberFormat="1" applyFont="1" applyFill="1" applyBorder="1" applyAlignment="1">
      <alignment horizontal="center" vertical="center"/>
    </xf>
    <xf numFmtId="178" fontId="10" fillId="0" borderId="46" xfId="2" applyNumberFormat="1" applyFont="1" applyFill="1" applyBorder="1" applyAlignment="1">
      <alignment horizontal="center" vertical="center"/>
    </xf>
    <xf numFmtId="178" fontId="10" fillId="0" borderId="48" xfId="2" applyNumberFormat="1" applyFont="1" applyFill="1" applyBorder="1" applyAlignment="1">
      <alignment horizontal="center" vertical="center"/>
    </xf>
    <xf numFmtId="178" fontId="10" fillId="0" borderId="49" xfId="2" applyNumberFormat="1" applyFont="1" applyFill="1" applyBorder="1" applyAlignment="1">
      <alignment horizontal="center" vertical="center"/>
    </xf>
    <xf numFmtId="178" fontId="10" fillId="0" borderId="9" xfId="2" applyNumberFormat="1" applyFont="1" applyFill="1" applyBorder="1" applyAlignment="1">
      <alignment horizontal="center" vertical="center"/>
    </xf>
    <xf numFmtId="179" fontId="17" fillId="0" borderId="0" xfId="0" applyNumberFormat="1" applyFont="1" applyFill="1" applyBorder="1" applyAlignment="1">
      <alignment vertical="center" shrinkToFit="1"/>
    </xf>
    <xf numFmtId="178" fontId="10" fillId="0" borderId="1" xfId="2" applyNumberFormat="1" applyFont="1" applyFill="1" applyBorder="1" applyAlignment="1">
      <alignment horizontal="center" vertical="center"/>
    </xf>
    <xf numFmtId="178" fontId="10" fillId="0" borderId="14" xfId="2" applyNumberFormat="1" applyFont="1" applyFill="1" applyBorder="1" applyAlignment="1">
      <alignment horizontal="center" vertical="center"/>
    </xf>
    <xf numFmtId="0" fontId="10" fillId="0" borderId="90" xfId="0" applyFont="1" applyBorder="1" applyAlignment="1">
      <alignment horizontal="center" vertical="center" textRotation="255"/>
    </xf>
    <xf numFmtId="0" fontId="10" fillId="0" borderId="90" xfId="2" applyFont="1" applyBorder="1" applyAlignment="1">
      <alignment shrinkToFit="1"/>
    </xf>
    <xf numFmtId="0" fontId="10" fillId="0" borderId="0" xfId="2" applyFont="1" applyBorder="1" applyAlignment="1">
      <alignment shrinkToFit="1"/>
    </xf>
    <xf numFmtId="0" fontId="10" fillId="0" borderId="54" xfId="0" applyFont="1" applyBorder="1" applyAlignment="1">
      <alignment horizontal="center" vertical="center" textRotation="255"/>
    </xf>
    <xf numFmtId="0" fontId="10" fillId="0" borderId="0" xfId="0" applyFont="1" applyBorder="1" applyAlignment="1">
      <alignment horizontal="center" vertical="center" textRotation="255"/>
    </xf>
    <xf numFmtId="0" fontId="10" fillId="0" borderId="0" xfId="0" applyFont="1" applyBorder="1"/>
    <xf numFmtId="0" fontId="20" fillId="0" borderId="0" xfId="0" applyFont="1"/>
    <xf numFmtId="0" fontId="10" fillId="0" borderId="0" xfId="0" applyFont="1" applyAlignment="1">
      <alignment horizontal="center"/>
    </xf>
    <xf numFmtId="0" fontId="21" fillId="0" borderId="0" xfId="0" applyFont="1" applyAlignment="1">
      <alignment horizontal="center"/>
    </xf>
    <xf numFmtId="0" fontId="17" fillId="0" borderId="0" xfId="0" applyFont="1"/>
    <xf numFmtId="0" fontId="10" fillId="0" borderId="102" xfId="0" applyFont="1" applyBorder="1"/>
    <xf numFmtId="0" fontId="10" fillId="0" borderId="103" xfId="0" applyFont="1" applyBorder="1"/>
    <xf numFmtId="0" fontId="7" fillId="0" borderId="0" xfId="0" applyFont="1"/>
    <xf numFmtId="0" fontId="7" fillId="0" borderId="0" xfId="0" applyFont="1" applyAlignment="1">
      <alignment vertical="center"/>
    </xf>
    <xf numFmtId="0" fontId="0" fillId="0" borderId="55" xfId="0" applyNumberFormat="1" applyBorder="1" applyAlignment="1">
      <alignment horizontal="center"/>
    </xf>
    <xf numFmtId="0" fontId="0" fillId="0" borderId="36" xfId="0" applyNumberFormat="1" applyBorder="1" applyAlignment="1">
      <alignment horizontal="center"/>
    </xf>
    <xf numFmtId="0" fontId="0" fillId="0" borderId="37" xfId="0" applyNumberFormat="1" applyBorder="1" applyAlignment="1">
      <alignment horizontal="center"/>
    </xf>
    <xf numFmtId="0" fontId="0" fillId="0" borderId="68" xfId="0" applyNumberFormat="1" applyBorder="1" applyAlignment="1">
      <alignment horizontal="center"/>
    </xf>
    <xf numFmtId="0" fontId="0" fillId="0" borderId="9" xfId="0" applyNumberFormat="1" applyBorder="1" applyAlignment="1">
      <alignment horizontal="center"/>
    </xf>
    <xf numFmtId="0" fontId="0" fillId="0" borderId="10" xfId="0" applyNumberFormat="1" applyBorder="1" applyAlignment="1">
      <alignment horizontal="center"/>
    </xf>
    <xf numFmtId="0" fontId="0" fillId="0" borderId="27" xfId="0" applyNumberFormat="1" applyBorder="1" applyAlignment="1">
      <alignment horizontal="center"/>
    </xf>
    <xf numFmtId="0" fontId="0" fillId="0" borderId="14" xfId="0" applyNumberFormat="1" applyBorder="1" applyAlignment="1">
      <alignment horizontal="center"/>
    </xf>
    <xf numFmtId="0" fontId="0" fillId="0" borderId="15" xfId="0" applyNumberFormat="1" applyBorder="1" applyAlignment="1">
      <alignment horizontal="center"/>
    </xf>
    <xf numFmtId="0" fontId="0" fillId="0" borderId="26" xfId="0" applyNumberFormat="1" applyBorder="1" applyAlignment="1">
      <alignment horizontal="center"/>
    </xf>
    <xf numFmtId="0" fontId="0" fillId="0" borderId="1" xfId="0" applyNumberFormat="1" applyBorder="1" applyAlignment="1">
      <alignment horizontal="center"/>
    </xf>
    <xf numFmtId="0" fontId="0" fillId="0" borderId="12" xfId="0" applyNumberFormat="1" applyBorder="1" applyAlignment="1">
      <alignment horizontal="center"/>
    </xf>
    <xf numFmtId="0" fontId="0" fillId="0" borderId="65" xfId="0" applyNumberFormat="1" applyBorder="1" applyAlignment="1">
      <alignment horizontal="center"/>
    </xf>
    <xf numFmtId="0" fontId="0" fillId="0" borderId="20" xfId="0" applyNumberFormat="1" applyBorder="1" applyAlignment="1">
      <alignment horizontal="center"/>
    </xf>
    <xf numFmtId="0" fontId="0" fillId="0" borderId="21" xfId="0" applyNumberFormat="1" applyBorder="1" applyAlignment="1">
      <alignment horizontal="center"/>
    </xf>
    <xf numFmtId="0" fontId="0" fillId="0" borderId="29" xfId="0" applyNumberFormat="1" applyBorder="1" applyAlignment="1">
      <alignment horizontal="center"/>
    </xf>
    <xf numFmtId="0" fontId="0" fillId="0" borderId="7" xfId="0" applyNumberFormat="1" applyBorder="1" applyAlignment="1">
      <alignment horizontal="center"/>
    </xf>
    <xf numFmtId="0" fontId="0" fillId="0" borderId="19" xfId="0" applyNumberFormat="1" applyBorder="1" applyAlignment="1">
      <alignment horizontal="center"/>
    </xf>
    <xf numFmtId="0" fontId="7" fillId="0" borderId="0" xfId="0" applyFont="1" applyAlignment="1">
      <alignment horizontal="left" vertical="center"/>
    </xf>
    <xf numFmtId="0" fontId="22" fillId="0" borderId="34" xfId="0" applyFont="1" applyBorder="1" applyAlignment="1">
      <alignment vertical="center" textRotation="255" wrapText="1" shrinkToFit="1"/>
    </xf>
    <xf numFmtId="176" fontId="0" fillId="0" borderId="68" xfId="1" applyNumberFormat="1" applyFont="1" applyBorder="1" applyAlignment="1">
      <alignment horizontal="center"/>
    </xf>
    <xf numFmtId="176" fontId="0" fillId="0" borderId="9" xfId="1" applyNumberFormat="1" applyFont="1" applyBorder="1" applyAlignment="1">
      <alignment horizontal="center"/>
    </xf>
    <xf numFmtId="176" fontId="0" fillId="0" borderId="10" xfId="1" applyNumberFormat="1" applyFont="1" applyBorder="1" applyAlignment="1">
      <alignment horizontal="center"/>
    </xf>
    <xf numFmtId="176" fontId="0" fillId="0" borderId="57" xfId="1" applyNumberFormat="1" applyFont="1" applyBorder="1" applyAlignment="1">
      <alignment horizontal="center"/>
    </xf>
    <xf numFmtId="176" fontId="0" fillId="0" borderId="1" xfId="1" applyNumberFormat="1" applyFont="1" applyBorder="1" applyAlignment="1">
      <alignment horizontal="center"/>
    </xf>
    <xf numFmtId="176" fontId="0" fillId="0" borderId="12" xfId="1" applyNumberFormat="1" applyFont="1" applyBorder="1" applyAlignment="1">
      <alignment horizontal="center"/>
    </xf>
    <xf numFmtId="176" fontId="0" fillId="0" borderId="6" xfId="1" applyNumberFormat="1" applyFont="1" applyBorder="1" applyAlignment="1">
      <alignment horizontal="center"/>
    </xf>
    <xf numFmtId="176" fontId="0" fillId="0" borderId="17" xfId="1" applyNumberFormat="1" applyFont="1" applyBorder="1" applyAlignment="1">
      <alignment horizontal="center"/>
    </xf>
    <xf numFmtId="176" fontId="0" fillId="0" borderId="26" xfId="1" applyNumberFormat="1" applyFont="1" applyBorder="1" applyAlignment="1">
      <alignment horizontal="center"/>
    </xf>
    <xf numFmtId="176" fontId="0" fillId="0" borderId="28" xfId="1" applyNumberFormat="1" applyFont="1" applyBorder="1" applyAlignment="1">
      <alignment horizontal="center"/>
    </xf>
    <xf numFmtId="176" fontId="0" fillId="0" borderId="71" xfId="1" applyNumberFormat="1" applyFont="1" applyBorder="1" applyAlignment="1">
      <alignment horizontal="center"/>
    </xf>
    <xf numFmtId="176" fontId="0" fillId="0" borderId="32" xfId="1" applyNumberFormat="1" applyFont="1" applyBorder="1" applyAlignment="1">
      <alignment horizontal="center"/>
    </xf>
    <xf numFmtId="176" fontId="0" fillId="0" borderId="33" xfId="1" applyNumberFormat="1" applyFont="1" applyBorder="1" applyAlignment="1">
      <alignment horizontal="center"/>
    </xf>
    <xf numFmtId="176" fontId="0" fillId="0" borderId="58" xfId="1" applyNumberFormat="1" applyFont="1" applyBorder="1" applyAlignment="1">
      <alignment horizontal="center"/>
    </xf>
    <xf numFmtId="176" fontId="0" fillId="0" borderId="14" xfId="1" applyNumberFormat="1" applyFont="1" applyBorder="1" applyAlignment="1">
      <alignment horizontal="center"/>
    </xf>
    <xf numFmtId="176" fontId="0" fillId="0" borderId="15" xfId="1" applyNumberFormat="1" applyFont="1" applyBorder="1" applyAlignment="1">
      <alignment horizontal="center"/>
    </xf>
    <xf numFmtId="176" fontId="0" fillId="0" borderId="36" xfId="1" applyNumberFormat="1" applyFont="1" applyBorder="1" applyAlignment="1">
      <alignment horizontal="center"/>
    </xf>
    <xf numFmtId="176" fontId="0" fillId="0" borderId="37" xfId="1" applyNumberFormat="1" applyFont="1" applyBorder="1" applyAlignment="1">
      <alignment horizontal="center"/>
    </xf>
    <xf numFmtId="176" fontId="0" fillId="0" borderId="29" xfId="1" applyNumberFormat="1" applyFont="1" applyBorder="1" applyAlignment="1">
      <alignment horizontal="center"/>
    </xf>
    <xf numFmtId="176" fontId="0" fillId="0" borderId="7" xfId="1" applyNumberFormat="1" applyFont="1" applyBorder="1" applyAlignment="1">
      <alignment horizontal="center"/>
    </xf>
    <xf numFmtId="176" fontId="0" fillId="0" borderId="19" xfId="1" applyNumberFormat="1" applyFont="1" applyBorder="1" applyAlignment="1">
      <alignment horizontal="center"/>
    </xf>
    <xf numFmtId="0" fontId="22" fillId="0" borderId="35" xfId="0" applyFont="1" applyBorder="1" applyAlignment="1">
      <alignment vertical="center" textRotation="255" wrapText="1" shrinkToFit="1"/>
    </xf>
    <xf numFmtId="176" fontId="0" fillId="0" borderId="55" xfId="1" applyNumberFormat="1" applyFont="1" applyBorder="1" applyAlignment="1">
      <alignment horizontal="center"/>
    </xf>
    <xf numFmtId="176" fontId="0" fillId="0" borderId="27" xfId="1" applyNumberFormat="1" applyFont="1" applyBorder="1" applyAlignment="1">
      <alignment horizontal="center"/>
    </xf>
    <xf numFmtId="176" fontId="0" fillId="0" borderId="31" xfId="1" applyNumberFormat="1" applyFont="1" applyBorder="1" applyAlignment="1">
      <alignment horizontal="center"/>
    </xf>
    <xf numFmtId="0" fontId="0" fillId="0" borderId="37" xfId="0" applyBorder="1" applyAlignment="1">
      <alignment horizontal="center" vertical="center" textRotation="255" shrinkToFit="1"/>
    </xf>
    <xf numFmtId="0" fontId="23" fillId="0" borderId="36" xfId="0" applyFont="1" applyBorder="1" applyAlignment="1">
      <alignment vertical="center" textRotation="255" wrapText="1" shrinkToFit="1"/>
    </xf>
    <xf numFmtId="0" fontId="23" fillId="0" borderId="36" xfId="0" applyFont="1" applyFill="1" applyBorder="1" applyAlignment="1">
      <alignment vertical="center" textRotation="255" wrapText="1" shrinkToFit="1"/>
    </xf>
    <xf numFmtId="0" fontId="23" fillId="0" borderId="36" xfId="0" applyFont="1" applyBorder="1" applyAlignment="1">
      <alignment horizontal="center" vertical="center" textRotation="255" wrapText="1" shrinkToFit="1"/>
    </xf>
    <xf numFmtId="0" fontId="0" fillId="0" borderId="0" xfId="0" applyFill="1"/>
    <xf numFmtId="0" fontId="0" fillId="0" borderId="0" xfId="0" applyFill="1" applyAlignment="1">
      <alignment horizontal="left"/>
    </xf>
    <xf numFmtId="0" fontId="0" fillId="0" borderId="30" xfId="0" applyBorder="1" applyAlignment="1">
      <alignment horizontal="center" vertical="center" textRotation="255"/>
    </xf>
    <xf numFmtId="0" fontId="5" fillId="0" borderId="0" xfId="0" applyFont="1" applyAlignment="1">
      <alignment horizontal="left"/>
    </xf>
    <xf numFmtId="0" fontId="0" fillId="0" borderId="104" xfId="0" applyBorder="1" applyAlignment="1">
      <alignment horizontal="left" shrinkToFit="1"/>
    </xf>
    <xf numFmtId="0" fontId="0" fillId="0" borderId="105" xfId="0" applyBorder="1" applyAlignment="1">
      <alignment horizontal="left" shrinkToFit="1"/>
    </xf>
    <xf numFmtId="0" fontId="0" fillId="0" borderId="106" xfId="0" applyBorder="1" applyAlignment="1">
      <alignment horizontal="left" shrinkToFit="1"/>
    </xf>
    <xf numFmtId="0" fontId="0" fillId="0" borderId="107" xfId="0" applyBorder="1" applyAlignment="1">
      <alignment horizontal="left" shrinkToFit="1"/>
    </xf>
    <xf numFmtId="0" fontId="0" fillId="0" borderId="54" xfId="0" applyBorder="1" applyAlignment="1">
      <alignment horizontal="left" shrinkToFit="1"/>
    </xf>
    <xf numFmtId="0" fontId="0" fillId="0" borderId="104" xfId="0" applyBorder="1" applyAlignment="1">
      <alignment horizontal="left" vertical="center" wrapText="1"/>
    </xf>
    <xf numFmtId="0" fontId="0" fillId="0" borderId="108" xfId="0" applyBorder="1" applyAlignment="1">
      <alignment vertical="center" shrinkToFit="1"/>
    </xf>
    <xf numFmtId="0" fontId="0" fillId="0" borderId="108" xfId="0" applyBorder="1" applyAlignment="1">
      <alignment horizontal="left"/>
    </xf>
    <xf numFmtId="0" fontId="0" fillId="0" borderId="109" xfId="0" applyBorder="1" applyAlignment="1">
      <alignment horizontal="left" shrinkToFit="1"/>
    </xf>
    <xf numFmtId="0" fontId="0" fillId="0" borderId="25" xfId="0" applyBorder="1" applyAlignment="1">
      <alignment horizontal="center"/>
    </xf>
    <xf numFmtId="0" fontId="0" fillId="0" borderId="47" xfId="0" applyBorder="1" applyAlignment="1">
      <alignment horizontal="center"/>
    </xf>
    <xf numFmtId="0" fontId="0" fillId="0" borderId="10" xfId="0" applyFill="1" applyBorder="1" applyAlignment="1">
      <alignment horizontal="center"/>
    </xf>
    <xf numFmtId="0" fontId="0" fillId="0" borderId="49" xfId="0" applyBorder="1" applyAlignment="1">
      <alignment horizontal="center"/>
    </xf>
    <xf numFmtId="0" fontId="0" fillId="0" borderId="48" xfId="0" applyBorder="1" applyAlignment="1">
      <alignment horizontal="center"/>
    </xf>
    <xf numFmtId="0" fontId="0" fillId="0" borderId="46" xfId="0" applyBorder="1" applyAlignment="1">
      <alignment horizontal="center"/>
    </xf>
    <xf numFmtId="0" fontId="0" fillId="0" borderId="54" xfId="0" applyBorder="1" applyAlignment="1">
      <alignment horizontal="center"/>
    </xf>
    <xf numFmtId="0" fontId="0" fillId="0" borderId="25" xfId="0" applyBorder="1" applyAlignment="1">
      <alignment horizontal="center" vertical="center" textRotation="255" shrinkToFit="1"/>
    </xf>
    <xf numFmtId="0" fontId="0" fillId="0" borderId="9" xfId="0" applyBorder="1" applyAlignment="1">
      <alignment horizontal="center" vertical="center" textRotation="255" shrinkToFit="1"/>
    </xf>
    <xf numFmtId="0" fontId="0" fillId="0" borderId="10" xfId="0" applyBorder="1" applyAlignment="1">
      <alignment horizontal="center" vertical="center" textRotation="255" shrinkToFit="1"/>
    </xf>
    <xf numFmtId="176" fontId="0" fillId="0" borderId="25" xfId="0" applyNumberFormat="1" applyBorder="1" applyAlignment="1">
      <alignment horizontal="center"/>
    </xf>
    <xf numFmtId="0" fontId="0" fillId="0" borderId="4" xfId="0" applyBorder="1" applyAlignment="1">
      <alignment horizontal="center"/>
    </xf>
    <xf numFmtId="0" fontId="0" fillId="0" borderId="113" xfId="0" applyBorder="1" applyAlignment="1">
      <alignment horizontal="center"/>
    </xf>
    <xf numFmtId="0" fontId="0" fillId="0" borderId="114" xfId="0" applyBorder="1" applyAlignment="1">
      <alignment horizontal="center"/>
    </xf>
    <xf numFmtId="176" fontId="0" fillId="0" borderId="25" xfId="1" applyNumberFormat="1" applyFont="1" applyBorder="1" applyAlignment="1">
      <alignment horizontal="center"/>
    </xf>
    <xf numFmtId="0" fontId="0" fillId="0" borderId="26" xfId="0" applyBorder="1" applyAlignment="1">
      <alignment horizontal="center" shrinkToFit="1"/>
    </xf>
    <xf numFmtId="0" fontId="0" fillId="0" borderId="28" xfId="0" applyBorder="1" applyAlignment="1">
      <alignment horizontal="center" shrinkToFit="1"/>
    </xf>
    <xf numFmtId="0" fontId="0" fillId="0" borderId="6" xfId="0" applyBorder="1" applyAlignment="1">
      <alignment horizontal="center" shrinkToFit="1"/>
    </xf>
    <xf numFmtId="0" fontId="0" fillId="0" borderId="31" xfId="0" applyBorder="1" applyAlignment="1">
      <alignment horizontal="center" shrinkToFit="1"/>
    </xf>
    <xf numFmtId="0" fontId="0" fillId="0" borderId="32" xfId="0" applyBorder="1" applyAlignment="1">
      <alignment horizontal="center" shrinkToFit="1"/>
    </xf>
    <xf numFmtId="0" fontId="0" fillId="0" borderId="27" xfId="0" applyBorder="1" applyAlignment="1">
      <alignment horizontal="center" shrinkToFit="1"/>
    </xf>
    <xf numFmtId="176" fontId="0" fillId="0" borderId="15" xfId="1" applyNumberFormat="1" applyFont="1" applyBorder="1" applyAlignment="1">
      <alignment horizontal="center" shrinkToFit="1"/>
    </xf>
    <xf numFmtId="176" fontId="0" fillId="0" borderId="12" xfId="1" applyNumberFormat="1" applyFont="1" applyBorder="1" applyAlignment="1">
      <alignment horizontal="center" shrinkToFit="1"/>
    </xf>
    <xf numFmtId="176" fontId="0" fillId="0" borderId="26" xfId="1" applyNumberFormat="1" applyFont="1" applyBorder="1" applyAlignment="1">
      <alignment horizontal="center" shrinkToFit="1"/>
    </xf>
    <xf numFmtId="176" fontId="0" fillId="0" borderId="1" xfId="1" applyNumberFormat="1" applyFont="1" applyBorder="1" applyAlignment="1">
      <alignment horizontal="center" shrinkToFit="1"/>
    </xf>
    <xf numFmtId="176" fontId="0" fillId="0" borderId="28" xfId="1" applyNumberFormat="1" applyFont="1" applyBorder="1" applyAlignment="1">
      <alignment horizontal="center" shrinkToFit="1"/>
    </xf>
    <xf numFmtId="176" fontId="0" fillId="0" borderId="6" xfId="1" applyNumberFormat="1" applyFont="1" applyBorder="1" applyAlignment="1">
      <alignment horizontal="center" shrinkToFit="1"/>
    </xf>
    <xf numFmtId="176" fontId="0" fillId="0" borderId="17" xfId="1" applyNumberFormat="1" applyFont="1" applyBorder="1" applyAlignment="1">
      <alignment horizontal="center" shrinkToFit="1"/>
    </xf>
    <xf numFmtId="176" fontId="0" fillId="0" borderId="31" xfId="1" applyNumberFormat="1" applyFont="1" applyBorder="1" applyAlignment="1">
      <alignment horizontal="center" shrinkToFit="1"/>
    </xf>
    <xf numFmtId="176" fontId="0" fillId="0" borderId="32" xfId="1" applyNumberFormat="1" applyFont="1" applyBorder="1" applyAlignment="1">
      <alignment horizontal="center" shrinkToFit="1"/>
    </xf>
    <xf numFmtId="176" fontId="0" fillId="0" borderId="33" xfId="1" applyNumberFormat="1" applyFont="1" applyBorder="1" applyAlignment="1">
      <alignment horizontal="center" shrinkToFit="1"/>
    </xf>
    <xf numFmtId="176" fontId="0" fillId="0" borderId="27" xfId="1" applyNumberFormat="1" applyFont="1" applyBorder="1" applyAlignment="1">
      <alignment horizontal="center" shrinkToFit="1"/>
    </xf>
    <xf numFmtId="176" fontId="0" fillId="0" borderId="14" xfId="1" applyNumberFormat="1" applyFont="1" applyBorder="1" applyAlignment="1">
      <alignment horizontal="center" shrinkToFit="1"/>
    </xf>
    <xf numFmtId="0" fontId="23" fillId="0" borderId="9" xfId="0" applyFont="1" applyBorder="1" applyAlignment="1">
      <alignment vertical="center" textRotation="255" wrapText="1" shrinkToFit="1"/>
    </xf>
    <xf numFmtId="0" fontId="24" fillId="0" borderId="0" xfId="0" applyFont="1"/>
    <xf numFmtId="0" fontId="3" fillId="0" borderId="0" xfId="0" applyFont="1" applyAlignment="1"/>
    <xf numFmtId="0" fontId="0" fillId="0" borderId="90" xfId="0" applyBorder="1" applyAlignment="1">
      <alignment horizontal="left"/>
    </xf>
    <xf numFmtId="0" fontId="0" fillId="0" borderId="90" xfId="0" applyBorder="1"/>
    <xf numFmtId="0" fontId="0" fillId="0" borderId="108" xfId="0" applyBorder="1" applyAlignment="1">
      <alignment horizontal="left" vertical="center" wrapText="1"/>
    </xf>
    <xf numFmtId="0" fontId="23" fillId="0" borderId="35" xfId="0" applyFont="1" applyBorder="1" applyAlignment="1">
      <alignment vertical="center" textRotation="255" wrapText="1" shrinkToFit="1"/>
    </xf>
    <xf numFmtId="0" fontId="0" fillId="0" borderId="100" xfId="0" applyBorder="1" applyAlignment="1">
      <alignment horizontal="left"/>
    </xf>
    <xf numFmtId="0" fontId="0" fillId="0" borderId="38" xfId="0" applyBorder="1" applyAlignment="1">
      <alignment horizontal="left"/>
    </xf>
    <xf numFmtId="0" fontId="0" fillId="0" borderId="94" xfId="0" applyBorder="1" applyAlignment="1">
      <alignment horizontal="left" vertical="center" wrapText="1"/>
    </xf>
    <xf numFmtId="0" fontId="0" fillId="0" borderId="41" xfId="0" applyBorder="1" applyAlignment="1">
      <alignment horizontal="left"/>
    </xf>
    <xf numFmtId="0" fontId="22" fillId="0" borderId="30" xfId="0" applyFont="1" applyBorder="1" applyAlignment="1">
      <alignment vertical="center" textRotation="255" wrapText="1" shrinkToFit="1"/>
    </xf>
    <xf numFmtId="0" fontId="0" fillId="0" borderId="100" xfId="0" applyBorder="1" applyAlignment="1">
      <alignment horizontal="center"/>
    </xf>
    <xf numFmtId="0" fontId="0" fillId="0" borderId="90" xfId="0" applyBorder="1" applyAlignment="1">
      <alignment horizontal="center"/>
    </xf>
    <xf numFmtId="0" fontId="0" fillId="0" borderId="30" xfId="0" applyBorder="1" applyAlignment="1">
      <alignment vertical="center" textRotation="255" shrinkToFit="1"/>
    </xf>
    <xf numFmtId="0" fontId="0" fillId="0" borderId="38" xfId="0" applyBorder="1"/>
    <xf numFmtId="0" fontId="0" fillId="0" borderId="90" xfId="0" applyBorder="1" applyAlignment="1">
      <alignment horizontal="right"/>
    </xf>
    <xf numFmtId="0" fontId="0" fillId="0" borderId="72" xfId="0" applyBorder="1" applyAlignment="1">
      <alignment vertical="center" textRotation="255" shrinkToFit="1"/>
    </xf>
    <xf numFmtId="0" fontId="0" fillId="0" borderId="36" xfId="0" applyBorder="1" applyAlignment="1">
      <alignment vertical="center" textRotation="255" wrapText="1"/>
    </xf>
    <xf numFmtId="0" fontId="25" fillId="0" borderId="36" xfId="0" applyFont="1" applyBorder="1" applyAlignment="1">
      <alignment vertical="center" textRotation="255"/>
    </xf>
    <xf numFmtId="0" fontId="0" fillId="0" borderId="37" xfId="0" applyBorder="1" applyAlignment="1">
      <alignment vertical="center" textRotation="255"/>
    </xf>
    <xf numFmtId="0" fontId="0" fillId="0" borderId="43" xfId="0" applyBorder="1" applyAlignment="1">
      <alignment vertical="center" textRotation="255" wrapText="1"/>
    </xf>
    <xf numFmtId="0" fontId="0" fillId="0" borderId="81" xfId="0" applyBorder="1" applyAlignment="1">
      <alignment vertical="center" textRotation="255"/>
    </xf>
    <xf numFmtId="176" fontId="0" fillId="0" borderId="49" xfId="0" applyNumberFormat="1" applyBorder="1" applyAlignment="1">
      <alignment horizontal="center"/>
    </xf>
    <xf numFmtId="176" fontId="0" fillId="0" borderId="15" xfId="0" applyNumberFormat="1" applyFill="1" applyBorder="1" applyAlignment="1">
      <alignment horizontal="center"/>
    </xf>
    <xf numFmtId="176" fontId="0" fillId="0" borderId="81" xfId="0" applyNumberFormat="1" applyBorder="1" applyAlignment="1">
      <alignment horizontal="center"/>
    </xf>
    <xf numFmtId="176" fontId="0" fillId="0" borderId="37" xfId="0" applyNumberFormat="1" applyFill="1" applyBorder="1" applyAlignment="1">
      <alignment horizontal="center"/>
    </xf>
    <xf numFmtId="176" fontId="0" fillId="0" borderId="48" xfId="0" applyNumberFormat="1" applyBorder="1" applyAlignment="1">
      <alignment horizontal="center"/>
    </xf>
    <xf numFmtId="176" fontId="0" fillId="0" borderId="12" xfId="0" applyNumberFormat="1" applyFill="1" applyBorder="1" applyAlignment="1">
      <alignment horizontal="center"/>
    </xf>
    <xf numFmtId="176" fontId="0" fillId="0" borderId="101" xfId="0" applyNumberFormat="1" applyBorder="1" applyAlignment="1">
      <alignment horizontal="center"/>
    </xf>
    <xf numFmtId="176" fontId="17" fillId="0" borderId="10" xfId="2" applyNumberFormat="1" applyFont="1" applyFill="1" applyBorder="1" applyAlignment="1">
      <alignment horizontal="center" vertical="center"/>
    </xf>
    <xf numFmtId="176" fontId="17" fillId="0" borderId="12" xfId="2" applyNumberFormat="1" applyFont="1" applyFill="1" applyBorder="1" applyAlignment="1">
      <alignment horizontal="center" vertical="center"/>
    </xf>
    <xf numFmtId="176" fontId="17" fillId="0" borderId="15" xfId="2" applyNumberFormat="1" applyFont="1" applyFill="1" applyBorder="1" applyAlignment="1">
      <alignment horizontal="center" vertical="center"/>
    </xf>
    <xf numFmtId="178" fontId="10" fillId="0" borderId="6" xfId="2" applyNumberFormat="1" applyFont="1" applyFill="1" applyBorder="1" applyAlignment="1">
      <alignment horizontal="center" vertical="center"/>
    </xf>
    <xf numFmtId="179" fontId="17" fillId="0" borderId="6" xfId="0" applyNumberFormat="1" applyFont="1" applyFill="1" applyBorder="1" applyAlignment="1">
      <alignment horizontal="center" vertical="center" shrinkToFit="1"/>
    </xf>
    <xf numFmtId="176" fontId="17" fillId="0" borderId="17" xfId="2" applyNumberFormat="1" applyFont="1" applyFill="1" applyBorder="1" applyAlignment="1">
      <alignment horizontal="center" vertical="center"/>
    </xf>
    <xf numFmtId="176" fontId="17" fillId="0" borderId="10" xfId="1" applyNumberFormat="1" applyFont="1" applyFill="1" applyBorder="1" applyAlignment="1">
      <alignment horizontal="center" vertical="center" shrinkToFit="1"/>
    </xf>
    <xf numFmtId="176" fontId="17" fillId="0" borderId="12" xfId="1" applyNumberFormat="1" applyFont="1" applyFill="1" applyBorder="1" applyAlignment="1">
      <alignment horizontal="center" vertical="center" shrinkToFit="1"/>
    </xf>
    <xf numFmtId="176" fontId="17" fillId="0" borderId="15" xfId="1" applyNumberFormat="1" applyFont="1" applyFill="1" applyBorder="1" applyAlignment="1">
      <alignment horizontal="center" vertical="center" shrinkToFit="1"/>
    </xf>
    <xf numFmtId="176" fontId="17" fillId="0" borderId="10" xfId="1" applyNumberFormat="1" applyFont="1" applyFill="1" applyBorder="1" applyAlignment="1">
      <alignment horizontal="center" vertical="center"/>
    </xf>
    <xf numFmtId="176" fontId="17" fillId="0" borderId="15" xfId="1" applyNumberFormat="1" applyFont="1" applyFill="1" applyBorder="1" applyAlignment="1">
      <alignment horizontal="center" vertical="center"/>
    </xf>
    <xf numFmtId="176" fontId="17" fillId="0" borderId="12" xfId="1" applyNumberFormat="1" applyFont="1" applyBorder="1" applyAlignment="1">
      <alignment horizontal="center" vertical="center"/>
    </xf>
    <xf numFmtId="176" fontId="17" fillId="0" borderId="12" xfId="1" applyNumberFormat="1" applyFont="1" applyFill="1" applyBorder="1" applyAlignment="1">
      <alignment horizontal="center" vertical="center"/>
    </xf>
    <xf numFmtId="176" fontId="17" fillId="0" borderId="10" xfId="1" applyNumberFormat="1" applyFont="1" applyBorder="1" applyAlignment="1">
      <alignment horizontal="center" vertical="center"/>
    </xf>
    <xf numFmtId="176" fontId="17" fillId="0" borderId="15" xfId="1" applyNumberFormat="1" applyFont="1" applyBorder="1" applyAlignment="1">
      <alignment horizontal="center" vertical="center"/>
    </xf>
    <xf numFmtId="0" fontId="23" fillId="0" borderId="43" xfId="0" applyFont="1" applyBorder="1" applyAlignment="1">
      <alignment vertical="center" textRotation="255" wrapText="1" shrinkToFit="1"/>
    </xf>
    <xf numFmtId="0" fontId="23" fillId="0" borderId="43" xfId="0" applyFont="1" applyBorder="1" applyAlignment="1">
      <alignment horizontal="center" vertical="center" textRotation="255" wrapText="1" shrinkToFit="1"/>
    </xf>
    <xf numFmtId="0" fontId="7" fillId="0" borderId="0" xfId="2" applyFont="1" applyAlignment="1">
      <alignment vertical="center"/>
    </xf>
    <xf numFmtId="0" fontId="7" fillId="0" borderId="0" xfId="0" applyFont="1" applyFill="1" applyAlignment="1">
      <alignment horizontal="left" vertical="center"/>
    </xf>
    <xf numFmtId="0" fontId="0" fillId="0" borderId="92" xfId="0" applyBorder="1" applyAlignment="1">
      <alignment vertical="center" wrapText="1" shrinkToFit="1"/>
    </xf>
    <xf numFmtId="0" fontId="10" fillId="0" borderId="0" xfId="0" applyFont="1" applyBorder="1" applyAlignment="1">
      <alignment horizontal="center"/>
    </xf>
    <xf numFmtId="49" fontId="10" fillId="0" borderId="0" xfId="0" applyNumberFormat="1" applyFont="1"/>
    <xf numFmtId="178" fontId="10" fillId="0" borderId="0" xfId="0" applyNumberFormat="1" applyFont="1"/>
    <xf numFmtId="0" fontId="10" fillId="0" borderId="0" xfId="0" applyFont="1" applyAlignment="1">
      <alignment horizontal="left"/>
    </xf>
    <xf numFmtId="0" fontId="10" fillId="0" borderId="0" xfId="0" applyFont="1" applyBorder="1" applyAlignment="1">
      <alignment horizontal="right" vertical="center"/>
    </xf>
    <xf numFmtId="0" fontId="0" fillId="0" borderId="0" xfId="0" applyFill="1" applyBorder="1" applyAlignment="1">
      <alignment horizontal="center" vertical="center" textRotation="255" shrinkToFit="1"/>
    </xf>
    <xf numFmtId="176" fontId="10" fillId="0" borderId="0" xfId="0" applyNumberFormat="1" applyFont="1"/>
    <xf numFmtId="0" fontId="27" fillId="0" borderId="0" xfId="0" applyFont="1" applyBorder="1"/>
    <xf numFmtId="0" fontId="7" fillId="0" borderId="0" xfId="0" applyFont="1" applyAlignment="1">
      <alignment horizontal="left"/>
    </xf>
    <xf numFmtId="0" fontId="0" fillId="0" borderId="99" xfId="0" applyBorder="1" applyAlignment="1">
      <alignment horizontal="center"/>
    </xf>
    <xf numFmtId="176" fontId="0" fillId="0" borderId="72" xfId="1" applyNumberFormat="1" applyFont="1" applyBorder="1" applyAlignment="1">
      <alignment horizontal="center"/>
    </xf>
    <xf numFmtId="176" fontId="0" fillId="0" borderId="34" xfId="1" applyNumberFormat="1" applyFont="1" applyBorder="1" applyAlignment="1">
      <alignment horizontal="center"/>
    </xf>
    <xf numFmtId="176" fontId="0" fillId="0" borderId="99" xfId="1" applyNumberFormat="1" applyFont="1" applyBorder="1" applyAlignment="1">
      <alignment horizontal="center"/>
    </xf>
    <xf numFmtId="176" fontId="0" fillId="0" borderId="83" xfId="1" applyNumberFormat="1" applyFont="1" applyBorder="1" applyAlignment="1">
      <alignment horizontal="center"/>
    </xf>
    <xf numFmtId="176" fontId="0" fillId="0" borderId="96" xfId="1" applyNumberFormat="1" applyFont="1" applyBorder="1" applyAlignment="1">
      <alignment horizontal="center"/>
    </xf>
    <xf numFmtId="176" fontId="0" fillId="0" borderId="52" xfId="1" applyNumberFormat="1" applyFont="1" applyBorder="1" applyAlignment="1">
      <alignment horizontal="center"/>
    </xf>
    <xf numFmtId="176" fontId="0" fillId="0" borderId="59" xfId="1" applyNumberFormat="1" applyFont="1" applyBorder="1" applyAlignment="1">
      <alignment horizontal="center"/>
    </xf>
    <xf numFmtId="176" fontId="0" fillId="0" borderId="65" xfId="1" applyNumberFormat="1" applyFont="1" applyBorder="1" applyAlignment="1">
      <alignment horizontal="center"/>
    </xf>
    <xf numFmtId="176" fontId="0" fillId="0" borderId="88" xfId="1" applyNumberFormat="1" applyFont="1" applyBorder="1" applyAlignment="1">
      <alignment horizontal="center"/>
    </xf>
    <xf numFmtId="176" fontId="0" fillId="0" borderId="115" xfId="1" applyNumberFormat="1" applyFont="1" applyBorder="1" applyAlignment="1">
      <alignment horizontal="center"/>
    </xf>
    <xf numFmtId="49" fontId="21" fillId="0" borderId="0" xfId="0" applyNumberFormat="1" applyFont="1" applyAlignment="1">
      <alignment horizontal="center"/>
    </xf>
    <xf numFmtId="49" fontId="10" fillId="0" borderId="0" xfId="0" applyNumberFormat="1" applyFont="1" applyAlignment="1">
      <alignment horizontal="center"/>
    </xf>
    <xf numFmtId="49" fontId="10" fillId="0" borderId="0" xfId="0" applyNumberFormat="1" applyFont="1" applyBorder="1" applyAlignment="1">
      <alignment horizontal="center"/>
    </xf>
    <xf numFmtId="0" fontId="21" fillId="0" borderId="0" xfId="0" applyFont="1" applyAlignment="1">
      <alignment horizontal="left" vertical="top"/>
    </xf>
    <xf numFmtId="0" fontId="10" fillId="0" borderId="0" xfId="0" applyFont="1" applyAlignment="1">
      <alignment vertical="center"/>
    </xf>
    <xf numFmtId="0" fontId="21" fillId="0" borderId="0" xfId="0" applyFont="1"/>
    <xf numFmtId="0" fontId="21" fillId="0" borderId="0" xfId="0" applyFont="1" applyAlignment="1"/>
    <xf numFmtId="9" fontId="17" fillId="0" borderId="0" xfId="0" applyNumberFormat="1" applyFont="1" applyBorder="1" applyAlignment="1">
      <alignment horizontal="center" vertical="center"/>
    </xf>
    <xf numFmtId="0" fontId="9" fillId="0" borderId="0" xfId="0" applyFont="1"/>
    <xf numFmtId="56" fontId="10" fillId="0" borderId="0" xfId="0" applyNumberFormat="1" applyFont="1"/>
    <xf numFmtId="0" fontId="26" fillId="0" borderId="0" xfId="0" applyFont="1"/>
    <xf numFmtId="0" fontId="23" fillId="0" borderId="55" xfId="0" applyFont="1" applyBorder="1" applyAlignment="1">
      <alignment horizontal="center" vertical="center" textRotation="255" wrapText="1" shrinkToFit="1"/>
    </xf>
    <xf numFmtId="0" fontId="6" fillId="0" borderId="0" xfId="2" applyFont="1" applyAlignment="1">
      <alignment vertical="center"/>
    </xf>
    <xf numFmtId="0" fontId="25" fillId="0" borderId="35" xfId="0" applyFont="1" applyBorder="1" applyAlignment="1">
      <alignment vertical="center" textRotation="255" shrinkToFit="1"/>
    </xf>
    <xf numFmtId="0" fontId="22" fillId="0" borderId="43" xfId="0" applyFont="1" applyBorder="1" applyAlignment="1">
      <alignment vertical="center" textRotation="255" wrapText="1" shrinkToFit="1"/>
    </xf>
    <xf numFmtId="0" fontId="22" fillId="0" borderId="36" xfId="0" applyFont="1" applyBorder="1" applyAlignment="1">
      <alignment vertical="center" textRotation="255" wrapText="1" shrinkToFit="1"/>
    </xf>
    <xf numFmtId="0" fontId="6" fillId="0" borderId="43" xfId="0" applyFont="1" applyBorder="1" applyAlignment="1">
      <alignment horizontal="center" vertical="center" textRotation="255" wrapText="1" shrinkToFit="1"/>
    </xf>
    <xf numFmtId="0" fontId="22" fillId="0" borderId="36" xfId="0" applyFont="1" applyBorder="1" applyAlignment="1">
      <alignment horizontal="center" vertical="center" textRotation="255" wrapText="1" shrinkToFit="1"/>
    </xf>
    <xf numFmtId="0" fontId="22" fillId="0" borderId="36" xfId="0" applyFont="1" applyFill="1" applyBorder="1" applyAlignment="1">
      <alignment horizontal="center" vertical="center" textRotation="255" shrinkToFit="1"/>
    </xf>
    <xf numFmtId="0" fontId="23" fillId="0" borderId="34" xfId="0" applyFont="1" applyBorder="1" applyAlignment="1">
      <alignment horizontal="center" vertical="center" textRotation="255" wrapText="1" shrinkToFit="1"/>
    </xf>
    <xf numFmtId="0" fontId="23" fillId="0" borderId="35" xfId="0" applyFont="1" applyBorder="1" applyAlignment="1">
      <alignment horizontal="center" vertical="center" textRotation="255" wrapText="1" shrinkToFit="1"/>
    </xf>
    <xf numFmtId="0" fontId="23" fillId="0" borderId="35" xfId="0" applyFont="1" applyFill="1" applyBorder="1" applyAlignment="1">
      <alignment horizontal="center" vertical="center" textRotation="255" wrapText="1" shrinkToFit="1"/>
    </xf>
    <xf numFmtId="0" fontId="25" fillId="0" borderId="34" xfId="0" applyFont="1" applyBorder="1" applyAlignment="1">
      <alignment vertical="center" textRotation="255" shrinkToFit="1"/>
    </xf>
    <xf numFmtId="0" fontId="23" fillId="0" borderId="35" xfId="0" applyFont="1" applyFill="1" applyBorder="1" applyAlignment="1">
      <alignment vertical="center" textRotation="255" wrapText="1" shrinkToFit="1"/>
    </xf>
    <xf numFmtId="0" fontId="23" fillId="0" borderId="34" xfId="0" applyFont="1" applyBorder="1" applyAlignment="1">
      <alignment vertical="center" textRotation="255" wrapText="1" shrinkToFit="1"/>
    </xf>
    <xf numFmtId="0" fontId="22" fillId="0" borderId="72" xfId="0" applyFont="1" applyBorder="1" applyAlignment="1">
      <alignment vertical="center" textRotation="255" wrapText="1" shrinkToFit="1"/>
    </xf>
    <xf numFmtId="0" fontId="22" fillId="0" borderId="108" xfId="0" applyFont="1" applyBorder="1" applyAlignment="1">
      <alignment horizontal="left" vertical="center" wrapText="1"/>
    </xf>
    <xf numFmtId="0" fontId="22" fillId="0" borderId="94" xfId="0" applyFont="1" applyBorder="1" applyAlignment="1">
      <alignment horizontal="left" vertical="center" wrapText="1"/>
    </xf>
    <xf numFmtId="0" fontId="25" fillId="0" borderId="36" xfId="0" applyFont="1" applyBorder="1" applyAlignment="1">
      <alignment vertical="center" textRotation="255" shrinkToFit="1"/>
    </xf>
    <xf numFmtId="0" fontId="23" fillId="0" borderId="55" xfId="0" applyFont="1" applyBorder="1" applyAlignment="1">
      <alignment vertical="center" textRotation="255" wrapText="1" shrinkToFit="1"/>
    </xf>
    <xf numFmtId="0" fontId="23" fillId="0" borderId="25" xfId="0" applyFont="1" applyBorder="1" applyAlignment="1">
      <alignment vertical="center" textRotation="255" wrapText="1" shrinkToFit="1"/>
    </xf>
    <xf numFmtId="0" fontId="22" fillId="0" borderId="9" xfId="0" applyFont="1" applyBorder="1" applyAlignment="1">
      <alignment vertical="center" textRotation="255" wrapText="1" shrinkToFit="1"/>
    </xf>
    <xf numFmtId="0" fontId="22" fillId="0" borderId="10" xfId="0" applyFont="1" applyBorder="1" applyAlignment="1">
      <alignment vertical="center" textRotation="255" wrapText="1" shrinkToFit="1"/>
    </xf>
    <xf numFmtId="0" fontId="22" fillId="0" borderId="47" xfId="0" applyFont="1" applyBorder="1" applyAlignment="1">
      <alignment vertical="center" textRotation="255" wrapText="1" shrinkToFit="1"/>
    </xf>
    <xf numFmtId="0" fontId="0" fillId="0" borderId="81" xfId="0" applyFill="1" applyBorder="1" applyAlignment="1">
      <alignment vertical="center" textRotation="255" shrinkToFit="1"/>
    </xf>
    <xf numFmtId="0" fontId="22" fillId="0" borderId="36" xfId="0" applyFont="1" applyBorder="1" applyAlignment="1">
      <alignment vertical="center" textRotation="255" shrinkToFit="1"/>
    </xf>
    <xf numFmtId="0" fontId="22" fillId="0" borderId="9" xfId="0" applyFont="1" applyBorder="1" applyAlignment="1">
      <alignment vertical="center" textRotation="255" shrinkToFit="1"/>
    </xf>
    <xf numFmtId="0" fontId="0" fillId="0" borderId="0" xfId="0" applyBorder="1" applyAlignment="1"/>
    <xf numFmtId="0" fontId="4" fillId="0" borderId="0" xfId="0" applyFont="1" applyAlignment="1"/>
    <xf numFmtId="177" fontId="0" fillId="0" borderId="36" xfId="0" applyNumberFormat="1" applyBorder="1" applyAlignment="1">
      <alignment horizontal="center"/>
    </xf>
    <xf numFmtId="177" fontId="0" fillId="0" borderId="37" xfId="0" applyNumberFormat="1" applyBorder="1" applyAlignment="1">
      <alignment horizontal="center"/>
    </xf>
    <xf numFmtId="177" fontId="0" fillId="0" borderId="9" xfId="0" applyNumberFormat="1" applyBorder="1" applyAlignment="1">
      <alignment horizontal="center"/>
    </xf>
    <xf numFmtId="177" fontId="0" fillId="0" borderId="10" xfId="0" applyNumberFormat="1" applyBorder="1" applyAlignment="1">
      <alignment horizontal="center"/>
    </xf>
    <xf numFmtId="177" fontId="0" fillId="0" borderId="14" xfId="0" applyNumberFormat="1" applyBorder="1" applyAlignment="1">
      <alignment horizontal="center"/>
    </xf>
    <xf numFmtId="177" fontId="0" fillId="0" borderId="15" xfId="0" applyNumberFormat="1" applyBorder="1" applyAlignment="1">
      <alignment horizontal="center"/>
    </xf>
    <xf numFmtId="177" fontId="0" fillId="0" borderId="1" xfId="0" applyNumberFormat="1" applyBorder="1" applyAlignment="1">
      <alignment horizontal="center"/>
    </xf>
    <xf numFmtId="177" fontId="0" fillId="0" borderId="12" xfId="0" applyNumberFormat="1" applyBorder="1" applyAlignment="1">
      <alignment horizontal="center"/>
    </xf>
    <xf numFmtId="177" fontId="0" fillId="0" borderId="6" xfId="0" applyNumberFormat="1" applyBorder="1" applyAlignment="1">
      <alignment horizontal="center"/>
    </xf>
    <xf numFmtId="177" fontId="0" fillId="0" borderId="17" xfId="0" applyNumberFormat="1" applyBorder="1" applyAlignment="1">
      <alignment horizontal="center"/>
    </xf>
    <xf numFmtId="177" fontId="0" fillId="0" borderId="32" xfId="0" applyNumberFormat="1" applyBorder="1" applyAlignment="1">
      <alignment horizontal="center"/>
    </xf>
    <xf numFmtId="177" fontId="0" fillId="0" borderId="33" xfId="0" applyNumberFormat="1" applyBorder="1" applyAlignment="1">
      <alignment horizontal="center"/>
    </xf>
    <xf numFmtId="0" fontId="0" fillId="0" borderId="81" xfId="0" applyFill="1" applyBorder="1" applyAlignment="1">
      <alignment horizontal="center" vertical="center" textRotation="255" wrapText="1" shrinkToFit="1"/>
    </xf>
    <xf numFmtId="0" fontId="0" fillId="0" borderId="116" xfId="0" applyBorder="1" applyAlignment="1">
      <alignment horizontal="center"/>
    </xf>
    <xf numFmtId="176" fontId="0" fillId="0" borderId="47" xfId="0" applyNumberFormat="1" applyBorder="1" applyAlignment="1">
      <alignment horizontal="center"/>
    </xf>
    <xf numFmtId="176" fontId="0" fillId="0" borderId="116" xfId="0" applyNumberFormat="1" applyBorder="1" applyAlignment="1">
      <alignment horizontal="center"/>
    </xf>
    <xf numFmtId="176" fontId="0" fillId="0" borderId="51" xfId="0" applyNumberFormat="1" applyBorder="1" applyAlignment="1">
      <alignment horizontal="center"/>
    </xf>
    <xf numFmtId="176" fontId="0" fillId="0" borderId="46" xfId="0" applyNumberFormat="1" applyBorder="1" applyAlignment="1">
      <alignment horizontal="center"/>
    </xf>
    <xf numFmtId="0" fontId="0" fillId="0" borderId="36" xfId="0" applyFont="1" applyBorder="1" applyAlignment="1">
      <alignment horizontal="center"/>
    </xf>
    <xf numFmtId="0" fontId="0" fillId="0" borderId="9" xfId="0" applyFont="1" applyBorder="1" applyAlignment="1">
      <alignment horizontal="center"/>
    </xf>
    <xf numFmtId="0" fontId="0" fillId="0" borderId="14" xfId="0" applyFont="1" applyBorder="1" applyAlignment="1">
      <alignment horizontal="center"/>
    </xf>
    <xf numFmtId="0" fontId="0" fillId="0" borderId="1" xfId="0" applyFont="1" applyBorder="1" applyAlignment="1">
      <alignment horizontal="center"/>
    </xf>
    <xf numFmtId="0" fontId="0" fillId="0" borderId="6" xfId="0" applyFont="1" applyBorder="1" applyAlignment="1">
      <alignment horizontal="center"/>
    </xf>
    <xf numFmtId="0" fontId="0" fillId="0" borderId="32" xfId="0" applyFont="1" applyBorder="1" applyAlignment="1">
      <alignment horizontal="center"/>
    </xf>
    <xf numFmtId="0" fontId="0" fillId="0" borderId="81" xfId="0" applyFont="1" applyBorder="1" applyAlignment="1">
      <alignment horizontal="center"/>
    </xf>
    <xf numFmtId="0" fontId="0" fillId="0" borderId="47" xfId="0" applyFont="1" applyBorder="1" applyAlignment="1">
      <alignment horizontal="center"/>
    </xf>
    <xf numFmtId="0" fontId="0" fillId="0" borderId="49" xfId="0" applyFont="1" applyBorder="1" applyAlignment="1">
      <alignment horizontal="center"/>
    </xf>
    <xf numFmtId="0" fontId="0" fillId="0" borderId="48" xfId="0" applyFont="1" applyBorder="1" applyAlignment="1">
      <alignment horizontal="center"/>
    </xf>
    <xf numFmtId="0" fontId="0" fillId="0" borderId="46" xfId="0" applyFont="1" applyBorder="1" applyAlignment="1">
      <alignment horizontal="center"/>
    </xf>
    <xf numFmtId="0" fontId="0" fillId="0" borderId="51" xfId="0" applyFont="1" applyBorder="1" applyAlignment="1">
      <alignment horizontal="center"/>
    </xf>
    <xf numFmtId="0" fontId="0" fillId="0" borderId="98" xfId="0" applyFont="1" applyFill="1" applyBorder="1" applyAlignment="1">
      <alignment vertical="center" textRotation="255" wrapText="1" shrinkToFit="1"/>
    </xf>
    <xf numFmtId="0" fontId="0" fillId="0" borderId="30" xfId="0" applyFont="1" applyFill="1" applyBorder="1" applyAlignment="1">
      <alignment vertical="center" textRotation="255" wrapText="1" shrinkToFit="1"/>
    </xf>
    <xf numFmtId="176" fontId="6" fillId="0" borderId="43" xfId="1" applyNumberFormat="1" applyFont="1" applyBorder="1" applyAlignment="1">
      <alignment horizontal="center"/>
    </xf>
    <xf numFmtId="176" fontId="6" fillId="0" borderId="36" xfId="1" applyNumberFormat="1" applyFont="1" applyBorder="1" applyAlignment="1">
      <alignment horizontal="center"/>
    </xf>
    <xf numFmtId="176" fontId="6" fillId="0" borderId="37" xfId="1" applyNumberFormat="1" applyFont="1" applyBorder="1" applyAlignment="1">
      <alignment horizontal="center"/>
    </xf>
    <xf numFmtId="176" fontId="6" fillId="0" borderId="68" xfId="1" applyNumberFormat="1" applyFont="1" applyBorder="1" applyAlignment="1">
      <alignment horizontal="center"/>
    </xf>
    <xf numFmtId="176" fontId="6" fillId="0" borderId="9" xfId="1" applyNumberFormat="1" applyFont="1" applyBorder="1" applyAlignment="1">
      <alignment horizontal="center"/>
    </xf>
    <xf numFmtId="176" fontId="6" fillId="0" borderId="10" xfId="1" applyNumberFormat="1" applyFont="1" applyBorder="1" applyAlignment="1">
      <alignment horizontal="center"/>
    </xf>
    <xf numFmtId="176" fontId="6" fillId="0" borderId="58" xfId="1" applyNumberFormat="1" applyFont="1" applyBorder="1" applyAlignment="1">
      <alignment horizontal="center"/>
    </xf>
    <xf numFmtId="176" fontId="6" fillId="0" borderId="14" xfId="1" applyNumberFormat="1" applyFont="1" applyBorder="1" applyAlignment="1">
      <alignment horizontal="center"/>
    </xf>
    <xf numFmtId="176" fontId="6" fillId="0" borderId="15" xfId="1" applyNumberFormat="1" applyFont="1" applyBorder="1" applyAlignment="1">
      <alignment horizontal="center"/>
    </xf>
    <xf numFmtId="176" fontId="6" fillId="0" borderId="29" xfId="1" applyNumberFormat="1" applyFont="1" applyBorder="1" applyAlignment="1">
      <alignment horizontal="center"/>
    </xf>
    <xf numFmtId="176" fontId="6" fillId="0" borderId="7" xfId="1" applyNumberFormat="1" applyFont="1" applyBorder="1" applyAlignment="1">
      <alignment horizontal="center"/>
    </xf>
    <xf numFmtId="176" fontId="6" fillId="0" borderId="19" xfId="1" applyNumberFormat="1" applyFont="1" applyBorder="1" applyAlignment="1">
      <alignment horizontal="center"/>
    </xf>
    <xf numFmtId="176" fontId="6" fillId="0" borderId="26" xfId="1" applyNumberFormat="1" applyFont="1" applyBorder="1" applyAlignment="1">
      <alignment horizontal="center"/>
    </xf>
    <xf numFmtId="176" fontId="6" fillId="0" borderId="1" xfId="1" applyNumberFormat="1" applyFont="1" applyBorder="1" applyAlignment="1">
      <alignment horizontal="center"/>
    </xf>
    <xf numFmtId="176" fontId="6" fillId="0" borderId="12" xfId="1" applyNumberFormat="1" applyFont="1" applyBorder="1" applyAlignment="1">
      <alignment horizontal="center"/>
    </xf>
    <xf numFmtId="176" fontId="6" fillId="0" borderId="28" xfId="1" applyNumberFormat="1" applyFont="1" applyBorder="1" applyAlignment="1">
      <alignment horizontal="center"/>
    </xf>
    <xf numFmtId="176" fontId="6" fillId="0" borderId="6" xfId="1" applyNumberFormat="1" applyFont="1" applyBorder="1" applyAlignment="1">
      <alignment horizontal="center"/>
    </xf>
    <xf numFmtId="176" fontId="6" fillId="0" borderId="17" xfId="1" applyNumberFormat="1" applyFont="1" applyBorder="1" applyAlignment="1">
      <alignment horizontal="center"/>
    </xf>
    <xf numFmtId="176" fontId="6" fillId="0" borderId="57" xfId="1" applyNumberFormat="1" applyFont="1" applyBorder="1" applyAlignment="1">
      <alignment horizontal="center"/>
    </xf>
    <xf numFmtId="176" fontId="6" fillId="0" borderId="70" xfId="1" applyNumberFormat="1" applyFont="1" applyBorder="1" applyAlignment="1">
      <alignment horizontal="center"/>
    </xf>
    <xf numFmtId="176" fontId="6" fillId="0" borderId="71" xfId="1" applyNumberFormat="1" applyFont="1" applyBorder="1" applyAlignment="1">
      <alignment horizontal="center"/>
    </xf>
    <xf numFmtId="176" fontId="6" fillId="0" borderId="32" xfId="1" applyNumberFormat="1" applyFont="1" applyBorder="1" applyAlignment="1">
      <alignment horizontal="center"/>
    </xf>
    <xf numFmtId="176" fontId="6" fillId="0" borderId="33" xfId="1" applyNumberFormat="1" applyFont="1" applyBorder="1" applyAlignment="1">
      <alignment horizontal="center"/>
    </xf>
    <xf numFmtId="0" fontId="0" fillId="0" borderId="0" xfId="0" applyBorder="1" applyAlignment="1">
      <alignment vertical="center"/>
    </xf>
    <xf numFmtId="176" fontId="0" fillId="0" borderId="2" xfId="0" applyNumberFormat="1" applyBorder="1" applyAlignment="1">
      <alignment horizontal="center"/>
    </xf>
    <xf numFmtId="176" fontId="0" fillId="0" borderId="117" xfId="0" applyNumberFormat="1" applyBorder="1" applyAlignment="1">
      <alignment horizontal="center"/>
    </xf>
    <xf numFmtId="176" fontId="0" fillId="0" borderId="50" xfId="0" applyNumberFormat="1" applyBorder="1" applyAlignment="1">
      <alignment horizontal="center"/>
    </xf>
    <xf numFmtId="0" fontId="0" fillId="0" borderId="81" xfId="0" applyFont="1" applyFill="1" applyBorder="1" applyAlignment="1">
      <alignment vertical="center" textRotation="255" wrapText="1" shrinkToFit="1"/>
    </xf>
    <xf numFmtId="0" fontId="0" fillId="0" borderId="81" xfId="0" applyBorder="1" applyAlignment="1">
      <alignment vertical="center" textRotation="255" shrinkToFit="1"/>
    </xf>
    <xf numFmtId="0" fontId="0" fillId="0" borderId="118" xfId="0" applyBorder="1" applyAlignment="1">
      <alignment horizontal="center"/>
    </xf>
    <xf numFmtId="0" fontId="0" fillId="0" borderId="119" xfId="0" applyBorder="1" applyAlignment="1">
      <alignment horizontal="center"/>
    </xf>
    <xf numFmtId="0" fontId="0" fillId="0" borderId="120" xfId="0" applyBorder="1" applyAlignment="1">
      <alignment horizontal="center"/>
    </xf>
    <xf numFmtId="0" fontId="0" fillId="0" borderId="121" xfId="0" applyBorder="1" applyAlignment="1">
      <alignment horizontal="center"/>
    </xf>
    <xf numFmtId="0" fontId="0" fillId="0" borderId="122" xfId="0" applyBorder="1" applyAlignment="1">
      <alignment horizontal="center"/>
    </xf>
    <xf numFmtId="0" fontId="0" fillId="0" borderId="123" xfId="0" applyBorder="1" applyAlignment="1">
      <alignment horizontal="center"/>
    </xf>
    <xf numFmtId="0" fontId="0" fillId="0" borderId="124" xfId="0" applyBorder="1" applyAlignment="1">
      <alignment horizontal="center"/>
    </xf>
    <xf numFmtId="0" fontId="0" fillId="0" borderId="125" xfId="0" applyBorder="1" applyAlignment="1">
      <alignment vertical="center" textRotation="255" shrinkToFit="1"/>
    </xf>
    <xf numFmtId="0" fontId="0" fillId="0" borderId="97" xfId="0" applyFill="1" applyBorder="1" applyAlignment="1">
      <alignment vertical="center" textRotation="255" shrinkToFit="1"/>
    </xf>
    <xf numFmtId="177" fontId="0" fillId="0" borderId="56" xfId="0" applyNumberFormat="1" applyBorder="1" applyAlignment="1">
      <alignment horizontal="center"/>
    </xf>
    <xf numFmtId="177" fontId="0" fillId="0" borderId="81" xfId="0" applyNumberFormat="1" applyBorder="1" applyAlignment="1">
      <alignment horizontal="center"/>
    </xf>
    <xf numFmtId="177" fontId="0" fillId="0" borderId="8" xfId="0" applyNumberFormat="1" applyBorder="1" applyAlignment="1">
      <alignment horizontal="center"/>
    </xf>
    <xf numFmtId="177" fontId="0" fillId="0" borderId="47" xfId="0" applyNumberFormat="1" applyBorder="1" applyAlignment="1">
      <alignment horizontal="center"/>
    </xf>
    <xf numFmtId="177" fontId="0" fillId="0" borderId="13" xfId="0" applyNumberFormat="1" applyBorder="1" applyAlignment="1">
      <alignment horizontal="center"/>
    </xf>
    <xf numFmtId="177" fontId="0" fillId="0" borderId="49" xfId="0" applyNumberFormat="1" applyBorder="1" applyAlignment="1">
      <alignment horizontal="center"/>
    </xf>
    <xf numFmtId="177" fontId="0" fillId="0" borderId="18" xfId="0" applyNumberFormat="1" applyBorder="1" applyAlignment="1">
      <alignment horizontal="center"/>
    </xf>
    <xf numFmtId="177" fontId="0" fillId="0" borderId="50" xfId="0" applyNumberFormat="1" applyBorder="1" applyAlignment="1">
      <alignment horizontal="center"/>
    </xf>
    <xf numFmtId="177" fontId="0" fillId="0" borderId="11" xfId="0" applyNumberFormat="1" applyBorder="1" applyAlignment="1">
      <alignment horizontal="center"/>
    </xf>
    <xf numFmtId="177" fontId="0" fillId="0" borderId="48" xfId="0" applyNumberFormat="1" applyBorder="1" applyAlignment="1">
      <alignment horizontal="center"/>
    </xf>
    <xf numFmtId="177" fontId="0" fillId="0" borderId="16" xfId="0" applyNumberFormat="1" applyBorder="1" applyAlignment="1">
      <alignment horizontal="center"/>
    </xf>
    <xf numFmtId="177" fontId="0" fillId="0" borderId="46" xfId="0" applyNumberFormat="1" applyBorder="1" applyAlignment="1">
      <alignment horizontal="center"/>
    </xf>
    <xf numFmtId="177" fontId="0" fillId="0" borderId="45" xfId="0" applyNumberFormat="1" applyBorder="1" applyAlignment="1">
      <alignment horizontal="center"/>
    </xf>
    <xf numFmtId="177" fontId="0" fillId="0" borderId="51" xfId="0" applyNumberFormat="1" applyBorder="1" applyAlignment="1">
      <alignment horizontal="center"/>
    </xf>
    <xf numFmtId="177" fontId="0" fillId="0" borderId="55" xfId="0" applyNumberFormat="1" applyBorder="1" applyAlignment="1">
      <alignment horizontal="center"/>
    </xf>
    <xf numFmtId="177" fontId="0" fillId="0" borderId="25" xfId="0" applyNumberFormat="1" applyBorder="1" applyAlignment="1">
      <alignment horizontal="center"/>
    </xf>
    <xf numFmtId="177" fontId="0" fillId="0" borderId="27" xfId="0" applyNumberFormat="1" applyBorder="1" applyAlignment="1">
      <alignment horizontal="center"/>
    </xf>
    <xf numFmtId="177" fontId="0" fillId="0" borderId="29" xfId="0" applyNumberFormat="1" applyBorder="1" applyAlignment="1">
      <alignment horizontal="center"/>
    </xf>
    <xf numFmtId="177" fontId="0" fillId="0" borderId="19" xfId="0" applyNumberFormat="1" applyBorder="1" applyAlignment="1">
      <alignment horizontal="center"/>
    </xf>
    <xf numFmtId="177" fontId="0" fillId="0" borderId="26" xfId="0" applyNumberFormat="1" applyBorder="1" applyAlignment="1">
      <alignment horizontal="center"/>
    </xf>
    <xf numFmtId="177" fontId="0" fillId="0" borderId="28" xfId="0" applyNumberFormat="1" applyBorder="1" applyAlignment="1">
      <alignment horizontal="center"/>
    </xf>
    <xf numFmtId="177" fontId="0" fillId="0" borderId="31" xfId="0" applyNumberFormat="1" applyBorder="1" applyAlignment="1">
      <alignment horizontal="center"/>
    </xf>
    <xf numFmtId="0" fontId="3" fillId="0" borderId="0" xfId="0" applyFont="1" applyAlignment="1">
      <alignment horizontal="right"/>
    </xf>
    <xf numFmtId="0" fontId="3" fillId="0" borderId="0" xfId="0" applyFont="1" applyAlignment="1">
      <alignment horizontal="right"/>
    </xf>
    <xf numFmtId="0" fontId="22" fillId="0" borderId="37" xfId="0" applyFont="1" applyBorder="1" applyAlignment="1">
      <alignment vertical="center" textRotation="255" shrinkToFit="1"/>
    </xf>
    <xf numFmtId="0" fontId="22" fillId="0" borderId="81" xfId="0" applyFont="1" applyBorder="1" applyAlignment="1">
      <alignment vertical="center" textRotation="255" shrinkToFit="1"/>
    </xf>
    <xf numFmtId="0" fontId="0" fillId="0" borderId="48" xfId="0" applyBorder="1" applyAlignment="1">
      <alignment horizontal="center" shrinkToFit="1"/>
    </xf>
    <xf numFmtId="0" fontId="0" fillId="0" borderId="46" xfId="0" applyBorder="1" applyAlignment="1">
      <alignment horizontal="center" shrinkToFit="1"/>
    </xf>
    <xf numFmtId="0" fontId="0" fillId="0" borderId="51" xfId="0" applyBorder="1" applyAlignment="1">
      <alignment horizontal="center" shrinkToFit="1"/>
    </xf>
    <xf numFmtId="0" fontId="0" fillId="0" borderId="49" xfId="0" applyBorder="1" applyAlignment="1">
      <alignment horizontal="center" shrinkToFit="1"/>
    </xf>
    <xf numFmtId="0" fontId="22" fillId="0" borderId="126" xfId="0" applyFont="1" applyFill="1" applyBorder="1" applyAlignment="1">
      <alignment vertical="center" textRotation="255" shrinkToFit="1"/>
    </xf>
    <xf numFmtId="0" fontId="0" fillId="0" borderId="126" xfId="0" applyBorder="1" applyAlignment="1">
      <alignment horizontal="center" shrinkToFit="1"/>
    </xf>
    <xf numFmtId="0" fontId="0" fillId="0" borderId="110" xfId="0" applyBorder="1" applyAlignment="1">
      <alignment horizontal="center" shrinkToFit="1"/>
    </xf>
    <xf numFmtId="0" fontId="0" fillId="0" borderId="111" xfId="0" applyBorder="1" applyAlignment="1">
      <alignment horizontal="center" shrinkToFit="1"/>
    </xf>
    <xf numFmtId="0" fontId="0" fillId="0" borderId="136" xfId="0" applyBorder="1" applyAlignment="1">
      <alignment horizontal="center" shrinkToFit="1"/>
    </xf>
    <xf numFmtId="0" fontId="0" fillId="0" borderId="91" xfId="0" applyBorder="1" applyAlignment="1">
      <alignment horizontal="center" shrinkToFit="1"/>
    </xf>
    <xf numFmtId="0" fontId="0" fillId="0" borderId="137" xfId="0" applyBorder="1" applyAlignment="1">
      <alignment horizontal="center" shrinkToFit="1"/>
    </xf>
    <xf numFmtId="0" fontId="0" fillId="0" borderId="112" xfId="0" applyBorder="1" applyAlignment="1">
      <alignment horizontal="center" shrinkToFit="1"/>
    </xf>
    <xf numFmtId="0" fontId="22" fillId="0" borderId="10" xfId="0" applyFont="1" applyBorder="1" applyAlignment="1">
      <alignment vertical="center" textRotation="255" shrinkToFit="1"/>
    </xf>
    <xf numFmtId="0" fontId="0" fillId="0" borderId="87" xfId="0" applyFont="1" applyFill="1" applyBorder="1" applyAlignment="1">
      <alignment vertical="center" textRotation="255" wrapText="1" shrinkToFit="1"/>
    </xf>
    <xf numFmtId="0" fontId="0" fillId="0" borderId="67" xfId="0" applyFont="1" applyFill="1" applyBorder="1" applyAlignment="1">
      <alignment vertical="center" textRotation="255" shrinkToFit="1"/>
    </xf>
    <xf numFmtId="0" fontId="0" fillId="0" borderId="101" xfId="0" applyFont="1" applyFill="1" applyBorder="1" applyAlignment="1">
      <alignment vertical="center" textRotation="255" wrapText="1"/>
    </xf>
    <xf numFmtId="0" fontId="0" fillId="0" borderId="0" xfId="0" applyFill="1" applyAlignment="1">
      <alignment horizontal="right"/>
    </xf>
    <xf numFmtId="177" fontId="0" fillId="0" borderId="55" xfId="0" applyNumberFormat="1" applyFill="1" applyBorder="1" applyAlignment="1">
      <alignment horizontal="center"/>
    </xf>
    <xf numFmtId="177" fontId="0" fillId="0" borderId="25" xfId="0" applyNumberFormat="1" applyFill="1" applyBorder="1" applyAlignment="1">
      <alignment horizontal="center"/>
    </xf>
    <xf numFmtId="177" fontId="0" fillId="0" borderId="27" xfId="0" applyNumberFormat="1" applyFill="1" applyBorder="1" applyAlignment="1">
      <alignment horizontal="center"/>
    </xf>
    <xf numFmtId="177" fontId="0" fillId="0" borderId="29" xfId="0" applyNumberFormat="1" applyFill="1" applyBorder="1" applyAlignment="1">
      <alignment horizontal="center"/>
    </xf>
    <xf numFmtId="177" fontId="0" fillId="0" borderId="26" xfId="0" applyNumberFormat="1" applyFill="1" applyBorder="1" applyAlignment="1">
      <alignment horizontal="center"/>
    </xf>
    <xf numFmtId="177" fontId="0" fillId="0" borderId="28" xfId="0" applyNumberFormat="1" applyFill="1" applyBorder="1" applyAlignment="1">
      <alignment horizontal="center"/>
    </xf>
    <xf numFmtId="177" fontId="0" fillId="0" borderId="31" xfId="0" applyNumberFormat="1" applyFill="1" applyBorder="1" applyAlignment="1">
      <alignment horizontal="center"/>
    </xf>
    <xf numFmtId="177" fontId="0" fillId="0" borderId="36" xfId="0" applyNumberFormat="1" applyFill="1" applyBorder="1" applyAlignment="1">
      <alignment horizontal="center"/>
    </xf>
    <xf numFmtId="177" fontId="0" fillId="0" borderId="9" xfId="0" applyNumberFormat="1" applyFill="1" applyBorder="1" applyAlignment="1">
      <alignment horizontal="center"/>
    </xf>
    <xf numFmtId="177" fontId="0" fillId="0" borderId="14" xfId="0" applyNumberFormat="1" applyFill="1" applyBorder="1" applyAlignment="1">
      <alignment horizontal="center"/>
    </xf>
    <xf numFmtId="177" fontId="0" fillId="0" borderId="7" xfId="0" applyNumberFormat="1" applyFill="1" applyBorder="1" applyAlignment="1">
      <alignment horizontal="center"/>
    </xf>
    <xf numFmtId="177" fontId="0" fillId="0" borderId="1" xfId="0" applyNumberFormat="1" applyFill="1" applyBorder="1" applyAlignment="1">
      <alignment horizontal="center"/>
    </xf>
    <xf numFmtId="177" fontId="0" fillId="0" borderId="6" xfId="0" applyNumberFormat="1" applyFill="1" applyBorder="1" applyAlignment="1">
      <alignment horizontal="center"/>
    </xf>
    <xf numFmtId="177" fontId="0" fillId="0" borderId="32" xfId="0" applyNumberFormat="1" applyFill="1" applyBorder="1" applyAlignment="1">
      <alignment horizontal="center"/>
    </xf>
    <xf numFmtId="177" fontId="0" fillId="0" borderId="37" xfId="1" applyNumberFormat="1" applyFont="1" applyFill="1" applyBorder="1" applyAlignment="1">
      <alignment horizontal="center"/>
    </xf>
    <xf numFmtId="177" fontId="0" fillId="0" borderId="10" xfId="1" applyNumberFormat="1" applyFont="1" applyFill="1" applyBorder="1" applyAlignment="1">
      <alignment horizontal="center"/>
    </xf>
    <xf numFmtId="177" fontId="0" fillId="0" borderId="15" xfId="1" applyNumberFormat="1" applyFont="1" applyFill="1" applyBorder="1" applyAlignment="1">
      <alignment horizontal="center"/>
    </xf>
    <xf numFmtId="177" fontId="0" fillId="0" borderId="19" xfId="1" applyNumberFormat="1" applyFont="1" applyFill="1" applyBorder="1" applyAlignment="1">
      <alignment horizontal="center"/>
    </xf>
    <xf numFmtId="177" fontId="0" fillId="0" borderId="12" xfId="1" applyNumberFormat="1" applyFont="1" applyFill="1" applyBorder="1" applyAlignment="1">
      <alignment horizontal="center"/>
    </xf>
    <xf numFmtId="177" fontId="0" fillId="0" borderId="17" xfId="1" applyNumberFormat="1" applyFont="1" applyFill="1" applyBorder="1" applyAlignment="1">
      <alignment horizontal="center"/>
    </xf>
    <xf numFmtId="177" fontId="0" fillId="0" borderId="33" xfId="1" applyNumberFormat="1" applyFont="1" applyFill="1" applyBorder="1" applyAlignment="1">
      <alignment horizontal="center"/>
    </xf>
    <xf numFmtId="0" fontId="7" fillId="0" borderId="0" xfId="0" applyFont="1" applyFill="1" applyAlignment="1">
      <alignment horizontal="left"/>
    </xf>
    <xf numFmtId="0" fontId="29" fillId="0" borderId="0" xfId="0" applyFont="1"/>
    <xf numFmtId="0" fontId="30" fillId="0" borderId="0" xfId="0" applyFont="1" applyBorder="1"/>
    <xf numFmtId="0" fontId="10" fillId="0" borderId="138" xfId="0" applyFont="1" applyBorder="1"/>
    <xf numFmtId="0" fontId="21" fillId="0" borderId="0" xfId="0" applyFont="1" applyBorder="1" applyAlignment="1">
      <alignment horizontal="center"/>
    </xf>
    <xf numFmtId="49" fontId="21" fillId="0" borderId="0" xfId="0" applyNumberFormat="1" applyFont="1" applyBorder="1" applyAlignment="1">
      <alignment horizontal="center"/>
    </xf>
    <xf numFmtId="177" fontId="0" fillId="0" borderId="34" xfId="0" applyNumberFormat="1" applyBorder="1" applyAlignment="1">
      <alignment vertical="center"/>
    </xf>
    <xf numFmtId="177" fontId="0" fillId="0" borderId="35" xfId="0" applyNumberFormat="1" applyBorder="1" applyAlignment="1">
      <alignment vertical="center"/>
    </xf>
    <xf numFmtId="177" fontId="0" fillId="0" borderId="30" xfId="0" applyNumberFormat="1" applyBorder="1" applyAlignment="1">
      <alignment vertical="center"/>
    </xf>
    <xf numFmtId="177" fontId="0" fillId="0" borderId="29" xfId="0" applyNumberFormat="1" applyBorder="1" applyAlignment="1">
      <alignment vertical="center"/>
    </xf>
    <xf numFmtId="177" fontId="0" fillId="0" borderId="7" xfId="0" applyNumberFormat="1" applyBorder="1" applyAlignment="1">
      <alignment vertical="center"/>
    </xf>
    <xf numFmtId="177" fontId="0" fillId="0" borderId="19" xfId="0" applyNumberFormat="1" applyBorder="1" applyAlignment="1">
      <alignment vertical="center"/>
    </xf>
    <xf numFmtId="177" fontId="0" fillId="0" borderId="26" xfId="0" applyNumberFormat="1" applyBorder="1" applyAlignment="1">
      <alignment vertical="center"/>
    </xf>
    <xf numFmtId="177" fontId="0" fillId="0" borderId="1" xfId="0" applyNumberFormat="1" applyBorder="1" applyAlignment="1">
      <alignment vertical="center"/>
    </xf>
    <xf numFmtId="177" fontId="0" fillId="0" borderId="12" xfId="0" applyNumberFormat="1" applyBorder="1" applyAlignment="1">
      <alignment vertical="center"/>
    </xf>
    <xf numFmtId="177" fontId="0" fillId="0" borderId="27" xfId="0" applyNumberFormat="1" applyBorder="1" applyAlignment="1">
      <alignment vertical="center"/>
    </xf>
    <xf numFmtId="177" fontId="0" fillId="0" borderId="14" xfId="0" applyNumberFormat="1" applyBorder="1" applyAlignment="1">
      <alignment vertical="center"/>
    </xf>
    <xf numFmtId="177" fontId="0" fillId="0" borderId="15" xfId="0" applyNumberFormat="1" applyBorder="1" applyAlignment="1">
      <alignment vertical="center"/>
    </xf>
    <xf numFmtId="177" fontId="0" fillId="0" borderId="87" xfId="0" applyNumberFormat="1" applyBorder="1" applyAlignment="1">
      <alignment vertical="center"/>
    </xf>
    <xf numFmtId="177" fontId="0" fillId="0" borderId="67" xfId="0" applyNumberFormat="1" applyBorder="1" applyAlignment="1">
      <alignment vertical="center"/>
    </xf>
    <xf numFmtId="177" fontId="0" fillId="0" borderId="101" xfId="0" applyNumberFormat="1" applyBorder="1" applyAlignment="1">
      <alignment vertical="center"/>
    </xf>
    <xf numFmtId="177" fontId="0" fillId="0" borderId="28" xfId="0" applyNumberFormat="1" applyBorder="1" applyAlignment="1">
      <alignment horizontal="center" vertical="center"/>
    </xf>
    <xf numFmtId="177" fontId="0" fillId="0" borderId="6" xfId="0" applyNumberFormat="1" applyBorder="1" applyAlignment="1">
      <alignment horizontal="center" vertical="center"/>
    </xf>
    <xf numFmtId="177" fontId="0" fillId="0" borderId="17" xfId="0" applyNumberFormat="1" applyBorder="1" applyAlignment="1">
      <alignment horizontal="center" vertical="center"/>
    </xf>
    <xf numFmtId="177" fontId="0" fillId="0" borderId="16" xfId="0" applyNumberFormat="1" applyBorder="1" applyAlignment="1">
      <alignment horizontal="center" vertical="center"/>
    </xf>
    <xf numFmtId="177" fontId="0" fillId="0" borderId="97" xfId="0" applyNumberFormat="1" applyBorder="1" applyAlignment="1">
      <alignment vertical="center"/>
    </xf>
    <xf numFmtId="177" fontId="0" fillId="0" borderId="18" xfId="0" applyNumberFormat="1" applyBorder="1" applyAlignment="1">
      <alignment vertical="center"/>
    </xf>
    <xf numFmtId="177" fontId="0" fillId="0" borderId="11" xfId="0" applyNumberFormat="1" applyBorder="1" applyAlignment="1">
      <alignment vertical="center"/>
    </xf>
    <xf numFmtId="177" fontId="0" fillId="0" borderId="13" xfId="0" applyNumberFormat="1" applyBorder="1" applyAlignment="1">
      <alignment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xf>
    <xf numFmtId="0" fontId="12" fillId="0" borderId="0" xfId="0" applyFont="1" applyAlignment="1">
      <alignment horizontal="center" vertical="center"/>
    </xf>
    <xf numFmtId="0" fontId="13" fillId="0" borderId="0" xfId="0" applyFont="1" applyAlignment="1"/>
    <xf numFmtId="0" fontId="14" fillId="0" borderId="0" xfId="0" applyFont="1" applyAlignment="1">
      <alignment horizontal="center" vertical="center" wrapText="1"/>
    </xf>
    <xf numFmtId="0" fontId="15" fillId="0" borderId="0" xfId="0" applyFont="1" applyAlignment="1">
      <alignment wrapText="1"/>
    </xf>
    <xf numFmtId="0" fontId="10" fillId="0" borderId="0" xfId="0" applyFont="1" applyAlignment="1"/>
    <xf numFmtId="0" fontId="12" fillId="0" borderId="0" xfId="0" applyFont="1" applyAlignment="1">
      <alignment horizontal="left" vertical="center"/>
    </xf>
    <xf numFmtId="0" fontId="0" fillId="0" borderId="0" xfId="0" applyAlignment="1">
      <alignment horizontal="left"/>
    </xf>
    <xf numFmtId="179" fontId="17" fillId="0" borderId="6" xfId="0" applyNumberFormat="1" applyFont="1" applyFill="1" applyBorder="1" applyAlignment="1">
      <alignment horizontal="center" vertical="center"/>
    </xf>
    <xf numFmtId="179" fontId="17" fillId="0" borderId="7" xfId="0" applyNumberFormat="1" applyFont="1" applyFill="1" applyBorder="1" applyAlignment="1">
      <alignment horizontal="center" vertical="center"/>
    </xf>
    <xf numFmtId="179" fontId="17" fillId="0" borderId="6" xfId="0" applyNumberFormat="1" applyFont="1" applyBorder="1" applyAlignment="1">
      <alignment horizontal="center" vertical="center"/>
    </xf>
    <xf numFmtId="179" fontId="17" fillId="0" borderId="7" xfId="0" applyNumberFormat="1" applyFont="1" applyBorder="1" applyAlignment="1">
      <alignment horizontal="center" vertical="center"/>
    </xf>
    <xf numFmtId="176" fontId="17" fillId="0" borderId="6" xfId="2" applyNumberFormat="1" applyFont="1" applyFill="1" applyBorder="1" applyAlignment="1">
      <alignment horizontal="center" vertical="center"/>
    </xf>
    <xf numFmtId="176" fontId="17" fillId="0" borderId="7" xfId="2" applyNumberFormat="1" applyFont="1" applyFill="1" applyBorder="1" applyAlignment="1">
      <alignment horizontal="center" vertical="center"/>
    </xf>
    <xf numFmtId="178" fontId="17" fillId="0" borderId="6" xfId="2" applyNumberFormat="1" applyFont="1" applyFill="1" applyBorder="1" applyAlignment="1">
      <alignment horizontal="center" vertical="center"/>
    </xf>
    <xf numFmtId="178" fontId="17" fillId="0" borderId="67" xfId="2" applyNumberFormat="1" applyFont="1" applyFill="1" applyBorder="1" applyAlignment="1">
      <alignment horizontal="center" vertical="center"/>
    </xf>
    <xf numFmtId="176" fontId="17" fillId="0" borderId="67" xfId="2" applyNumberFormat="1" applyFont="1" applyFill="1" applyBorder="1" applyAlignment="1">
      <alignment horizontal="center" vertical="center"/>
    </xf>
    <xf numFmtId="179" fontId="17" fillId="0" borderId="36" xfId="0" applyNumberFormat="1" applyFont="1" applyBorder="1" applyAlignment="1">
      <alignment horizontal="center" vertical="center"/>
    </xf>
    <xf numFmtId="179" fontId="17" fillId="0" borderId="23" xfId="0" applyNumberFormat="1" applyFont="1" applyBorder="1" applyAlignment="1">
      <alignment horizontal="center" vertical="center"/>
    </xf>
    <xf numFmtId="179" fontId="17" fillId="0" borderId="67" xfId="0" applyNumberFormat="1" applyFont="1" applyBorder="1" applyAlignment="1">
      <alignment horizontal="center" vertical="center"/>
    </xf>
    <xf numFmtId="176" fontId="17" fillId="0" borderId="36" xfId="2" applyNumberFormat="1" applyFont="1" applyFill="1" applyBorder="1" applyAlignment="1">
      <alignment horizontal="center" vertical="center"/>
    </xf>
    <xf numFmtId="179" fontId="17" fillId="0" borderId="67" xfId="0" applyNumberFormat="1" applyFont="1" applyFill="1" applyBorder="1" applyAlignment="1">
      <alignment horizontal="center" vertical="center"/>
    </xf>
    <xf numFmtId="178" fontId="17" fillId="0" borderId="36" xfId="2" applyNumberFormat="1" applyFont="1" applyFill="1" applyBorder="1" applyAlignment="1">
      <alignment horizontal="center" vertical="center"/>
    </xf>
    <xf numFmtId="178" fontId="17" fillId="0" borderId="7" xfId="2" applyNumberFormat="1" applyFont="1" applyFill="1" applyBorder="1" applyAlignment="1">
      <alignment horizontal="center" vertical="center"/>
    </xf>
    <xf numFmtId="0" fontId="10" fillId="0" borderId="56" xfId="0" applyFont="1" applyBorder="1" applyAlignment="1">
      <alignment horizontal="center" vertical="center" textRotation="255"/>
    </xf>
    <xf numFmtId="0" fontId="10" fillId="0" borderId="22" xfId="0" applyFont="1" applyBorder="1" applyAlignment="1">
      <alignment horizontal="center" vertical="center" textRotation="255"/>
    </xf>
    <xf numFmtId="0" fontId="10" fillId="0" borderId="127" xfId="0" applyFont="1" applyBorder="1" applyAlignment="1">
      <alignment horizontal="center" vertical="center" textRotation="255"/>
    </xf>
    <xf numFmtId="179" fontId="17" fillId="0" borderId="36" xfId="2" applyNumberFormat="1" applyFont="1" applyBorder="1" applyAlignment="1">
      <alignment horizontal="center" vertical="center"/>
    </xf>
    <xf numFmtId="179" fontId="17" fillId="0" borderId="7" xfId="2" applyNumberFormat="1" applyFont="1" applyBorder="1" applyAlignment="1">
      <alignment horizontal="center" vertical="center"/>
    </xf>
    <xf numFmtId="0" fontId="17" fillId="0" borderId="0" xfId="0" applyFont="1" applyBorder="1" applyAlignment="1">
      <alignment horizontal="center"/>
    </xf>
    <xf numFmtId="0" fontId="10" fillId="0" borderId="56" xfId="0" applyFont="1" applyBorder="1" applyAlignment="1">
      <alignment horizontal="center" vertical="center"/>
    </xf>
    <xf numFmtId="0" fontId="10" fillId="0" borderId="127" xfId="0" applyFont="1" applyBorder="1" applyAlignment="1">
      <alignment horizontal="center" vertical="center"/>
    </xf>
    <xf numFmtId="0" fontId="10" fillId="0" borderId="36" xfId="0" applyFont="1" applyBorder="1" applyAlignment="1">
      <alignment horizontal="center" vertical="center"/>
    </xf>
    <xf numFmtId="0" fontId="10" fillId="0" borderId="67" xfId="0" applyFont="1" applyBorder="1" applyAlignment="1">
      <alignment horizontal="center" vertical="center"/>
    </xf>
    <xf numFmtId="0" fontId="16" fillId="0" borderId="36" xfId="0"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16" fillId="0" borderId="67" xfId="0" applyFont="1" applyBorder="1" applyAlignment="1">
      <alignment horizontal="center" vertical="center"/>
    </xf>
    <xf numFmtId="0" fontId="10" fillId="0" borderId="93" xfId="0" applyFont="1" applyBorder="1" applyAlignment="1">
      <alignment horizontal="center" vertical="center" textRotation="255"/>
    </xf>
    <xf numFmtId="0" fontId="10" fillId="0" borderId="94" xfId="0" applyFont="1" applyBorder="1" applyAlignment="1">
      <alignment horizontal="center" vertical="center"/>
    </xf>
    <xf numFmtId="0" fontId="10" fillId="0" borderId="99" xfId="0" applyFont="1" applyBorder="1" applyAlignment="1">
      <alignment horizontal="center" vertical="center"/>
    </xf>
    <xf numFmtId="0" fontId="10" fillId="0" borderId="82" xfId="0" applyFont="1" applyFill="1" applyBorder="1" applyAlignment="1">
      <alignment horizontal="center" vertical="center"/>
    </xf>
    <xf numFmtId="0" fontId="10" fillId="0" borderId="85" xfId="0" applyFont="1" applyFill="1" applyBorder="1" applyAlignment="1">
      <alignment horizontal="center" vertical="center"/>
    </xf>
    <xf numFmtId="0" fontId="10" fillId="0" borderId="129" xfId="0" applyFont="1" applyBorder="1" applyAlignment="1">
      <alignment horizontal="center" vertical="center" textRotation="255"/>
    </xf>
    <xf numFmtId="0" fontId="10" fillId="0" borderId="128" xfId="0" applyFont="1" applyBorder="1" applyAlignment="1">
      <alignment horizontal="center" vertical="center" textRotation="255"/>
    </xf>
    <xf numFmtId="0" fontId="12" fillId="0" borderId="100" xfId="0" applyFont="1" applyBorder="1" applyAlignment="1">
      <alignment horizontal="left" vertical="center"/>
    </xf>
    <xf numFmtId="0" fontId="18" fillId="0" borderId="93" xfId="0" applyFont="1" applyBorder="1" applyAlignment="1">
      <alignment horizontal="center" vertical="center"/>
    </xf>
    <xf numFmtId="0" fontId="10" fillId="0" borderId="126" xfId="0" applyFont="1" applyBorder="1" applyAlignment="1">
      <alignment horizontal="center" vertical="center"/>
    </xf>
    <xf numFmtId="0" fontId="10" fillId="0" borderId="128" xfId="0" applyFont="1" applyBorder="1" applyAlignment="1">
      <alignment horizontal="center" vertical="center"/>
    </xf>
    <xf numFmtId="0" fontId="10" fillId="0" borderId="82" xfId="0" applyFont="1" applyBorder="1" applyAlignment="1">
      <alignment horizontal="center" vertical="center"/>
    </xf>
    <xf numFmtId="0" fontId="10" fillId="0" borderId="85" xfId="0" applyFont="1" applyBorder="1" applyAlignment="1">
      <alignment horizontal="center" vertical="center"/>
    </xf>
    <xf numFmtId="0" fontId="10" fillId="0" borderId="90" xfId="0" applyFont="1" applyBorder="1" applyAlignment="1">
      <alignment horizontal="center" vertical="center"/>
    </xf>
    <xf numFmtId="0" fontId="10" fillId="0" borderId="34" xfId="0" applyFont="1" applyBorder="1" applyAlignment="1">
      <alignment horizontal="center" vertical="center"/>
    </xf>
    <xf numFmtId="0" fontId="10" fillId="0" borderId="98" xfId="0" applyFont="1" applyBorder="1" applyAlignment="1">
      <alignment horizontal="center" vertical="center"/>
    </xf>
    <xf numFmtId="0" fontId="0" fillId="0" borderId="8" xfId="0" applyBorder="1" applyAlignment="1">
      <alignment vertical="center" textRotation="255"/>
    </xf>
    <xf numFmtId="0" fontId="0" fillId="0" borderId="11" xfId="0" applyBorder="1" applyAlignment="1">
      <alignment vertical="center" textRotation="255"/>
    </xf>
    <xf numFmtId="0" fontId="0" fillId="0" borderId="13" xfId="0" applyBorder="1" applyAlignment="1">
      <alignment vertical="center" textRotation="255"/>
    </xf>
    <xf numFmtId="0" fontId="0" fillId="0" borderId="94" xfId="0" applyBorder="1" applyAlignment="1">
      <alignment vertical="center" shrinkToFit="1"/>
    </xf>
    <xf numFmtId="0" fontId="0" fillId="0" borderId="130" xfId="0" applyBorder="1" applyAlignment="1">
      <alignment shrinkToFit="1"/>
    </xf>
    <xf numFmtId="0" fontId="0" fillId="0" borderId="97" xfId="0" applyBorder="1" applyAlignment="1">
      <alignment horizontal="center"/>
    </xf>
    <xf numFmtId="0" fontId="0" fillId="0" borderId="131" xfId="0" applyBorder="1" applyAlignment="1">
      <alignment horizontal="center"/>
    </xf>
    <xf numFmtId="0" fontId="0" fillId="0" borderId="18" xfId="0" applyBorder="1" applyAlignment="1">
      <alignment vertical="center" textRotation="255"/>
    </xf>
    <xf numFmtId="0" fontId="0" fillId="0" borderId="16" xfId="0" applyBorder="1" applyAlignment="1">
      <alignment vertical="center" textRotation="255"/>
    </xf>
    <xf numFmtId="0" fontId="0" fillId="0" borderId="130" xfId="0" applyBorder="1" applyAlignment="1">
      <alignment vertical="center" shrinkToFit="1"/>
    </xf>
    <xf numFmtId="0" fontId="0" fillId="0" borderId="94" xfId="0" applyBorder="1" applyAlignment="1">
      <alignment horizontal="left" vertical="center" shrinkToFit="1"/>
    </xf>
    <xf numFmtId="0" fontId="0" fillId="0" borderId="130" xfId="0" applyBorder="1" applyAlignment="1">
      <alignment horizontal="left" vertical="center" shrinkToFit="1"/>
    </xf>
    <xf numFmtId="0" fontId="7" fillId="0" borderId="100" xfId="0" applyFont="1" applyBorder="1" applyAlignment="1">
      <alignment vertical="center" shrinkToFit="1"/>
    </xf>
    <xf numFmtId="0" fontId="0" fillId="0" borderId="100" xfId="0" applyBorder="1" applyAlignment="1">
      <alignment vertical="center" shrinkToFit="1"/>
    </xf>
    <xf numFmtId="0" fontId="0" fillId="0" borderId="99" xfId="0" applyBorder="1" applyAlignment="1">
      <alignment shrinkToFit="1"/>
    </xf>
    <xf numFmtId="0" fontId="6" fillId="0" borderId="94" xfId="2" applyFont="1" applyBorder="1" applyAlignment="1">
      <alignment horizontal="left" vertical="center" shrinkToFit="1"/>
    </xf>
    <xf numFmtId="0" fontId="7" fillId="0" borderId="100" xfId="0" applyFont="1" applyBorder="1" applyAlignment="1">
      <alignment vertical="center" wrapText="1"/>
    </xf>
    <xf numFmtId="0" fontId="0" fillId="0" borderId="94" xfId="0" applyBorder="1" applyAlignment="1">
      <alignment horizontal="left" vertical="center" wrapText="1" shrinkToFit="1"/>
    </xf>
    <xf numFmtId="0" fontId="0" fillId="0" borderId="130" xfId="0" applyBorder="1" applyAlignment="1">
      <alignment wrapText="1" shrinkToFit="1"/>
    </xf>
    <xf numFmtId="0" fontId="0" fillId="0" borderId="94" xfId="0" applyBorder="1" applyAlignment="1">
      <alignment horizontal="center"/>
    </xf>
    <xf numFmtId="0" fontId="0" fillId="0" borderId="130" xfId="0" applyBorder="1" applyAlignment="1">
      <alignment horizontal="center"/>
    </xf>
    <xf numFmtId="0" fontId="0" fillId="0" borderId="56" xfId="0" applyBorder="1" applyAlignment="1">
      <alignment vertical="center" textRotation="255"/>
    </xf>
    <xf numFmtId="0" fontId="0" fillId="0" borderId="127" xfId="0" applyBorder="1" applyAlignment="1">
      <alignment vertical="center" textRotation="255"/>
    </xf>
    <xf numFmtId="0" fontId="0" fillId="0" borderId="22" xfId="0" applyBorder="1" applyAlignment="1">
      <alignment vertical="center" textRotation="255"/>
    </xf>
    <xf numFmtId="0" fontId="0" fillId="0" borderId="130" xfId="0" applyBorder="1" applyAlignment="1">
      <alignment horizontal="left" vertical="center" wrapText="1" shrinkToFit="1"/>
    </xf>
    <xf numFmtId="0" fontId="0" fillId="0" borderId="54" xfId="0" applyBorder="1" applyAlignment="1">
      <alignment vertical="center"/>
    </xf>
    <xf numFmtId="0" fontId="0" fillId="0" borderId="54" xfId="0" applyBorder="1" applyAlignment="1"/>
    <xf numFmtId="0" fontId="0" fillId="0" borderId="130" xfId="0" applyBorder="1" applyAlignment="1"/>
    <xf numFmtId="0" fontId="7" fillId="0" borderId="0" xfId="0" applyFont="1" applyAlignment="1">
      <alignment vertical="center" wrapText="1" shrinkToFit="1"/>
    </xf>
    <xf numFmtId="0" fontId="26" fillId="0" borderId="0" xfId="0" applyFont="1" applyAlignment="1">
      <alignment vertical="center" wrapText="1" shrinkToFit="1"/>
    </xf>
    <xf numFmtId="0" fontId="0" fillId="0" borderId="0" xfId="0" applyAlignment="1">
      <alignment horizontal="left" shrinkToFit="1"/>
    </xf>
    <xf numFmtId="0" fontId="0" fillId="0" borderId="54" xfId="0" applyBorder="1" applyAlignment="1">
      <alignment vertical="center" shrinkToFit="1"/>
    </xf>
    <xf numFmtId="0" fontId="3" fillId="0" borderId="0" xfId="0" applyFont="1" applyAlignment="1">
      <alignment horizontal="right"/>
    </xf>
    <xf numFmtId="0" fontId="0" fillId="0" borderId="0" xfId="0" applyAlignment="1">
      <alignment horizontal="right"/>
    </xf>
    <xf numFmtId="0" fontId="28"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xf numFmtId="0" fontId="0" fillId="0" borderId="94" xfId="0" applyBorder="1" applyAlignment="1">
      <alignment vertical="center" wrapText="1"/>
    </xf>
    <xf numFmtId="0" fontId="0" fillId="0" borderId="130" xfId="0" applyBorder="1" applyAlignment="1">
      <alignment vertical="center" wrapText="1"/>
    </xf>
    <xf numFmtId="0" fontId="0" fillId="0" borderId="94" xfId="0" applyBorder="1" applyAlignment="1">
      <alignment vertical="center" wrapText="1" shrinkToFit="1"/>
    </xf>
    <xf numFmtId="0" fontId="0" fillId="0" borderId="130" xfId="0" applyBorder="1" applyAlignment="1">
      <alignment vertical="center" wrapText="1" shrinkToFit="1"/>
    </xf>
    <xf numFmtId="0" fontId="0" fillId="0" borderId="130" xfId="0" applyBorder="1" applyAlignment="1">
      <alignment wrapText="1"/>
    </xf>
    <xf numFmtId="0" fontId="0" fillId="0" borderId="130" xfId="0" applyBorder="1" applyAlignment="1">
      <alignment vertical="center"/>
    </xf>
    <xf numFmtId="0" fontId="7" fillId="0" borderId="100" xfId="0" applyFont="1" applyBorder="1" applyAlignment="1">
      <alignment horizontal="left" vertical="center" wrapText="1"/>
    </xf>
    <xf numFmtId="0" fontId="0" fillId="0" borderId="100" xfId="0" applyBorder="1" applyAlignment="1">
      <alignment wrapText="1"/>
    </xf>
    <xf numFmtId="0" fontId="3" fillId="0" borderId="0" xfId="0" applyFont="1" applyAlignment="1"/>
    <xf numFmtId="0" fontId="0" fillId="0" borderId="0" xfId="0" applyAlignment="1"/>
    <xf numFmtId="0" fontId="7" fillId="0" borderId="100" xfId="0" applyFont="1" applyBorder="1" applyAlignment="1">
      <alignment horizontal="left" vertical="center" shrinkToFit="1"/>
    </xf>
    <xf numFmtId="0" fontId="9" fillId="0" borderId="100" xfId="0" applyFont="1" applyBorder="1" applyAlignment="1">
      <alignment vertical="center" wrapText="1"/>
    </xf>
    <xf numFmtId="0" fontId="0" fillId="0" borderId="100" xfId="0" applyBorder="1" applyAlignment="1">
      <alignment vertical="center"/>
    </xf>
    <xf numFmtId="0" fontId="25" fillId="0" borderId="126" xfId="0" applyFont="1" applyBorder="1" applyAlignment="1">
      <alignment vertical="center" textRotation="255" wrapText="1" shrinkToFit="1"/>
    </xf>
    <xf numFmtId="0" fontId="25" fillId="0" borderId="129" xfId="0" applyFont="1" applyBorder="1" applyAlignment="1">
      <alignment vertical="center" textRotation="255" wrapText="1" shrinkToFit="1"/>
    </xf>
    <xf numFmtId="0" fontId="25" fillId="0" borderId="128" xfId="0" applyFont="1" applyBorder="1" applyAlignment="1">
      <alignment vertical="center" textRotation="255" wrapText="1" shrinkToFit="1"/>
    </xf>
    <xf numFmtId="0" fontId="0" fillId="0" borderId="94" xfId="0" applyBorder="1" applyAlignment="1">
      <alignment horizontal="left" vertical="center" wrapText="1"/>
    </xf>
    <xf numFmtId="0" fontId="0" fillId="0" borderId="126" xfId="0" applyBorder="1" applyAlignment="1">
      <alignment vertical="center" textRotation="255" shrinkToFit="1"/>
    </xf>
    <xf numFmtId="0" fontId="0" fillId="0" borderId="129" xfId="0" applyBorder="1" applyAlignment="1">
      <alignment vertical="center" textRotation="255" shrinkToFit="1"/>
    </xf>
    <xf numFmtId="0" fontId="0" fillId="0" borderId="128" xfId="0" applyBorder="1" applyAlignment="1">
      <alignment vertical="center" textRotation="255" shrinkToFit="1"/>
    </xf>
    <xf numFmtId="0" fontId="23" fillId="0" borderId="126" xfId="0" applyFont="1" applyBorder="1" applyAlignment="1">
      <alignment vertical="center" textRotation="255" wrapText="1" shrinkToFit="1"/>
    </xf>
    <xf numFmtId="0" fontId="23" fillId="0" borderId="129" xfId="0" applyFont="1" applyBorder="1" applyAlignment="1">
      <alignment vertical="center" textRotation="255" wrapText="1" shrinkToFit="1"/>
    </xf>
    <xf numFmtId="0" fontId="23" fillId="0" borderId="128" xfId="0" applyFont="1" applyBorder="1" applyAlignment="1">
      <alignment vertical="center" textRotation="255" wrapText="1" shrinkToFit="1"/>
    </xf>
    <xf numFmtId="0" fontId="0" fillId="0" borderId="92" xfId="0" applyFill="1" applyBorder="1" applyAlignment="1">
      <alignment horizontal="center" vertical="center" wrapText="1"/>
    </xf>
    <xf numFmtId="0" fontId="0" fillId="0" borderId="132" xfId="0" applyFill="1" applyBorder="1" applyAlignment="1">
      <alignment horizontal="center" vertical="center" wrapText="1"/>
    </xf>
    <xf numFmtId="0" fontId="0" fillId="0" borderId="133" xfId="0" applyFill="1" applyBorder="1" applyAlignment="1">
      <alignment horizontal="center" vertical="center" wrapText="1"/>
    </xf>
    <xf numFmtId="0" fontId="0" fillId="0" borderId="134" xfId="0" applyFill="1" applyBorder="1" applyAlignment="1">
      <alignment horizontal="center" vertical="center" wrapText="1"/>
    </xf>
    <xf numFmtId="0" fontId="0" fillId="0" borderId="75" xfId="0" applyFill="1" applyBorder="1" applyAlignment="1">
      <alignment horizontal="center" vertical="center"/>
    </xf>
    <xf numFmtId="0" fontId="0" fillId="0" borderId="135" xfId="0" applyFill="1" applyBorder="1" applyAlignment="1">
      <alignment horizontal="center" vertical="center"/>
    </xf>
    <xf numFmtId="0" fontId="0" fillId="0" borderId="83" xfId="0" applyFill="1" applyBorder="1" applyAlignment="1">
      <alignment horizontal="center" vertical="center"/>
    </xf>
    <xf numFmtId="0" fontId="0" fillId="0" borderId="56" xfId="0" applyBorder="1" applyAlignment="1">
      <alignment horizontal="center" vertical="center" textRotation="255"/>
    </xf>
    <xf numFmtId="0" fontId="0" fillId="0" borderId="22" xfId="0" applyBorder="1" applyAlignment="1">
      <alignment horizontal="center" vertical="center" textRotation="255"/>
    </xf>
    <xf numFmtId="0" fontId="0" fillId="0" borderId="127" xfId="0" applyBorder="1" applyAlignment="1">
      <alignment horizontal="center" vertical="center" textRotation="255"/>
    </xf>
    <xf numFmtId="0" fontId="0" fillId="0" borderId="38" xfId="0" applyBorder="1" applyAlignment="1">
      <alignment horizontal="center"/>
    </xf>
    <xf numFmtId="0" fontId="0" fillId="0" borderId="139" xfId="0" applyBorder="1" applyAlignment="1">
      <alignment horizontal="center"/>
    </xf>
    <xf numFmtId="0" fontId="0" fillId="0" borderId="42" xfId="0" applyBorder="1" applyAlignment="1">
      <alignment horizontal="center"/>
    </xf>
    <xf numFmtId="0" fontId="0" fillId="0" borderId="141" xfId="0" applyBorder="1" applyAlignment="1">
      <alignment horizontal="center"/>
    </xf>
    <xf numFmtId="177" fontId="0" fillId="0" borderId="39" xfId="0" applyNumberFormat="1" applyBorder="1" applyAlignment="1">
      <alignment horizontal="center" vertical="center" shrinkToFit="1"/>
    </xf>
    <xf numFmtId="177" fontId="0" fillId="0" borderId="140" xfId="0" applyNumberFormat="1" applyBorder="1" applyAlignment="1">
      <alignment horizontal="center" vertical="center" shrinkToFit="1"/>
    </xf>
    <xf numFmtId="0" fontId="0" fillId="0" borderId="75" xfId="0" applyBorder="1" applyAlignment="1">
      <alignment horizontal="center" vertical="center"/>
    </xf>
    <xf numFmtId="0" fontId="0" fillId="0" borderId="135" xfId="0" applyBorder="1" applyAlignment="1">
      <alignment horizontal="center" vertical="center"/>
    </xf>
    <xf numFmtId="0" fontId="0" fillId="0" borderId="83" xfId="0" applyBorder="1" applyAlignment="1">
      <alignment horizontal="center" vertical="center"/>
    </xf>
    <xf numFmtId="0" fontId="0" fillId="0" borderId="38" xfId="0" applyBorder="1" applyAlignment="1">
      <alignment horizontal="center" vertical="center"/>
    </xf>
    <xf numFmtId="177" fontId="0" fillId="0" borderId="42" xfId="0" applyNumberFormat="1" applyBorder="1" applyAlignment="1">
      <alignment horizontal="center" vertical="center" shrinkToFit="1"/>
    </xf>
    <xf numFmtId="177" fontId="0" fillId="0" borderId="141" xfId="0" applyNumberFormat="1" applyBorder="1" applyAlignment="1">
      <alignment horizontal="center" vertical="center" shrinkToFit="1"/>
    </xf>
    <xf numFmtId="177" fontId="0" fillId="0" borderId="94" xfId="0" applyNumberFormat="1" applyBorder="1" applyAlignment="1">
      <alignment horizontal="center" vertical="center" shrinkToFit="1"/>
    </xf>
    <xf numFmtId="177" fontId="0" fillId="0" borderId="130" xfId="0" applyNumberFormat="1" applyBorder="1" applyAlignment="1">
      <alignment horizontal="center" vertical="center" shrinkToFit="1"/>
    </xf>
    <xf numFmtId="177" fontId="0" fillId="0" borderId="41" xfId="0" applyNumberFormat="1" applyBorder="1" applyAlignment="1">
      <alignment horizontal="center" vertical="center" shrinkToFit="1"/>
    </xf>
    <xf numFmtId="177" fontId="0" fillId="0" borderId="142" xfId="0" applyNumberFormat="1" applyBorder="1" applyAlignment="1">
      <alignment horizontal="center" vertical="center" shrinkToFit="1"/>
    </xf>
    <xf numFmtId="0" fontId="0" fillId="0" borderId="100" xfId="0" applyBorder="1" applyAlignment="1">
      <alignment vertical="center" wrapText="1"/>
    </xf>
  </cellXfs>
  <cellStyles count="3">
    <cellStyle name="パーセント" xfId="1" builtinId="5"/>
    <cellStyle name="標準" xfId="0" builtinId="0"/>
    <cellStyle name="標準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lang val="ja-JP"/>
  <c:style val="9"/>
  <c:chart>
    <c:title>
      <c:tx>
        <c:rich>
          <a:bodyPr/>
          <a:lstStyle/>
          <a:p>
            <a:pPr>
              <a:defRPr/>
            </a:pPr>
            <a:r>
              <a:rPr lang="ja-JP"/>
              <a:t>図ー７</a:t>
            </a:r>
            <a:r>
              <a:rPr lang="en-US"/>
              <a:t>【</a:t>
            </a:r>
            <a:r>
              <a:rPr lang="ja-JP"/>
              <a:t>職業別</a:t>
            </a:r>
            <a:r>
              <a:rPr lang="en-US"/>
              <a:t>】</a:t>
            </a:r>
          </a:p>
        </c:rich>
      </c:tx>
      <c:layout>
        <c:manualLayout>
          <c:xMode val="edge"/>
          <c:yMode val="edge"/>
          <c:x val="0.43921365130218332"/>
          <c:y val="4.2826569755703717E-2"/>
        </c:manualLayout>
      </c:layout>
      <c:spPr>
        <a:noFill/>
        <a:ln w="25400">
          <a:noFill/>
        </a:ln>
      </c:spPr>
    </c:title>
    <c:plotArea>
      <c:layout>
        <c:manualLayout>
          <c:layoutTarget val="inner"/>
          <c:xMode val="edge"/>
          <c:yMode val="edge"/>
          <c:x val="6.2082197351619892E-2"/>
          <c:y val="0.14957296168236228"/>
          <c:w val="0.8930285311348376"/>
          <c:h val="0.55338158329011267"/>
        </c:manualLayout>
      </c:layout>
      <c:barChart>
        <c:barDir val="col"/>
        <c:grouping val="clustered"/>
        <c:ser>
          <c:idx val="0"/>
          <c:order val="0"/>
          <c:dLbls>
            <c:spPr>
              <a:noFill/>
              <a:ln w="25400">
                <a:noFill/>
              </a:ln>
            </c:spPr>
            <c:showVal val="1"/>
          </c:dLbls>
          <c:cat>
            <c:multiLvlStrRef>
              <c:f>調査対象者の属性!$B$23:$F$38</c:f>
              <c:multiLvlStrCache>
                <c:ptCount val="16"/>
                <c:lvl>
                  <c:pt idx="0">
                    <c:v>男</c:v>
                  </c:pt>
                  <c:pt idx="1">
                    <c:v>女</c:v>
                  </c:pt>
                  <c:pt idx="2">
                    <c:v>男</c:v>
                  </c:pt>
                  <c:pt idx="3">
                    <c:v>女</c:v>
                  </c:pt>
                  <c:pt idx="4">
                    <c:v>男</c:v>
                  </c:pt>
                  <c:pt idx="5">
                    <c:v>女</c:v>
                  </c:pt>
                  <c:pt idx="6">
                    <c:v>男</c:v>
                  </c:pt>
                  <c:pt idx="7">
                    <c:v>女</c:v>
                  </c:pt>
                  <c:pt idx="8">
                    <c:v>男</c:v>
                  </c:pt>
                  <c:pt idx="9">
                    <c:v>女</c:v>
                  </c:pt>
                  <c:pt idx="10">
                    <c:v>男</c:v>
                  </c:pt>
                  <c:pt idx="11">
                    <c:v>女</c:v>
                  </c:pt>
                  <c:pt idx="12">
                    <c:v>男</c:v>
                  </c:pt>
                  <c:pt idx="13">
                    <c:v>女</c:v>
                  </c:pt>
                  <c:pt idx="14">
                    <c:v>男</c:v>
                  </c:pt>
                  <c:pt idx="15">
                    <c:v>女</c:v>
                  </c:pt>
                </c:lvl>
                <c:lvl>
                  <c:pt idx="0">
                    <c:v>31.6%</c:v>
                  </c:pt>
                  <c:pt idx="2">
                    <c:v>10.3%</c:v>
                  </c:pt>
                  <c:pt idx="4">
                    <c:v>3.5%</c:v>
                  </c:pt>
                  <c:pt idx="6">
                    <c:v>15.1%</c:v>
                  </c:pt>
                  <c:pt idx="8">
                    <c:v>13.8%</c:v>
                  </c:pt>
                  <c:pt idx="10">
                    <c:v>1.3%</c:v>
                  </c:pt>
                  <c:pt idx="12">
                    <c:v>20.9%</c:v>
                  </c:pt>
                  <c:pt idx="14">
                    <c:v>3.5%</c:v>
                  </c:pt>
                </c:lvl>
                <c:lvl>
                  <c:pt idx="0">
                    <c:v>957 </c:v>
                  </c:pt>
                  <c:pt idx="2">
                    <c:v>311 </c:v>
                  </c:pt>
                  <c:pt idx="4">
                    <c:v>106 </c:v>
                  </c:pt>
                  <c:pt idx="6">
                    <c:v>457 </c:v>
                  </c:pt>
                  <c:pt idx="8">
                    <c:v>419 </c:v>
                  </c:pt>
                  <c:pt idx="10">
                    <c:v>38 </c:v>
                  </c:pt>
                  <c:pt idx="12">
                    <c:v>632 </c:v>
                  </c:pt>
                  <c:pt idx="14">
                    <c:v>107 </c:v>
                  </c:pt>
                </c:lvl>
                <c:lvl>
                  <c:pt idx="0">
                    <c:v>会社員・公務員</c:v>
                  </c:pt>
                  <c:pt idx="2">
                    <c:v>自営業</c:v>
                  </c:pt>
                  <c:pt idx="4">
                    <c:v>農林漁業</c:v>
                  </c:pt>
                  <c:pt idx="6">
                    <c:v>パート・非常勤</c:v>
                  </c:pt>
                  <c:pt idx="8">
                    <c:v>専業主婦（主夫）</c:v>
                  </c:pt>
                  <c:pt idx="10">
                    <c:v>学生</c:v>
                  </c:pt>
                  <c:pt idx="12">
                    <c:v>無職</c:v>
                  </c:pt>
                  <c:pt idx="14">
                    <c:v>その他</c:v>
                  </c:pt>
                </c:lvl>
              </c:multiLvlStrCache>
            </c:multiLvlStrRef>
          </c:cat>
          <c:val>
            <c:numRef>
              <c:f>調査対象者の属性!$H$23:$H$38</c:f>
              <c:numCache>
                <c:formatCode>0.0%</c:formatCode>
                <c:ptCount val="16"/>
                <c:pt idx="0">
                  <c:v>0.2117608192930294</c:v>
                </c:pt>
                <c:pt idx="1">
                  <c:v>0.10439378923026098</c:v>
                </c:pt>
                <c:pt idx="2">
                  <c:v>5.8804096465147011E-2</c:v>
                </c:pt>
                <c:pt idx="3">
                  <c:v>4.3937892302609846E-2</c:v>
                </c:pt>
                <c:pt idx="4">
                  <c:v>2.3125206475057811E-2</c:v>
                </c:pt>
                <c:pt idx="5">
                  <c:v>1.1892963330029732E-2</c:v>
                </c:pt>
                <c:pt idx="6">
                  <c:v>2.6759167492566897E-2</c:v>
                </c:pt>
                <c:pt idx="7">
                  <c:v>0.12421539478031055</c:v>
                </c:pt>
                <c:pt idx="8">
                  <c:v>1.9821605550049554E-3</c:v>
                </c:pt>
                <c:pt idx="9">
                  <c:v>0.13643871820284109</c:v>
                </c:pt>
                <c:pt idx="10">
                  <c:v>7.2679220350181702E-3</c:v>
                </c:pt>
                <c:pt idx="11">
                  <c:v>5.285761480013214E-3</c:v>
                </c:pt>
                <c:pt idx="12">
                  <c:v>0.11892963330029732</c:v>
                </c:pt>
                <c:pt idx="13">
                  <c:v>8.9857945160224648E-2</c:v>
                </c:pt>
                <c:pt idx="14">
                  <c:v>1.8830525272547076E-2</c:v>
                </c:pt>
                <c:pt idx="15">
                  <c:v>1.6518004625041296E-2</c:v>
                </c:pt>
              </c:numCache>
            </c:numRef>
          </c:val>
        </c:ser>
        <c:dLbls>
          <c:showVal val="1"/>
        </c:dLbls>
        <c:axId val="76737152"/>
        <c:axId val="73998720"/>
      </c:barChart>
      <c:catAx>
        <c:axId val="76737152"/>
        <c:scaling>
          <c:orientation val="minMax"/>
        </c:scaling>
        <c:axPos val="b"/>
        <c:numFmt formatCode="General" sourceLinked="1"/>
        <c:tickLblPos val="nextTo"/>
        <c:crossAx val="73998720"/>
        <c:crosses val="autoZero"/>
        <c:auto val="1"/>
        <c:lblAlgn val="ctr"/>
        <c:lblOffset val="100"/>
      </c:catAx>
      <c:valAx>
        <c:axId val="73998720"/>
        <c:scaling>
          <c:orientation val="minMax"/>
        </c:scaling>
        <c:axPos val="l"/>
        <c:majorGridlines/>
        <c:numFmt formatCode="0.0%" sourceLinked="1"/>
        <c:tickLblPos val="nextTo"/>
        <c:crossAx val="76737152"/>
        <c:crosses val="autoZero"/>
        <c:crossBetween val="between"/>
      </c:valAx>
    </c:plotArea>
    <c:plotVisOnly val="1"/>
    <c:dispBlanksAs val="gap"/>
  </c:chart>
  <c:printSettings>
    <c:headerFooter/>
    <c:pageMargins b="0.75000000000000144" l="0.70000000000000062" r="0.70000000000000062" t="0.75000000000000144"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style val="9"/>
  <c:chart>
    <c:title>
      <c:tx>
        <c:rich>
          <a:bodyPr/>
          <a:lstStyle/>
          <a:p>
            <a:pPr>
              <a:defRPr/>
            </a:pPr>
            <a:r>
              <a:rPr lang="ja-JP"/>
              <a:t>図ー６</a:t>
            </a:r>
            <a:r>
              <a:rPr lang="en-US"/>
              <a:t>【</a:t>
            </a:r>
            <a:r>
              <a:rPr lang="ja-JP"/>
              <a:t>年代別（女性）</a:t>
            </a:r>
            <a:r>
              <a:rPr lang="en-US"/>
              <a:t>】</a:t>
            </a:r>
          </a:p>
        </c:rich>
      </c:tx>
      <c:layout>
        <c:manualLayout>
          <c:xMode val="edge"/>
          <c:yMode val="edge"/>
          <c:x val="0.24853508242707445"/>
          <c:y val="3.8433150401654431E-2"/>
        </c:manualLayout>
      </c:layout>
      <c:spPr>
        <a:noFill/>
        <a:ln w="25400">
          <a:noFill/>
        </a:ln>
      </c:spPr>
    </c:title>
    <c:plotArea>
      <c:layout>
        <c:manualLayout>
          <c:layoutTarget val="inner"/>
          <c:xMode val="edge"/>
          <c:yMode val="edge"/>
          <c:x val="6.4833005893909765E-2"/>
          <c:y val="0.2247480289911542"/>
          <c:w val="0.87033398821218078"/>
          <c:h val="0.58333477187591465"/>
        </c:manualLayout>
      </c:layout>
      <c:barChart>
        <c:barDir val="bar"/>
        <c:grouping val="percentStacked"/>
        <c:ser>
          <c:idx val="0"/>
          <c:order val="0"/>
          <c:tx>
            <c:strRef>
              <c:f>調査対象者の属性!$K$22</c:f>
              <c:strCache>
                <c:ptCount val="1"/>
                <c:pt idx="0">
                  <c:v>２０代</c:v>
                </c:pt>
              </c:strCache>
            </c:strRef>
          </c:tx>
          <c:dLbls>
            <c:spPr>
              <a:noFill/>
              <a:ln w="25400">
                <a:noFill/>
              </a:ln>
            </c:spPr>
            <c:showVal val="1"/>
          </c:dLbls>
          <c:val>
            <c:numRef>
              <c:f>調査対象者の属性!$N$22</c:f>
              <c:numCache>
                <c:formatCode>0.0%</c:formatCode>
                <c:ptCount val="1"/>
                <c:pt idx="0">
                  <c:v>5.6161215725140406E-2</c:v>
                </c:pt>
              </c:numCache>
            </c:numRef>
          </c:val>
        </c:ser>
        <c:ser>
          <c:idx val="1"/>
          <c:order val="1"/>
          <c:tx>
            <c:strRef>
              <c:f>調査対象者の属性!$K$23</c:f>
              <c:strCache>
                <c:ptCount val="1"/>
                <c:pt idx="0">
                  <c:v>３０代</c:v>
                </c:pt>
              </c:strCache>
            </c:strRef>
          </c:tx>
          <c:dLbls>
            <c:spPr>
              <a:noFill/>
              <a:ln w="25400">
                <a:noFill/>
              </a:ln>
            </c:spPr>
            <c:showVal val="1"/>
          </c:dLbls>
          <c:val>
            <c:numRef>
              <c:f>調査対象者の属性!$N$23</c:f>
              <c:numCache>
                <c:formatCode>0.0%</c:formatCode>
                <c:ptCount val="1"/>
                <c:pt idx="0">
                  <c:v>7.6313181367690788E-2</c:v>
                </c:pt>
              </c:numCache>
            </c:numRef>
          </c:val>
        </c:ser>
        <c:ser>
          <c:idx val="2"/>
          <c:order val="2"/>
          <c:tx>
            <c:strRef>
              <c:f>調査対象者の属性!$K$24</c:f>
              <c:strCache>
                <c:ptCount val="1"/>
                <c:pt idx="0">
                  <c:v>４０代</c:v>
                </c:pt>
              </c:strCache>
            </c:strRef>
          </c:tx>
          <c:dLbls>
            <c:spPr>
              <a:noFill/>
              <a:ln w="25400">
                <a:noFill/>
              </a:ln>
            </c:spPr>
            <c:showVal val="1"/>
          </c:dLbls>
          <c:val>
            <c:numRef>
              <c:f>調査対象者の属性!$N$24</c:f>
              <c:numCache>
                <c:formatCode>0.0%</c:formatCode>
                <c:ptCount val="1"/>
                <c:pt idx="0">
                  <c:v>8.1598942847703998E-2</c:v>
                </c:pt>
              </c:numCache>
            </c:numRef>
          </c:val>
        </c:ser>
        <c:ser>
          <c:idx val="3"/>
          <c:order val="3"/>
          <c:tx>
            <c:strRef>
              <c:f>調査対象者の属性!$K$25</c:f>
              <c:strCache>
                <c:ptCount val="1"/>
                <c:pt idx="0">
                  <c:v>５０代</c:v>
                </c:pt>
              </c:strCache>
            </c:strRef>
          </c:tx>
          <c:dLbls>
            <c:spPr>
              <a:noFill/>
              <a:ln w="25400">
                <a:noFill/>
              </a:ln>
            </c:spPr>
            <c:showVal val="1"/>
          </c:dLbls>
          <c:val>
            <c:numRef>
              <c:f>調査対象者の属性!$N$25</c:f>
              <c:numCache>
                <c:formatCode>0.0%</c:formatCode>
                <c:ptCount val="1"/>
                <c:pt idx="0">
                  <c:v>9.9108027750247768E-2</c:v>
                </c:pt>
              </c:numCache>
            </c:numRef>
          </c:val>
        </c:ser>
        <c:ser>
          <c:idx val="4"/>
          <c:order val="4"/>
          <c:tx>
            <c:strRef>
              <c:f>調査対象者の属性!$K$26</c:f>
              <c:strCache>
                <c:ptCount val="1"/>
                <c:pt idx="0">
                  <c:v>６０～６４歳</c:v>
                </c:pt>
              </c:strCache>
            </c:strRef>
          </c:tx>
          <c:dLbls>
            <c:spPr>
              <a:noFill/>
              <a:ln w="25400">
                <a:noFill/>
              </a:ln>
            </c:spPr>
            <c:showVal val="1"/>
          </c:dLbls>
          <c:val>
            <c:numRef>
              <c:f>調査対象者の属性!$N$26</c:f>
              <c:numCache>
                <c:formatCode>0.0%</c:formatCode>
                <c:ptCount val="1"/>
                <c:pt idx="0">
                  <c:v>6.4420218037661056E-2</c:v>
                </c:pt>
              </c:numCache>
            </c:numRef>
          </c:val>
        </c:ser>
        <c:ser>
          <c:idx val="5"/>
          <c:order val="5"/>
          <c:tx>
            <c:strRef>
              <c:f>調査対象者の属性!$K$27</c:f>
              <c:strCache>
                <c:ptCount val="1"/>
                <c:pt idx="0">
                  <c:v>６５～６９歳</c:v>
                </c:pt>
              </c:strCache>
            </c:strRef>
          </c:tx>
          <c:dLbls>
            <c:spPr>
              <a:noFill/>
              <a:ln w="25400">
                <a:noFill/>
              </a:ln>
            </c:spPr>
            <c:showVal val="1"/>
          </c:dLbls>
          <c:val>
            <c:numRef>
              <c:f>調査対象者の属性!$N$27</c:f>
              <c:numCache>
                <c:formatCode>0.0%</c:formatCode>
                <c:ptCount val="1"/>
                <c:pt idx="0">
                  <c:v>4.72414932276181E-2</c:v>
                </c:pt>
              </c:numCache>
            </c:numRef>
          </c:val>
        </c:ser>
        <c:ser>
          <c:idx val="6"/>
          <c:order val="6"/>
          <c:tx>
            <c:strRef>
              <c:f>調査対象者の属性!$K$28</c:f>
              <c:strCache>
                <c:ptCount val="1"/>
                <c:pt idx="0">
                  <c:v>７０歳以上</c:v>
                </c:pt>
              </c:strCache>
            </c:strRef>
          </c:tx>
          <c:dLbls>
            <c:spPr>
              <a:noFill/>
              <a:ln w="25400">
                <a:noFill/>
              </a:ln>
            </c:spPr>
            <c:showVal val="1"/>
          </c:dLbls>
          <c:val>
            <c:numRef>
              <c:f>調査対象者の属性!$N$28</c:f>
              <c:numCache>
                <c:formatCode>0.0%</c:formatCode>
                <c:ptCount val="1"/>
                <c:pt idx="0">
                  <c:v>0.10769739015526925</c:v>
                </c:pt>
              </c:numCache>
            </c:numRef>
          </c:val>
        </c:ser>
        <c:dLbls>
          <c:showVal val="1"/>
        </c:dLbls>
        <c:overlap val="100"/>
        <c:axId val="75254784"/>
        <c:axId val="75264768"/>
      </c:barChart>
      <c:catAx>
        <c:axId val="75254784"/>
        <c:scaling>
          <c:orientation val="maxMin"/>
        </c:scaling>
        <c:delete val="1"/>
        <c:axPos val="l"/>
        <c:tickLblPos val="none"/>
        <c:crossAx val="75264768"/>
        <c:crosses val="autoZero"/>
        <c:auto val="1"/>
        <c:lblAlgn val="ctr"/>
        <c:lblOffset val="100"/>
      </c:catAx>
      <c:valAx>
        <c:axId val="75264768"/>
        <c:scaling>
          <c:orientation val="minMax"/>
        </c:scaling>
        <c:axPos val="t"/>
        <c:numFmt formatCode="0%" sourceLinked="1"/>
        <c:tickLblPos val="nextTo"/>
        <c:crossAx val="75254784"/>
        <c:crosses val="autoZero"/>
        <c:crossBetween val="between"/>
      </c:valAx>
    </c:plotArea>
    <c:legend>
      <c:legendPos val="r"/>
      <c:layout>
        <c:manualLayout>
          <c:xMode val="edge"/>
          <c:yMode val="edge"/>
          <c:x val="5.1080550098231828E-2"/>
          <c:y val="0.82323444417932612"/>
          <c:w val="0.90961124623820089"/>
          <c:h val="7.3232588350698583E-2"/>
        </c:manualLayout>
      </c:layout>
    </c:legend>
    <c:plotVisOnly val="1"/>
    <c:dispBlanksAs val="gap"/>
  </c:chart>
  <c:spPr>
    <a:ln>
      <a:noFill/>
    </a:ln>
  </c:spPr>
  <c:printSettings>
    <c:headerFooter/>
    <c:pageMargins b="0.75000000000000144" l="0.70000000000000062" r="0.70000000000000062" t="0.75000000000000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style val="9"/>
  <c:chart>
    <c:title>
      <c:tx>
        <c:rich>
          <a:bodyPr/>
          <a:lstStyle/>
          <a:p>
            <a:pPr>
              <a:defRPr/>
            </a:pPr>
            <a:r>
              <a:rPr lang="ja-JP"/>
              <a:t>図ー５</a:t>
            </a:r>
            <a:r>
              <a:rPr lang="en-US"/>
              <a:t>【</a:t>
            </a:r>
            <a:r>
              <a:rPr lang="ja-JP"/>
              <a:t>年代別（男性）</a:t>
            </a:r>
            <a:r>
              <a:rPr lang="en-US"/>
              <a:t>】</a:t>
            </a:r>
          </a:p>
        </c:rich>
      </c:tx>
      <c:layout>
        <c:manualLayout>
          <c:xMode val="edge"/>
          <c:yMode val="edge"/>
          <c:x val="0.25193299081607406"/>
          <c:y val="3.5134190504667942E-2"/>
        </c:manualLayout>
      </c:layout>
      <c:spPr>
        <a:noFill/>
        <a:ln w="25400">
          <a:noFill/>
        </a:ln>
      </c:spPr>
    </c:title>
    <c:plotArea>
      <c:layout>
        <c:manualLayout>
          <c:layoutTarget val="inner"/>
          <c:xMode val="edge"/>
          <c:yMode val="edge"/>
          <c:x val="6.2846637129084351E-2"/>
          <c:y val="0.21518987341772183"/>
          <c:w val="0.8743076282957899"/>
          <c:h val="0.62025316455696156"/>
        </c:manualLayout>
      </c:layout>
      <c:barChart>
        <c:barDir val="bar"/>
        <c:grouping val="percentStacked"/>
        <c:ser>
          <c:idx val="0"/>
          <c:order val="0"/>
          <c:tx>
            <c:strRef>
              <c:f>調査対象者の属性!$K$15</c:f>
              <c:strCache>
                <c:ptCount val="1"/>
                <c:pt idx="0">
                  <c:v>２０代</c:v>
                </c:pt>
              </c:strCache>
            </c:strRef>
          </c:tx>
          <c:dLbls>
            <c:spPr>
              <a:noFill/>
              <a:ln w="25400">
                <a:noFill/>
              </a:ln>
            </c:spPr>
            <c:showVal val="1"/>
          </c:dLbls>
          <c:val>
            <c:numRef>
              <c:f>調査対象者の属性!$N$15</c:f>
              <c:numCache>
                <c:formatCode>0.0%</c:formatCode>
                <c:ptCount val="1"/>
                <c:pt idx="0">
                  <c:v>4.3937892302609846E-2</c:v>
                </c:pt>
              </c:numCache>
            </c:numRef>
          </c:val>
        </c:ser>
        <c:ser>
          <c:idx val="1"/>
          <c:order val="1"/>
          <c:tx>
            <c:strRef>
              <c:f>調査対象者の属性!$K$16</c:f>
              <c:strCache>
                <c:ptCount val="1"/>
                <c:pt idx="0">
                  <c:v>３０代</c:v>
                </c:pt>
              </c:strCache>
            </c:strRef>
          </c:tx>
          <c:dLbls>
            <c:spPr>
              <a:noFill/>
              <a:ln w="25400">
                <a:noFill/>
              </a:ln>
            </c:spPr>
            <c:showVal val="1"/>
          </c:dLbls>
          <c:val>
            <c:numRef>
              <c:f>調査対象者の属性!$N$16</c:f>
              <c:numCache>
                <c:formatCode>0.0%</c:formatCode>
                <c:ptCount val="1"/>
                <c:pt idx="0">
                  <c:v>6.2438057482656094E-2</c:v>
                </c:pt>
              </c:numCache>
            </c:numRef>
          </c:val>
        </c:ser>
        <c:ser>
          <c:idx val="2"/>
          <c:order val="2"/>
          <c:tx>
            <c:strRef>
              <c:f>調査対象者の属性!$K$17</c:f>
              <c:strCache>
                <c:ptCount val="1"/>
                <c:pt idx="0">
                  <c:v>４０代</c:v>
                </c:pt>
              </c:strCache>
            </c:strRef>
          </c:tx>
          <c:dLbls>
            <c:spPr>
              <a:noFill/>
              <a:ln w="25400">
                <a:noFill/>
              </a:ln>
            </c:spPr>
            <c:showVal val="1"/>
          </c:dLbls>
          <c:val>
            <c:numRef>
              <c:f>調査対象者の属性!$N$17</c:f>
              <c:numCache>
                <c:formatCode>0.0%</c:formatCode>
                <c:ptCount val="1"/>
                <c:pt idx="0">
                  <c:v>6.475057813016187E-2</c:v>
                </c:pt>
              </c:numCache>
            </c:numRef>
          </c:val>
        </c:ser>
        <c:ser>
          <c:idx val="3"/>
          <c:order val="3"/>
          <c:tx>
            <c:strRef>
              <c:f>調査対象者の属性!$K$18</c:f>
              <c:strCache>
                <c:ptCount val="1"/>
                <c:pt idx="0">
                  <c:v>５０代</c:v>
                </c:pt>
              </c:strCache>
            </c:strRef>
          </c:tx>
          <c:dLbls>
            <c:spPr>
              <a:noFill/>
              <a:ln w="25400">
                <a:noFill/>
              </a:ln>
            </c:spPr>
            <c:showVal val="1"/>
          </c:dLbls>
          <c:val>
            <c:numRef>
              <c:f>調査対象者の属性!$N$18</c:f>
              <c:numCache>
                <c:formatCode>0.0%</c:formatCode>
                <c:ptCount val="1"/>
                <c:pt idx="0">
                  <c:v>9.051866534522629E-2</c:v>
                </c:pt>
              </c:numCache>
            </c:numRef>
          </c:val>
        </c:ser>
        <c:ser>
          <c:idx val="4"/>
          <c:order val="4"/>
          <c:tx>
            <c:strRef>
              <c:f>調査対象者の属性!$K$19</c:f>
              <c:strCache>
                <c:ptCount val="1"/>
                <c:pt idx="0">
                  <c:v>６０～６４歳</c:v>
                </c:pt>
              </c:strCache>
            </c:strRef>
          </c:tx>
          <c:dLbls>
            <c:spPr>
              <a:noFill/>
              <a:ln w="25400">
                <a:noFill/>
              </a:ln>
            </c:spPr>
            <c:showVal val="1"/>
          </c:dLbls>
          <c:val>
            <c:numRef>
              <c:f>調査対象者の属性!$N$19</c:f>
              <c:numCache>
                <c:formatCode>0.0%</c:formatCode>
                <c:ptCount val="1"/>
                <c:pt idx="0">
                  <c:v>5.6491575817641228E-2</c:v>
                </c:pt>
              </c:numCache>
            </c:numRef>
          </c:val>
        </c:ser>
        <c:ser>
          <c:idx val="5"/>
          <c:order val="5"/>
          <c:tx>
            <c:strRef>
              <c:f>調査対象者の属性!$K$20</c:f>
              <c:strCache>
                <c:ptCount val="1"/>
                <c:pt idx="0">
                  <c:v>６５～６９歳</c:v>
                </c:pt>
              </c:strCache>
            </c:strRef>
          </c:tx>
          <c:dLbls>
            <c:spPr>
              <a:noFill/>
              <a:ln w="25400">
                <a:noFill/>
              </a:ln>
            </c:spPr>
            <c:showVal val="1"/>
          </c:dLbls>
          <c:val>
            <c:numRef>
              <c:f>調査対象者の属性!$N$20</c:f>
              <c:numCache>
                <c:formatCode>0.0%</c:formatCode>
                <c:ptCount val="1"/>
                <c:pt idx="0">
                  <c:v>4.6580773042616451E-2</c:v>
                </c:pt>
              </c:numCache>
            </c:numRef>
          </c:val>
        </c:ser>
        <c:ser>
          <c:idx val="6"/>
          <c:order val="6"/>
          <c:tx>
            <c:strRef>
              <c:f>調査対象者の属性!$K$21</c:f>
              <c:strCache>
                <c:ptCount val="1"/>
                <c:pt idx="0">
                  <c:v>７０歳以上</c:v>
                </c:pt>
              </c:strCache>
            </c:strRef>
          </c:tx>
          <c:dLbls>
            <c:spPr>
              <a:noFill/>
              <a:ln w="25400">
                <a:noFill/>
              </a:ln>
            </c:spPr>
            <c:showVal val="1"/>
          </c:dLbls>
          <c:val>
            <c:numRef>
              <c:f>調査対象者の属性!$N$21</c:f>
              <c:numCache>
                <c:formatCode>0.0%</c:formatCode>
                <c:ptCount val="1"/>
                <c:pt idx="0">
                  <c:v>0.10274198876775685</c:v>
                </c:pt>
              </c:numCache>
            </c:numRef>
          </c:val>
        </c:ser>
        <c:dLbls>
          <c:showVal val="1"/>
        </c:dLbls>
        <c:overlap val="100"/>
        <c:axId val="77303808"/>
        <c:axId val="77305344"/>
      </c:barChart>
      <c:catAx>
        <c:axId val="77303808"/>
        <c:scaling>
          <c:orientation val="maxMin"/>
        </c:scaling>
        <c:delete val="1"/>
        <c:axPos val="l"/>
        <c:tickLblPos val="none"/>
        <c:crossAx val="77305344"/>
        <c:crosses val="autoZero"/>
        <c:auto val="1"/>
        <c:lblAlgn val="ctr"/>
        <c:lblOffset val="100"/>
      </c:catAx>
      <c:valAx>
        <c:axId val="77305344"/>
        <c:scaling>
          <c:orientation val="minMax"/>
        </c:scaling>
        <c:axPos val="t"/>
        <c:numFmt formatCode="0%" sourceLinked="1"/>
        <c:tickLblPos val="nextTo"/>
        <c:crossAx val="77303808"/>
        <c:crosses val="autoZero"/>
        <c:crossBetween val="between"/>
      </c:valAx>
    </c:plotArea>
    <c:legend>
      <c:legendPos val="r"/>
      <c:layout>
        <c:manualLayout>
          <c:xMode val="edge"/>
          <c:yMode val="edge"/>
          <c:x val="5.3604436229205174E-2"/>
          <c:y val="0.82531645569620249"/>
          <c:w val="0.88724661727820064"/>
          <c:h val="8.1012658227848103E-2"/>
        </c:manualLayout>
      </c:layout>
    </c:legend>
    <c:plotVisOnly val="1"/>
    <c:dispBlanksAs val="gap"/>
  </c:chart>
  <c:spPr>
    <a:ln>
      <a:noFill/>
    </a:ln>
  </c:spPr>
  <c:printSettings>
    <c:headerFooter/>
    <c:pageMargins b="0.75000000000000144" l="0.70000000000000062" r="0.70000000000000062" t="0.75000000000000144"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style val="9"/>
  <c:chart>
    <c:title>
      <c:tx>
        <c:rich>
          <a:bodyPr/>
          <a:lstStyle/>
          <a:p>
            <a:pPr>
              <a:defRPr/>
            </a:pPr>
            <a:r>
              <a:rPr lang="ja-JP"/>
              <a:t>図ー４</a:t>
            </a:r>
            <a:r>
              <a:rPr lang="en-US"/>
              <a:t>【</a:t>
            </a:r>
            <a:r>
              <a:rPr lang="ja-JP"/>
              <a:t>年代別</a:t>
            </a:r>
            <a:r>
              <a:rPr lang="en-US"/>
              <a:t>】</a:t>
            </a:r>
          </a:p>
        </c:rich>
      </c:tx>
      <c:layout>
        <c:manualLayout>
          <c:xMode val="edge"/>
          <c:yMode val="edge"/>
          <c:x val="0.32875782550527488"/>
          <c:y val="5.8394973355603473E-2"/>
        </c:manualLayout>
      </c:layout>
      <c:spPr>
        <a:noFill/>
        <a:ln w="25400">
          <a:noFill/>
        </a:ln>
      </c:spPr>
    </c:title>
    <c:plotArea>
      <c:layout>
        <c:manualLayout>
          <c:layoutTarget val="inner"/>
          <c:xMode val="edge"/>
          <c:yMode val="edge"/>
          <c:x val="8.3657667020370349E-2"/>
          <c:y val="0.22222277023844431"/>
          <c:w val="0.8521408873237718"/>
          <c:h val="0.59343580688675546"/>
        </c:manualLayout>
      </c:layout>
      <c:barChart>
        <c:barDir val="bar"/>
        <c:grouping val="percentStacked"/>
        <c:ser>
          <c:idx val="0"/>
          <c:order val="0"/>
          <c:tx>
            <c:strRef>
              <c:f>調査対象者の属性!$K$8</c:f>
              <c:strCache>
                <c:ptCount val="1"/>
                <c:pt idx="0">
                  <c:v>２０代</c:v>
                </c:pt>
              </c:strCache>
            </c:strRef>
          </c:tx>
          <c:dLbls>
            <c:spPr>
              <a:noFill/>
              <a:ln w="25400">
                <a:noFill/>
              </a:ln>
            </c:spPr>
            <c:showVal val="1"/>
          </c:dLbls>
          <c:val>
            <c:numRef>
              <c:f>調査対象者の属性!$N$8</c:f>
              <c:numCache>
                <c:formatCode>0.0%</c:formatCode>
                <c:ptCount val="1"/>
                <c:pt idx="0">
                  <c:v>0.10009910802775025</c:v>
                </c:pt>
              </c:numCache>
            </c:numRef>
          </c:val>
        </c:ser>
        <c:ser>
          <c:idx val="1"/>
          <c:order val="1"/>
          <c:tx>
            <c:strRef>
              <c:f>調査対象者の属性!$K$9</c:f>
              <c:strCache>
                <c:ptCount val="1"/>
                <c:pt idx="0">
                  <c:v>３０代</c:v>
                </c:pt>
              </c:strCache>
            </c:strRef>
          </c:tx>
          <c:dLbls>
            <c:spPr>
              <a:noFill/>
              <a:ln w="25400">
                <a:noFill/>
              </a:ln>
            </c:spPr>
            <c:showVal val="1"/>
          </c:dLbls>
          <c:val>
            <c:numRef>
              <c:f>調査対象者の属性!$N$9</c:f>
              <c:numCache>
                <c:formatCode>0.0%</c:formatCode>
                <c:ptCount val="1"/>
                <c:pt idx="0">
                  <c:v>0.13875123885034688</c:v>
                </c:pt>
              </c:numCache>
            </c:numRef>
          </c:val>
        </c:ser>
        <c:ser>
          <c:idx val="2"/>
          <c:order val="2"/>
          <c:tx>
            <c:strRef>
              <c:f>調査対象者の属性!$K$10</c:f>
              <c:strCache>
                <c:ptCount val="1"/>
                <c:pt idx="0">
                  <c:v>４０代</c:v>
                </c:pt>
              </c:strCache>
            </c:strRef>
          </c:tx>
          <c:dLbls>
            <c:spPr>
              <a:noFill/>
              <a:ln w="25400">
                <a:noFill/>
              </a:ln>
            </c:spPr>
            <c:showVal val="1"/>
          </c:dLbls>
          <c:val>
            <c:numRef>
              <c:f>調査対象者の属性!$N$10</c:f>
              <c:numCache>
                <c:formatCode>0.0%</c:formatCode>
                <c:ptCount val="1"/>
                <c:pt idx="0">
                  <c:v>0.14634952097786588</c:v>
                </c:pt>
              </c:numCache>
            </c:numRef>
          </c:val>
        </c:ser>
        <c:ser>
          <c:idx val="3"/>
          <c:order val="3"/>
          <c:tx>
            <c:strRef>
              <c:f>調査対象者の属性!$K$11</c:f>
              <c:strCache>
                <c:ptCount val="1"/>
                <c:pt idx="0">
                  <c:v>５０代</c:v>
                </c:pt>
              </c:strCache>
            </c:strRef>
          </c:tx>
          <c:dLbls>
            <c:spPr>
              <a:noFill/>
              <a:ln w="25400">
                <a:noFill/>
              </a:ln>
            </c:spPr>
            <c:showVal val="1"/>
          </c:dLbls>
          <c:val>
            <c:numRef>
              <c:f>調査対象者の属性!$N$11</c:f>
              <c:numCache>
                <c:formatCode>0.0%</c:formatCode>
                <c:ptCount val="1"/>
                <c:pt idx="0">
                  <c:v>0.18962669309547406</c:v>
                </c:pt>
              </c:numCache>
            </c:numRef>
          </c:val>
        </c:ser>
        <c:ser>
          <c:idx val="4"/>
          <c:order val="4"/>
          <c:tx>
            <c:strRef>
              <c:f>調査対象者の属性!$K$12</c:f>
              <c:strCache>
                <c:ptCount val="1"/>
                <c:pt idx="0">
                  <c:v>６０～６４歳</c:v>
                </c:pt>
              </c:strCache>
            </c:strRef>
          </c:tx>
          <c:dLbls>
            <c:spPr>
              <a:noFill/>
              <a:ln w="25400">
                <a:noFill/>
              </a:ln>
            </c:spPr>
            <c:showVal val="1"/>
          </c:dLbls>
          <c:val>
            <c:numRef>
              <c:f>調査対象者の属性!$N$12</c:f>
              <c:numCache>
                <c:formatCode>0.0%</c:formatCode>
                <c:ptCount val="1"/>
                <c:pt idx="0">
                  <c:v>0.12091179385530228</c:v>
                </c:pt>
              </c:numCache>
            </c:numRef>
          </c:val>
        </c:ser>
        <c:ser>
          <c:idx val="5"/>
          <c:order val="5"/>
          <c:tx>
            <c:strRef>
              <c:f>調査対象者の属性!$K$13</c:f>
              <c:strCache>
                <c:ptCount val="1"/>
                <c:pt idx="0">
                  <c:v>６５～６９歳</c:v>
                </c:pt>
              </c:strCache>
            </c:strRef>
          </c:tx>
          <c:dLbls>
            <c:spPr>
              <a:noFill/>
              <a:ln w="25400">
                <a:noFill/>
              </a:ln>
            </c:spPr>
            <c:showVal val="1"/>
          </c:dLbls>
          <c:val>
            <c:numRef>
              <c:f>調査対象者の属性!$N$13</c:f>
              <c:numCache>
                <c:formatCode>0.0%</c:formatCode>
                <c:ptCount val="1"/>
                <c:pt idx="0">
                  <c:v>9.3822266270234558E-2</c:v>
                </c:pt>
              </c:numCache>
            </c:numRef>
          </c:val>
        </c:ser>
        <c:ser>
          <c:idx val="6"/>
          <c:order val="6"/>
          <c:tx>
            <c:strRef>
              <c:f>調査対象者の属性!$K$14</c:f>
              <c:strCache>
                <c:ptCount val="1"/>
                <c:pt idx="0">
                  <c:v>７０歳以上</c:v>
                </c:pt>
              </c:strCache>
            </c:strRef>
          </c:tx>
          <c:dLbls>
            <c:spPr>
              <a:noFill/>
              <a:ln w="25400">
                <a:noFill/>
              </a:ln>
            </c:spPr>
            <c:showVal val="1"/>
          </c:dLbls>
          <c:val>
            <c:numRef>
              <c:f>調査対象者の属性!$N$14</c:f>
              <c:numCache>
                <c:formatCode>0.0%</c:formatCode>
                <c:ptCount val="1"/>
                <c:pt idx="0">
                  <c:v>0.21043937892302611</c:v>
                </c:pt>
              </c:numCache>
            </c:numRef>
          </c:val>
        </c:ser>
        <c:dLbls>
          <c:showVal val="1"/>
        </c:dLbls>
        <c:overlap val="100"/>
        <c:axId val="77436416"/>
        <c:axId val="77437952"/>
      </c:barChart>
      <c:catAx>
        <c:axId val="77436416"/>
        <c:scaling>
          <c:orientation val="maxMin"/>
        </c:scaling>
        <c:delete val="1"/>
        <c:axPos val="l"/>
        <c:tickLblPos val="none"/>
        <c:crossAx val="77437952"/>
        <c:crosses val="autoZero"/>
        <c:auto val="1"/>
        <c:lblAlgn val="ctr"/>
        <c:lblOffset val="100"/>
      </c:catAx>
      <c:valAx>
        <c:axId val="77437952"/>
        <c:scaling>
          <c:orientation val="minMax"/>
        </c:scaling>
        <c:axPos val="t"/>
        <c:numFmt formatCode="0%" sourceLinked="1"/>
        <c:tickLblPos val="nextTo"/>
        <c:crossAx val="77436416"/>
        <c:crosses val="autoZero"/>
        <c:crossBetween val="between"/>
      </c:valAx>
    </c:plotArea>
    <c:legend>
      <c:legendPos val="r"/>
      <c:layout>
        <c:manualLayout>
          <c:xMode val="edge"/>
          <c:yMode val="edge"/>
          <c:x val="5.8365758754863807E-2"/>
          <c:y val="0.77272912855590181"/>
          <c:w val="0.89299692596791003"/>
          <c:h val="9.090935602746654E-2"/>
        </c:manualLayout>
      </c:layout>
    </c:legend>
    <c:plotVisOnly val="1"/>
    <c:dispBlanksAs val="gap"/>
  </c:chart>
  <c:spPr>
    <a:ln>
      <a:noFill/>
    </a:ln>
  </c:spPr>
  <c:printSettings>
    <c:headerFooter/>
    <c:pageMargins b="0.75000000000000144" l="0.70000000000000062" r="0.70000000000000062" t="0.75000000000000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style val="9"/>
  <c:chart>
    <c:title>
      <c:tx>
        <c:rich>
          <a:bodyPr/>
          <a:lstStyle/>
          <a:p>
            <a:pPr>
              <a:defRPr sz="1800"/>
            </a:pPr>
            <a:r>
              <a:rPr lang="ja-JP" sz="1800"/>
              <a:t>図ー３</a:t>
            </a:r>
            <a:r>
              <a:rPr lang="en-US" sz="1800"/>
              <a:t>【</a:t>
            </a:r>
            <a:r>
              <a:rPr lang="ja-JP" sz="1800"/>
              <a:t>男女別</a:t>
            </a:r>
            <a:r>
              <a:rPr lang="en-US" sz="1800"/>
              <a:t>】</a:t>
            </a:r>
          </a:p>
        </c:rich>
      </c:tx>
      <c:layout>
        <c:manualLayout>
          <c:xMode val="edge"/>
          <c:yMode val="edge"/>
          <c:x val="0.34196694857587306"/>
          <c:y val="5.1355507513701854E-2"/>
        </c:manualLayout>
      </c:layout>
      <c:spPr>
        <a:noFill/>
        <a:ln w="25400">
          <a:noFill/>
        </a:ln>
      </c:spPr>
    </c:title>
    <c:plotArea>
      <c:layout>
        <c:manualLayout>
          <c:layoutTarget val="inner"/>
          <c:xMode val="edge"/>
          <c:yMode val="edge"/>
          <c:x val="6.1788665305725722E-2"/>
          <c:y val="0.2861172706056585"/>
          <c:w val="0.87642415590725842"/>
          <c:h val="0.50980410823961853"/>
        </c:manualLayout>
      </c:layout>
      <c:barChart>
        <c:barDir val="bar"/>
        <c:grouping val="percentStacked"/>
        <c:ser>
          <c:idx val="0"/>
          <c:order val="0"/>
          <c:tx>
            <c:strRef>
              <c:f>調査対象者の属性!$K$6</c:f>
              <c:strCache>
                <c:ptCount val="1"/>
                <c:pt idx="0">
                  <c:v>男性</c:v>
                </c:pt>
              </c:strCache>
            </c:strRef>
          </c:tx>
          <c:dLbls>
            <c:spPr>
              <a:noFill/>
              <a:ln w="25400">
                <a:noFill/>
              </a:ln>
            </c:spPr>
            <c:showVal val="1"/>
          </c:dLbls>
          <c:val>
            <c:numRef>
              <c:f>調査対象者の属性!$N$6</c:f>
              <c:numCache>
                <c:formatCode>0.0%</c:formatCode>
                <c:ptCount val="1"/>
                <c:pt idx="0">
                  <c:v>0.46745953088866865</c:v>
                </c:pt>
              </c:numCache>
            </c:numRef>
          </c:val>
        </c:ser>
        <c:ser>
          <c:idx val="1"/>
          <c:order val="1"/>
          <c:tx>
            <c:strRef>
              <c:f>調査対象者の属性!$K$7</c:f>
              <c:strCache>
                <c:ptCount val="1"/>
                <c:pt idx="0">
                  <c:v>女性</c:v>
                </c:pt>
              </c:strCache>
            </c:strRef>
          </c:tx>
          <c:dLbls>
            <c:spPr>
              <a:noFill/>
              <a:ln w="25400">
                <a:noFill/>
              </a:ln>
            </c:spPr>
            <c:showVal val="1"/>
          </c:dLbls>
          <c:val>
            <c:numRef>
              <c:f>調査対象者の属性!$N$7</c:f>
              <c:numCache>
                <c:formatCode>0.0%</c:formatCode>
                <c:ptCount val="1"/>
                <c:pt idx="0">
                  <c:v>0.53254046911133135</c:v>
                </c:pt>
              </c:numCache>
            </c:numRef>
          </c:val>
        </c:ser>
        <c:dLbls>
          <c:showVal val="1"/>
        </c:dLbls>
        <c:overlap val="100"/>
        <c:axId val="77365632"/>
        <c:axId val="77367168"/>
      </c:barChart>
      <c:catAx>
        <c:axId val="77365632"/>
        <c:scaling>
          <c:orientation val="maxMin"/>
        </c:scaling>
        <c:delete val="1"/>
        <c:axPos val="l"/>
        <c:tickLblPos val="none"/>
        <c:crossAx val="77367168"/>
        <c:crosses val="autoZero"/>
        <c:auto val="1"/>
        <c:lblAlgn val="ctr"/>
        <c:lblOffset val="100"/>
      </c:catAx>
      <c:valAx>
        <c:axId val="77367168"/>
        <c:scaling>
          <c:orientation val="minMax"/>
        </c:scaling>
        <c:axPos val="t"/>
        <c:numFmt formatCode="0%" sourceLinked="1"/>
        <c:tickLblPos val="nextTo"/>
        <c:crossAx val="77365632"/>
        <c:crosses val="autoZero"/>
        <c:crossBetween val="between"/>
      </c:valAx>
    </c:plotArea>
    <c:legend>
      <c:legendPos val="r"/>
      <c:layout>
        <c:manualLayout>
          <c:xMode val="edge"/>
          <c:yMode val="edge"/>
          <c:x val="0.19074112958102502"/>
          <c:y val="0.7959708311020316"/>
          <c:w val="0.5648157869155247"/>
          <c:h val="5.2896725440806251E-2"/>
        </c:manualLayout>
      </c:layout>
    </c:legend>
    <c:plotVisOnly val="1"/>
    <c:dispBlanksAs val="gap"/>
  </c:chart>
  <c:spPr>
    <a:ln>
      <a:noFill/>
    </a:ln>
  </c:spPr>
  <c:printSettings>
    <c:headerFooter/>
    <c:pageMargins b="0.75000000000000144" l="0.70000000000000062" r="0.70000000000000062" t="0.75000000000000144" header="0.30000000000000032" footer="0.30000000000000032"/>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style val="9"/>
  <c:chart>
    <c:title>
      <c:tx>
        <c:rich>
          <a:bodyPr/>
          <a:lstStyle/>
          <a:p>
            <a:pPr>
              <a:defRPr sz="1800"/>
            </a:pPr>
            <a:r>
              <a:rPr lang="ja-JP" sz="1800"/>
              <a:t>図ー１</a:t>
            </a:r>
            <a:r>
              <a:rPr lang="en-US" sz="1800"/>
              <a:t>【</a:t>
            </a:r>
            <a:r>
              <a:rPr lang="ja-JP" sz="1800"/>
              <a:t>地域別</a:t>
            </a:r>
            <a:r>
              <a:rPr lang="en-US" sz="1800"/>
              <a:t>】</a:t>
            </a:r>
          </a:p>
        </c:rich>
      </c:tx>
      <c:layout/>
      <c:spPr>
        <a:noFill/>
        <a:ln w="25400">
          <a:noFill/>
        </a:ln>
      </c:spPr>
    </c:title>
    <c:plotArea>
      <c:layout>
        <c:manualLayout>
          <c:layoutTarget val="inner"/>
          <c:xMode val="edge"/>
          <c:yMode val="edge"/>
          <c:x val="6.5040753685139868E-2"/>
          <c:y val="0.41203889991545589"/>
          <c:w val="0.87967619359151805"/>
          <c:h val="0.33796449094189107"/>
        </c:manualLayout>
      </c:layout>
      <c:barChart>
        <c:barDir val="bar"/>
        <c:grouping val="percentStacked"/>
        <c:ser>
          <c:idx val="0"/>
          <c:order val="0"/>
          <c:tx>
            <c:strRef>
              <c:f>調査対象者の属性!$F$6</c:f>
              <c:strCache>
                <c:ptCount val="1"/>
                <c:pt idx="0">
                  <c:v>男</c:v>
                </c:pt>
              </c:strCache>
            </c:strRef>
          </c:tx>
          <c:dLbls>
            <c:spPr>
              <a:noFill/>
              <a:ln w="25400">
                <a:noFill/>
              </a:ln>
            </c:spPr>
            <c:showVal val="1"/>
          </c:dLbls>
          <c:val>
            <c:numRef>
              <c:f>調査対象者の属性!$H$6</c:f>
              <c:numCache>
                <c:formatCode>0.0%</c:formatCode>
                <c:ptCount val="1"/>
                <c:pt idx="0">
                  <c:v>0.14337628014535844</c:v>
                </c:pt>
              </c:numCache>
            </c:numRef>
          </c:val>
        </c:ser>
        <c:ser>
          <c:idx val="1"/>
          <c:order val="1"/>
          <c:tx>
            <c:strRef>
              <c:f>調査対象者の属性!$F$7</c:f>
              <c:strCache>
                <c:ptCount val="1"/>
                <c:pt idx="0">
                  <c:v>女</c:v>
                </c:pt>
              </c:strCache>
            </c:strRef>
          </c:tx>
          <c:dLbls>
            <c:spPr>
              <a:noFill/>
              <a:ln w="25400">
                <a:noFill/>
              </a:ln>
            </c:spPr>
            <c:showVal val="1"/>
          </c:dLbls>
          <c:val>
            <c:numRef>
              <c:f>調査対象者の属性!$H$7</c:f>
              <c:numCache>
                <c:formatCode>0.0%</c:formatCode>
                <c:ptCount val="1"/>
                <c:pt idx="0">
                  <c:v>0.16881400726792203</c:v>
                </c:pt>
              </c:numCache>
            </c:numRef>
          </c:val>
        </c:ser>
        <c:ser>
          <c:idx val="2"/>
          <c:order val="2"/>
          <c:tx>
            <c:strRef>
              <c:f>調査対象者の属性!$F$8</c:f>
              <c:strCache>
                <c:ptCount val="1"/>
                <c:pt idx="0">
                  <c:v>男</c:v>
                </c:pt>
              </c:strCache>
            </c:strRef>
          </c:tx>
          <c:dLbls>
            <c:spPr>
              <a:noFill/>
              <a:ln w="25400">
                <a:noFill/>
              </a:ln>
            </c:spPr>
            <c:showVal val="1"/>
          </c:dLbls>
          <c:val>
            <c:numRef>
              <c:f>調査対象者の属性!$H$8</c:f>
              <c:numCache>
                <c:formatCode>0.0%</c:formatCode>
                <c:ptCount val="1"/>
                <c:pt idx="0">
                  <c:v>0.18368021143045921</c:v>
                </c:pt>
              </c:numCache>
            </c:numRef>
          </c:val>
        </c:ser>
        <c:ser>
          <c:idx val="3"/>
          <c:order val="3"/>
          <c:tx>
            <c:strRef>
              <c:f>調査対象者の属性!$F$9</c:f>
              <c:strCache>
                <c:ptCount val="1"/>
                <c:pt idx="0">
                  <c:v>女</c:v>
                </c:pt>
              </c:strCache>
            </c:strRef>
          </c:tx>
          <c:dLbls>
            <c:spPr>
              <a:noFill/>
              <a:ln w="25400">
                <a:noFill/>
              </a:ln>
            </c:spPr>
            <c:showVal val="1"/>
          </c:dLbls>
          <c:val>
            <c:numRef>
              <c:f>調査対象者の属性!$H$9</c:f>
              <c:numCache>
                <c:formatCode>0.0%</c:formatCode>
                <c:ptCount val="1"/>
                <c:pt idx="0">
                  <c:v>0.20845721836802114</c:v>
                </c:pt>
              </c:numCache>
            </c:numRef>
          </c:val>
        </c:ser>
        <c:ser>
          <c:idx val="4"/>
          <c:order val="4"/>
          <c:tx>
            <c:strRef>
              <c:f>調査対象者の属性!$F$10</c:f>
              <c:strCache>
                <c:ptCount val="1"/>
                <c:pt idx="0">
                  <c:v>男</c:v>
                </c:pt>
              </c:strCache>
            </c:strRef>
          </c:tx>
          <c:dLbls>
            <c:spPr>
              <a:noFill/>
              <a:ln w="25400">
                <a:noFill/>
              </a:ln>
            </c:spPr>
            <c:showVal val="1"/>
          </c:dLbls>
          <c:val>
            <c:numRef>
              <c:f>調査対象者の属性!$H$10</c:f>
              <c:numCache>
                <c:formatCode>0.0%</c:formatCode>
                <c:ptCount val="1"/>
                <c:pt idx="0">
                  <c:v>0.140403039312851</c:v>
                </c:pt>
              </c:numCache>
            </c:numRef>
          </c:val>
        </c:ser>
        <c:ser>
          <c:idx val="5"/>
          <c:order val="5"/>
          <c:tx>
            <c:strRef>
              <c:f>調査対象者の属性!$F$11</c:f>
              <c:strCache>
                <c:ptCount val="1"/>
                <c:pt idx="0">
                  <c:v>女</c:v>
                </c:pt>
              </c:strCache>
            </c:strRef>
          </c:tx>
          <c:dLbls>
            <c:spPr>
              <a:noFill/>
              <a:ln w="25400">
                <a:noFill/>
              </a:ln>
            </c:spPr>
            <c:showVal val="1"/>
          </c:dLbls>
          <c:val>
            <c:numRef>
              <c:f>調査対象者の属性!$H$11</c:f>
              <c:numCache>
                <c:formatCode>0.0%</c:formatCode>
                <c:ptCount val="1"/>
                <c:pt idx="0">
                  <c:v>0.15526924347538817</c:v>
                </c:pt>
              </c:numCache>
            </c:numRef>
          </c:val>
        </c:ser>
        <c:dLbls>
          <c:showVal val="1"/>
        </c:dLbls>
        <c:overlap val="100"/>
        <c:axId val="77582336"/>
        <c:axId val="77583872"/>
      </c:barChart>
      <c:catAx>
        <c:axId val="77582336"/>
        <c:scaling>
          <c:orientation val="maxMin"/>
        </c:scaling>
        <c:delete val="1"/>
        <c:axPos val="l"/>
        <c:tickLblPos val="none"/>
        <c:crossAx val="77583872"/>
        <c:crosses val="autoZero"/>
        <c:auto val="1"/>
        <c:lblAlgn val="ctr"/>
        <c:lblOffset val="100"/>
      </c:catAx>
      <c:valAx>
        <c:axId val="77583872"/>
        <c:scaling>
          <c:orientation val="minMax"/>
        </c:scaling>
        <c:axPos val="t"/>
        <c:numFmt formatCode="0%" sourceLinked="1"/>
        <c:tickLblPos val="nextTo"/>
        <c:crossAx val="77582336"/>
        <c:crosses val="autoZero"/>
        <c:crossBetween val="between"/>
      </c:valAx>
    </c:plotArea>
    <c:legend>
      <c:legendPos val="r"/>
      <c:legendEntry>
        <c:idx val="2"/>
        <c:delete val="1"/>
      </c:legendEntry>
      <c:legendEntry>
        <c:idx val="3"/>
        <c:delete val="1"/>
      </c:legendEntry>
      <c:legendEntry>
        <c:idx val="4"/>
        <c:delete val="1"/>
      </c:legendEntry>
      <c:legendEntry>
        <c:idx val="5"/>
        <c:delete val="1"/>
      </c:legendEntry>
      <c:layout>
        <c:manualLayout>
          <c:xMode val="edge"/>
          <c:yMode val="edge"/>
          <c:x val="0.32347543433226222"/>
          <c:y val="0.18400055993000872"/>
          <c:w val="0.33826286501618053"/>
          <c:h val="9.0666946631671269E-2"/>
        </c:manualLayout>
      </c:layout>
    </c:legend>
    <c:plotVisOnly val="1"/>
    <c:dispBlanksAs val="gap"/>
  </c:chart>
  <c:spPr>
    <a:ln>
      <a:noFill/>
    </a:ln>
  </c:sp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ja-JP"/>
  <c:style val="9"/>
  <c:chart>
    <c:title>
      <c:tx>
        <c:rich>
          <a:bodyPr/>
          <a:lstStyle/>
          <a:p>
            <a:pPr>
              <a:defRPr/>
            </a:pPr>
            <a:r>
              <a:rPr lang="ja-JP"/>
              <a:t>図ー２</a:t>
            </a:r>
            <a:r>
              <a:rPr lang="en-US"/>
              <a:t>【</a:t>
            </a:r>
            <a:r>
              <a:rPr lang="ja-JP"/>
              <a:t>郡市別</a:t>
            </a:r>
            <a:r>
              <a:rPr lang="en-US"/>
              <a:t>】</a:t>
            </a:r>
          </a:p>
        </c:rich>
      </c:tx>
      <c:layout/>
      <c:spPr>
        <a:noFill/>
        <a:ln w="25400">
          <a:noFill/>
        </a:ln>
      </c:spPr>
    </c:title>
    <c:plotArea>
      <c:layout>
        <c:manualLayout>
          <c:layoutTarget val="inner"/>
          <c:xMode val="edge"/>
          <c:yMode val="edge"/>
          <c:x val="7.3170847895782348E-2"/>
          <c:y val="0.39810518666966066"/>
          <c:w val="0.873172118223004"/>
          <c:h val="0.36966910190754204"/>
        </c:manualLayout>
      </c:layout>
      <c:barChart>
        <c:barDir val="bar"/>
        <c:grouping val="percentStacked"/>
        <c:ser>
          <c:idx val="0"/>
          <c:order val="0"/>
          <c:tx>
            <c:strRef>
              <c:f>調査対象者の属性!$F$12</c:f>
              <c:strCache>
                <c:ptCount val="1"/>
                <c:pt idx="0">
                  <c:v>男</c:v>
                </c:pt>
              </c:strCache>
            </c:strRef>
          </c:tx>
          <c:dLbls>
            <c:spPr>
              <a:noFill/>
              <a:ln w="25400">
                <a:noFill/>
              </a:ln>
            </c:spPr>
            <c:showVal val="1"/>
          </c:dLbls>
          <c:val>
            <c:numRef>
              <c:f>調査対象者の属性!$H$12</c:f>
              <c:numCache>
                <c:formatCode>0.0%</c:formatCode>
                <c:ptCount val="1"/>
                <c:pt idx="0">
                  <c:v>0.11298315163528246</c:v>
                </c:pt>
              </c:numCache>
            </c:numRef>
          </c:val>
        </c:ser>
        <c:ser>
          <c:idx val="1"/>
          <c:order val="1"/>
          <c:tx>
            <c:strRef>
              <c:f>調査対象者の属性!$F$13</c:f>
              <c:strCache>
                <c:ptCount val="1"/>
                <c:pt idx="0">
                  <c:v>女</c:v>
                </c:pt>
              </c:strCache>
            </c:strRef>
          </c:tx>
          <c:dLbls>
            <c:spPr>
              <a:noFill/>
              <a:ln w="25400">
                <a:noFill/>
              </a:ln>
            </c:spPr>
            <c:showVal val="1"/>
          </c:dLbls>
          <c:val>
            <c:numRef>
              <c:f>調査対象者の属性!$H$13</c:f>
              <c:numCache>
                <c:formatCode>0.0%</c:formatCode>
                <c:ptCount val="1"/>
                <c:pt idx="0">
                  <c:v>0.12421539478031055</c:v>
                </c:pt>
              </c:numCache>
            </c:numRef>
          </c:val>
        </c:ser>
        <c:ser>
          <c:idx val="2"/>
          <c:order val="2"/>
          <c:tx>
            <c:strRef>
              <c:f>調査対象者の属性!$F$14</c:f>
              <c:strCache>
                <c:ptCount val="1"/>
                <c:pt idx="0">
                  <c:v>男</c:v>
                </c:pt>
              </c:strCache>
            </c:strRef>
          </c:tx>
          <c:dLbls>
            <c:spPr>
              <a:noFill/>
              <a:ln w="25400">
                <a:noFill/>
              </a:ln>
            </c:spPr>
            <c:showVal val="1"/>
          </c:dLbls>
          <c:val>
            <c:numRef>
              <c:f>調査対象者の属性!$H$14</c:f>
              <c:numCache>
                <c:formatCode>0.0%</c:formatCode>
                <c:ptCount val="1"/>
                <c:pt idx="0">
                  <c:v>7.7304261645193259E-2</c:v>
                </c:pt>
              </c:numCache>
            </c:numRef>
          </c:val>
        </c:ser>
        <c:ser>
          <c:idx val="3"/>
          <c:order val="3"/>
          <c:tx>
            <c:strRef>
              <c:f>調査対象者の属性!$F$15</c:f>
              <c:strCache>
                <c:ptCount val="1"/>
                <c:pt idx="0">
                  <c:v>女</c:v>
                </c:pt>
              </c:strCache>
            </c:strRef>
          </c:tx>
          <c:dLbls>
            <c:spPr>
              <a:noFill/>
              <a:ln w="25400">
                <a:noFill/>
              </a:ln>
            </c:spPr>
            <c:showVal val="1"/>
          </c:dLbls>
          <c:val>
            <c:numRef>
              <c:f>調査対象者の属性!$H$15</c:f>
              <c:numCache>
                <c:formatCode>0.0%</c:formatCode>
                <c:ptCount val="1"/>
                <c:pt idx="0">
                  <c:v>8.6884704327717208E-2</c:v>
                </c:pt>
              </c:numCache>
            </c:numRef>
          </c:val>
        </c:ser>
        <c:ser>
          <c:idx val="4"/>
          <c:order val="4"/>
          <c:tx>
            <c:strRef>
              <c:f>調査対象者の属性!$F$16</c:f>
              <c:strCache>
                <c:ptCount val="1"/>
                <c:pt idx="0">
                  <c:v>男</c:v>
                </c:pt>
              </c:strCache>
            </c:strRef>
          </c:tx>
          <c:dLbls>
            <c:spPr>
              <a:noFill/>
              <a:ln w="25400">
                <a:noFill/>
              </a:ln>
            </c:spPr>
            <c:showVal val="1"/>
          </c:dLbls>
          <c:val>
            <c:numRef>
              <c:f>調査対象者の属性!$H$16</c:f>
              <c:numCache>
                <c:formatCode>0.0%</c:formatCode>
                <c:ptCount val="1"/>
                <c:pt idx="0">
                  <c:v>0.2411628675256029</c:v>
                </c:pt>
              </c:numCache>
            </c:numRef>
          </c:val>
        </c:ser>
        <c:ser>
          <c:idx val="5"/>
          <c:order val="5"/>
          <c:tx>
            <c:strRef>
              <c:f>調査対象者の属性!$F$17</c:f>
              <c:strCache>
                <c:ptCount val="1"/>
                <c:pt idx="0">
                  <c:v>女</c:v>
                </c:pt>
              </c:strCache>
            </c:strRef>
          </c:tx>
          <c:dLbls>
            <c:spPr>
              <a:noFill/>
              <a:ln w="25400">
                <a:noFill/>
              </a:ln>
            </c:spPr>
            <c:showVal val="1"/>
          </c:dLbls>
          <c:val>
            <c:numRef>
              <c:f>調査対象者の属性!$H$17</c:f>
              <c:numCache>
                <c:formatCode>0.0%</c:formatCode>
                <c:ptCount val="1"/>
                <c:pt idx="0">
                  <c:v>1</c:v>
                </c:pt>
              </c:numCache>
            </c:numRef>
          </c:val>
        </c:ser>
        <c:ser>
          <c:idx val="6"/>
          <c:order val="6"/>
          <c:tx>
            <c:strRef>
              <c:f>調査対象者の属性!$F$18</c:f>
              <c:strCache>
                <c:ptCount val="1"/>
                <c:pt idx="0">
                  <c:v>男</c:v>
                </c:pt>
              </c:strCache>
            </c:strRef>
          </c:tx>
          <c:dLbls>
            <c:spPr>
              <a:noFill/>
              <a:ln w="25400">
                <a:noFill/>
              </a:ln>
            </c:spPr>
            <c:showVal val="1"/>
          </c:dLbls>
          <c:val>
            <c:numRef>
              <c:f>調査対象者の属性!$H$18</c:f>
              <c:numCache>
                <c:formatCode>0.0%</c:formatCode>
                <c:ptCount val="1"/>
                <c:pt idx="0">
                  <c:v>3.6009250082590025E-2</c:v>
                </c:pt>
              </c:numCache>
            </c:numRef>
          </c:val>
        </c:ser>
        <c:ser>
          <c:idx val="7"/>
          <c:order val="7"/>
          <c:tx>
            <c:strRef>
              <c:f>調査対象者の属性!$F$19</c:f>
              <c:strCache>
                <c:ptCount val="1"/>
                <c:pt idx="0">
                  <c:v>女</c:v>
                </c:pt>
              </c:strCache>
            </c:strRef>
          </c:tx>
          <c:dLbls>
            <c:spPr>
              <a:noFill/>
              <a:ln w="25400">
                <a:noFill/>
              </a:ln>
            </c:spPr>
            <c:showVal val="1"/>
          </c:dLbls>
          <c:val>
            <c:numRef>
              <c:f>調査対象者の属性!$H$19</c:f>
              <c:numCache>
                <c:formatCode>0.0%</c:formatCode>
                <c:ptCount val="1"/>
                <c:pt idx="0">
                  <c:v>4.3607532210109018E-2</c:v>
                </c:pt>
              </c:numCache>
            </c:numRef>
          </c:val>
        </c:ser>
        <c:dLbls>
          <c:showVal val="1"/>
        </c:dLbls>
        <c:overlap val="100"/>
        <c:axId val="77626368"/>
        <c:axId val="78795520"/>
      </c:barChart>
      <c:catAx>
        <c:axId val="77626368"/>
        <c:scaling>
          <c:orientation val="maxMin"/>
        </c:scaling>
        <c:delete val="1"/>
        <c:axPos val="l"/>
        <c:tickLblPos val="none"/>
        <c:crossAx val="78795520"/>
        <c:crosses val="autoZero"/>
        <c:auto val="1"/>
        <c:lblAlgn val="ctr"/>
        <c:lblOffset val="100"/>
      </c:catAx>
      <c:valAx>
        <c:axId val="78795520"/>
        <c:scaling>
          <c:orientation val="minMax"/>
        </c:scaling>
        <c:axPos val="t"/>
        <c:numFmt formatCode="0%" sourceLinked="1"/>
        <c:tickLblPos val="nextTo"/>
        <c:crossAx val="77626368"/>
        <c:crosses val="autoZero"/>
        <c:crossBetween val="between"/>
      </c:valAx>
    </c:plotArea>
    <c:legend>
      <c:legendPos val="r"/>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ayout>
        <c:manualLayout>
          <c:xMode val="edge"/>
          <c:yMode val="edge"/>
          <c:x val="0.32876753419521187"/>
          <c:y val="0.19098143236074291"/>
          <c:w val="0.32681058703278693"/>
          <c:h val="7.9575596816976193E-2"/>
        </c:manualLayout>
      </c:layout>
    </c:legend>
    <c:plotVisOnly val="1"/>
    <c:dispBlanksAs val="gap"/>
  </c:chart>
  <c:spPr>
    <a:ln>
      <a:noFill/>
    </a:ln>
  </c:spPr>
  <c:printSettings>
    <c:headerFooter/>
    <c:pageMargins b="0.75000000000000144" l="0.70000000000000062" r="0.70000000000000062" t="0.75000000000000144"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666750</xdr:colOff>
      <xdr:row>1</xdr:row>
      <xdr:rowOff>0</xdr:rowOff>
    </xdr:from>
    <xdr:to>
      <xdr:col>10</xdr:col>
      <xdr:colOff>247650</xdr:colOff>
      <xdr:row>7</xdr:row>
      <xdr:rowOff>47625</xdr:rowOff>
    </xdr:to>
    <xdr:pic>
      <xdr:nvPicPr>
        <xdr:cNvPr id="1072" name="Picture 1" descr="~8904177"/>
        <xdr:cNvPicPr>
          <a:picLocks noChangeAspect="1" noChangeArrowheads="1"/>
        </xdr:cNvPicPr>
      </xdr:nvPicPr>
      <xdr:blipFill>
        <a:blip xmlns:r="http://schemas.openxmlformats.org/officeDocument/2006/relationships" r:embed="rId1" cstate="print"/>
        <a:srcRect/>
        <a:stretch>
          <a:fillRect/>
        </a:stretch>
      </xdr:blipFill>
      <xdr:spPr bwMode="auto">
        <a:xfrm>
          <a:off x="5467350" y="171450"/>
          <a:ext cx="1638300" cy="10763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66</xdr:row>
      <xdr:rowOff>34925</xdr:rowOff>
    </xdr:from>
    <xdr:to>
      <xdr:col>14</xdr:col>
      <xdr:colOff>0</xdr:colOff>
      <xdr:row>90</xdr:row>
      <xdr:rowOff>9525</xdr:rowOff>
    </xdr:to>
    <xdr:graphicFrame macro="">
      <xdr:nvGraphicFramePr>
        <xdr:cNvPr id="1362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43</xdr:row>
      <xdr:rowOff>171450</xdr:rowOff>
    </xdr:from>
    <xdr:to>
      <xdr:col>14</xdr:col>
      <xdr:colOff>9525</xdr:colOff>
      <xdr:row>65</xdr:row>
      <xdr:rowOff>171450</xdr:rowOff>
    </xdr:to>
    <xdr:graphicFrame macro="">
      <xdr:nvGraphicFramePr>
        <xdr:cNvPr id="1362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161925</xdr:rowOff>
    </xdr:from>
    <xdr:to>
      <xdr:col>7</xdr:col>
      <xdr:colOff>19050</xdr:colOff>
      <xdr:row>65</xdr:row>
      <xdr:rowOff>152400</xdr:rowOff>
    </xdr:to>
    <xdr:graphicFrame macro="">
      <xdr:nvGraphicFramePr>
        <xdr:cNvPr id="1362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21</xdr:row>
      <xdr:rowOff>79375</xdr:rowOff>
    </xdr:from>
    <xdr:to>
      <xdr:col>13</xdr:col>
      <xdr:colOff>669925</xdr:colOff>
      <xdr:row>43</xdr:row>
      <xdr:rowOff>79375</xdr:rowOff>
    </xdr:to>
    <xdr:graphicFrame macro="">
      <xdr:nvGraphicFramePr>
        <xdr:cNvPr id="1362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21</xdr:row>
      <xdr:rowOff>79375</xdr:rowOff>
    </xdr:from>
    <xdr:to>
      <xdr:col>7</xdr:col>
      <xdr:colOff>9525</xdr:colOff>
      <xdr:row>43</xdr:row>
      <xdr:rowOff>95250</xdr:rowOff>
    </xdr:to>
    <xdr:graphicFrame macro="">
      <xdr:nvGraphicFramePr>
        <xdr:cNvPr id="1363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xdr:colOff>
      <xdr:row>0</xdr:row>
      <xdr:rowOff>488950</xdr:rowOff>
    </xdr:from>
    <xdr:to>
      <xdr:col>6</xdr:col>
      <xdr:colOff>723900</xdr:colOff>
      <xdr:row>21</xdr:row>
      <xdr:rowOff>34925</xdr:rowOff>
    </xdr:to>
    <xdr:graphicFrame macro="">
      <xdr:nvGraphicFramePr>
        <xdr:cNvPr id="1363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727075</xdr:colOff>
      <xdr:row>0</xdr:row>
      <xdr:rowOff>463550</xdr:rowOff>
    </xdr:from>
    <xdr:to>
      <xdr:col>14</xdr:col>
      <xdr:colOff>9525</xdr:colOff>
      <xdr:row>21</xdr:row>
      <xdr:rowOff>34925</xdr:rowOff>
    </xdr:to>
    <xdr:graphicFrame macro="">
      <xdr:nvGraphicFramePr>
        <xdr:cNvPr id="1363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0.0568</cdr:x>
      <cdr:y>0.6717</cdr:y>
    </cdr:from>
    <cdr:to>
      <cdr:x>0.33681</cdr:x>
      <cdr:y>0.70472</cdr:y>
    </cdr:to>
    <cdr:sp macro="" textlink="">
      <cdr:nvSpPr>
        <cdr:cNvPr id="21" name="左中かっこ 10"/>
        <cdr:cNvSpPr/>
      </cdr:nvSpPr>
      <cdr:spPr>
        <a:xfrm xmlns:a="http://schemas.openxmlformats.org/drawingml/2006/main" rot="16200000">
          <a:off x="957444" y="1821043"/>
          <a:ext cx="122141" cy="1449121"/>
        </a:xfrm>
        <a:prstGeom xmlns:a="http://schemas.openxmlformats.org/drawingml/2006/main" prst="leftBrace">
          <a:avLst/>
        </a:prstGeom>
        <a:ln xmlns:a="http://schemas.openxmlformats.org/drawingml/2006/main" w="12700">
          <a:solidFill>
            <a:schemeClr val="tx1">
              <a:lumMod val="85000"/>
              <a:lumOff val="1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0.34233</cdr:x>
      <cdr:y>0.66609</cdr:y>
    </cdr:from>
    <cdr:to>
      <cdr:x>0.68098</cdr:x>
      <cdr:y>0.70987</cdr:y>
    </cdr:to>
    <cdr:sp macro="" textlink="">
      <cdr:nvSpPr>
        <cdr:cNvPr id="22" name="左中かっこ 11"/>
        <cdr:cNvSpPr/>
      </cdr:nvSpPr>
      <cdr:spPr>
        <a:xfrm xmlns:a="http://schemas.openxmlformats.org/drawingml/2006/main" rot="16200000">
          <a:off x="2566989" y="1668462"/>
          <a:ext cx="161925" cy="1752599"/>
        </a:xfrm>
        <a:prstGeom xmlns:a="http://schemas.openxmlformats.org/drawingml/2006/main" prst="leftBrace">
          <a:avLst/>
        </a:prstGeom>
        <a:ln xmlns:a="http://schemas.openxmlformats.org/drawingml/2006/main" w="12700">
          <a:solidFill>
            <a:schemeClr val="tx1">
              <a:lumMod val="85000"/>
              <a:lumOff val="1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0.6865</cdr:x>
      <cdr:y>0.6631</cdr:y>
    </cdr:from>
    <cdr:to>
      <cdr:x>0.94537</cdr:x>
      <cdr:y>0.70472</cdr:y>
    </cdr:to>
    <cdr:sp macro="" textlink="">
      <cdr:nvSpPr>
        <cdr:cNvPr id="23" name="左中かっこ 12"/>
        <cdr:cNvSpPr/>
      </cdr:nvSpPr>
      <cdr:spPr>
        <a:xfrm xmlns:a="http://schemas.openxmlformats.org/drawingml/2006/main" rot="16200000">
          <a:off x="4145708" y="1859858"/>
          <a:ext cx="153934" cy="1339700"/>
        </a:xfrm>
        <a:prstGeom xmlns:a="http://schemas.openxmlformats.org/drawingml/2006/main" prst="leftBrace">
          <a:avLst/>
        </a:prstGeom>
        <a:ln xmlns:a="http://schemas.openxmlformats.org/drawingml/2006/main" w="12700">
          <a:solidFill>
            <a:schemeClr val="tx1">
              <a:lumMod val="85000"/>
              <a:lumOff val="1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0.4778</cdr:x>
      <cdr:y>0.80589</cdr:y>
    </cdr:from>
    <cdr:to>
      <cdr:x>0.55657</cdr:x>
      <cdr:y>0.86113</cdr:y>
    </cdr:to>
    <cdr:sp macro="" textlink="">
      <cdr:nvSpPr>
        <cdr:cNvPr id="124932" name="テキスト ボックス 1"/>
        <cdr:cNvSpPr txBox="1">
          <a:spLocks xmlns:a="http://schemas.openxmlformats.org/drawingml/2006/main" noChangeArrowheads="1"/>
        </cdr:cNvSpPr>
      </cdr:nvSpPr>
      <cdr:spPr bwMode="auto">
        <a:xfrm xmlns:a="http://schemas.openxmlformats.org/drawingml/2006/main">
          <a:off x="2472712" y="2980886"/>
          <a:ext cx="407654" cy="204326"/>
        </a:xfrm>
        <a:prstGeom xmlns:a="http://schemas.openxmlformats.org/drawingml/2006/main" prst="rect">
          <a:avLst/>
        </a:prstGeom>
        <a:gradFill xmlns:a="http://schemas.openxmlformats.org/drawingml/2006/main" rotWithShape="1">
          <a:gsLst>
            <a:gs pos="0">
              <a:srgbClr val="BCBCBC"/>
            </a:gs>
            <a:gs pos="35001">
              <a:srgbClr val="D0D0D0"/>
            </a:gs>
            <a:gs pos="100000">
              <a:srgbClr val="EDEDED"/>
            </a:gs>
          </a:gsLst>
          <a:lin ang="16200000" scaled="1"/>
        </a:gradFill>
        <a:ln xmlns:a="http://schemas.openxmlformats.org/drawingml/2006/main" w="9525" algn="ctr">
          <a:solidFill>
            <a:srgbClr val="595959"/>
          </a:solidFill>
          <a:miter lim="800000"/>
          <a:headEnd/>
          <a:tailEnd/>
        </a:ln>
        <a:effectLst xmlns:a="http://schemas.openxmlformats.org/drawingml/2006/main">
          <a:outerShdw dist="20000" dir="5400000" rotWithShape="0">
            <a:srgbClr val="000000">
              <a:alpha val="37999"/>
            </a:srgbClr>
          </a:outerShdw>
        </a:effec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Ｐゴシック"/>
              <a:ea typeface="ＭＳ Ｐゴシック"/>
            </a:rPr>
            <a:t>中部</a:t>
          </a:r>
        </a:p>
      </cdr:txBody>
    </cdr:sp>
  </cdr:relSizeAnchor>
  <cdr:relSizeAnchor xmlns:cdr="http://schemas.openxmlformats.org/drawingml/2006/chartDrawing">
    <cdr:from>
      <cdr:x>0.14297</cdr:x>
      <cdr:y>0.70585</cdr:y>
    </cdr:from>
    <cdr:to>
      <cdr:x>0.27659</cdr:x>
      <cdr:y>0.82396</cdr:y>
    </cdr:to>
    <cdr:sp macro="" textlink="">
      <cdr:nvSpPr>
        <cdr:cNvPr id="16" name="テキスト ボックス 2"/>
        <cdr:cNvSpPr txBox="1"/>
      </cdr:nvSpPr>
      <cdr:spPr>
        <a:xfrm xmlns:a="http://schemas.openxmlformats.org/drawingml/2006/main">
          <a:off x="739919" y="2610851"/>
          <a:ext cx="691517" cy="43687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1100"/>
            <a:t>３１．２％</a:t>
          </a:r>
        </a:p>
      </cdr:txBody>
    </cdr:sp>
  </cdr:relSizeAnchor>
  <cdr:relSizeAnchor xmlns:cdr="http://schemas.openxmlformats.org/drawingml/2006/chartDrawing">
    <cdr:from>
      <cdr:x>0.75066</cdr:x>
      <cdr:y>0.69081</cdr:y>
    </cdr:from>
    <cdr:to>
      <cdr:x>0.88379</cdr:x>
      <cdr:y>0.80749</cdr:y>
    </cdr:to>
    <cdr:sp macro="" textlink="">
      <cdr:nvSpPr>
        <cdr:cNvPr id="19" name="テキスト ボックス 1"/>
        <cdr:cNvSpPr txBox="1"/>
      </cdr:nvSpPr>
      <cdr:spPr>
        <a:xfrm xmlns:a="http://schemas.openxmlformats.org/drawingml/2006/main">
          <a:off x="4225901" y="1527177"/>
          <a:ext cx="749302" cy="27941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1100"/>
            <a:t>２９．６％</a:t>
          </a:r>
        </a:p>
      </cdr:txBody>
    </cdr:sp>
  </cdr:relSizeAnchor>
  <cdr:relSizeAnchor xmlns:cdr="http://schemas.openxmlformats.org/drawingml/2006/chartDrawing">
    <cdr:from>
      <cdr:x>0.16541</cdr:x>
      <cdr:y>0.80891</cdr:y>
    </cdr:from>
    <cdr:to>
      <cdr:x>0.23633</cdr:x>
      <cdr:y>0.85855</cdr:y>
    </cdr:to>
    <cdr:sp macro="" textlink="">
      <cdr:nvSpPr>
        <cdr:cNvPr id="124935" name="テキスト ボックス 1"/>
        <cdr:cNvSpPr txBox="1">
          <a:spLocks xmlns:a="http://schemas.openxmlformats.org/drawingml/2006/main" noChangeArrowheads="1"/>
        </cdr:cNvSpPr>
      </cdr:nvSpPr>
      <cdr:spPr bwMode="auto">
        <a:xfrm xmlns:a="http://schemas.openxmlformats.org/drawingml/2006/main">
          <a:off x="856047" y="2992075"/>
          <a:ext cx="367028" cy="183612"/>
        </a:xfrm>
        <a:prstGeom xmlns:a="http://schemas.openxmlformats.org/drawingml/2006/main" prst="rect">
          <a:avLst/>
        </a:prstGeom>
        <a:gradFill xmlns:a="http://schemas.openxmlformats.org/drawingml/2006/main" rotWithShape="1">
          <a:gsLst>
            <a:gs pos="0">
              <a:srgbClr val="BCBCBC"/>
            </a:gs>
            <a:gs pos="35001">
              <a:srgbClr val="D0D0D0"/>
            </a:gs>
            <a:gs pos="100000">
              <a:srgbClr val="EDEDED"/>
            </a:gs>
          </a:gsLst>
          <a:lin ang="16200000" scaled="1"/>
        </a:gradFill>
        <a:ln xmlns:a="http://schemas.openxmlformats.org/drawingml/2006/main" w="9525" algn="ctr">
          <a:solidFill>
            <a:srgbClr val="595959"/>
          </a:solidFill>
          <a:miter lim="800000"/>
          <a:headEnd/>
          <a:tailEnd/>
        </a:ln>
        <a:effectLst xmlns:a="http://schemas.openxmlformats.org/drawingml/2006/main">
          <a:outerShdw dist="20000" dir="5400000" rotWithShape="0">
            <a:srgbClr val="000000">
              <a:alpha val="37999"/>
            </a:srgbClr>
          </a:outerShdw>
        </a:effec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Ｐゴシック"/>
              <a:ea typeface="ＭＳ Ｐゴシック"/>
            </a:rPr>
            <a:t>東部</a:t>
          </a:r>
        </a:p>
      </cdr:txBody>
    </cdr:sp>
  </cdr:relSizeAnchor>
  <cdr:relSizeAnchor xmlns:cdr="http://schemas.openxmlformats.org/drawingml/2006/chartDrawing">
    <cdr:from>
      <cdr:x>0.7806</cdr:x>
      <cdr:y>0.80088</cdr:y>
    </cdr:from>
    <cdr:to>
      <cdr:x>0.85766</cdr:x>
      <cdr:y>0.85855</cdr:y>
    </cdr:to>
    <cdr:sp macro="" textlink="">
      <cdr:nvSpPr>
        <cdr:cNvPr id="124936" name="テキスト ボックス 1"/>
        <cdr:cNvSpPr txBox="1">
          <a:spLocks xmlns:a="http://schemas.openxmlformats.org/drawingml/2006/main" noChangeArrowheads="1"/>
        </cdr:cNvSpPr>
      </cdr:nvSpPr>
      <cdr:spPr bwMode="auto">
        <a:xfrm xmlns:a="http://schemas.openxmlformats.org/drawingml/2006/main">
          <a:off x="4039786" y="2962373"/>
          <a:ext cx="398805" cy="213314"/>
        </a:xfrm>
        <a:prstGeom xmlns:a="http://schemas.openxmlformats.org/drawingml/2006/main" prst="rect">
          <a:avLst/>
        </a:prstGeom>
        <a:gradFill xmlns:a="http://schemas.openxmlformats.org/drawingml/2006/main" rotWithShape="1">
          <a:gsLst>
            <a:gs pos="0">
              <a:srgbClr val="BCBCBC"/>
            </a:gs>
            <a:gs pos="35001">
              <a:srgbClr val="D0D0D0"/>
            </a:gs>
            <a:gs pos="100000">
              <a:srgbClr val="EDEDED"/>
            </a:gs>
          </a:gsLst>
          <a:lin ang="16200000" scaled="1"/>
        </a:gradFill>
        <a:ln xmlns:a="http://schemas.openxmlformats.org/drawingml/2006/main" w="9525" algn="ctr">
          <a:solidFill>
            <a:srgbClr val="595959"/>
          </a:solidFill>
          <a:miter lim="800000"/>
          <a:headEnd/>
          <a:tailEnd/>
        </a:ln>
        <a:effectLst xmlns:a="http://schemas.openxmlformats.org/drawingml/2006/main">
          <a:outerShdw dist="20000" dir="5400000" rotWithShape="0">
            <a:srgbClr val="000000">
              <a:alpha val="37999"/>
            </a:srgbClr>
          </a:outerShdw>
        </a:effec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Ｐゴシック"/>
              <a:ea typeface="ＭＳ Ｐゴシック"/>
            </a:rPr>
            <a:t>西部</a:t>
          </a:r>
        </a:p>
      </cdr:txBody>
    </cdr:sp>
  </cdr:relSizeAnchor>
  <cdr:relSizeAnchor xmlns:cdr="http://schemas.openxmlformats.org/drawingml/2006/chartDrawing">
    <cdr:from>
      <cdr:x>0.45078</cdr:x>
      <cdr:y>0.69973</cdr:y>
    </cdr:from>
    <cdr:to>
      <cdr:x>0.5844</cdr:x>
      <cdr:y>0.81665</cdr:y>
    </cdr:to>
    <cdr:sp macro="" textlink="">
      <cdr:nvSpPr>
        <cdr:cNvPr id="28" name="テキスト ボックス 1"/>
        <cdr:cNvSpPr txBox="1"/>
      </cdr:nvSpPr>
      <cdr:spPr>
        <a:xfrm xmlns:a="http://schemas.openxmlformats.org/drawingml/2006/main">
          <a:off x="2332923" y="2588196"/>
          <a:ext cx="691517" cy="4324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1100"/>
            <a:t>３９．２％</a:t>
          </a:r>
        </a:p>
      </cdr:txBody>
    </cdr:sp>
  </cdr:relSizeAnchor>
</c:userShapes>
</file>

<file path=xl/drawings/drawing4.xml><?xml version="1.0" encoding="utf-8"?>
<c:userShapes xmlns:c="http://schemas.openxmlformats.org/drawingml/2006/chart">
  <cdr:relSizeAnchor xmlns:cdr="http://schemas.openxmlformats.org/drawingml/2006/chartDrawing">
    <cdr:from>
      <cdr:x>0.01081</cdr:x>
      <cdr:y>0.02021</cdr:y>
    </cdr:from>
    <cdr:to>
      <cdr:x>0.01537</cdr:x>
      <cdr:y>0.02982</cdr:y>
    </cdr:to>
    <cdr:pic>
      <cdr:nvPicPr>
        <cdr:cNvPr id="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0.06249</cdr:x>
      <cdr:y>0.67618</cdr:y>
    </cdr:from>
    <cdr:to>
      <cdr:x>0.26874</cdr:x>
      <cdr:y>0.72054</cdr:y>
    </cdr:to>
    <cdr:sp macro="" textlink="">
      <cdr:nvSpPr>
        <cdr:cNvPr id="10" name="左中かっこ 9"/>
        <cdr:cNvSpPr/>
      </cdr:nvSpPr>
      <cdr:spPr>
        <a:xfrm xmlns:a="http://schemas.openxmlformats.org/drawingml/2006/main" rot="16200000">
          <a:off x="881605" y="968490"/>
          <a:ext cx="111474" cy="1158886"/>
        </a:xfrm>
        <a:prstGeom xmlns:a="http://schemas.openxmlformats.org/drawingml/2006/main" prst="leftBrace">
          <a:avLst/>
        </a:prstGeom>
        <a:noFill xmlns:a="http://schemas.openxmlformats.org/drawingml/2006/main"/>
        <a:ln xmlns:a="http://schemas.openxmlformats.org/drawingml/2006/main" w="12700" cap="flat" cmpd="sng" algn="ctr">
          <a:solidFill>
            <a:sysClr val="windowText" lastClr="000000">
              <a:lumMod val="85000"/>
              <a:lumOff val="15000"/>
            </a:sys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0.27457</cdr:x>
      <cdr:y>0.6837</cdr:y>
    </cdr:from>
    <cdr:to>
      <cdr:x>0.4104</cdr:x>
      <cdr:y>0.72441</cdr:y>
    </cdr:to>
    <cdr:sp macro="" textlink="">
      <cdr:nvSpPr>
        <cdr:cNvPr id="11" name="左中かっこ 10"/>
        <cdr:cNvSpPr/>
      </cdr:nvSpPr>
      <cdr:spPr>
        <a:xfrm xmlns:a="http://schemas.openxmlformats.org/drawingml/2006/main" rot="16200000">
          <a:off x="1880120" y="1180791"/>
          <a:ext cx="102190" cy="763099"/>
        </a:xfrm>
        <a:prstGeom xmlns:a="http://schemas.openxmlformats.org/drawingml/2006/main" prst="leftBrace">
          <a:avLst/>
        </a:prstGeom>
        <a:noFill xmlns:a="http://schemas.openxmlformats.org/drawingml/2006/main"/>
        <a:ln xmlns:a="http://schemas.openxmlformats.org/drawingml/2006/main" w="12700" cap="flat" cmpd="sng" algn="ctr">
          <a:solidFill>
            <a:sysClr val="windowText" lastClr="000000">
              <a:lumMod val="85000"/>
              <a:lumOff val="15000"/>
            </a:sys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0.4188</cdr:x>
      <cdr:y>0.68005</cdr:y>
    </cdr:from>
    <cdr:to>
      <cdr:x>0.87139</cdr:x>
      <cdr:y>0.73926</cdr:y>
    </cdr:to>
    <cdr:sp macro="" textlink="">
      <cdr:nvSpPr>
        <cdr:cNvPr id="12" name="左中かっこ 11"/>
        <cdr:cNvSpPr/>
      </cdr:nvSpPr>
      <cdr:spPr>
        <a:xfrm xmlns:a="http://schemas.openxmlformats.org/drawingml/2006/main" rot="16200000">
          <a:off x="3557705" y="304379"/>
          <a:ext cx="148608" cy="2543775"/>
        </a:xfrm>
        <a:prstGeom xmlns:a="http://schemas.openxmlformats.org/drawingml/2006/main" prst="leftBrace">
          <a:avLst/>
        </a:prstGeom>
        <a:noFill xmlns:a="http://schemas.openxmlformats.org/drawingml/2006/main"/>
        <a:ln xmlns:a="http://schemas.openxmlformats.org/drawingml/2006/main" w="12700" cap="flat" cmpd="sng" algn="ctr">
          <a:solidFill>
            <a:sysClr val="windowText" lastClr="000000">
              <a:lumMod val="85000"/>
              <a:lumOff val="15000"/>
            </a:sys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0.8806</cdr:x>
      <cdr:y>0.68349</cdr:y>
    </cdr:from>
    <cdr:to>
      <cdr:x>0.941</cdr:x>
      <cdr:y>0.73052</cdr:y>
    </cdr:to>
    <cdr:sp macro="" textlink="">
      <cdr:nvSpPr>
        <cdr:cNvPr id="13" name="左中かっこ 12"/>
        <cdr:cNvSpPr/>
      </cdr:nvSpPr>
      <cdr:spPr>
        <a:xfrm xmlns:a="http://schemas.openxmlformats.org/drawingml/2006/main" rot="16200000">
          <a:off x="5066406" y="1400182"/>
          <a:ext cx="118010" cy="339174"/>
        </a:xfrm>
        <a:prstGeom xmlns:a="http://schemas.openxmlformats.org/drawingml/2006/main" prst="leftBrace">
          <a:avLst/>
        </a:prstGeom>
        <a:noFill xmlns:a="http://schemas.openxmlformats.org/drawingml/2006/main"/>
        <a:ln xmlns:a="http://schemas.openxmlformats.org/drawingml/2006/main" w="12700" cap="flat" cmpd="sng" algn="ctr">
          <a:solidFill>
            <a:sysClr val="windowText" lastClr="000000">
              <a:lumMod val="85000"/>
              <a:lumOff val="15000"/>
            </a:sys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0.1137</cdr:x>
      <cdr:y>0.80277</cdr:y>
    </cdr:from>
    <cdr:to>
      <cdr:x>0.2392</cdr:x>
      <cdr:y>0.85461</cdr:y>
    </cdr:to>
    <cdr:sp macro="" textlink="">
      <cdr:nvSpPr>
        <cdr:cNvPr id="125958" name="テキスト ボックス 1"/>
        <cdr:cNvSpPr txBox="1">
          <a:spLocks xmlns:a="http://schemas.openxmlformats.org/drawingml/2006/main" noChangeArrowheads="1"/>
        </cdr:cNvSpPr>
      </cdr:nvSpPr>
      <cdr:spPr bwMode="auto">
        <a:xfrm xmlns:a="http://schemas.openxmlformats.org/drawingml/2006/main">
          <a:off x="557644" y="2893517"/>
          <a:ext cx="612039" cy="186652"/>
        </a:xfrm>
        <a:prstGeom xmlns:a="http://schemas.openxmlformats.org/drawingml/2006/main" prst="rect">
          <a:avLst/>
        </a:prstGeom>
        <a:gradFill xmlns:a="http://schemas.openxmlformats.org/drawingml/2006/main" rotWithShape="1">
          <a:gsLst>
            <a:gs pos="0">
              <a:srgbClr val="BCBCBC"/>
            </a:gs>
            <a:gs pos="35001">
              <a:srgbClr val="D0D0D0"/>
            </a:gs>
            <a:gs pos="100000">
              <a:srgbClr val="EDEDED"/>
            </a:gs>
          </a:gsLst>
          <a:lin ang="16200000" scaled="1"/>
        </a:gradFill>
        <a:ln xmlns:a="http://schemas.openxmlformats.org/drawingml/2006/main" w="9525" algn="ctr">
          <a:solidFill>
            <a:srgbClr val="595959"/>
          </a:solidFill>
          <a:miter lim="800000"/>
          <a:headEnd/>
          <a:tailEnd/>
        </a:ln>
        <a:effectLst xmlns:a="http://schemas.openxmlformats.org/drawingml/2006/main">
          <a:outerShdw dist="20000" dir="5400000" rotWithShape="0">
            <a:srgbClr val="000000">
              <a:alpha val="37999"/>
            </a:srgbClr>
          </a:outerShdw>
        </a:effec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Ｐゴシック"/>
              <a:ea typeface="ＭＳ Ｐゴシック"/>
            </a:rPr>
            <a:t> 静岡市</a:t>
          </a:r>
        </a:p>
      </cdr:txBody>
    </cdr:sp>
  </cdr:relSizeAnchor>
  <cdr:relSizeAnchor xmlns:cdr="http://schemas.openxmlformats.org/drawingml/2006/chartDrawing">
    <cdr:from>
      <cdr:x>0.28601</cdr:x>
      <cdr:y>0.80058</cdr:y>
    </cdr:from>
    <cdr:to>
      <cdr:x>0.38774</cdr:x>
      <cdr:y>0.85461</cdr:y>
    </cdr:to>
    <cdr:sp macro="" textlink="">
      <cdr:nvSpPr>
        <cdr:cNvPr id="125959" name="テキスト ボックス 1"/>
        <cdr:cNvSpPr txBox="1">
          <a:spLocks xmlns:a="http://schemas.openxmlformats.org/drawingml/2006/main" noChangeArrowheads="1"/>
        </cdr:cNvSpPr>
      </cdr:nvSpPr>
      <cdr:spPr bwMode="auto">
        <a:xfrm xmlns:a="http://schemas.openxmlformats.org/drawingml/2006/main">
          <a:off x="1398002" y="2885631"/>
          <a:ext cx="496086" cy="194538"/>
        </a:xfrm>
        <a:prstGeom xmlns:a="http://schemas.openxmlformats.org/drawingml/2006/main" prst="rect">
          <a:avLst/>
        </a:prstGeom>
        <a:gradFill xmlns:a="http://schemas.openxmlformats.org/drawingml/2006/main" rotWithShape="1">
          <a:gsLst>
            <a:gs pos="0">
              <a:srgbClr val="BCBCBC"/>
            </a:gs>
            <a:gs pos="35001">
              <a:srgbClr val="D0D0D0"/>
            </a:gs>
            <a:gs pos="100000">
              <a:srgbClr val="EDEDED"/>
            </a:gs>
          </a:gsLst>
          <a:lin ang="16200000" scaled="1"/>
        </a:gradFill>
        <a:ln xmlns:a="http://schemas.openxmlformats.org/drawingml/2006/main" w="9525" algn="ctr">
          <a:solidFill>
            <a:srgbClr val="595959"/>
          </a:solidFill>
          <a:miter lim="800000"/>
          <a:headEnd/>
          <a:tailEnd/>
        </a:ln>
        <a:effectLst xmlns:a="http://schemas.openxmlformats.org/drawingml/2006/main">
          <a:outerShdw dist="20000" dir="5400000" rotWithShape="0">
            <a:srgbClr val="000000">
              <a:alpha val="37999"/>
            </a:srgbClr>
          </a:outerShdw>
        </a:effec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Ｐゴシック"/>
              <a:ea typeface="ＭＳ Ｐゴシック"/>
            </a:rPr>
            <a:t>浜松市</a:t>
          </a:r>
        </a:p>
      </cdr:txBody>
    </cdr:sp>
  </cdr:relSizeAnchor>
  <cdr:relSizeAnchor xmlns:cdr="http://schemas.openxmlformats.org/drawingml/2006/chartDrawing">
    <cdr:from>
      <cdr:x>0.56594</cdr:x>
      <cdr:y>0.8001</cdr:y>
    </cdr:from>
    <cdr:to>
      <cdr:x>0.72379</cdr:x>
      <cdr:y>0.85461</cdr:y>
    </cdr:to>
    <cdr:sp macro="" textlink="">
      <cdr:nvSpPr>
        <cdr:cNvPr id="125960" name="テキスト ボックス 1"/>
        <cdr:cNvSpPr txBox="1">
          <a:spLocks xmlns:a="http://schemas.openxmlformats.org/drawingml/2006/main" noChangeArrowheads="1"/>
        </cdr:cNvSpPr>
      </cdr:nvSpPr>
      <cdr:spPr bwMode="auto">
        <a:xfrm xmlns:a="http://schemas.openxmlformats.org/drawingml/2006/main">
          <a:off x="2763134" y="2883878"/>
          <a:ext cx="769830" cy="196291"/>
        </a:xfrm>
        <a:prstGeom xmlns:a="http://schemas.openxmlformats.org/drawingml/2006/main" prst="rect">
          <a:avLst/>
        </a:prstGeom>
        <a:gradFill xmlns:a="http://schemas.openxmlformats.org/drawingml/2006/main" rotWithShape="1">
          <a:gsLst>
            <a:gs pos="0">
              <a:srgbClr val="BCBCBC"/>
            </a:gs>
            <a:gs pos="35001">
              <a:srgbClr val="D0D0D0"/>
            </a:gs>
            <a:gs pos="100000">
              <a:srgbClr val="EDEDED"/>
            </a:gs>
          </a:gsLst>
          <a:lin ang="16200000" scaled="1"/>
        </a:gradFill>
        <a:ln xmlns:a="http://schemas.openxmlformats.org/drawingml/2006/main" w="9525" algn="ctr">
          <a:solidFill>
            <a:srgbClr val="595959"/>
          </a:solidFill>
          <a:miter lim="800000"/>
          <a:headEnd/>
          <a:tailEnd/>
        </a:ln>
        <a:effectLst xmlns:a="http://schemas.openxmlformats.org/drawingml/2006/main">
          <a:outerShdw dist="20000" dir="5400000" rotWithShape="0">
            <a:srgbClr val="000000">
              <a:alpha val="37999"/>
            </a:srgbClr>
          </a:outerShdw>
        </a:effec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Ｐゴシック"/>
              <a:ea typeface="ＭＳ Ｐゴシック"/>
            </a:rPr>
            <a:t>その他市部</a:t>
          </a:r>
        </a:p>
      </cdr:txBody>
    </cdr:sp>
  </cdr:relSizeAnchor>
  <cdr:relSizeAnchor xmlns:cdr="http://schemas.openxmlformats.org/drawingml/2006/chartDrawing">
    <cdr:from>
      <cdr:x>0.86719</cdr:x>
      <cdr:y>0.80375</cdr:y>
    </cdr:from>
    <cdr:to>
      <cdr:x>0.94881</cdr:x>
      <cdr:y>0.85461</cdr:y>
    </cdr:to>
    <cdr:sp macro="" textlink="">
      <cdr:nvSpPr>
        <cdr:cNvPr id="125961" name="テキスト ボックス 1"/>
        <cdr:cNvSpPr txBox="1">
          <a:spLocks xmlns:a="http://schemas.openxmlformats.org/drawingml/2006/main" noChangeArrowheads="1"/>
        </cdr:cNvSpPr>
      </cdr:nvSpPr>
      <cdr:spPr bwMode="auto">
        <a:xfrm xmlns:a="http://schemas.openxmlformats.org/drawingml/2006/main">
          <a:off x="4232265" y="2897022"/>
          <a:ext cx="398065" cy="183147"/>
        </a:xfrm>
        <a:prstGeom xmlns:a="http://schemas.openxmlformats.org/drawingml/2006/main" prst="rect">
          <a:avLst/>
        </a:prstGeom>
        <a:gradFill xmlns:a="http://schemas.openxmlformats.org/drawingml/2006/main" rotWithShape="1">
          <a:gsLst>
            <a:gs pos="0">
              <a:srgbClr val="BCBCBC"/>
            </a:gs>
            <a:gs pos="35001">
              <a:srgbClr val="D0D0D0"/>
            </a:gs>
            <a:gs pos="100000">
              <a:srgbClr val="EDEDED"/>
            </a:gs>
          </a:gsLst>
          <a:lin ang="16200000" scaled="1"/>
        </a:gradFill>
        <a:ln xmlns:a="http://schemas.openxmlformats.org/drawingml/2006/main" w="9525" algn="ctr">
          <a:solidFill>
            <a:srgbClr val="595959"/>
          </a:solidFill>
          <a:miter lim="800000"/>
          <a:headEnd/>
          <a:tailEnd/>
        </a:ln>
        <a:effectLst xmlns:a="http://schemas.openxmlformats.org/drawingml/2006/main">
          <a:outerShdw dist="20000" dir="5400000" rotWithShape="0">
            <a:srgbClr val="000000">
              <a:alpha val="37999"/>
            </a:srgbClr>
          </a:outerShdw>
        </a:effec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Ｐゴシック"/>
              <a:ea typeface="ＭＳ Ｐゴシック"/>
            </a:rPr>
            <a:t>郡部</a:t>
          </a:r>
        </a:p>
      </cdr:txBody>
    </cdr:sp>
  </cdr:relSizeAnchor>
  <cdr:relSizeAnchor xmlns:cdr="http://schemas.openxmlformats.org/drawingml/2006/chartDrawing">
    <cdr:from>
      <cdr:x>0.10568</cdr:x>
      <cdr:y>0.69902</cdr:y>
    </cdr:from>
    <cdr:to>
      <cdr:x>0.25404</cdr:x>
      <cdr:y>0.81523</cdr:y>
    </cdr:to>
    <cdr:sp macro="" textlink="">
      <cdr:nvSpPr>
        <cdr:cNvPr id="22" name="テキスト ボックス 5"/>
        <cdr:cNvSpPr txBox="1"/>
      </cdr:nvSpPr>
      <cdr:spPr>
        <a:xfrm xmlns:a="http://schemas.openxmlformats.org/drawingml/2006/main">
          <a:off x="600075" y="1549417"/>
          <a:ext cx="833809" cy="2794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1100"/>
            <a:t>２３．７％</a:t>
          </a:r>
        </a:p>
      </cdr:txBody>
    </cdr:sp>
  </cdr:relSizeAnchor>
  <cdr:relSizeAnchor xmlns:cdr="http://schemas.openxmlformats.org/drawingml/2006/chartDrawing">
    <cdr:from>
      <cdr:x>0.28073</cdr:x>
      <cdr:y>0.70278</cdr:y>
    </cdr:from>
    <cdr:to>
      <cdr:x>0.4291</cdr:x>
      <cdr:y>0.81924</cdr:y>
    </cdr:to>
    <cdr:sp macro="" textlink="">
      <cdr:nvSpPr>
        <cdr:cNvPr id="23" name="テキスト ボックス 13"/>
        <cdr:cNvSpPr txBox="1"/>
      </cdr:nvSpPr>
      <cdr:spPr>
        <a:xfrm xmlns:a="http://schemas.openxmlformats.org/drawingml/2006/main">
          <a:off x="1584393" y="1558942"/>
          <a:ext cx="833810" cy="2794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1100"/>
            <a:t>１６．４％</a:t>
          </a:r>
        </a:p>
      </cdr:txBody>
    </cdr:sp>
  </cdr:relSizeAnchor>
  <cdr:relSizeAnchor xmlns:cdr="http://schemas.openxmlformats.org/drawingml/2006/chartDrawing">
    <cdr:from>
      <cdr:x>0.57839</cdr:x>
      <cdr:y>0.7103</cdr:y>
    </cdr:from>
    <cdr:to>
      <cdr:x>0.72675</cdr:x>
      <cdr:y>0.82794</cdr:y>
    </cdr:to>
    <cdr:sp macro="" textlink="">
      <cdr:nvSpPr>
        <cdr:cNvPr id="24" name="テキスト ボックス 13"/>
        <cdr:cNvSpPr txBox="1"/>
      </cdr:nvSpPr>
      <cdr:spPr>
        <a:xfrm xmlns:a="http://schemas.openxmlformats.org/drawingml/2006/main">
          <a:off x="3257233" y="1577992"/>
          <a:ext cx="833809" cy="2794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1100"/>
            <a:t>５１．９％</a:t>
          </a:r>
        </a:p>
      </cdr:txBody>
    </cdr:sp>
  </cdr:relSizeAnchor>
  <cdr:relSizeAnchor xmlns:cdr="http://schemas.openxmlformats.org/drawingml/2006/chartDrawing">
    <cdr:from>
      <cdr:x>0.86328</cdr:x>
      <cdr:y>0.70019</cdr:y>
    </cdr:from>
    <cdr:to>
      <cdr:x>0.97282</cdr:x>
      <cdr:y>0.80534</cdr:y>
    </cdr:to>
    <cdr:sp macro="" textlink="">
      <cdr:nvSpPr>
        <cdr:cNvPr id="25" name="テキスト ボックス 13"/>
        <cdr:cNvSpPr txBox="1"/>
      </cdr:nvSpPr>
      <cdr:spPr>
        <a:xfrm xmlns:a="http://schemas.openxmlformats.org/drawingml/2006/main">
          <a:off x="4858177" y="1552575"/>
          <a:ext cx="621847" cy="2540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1100"/>
            <a:t>８．０％</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enableFormatConditionsCalculation="0">
    <tabColor indexed="45"/>
  </sheetPr>
  <dimension ref="A10:K48"/>
  <sheetViews>
    <sheetView tabSelected="1" view="pageBreakPreview" zoomScaleNormal="100" workbookViewId="0">
      <selection activeCell="D37" sqref="D37"/>
    </sheetView>
  </sheetViews>
  <sheetFormatPr defaultRowHeight="13.5"/>
  <sheetData>
    <row r="10" spans="1:11">
      <c r="C10" s="733" t="s">
        <v>305</v>
      </c>
      <c r="D10" s="733"/>
      <c r="E10" s="733"/>
      <c r="F10" s="733"/>
      <c r="G10" s="733"/>
      <c r="H10" s="734"/>
      <c r="I10" s="734"/>
    </row>
    <row r="11" spans="1:11">
      <c r="C11" s="733"/>
      <c r="D11" s="733"/>
      <c r="E11" s="733"/>
      <c r="F11" s="733"/>
      <c r="G11" s="733"/>
      <c r="H11" s="734"/>
      <c r="I11" s="734"/>
    </row>
    <row r="12" spans="1:11">
      <c r="C12" s="733"/>
      <c r="D12" s="733"/>
      <c r="E12" s="733"/>
      <c r="F12" s="733"/>
      <c r="G12" s="733"/>
      <c r="H12" s="734"/>
      <c r="I12" s="734"/>
    </row>
    <row r="13" spans="1:11">
      <c r="C13" s="733"/>
      <c r="D13" s="733"/>
      <c r="E13" s="733"/>
      <c r="F13" s="733"/>
      <c r="G13" s="733"/>
      <c r="H13" s="734"/>
      <c r="I13" s="734"/>
    </row>
    <row r="15" spans="1:11">
      <c r="A15" s="731" t="s">
        <v>219</v>
      </c>
      <c r="B15" s="731"/>
      <c r="C15" s="731"/>
      <c r="D15" s="731"/>
      <c r="E15" s="731"/>
      <c r="F15" s="731"/>
      <c r="G15" s="731"/>
      <c r="H15" s="731"/>
      <c r="I15" s="731"/>
      <c r="J15" s="732"/>
      <c r="K15" s="732"/>
    </row>
    <row r="16" spans="1:11">
      <c r="A16" s="731"/>
      <c r="B16" s="731"/>
      <c r="C16" s="731"/>
      <c r="D16" s="731"/>
      <c r="E16" s="731"/>
      <c r="F16" s="731"/>
      <c r="G16" s="731"/>
      <c r="H16" s="731"/>
      <c r="I16" s="731"/>
      <c r="J16" s="732"/>
      <c r="K16" s="732"/>
    </row>
    <row r="17" spans="1:11">
      <c r="A17" s="731"/>
      <c r="B17" s="731"/>
      <c r="C17" s="731"/>
      <c r="D17" s="731"/>
      <c r="E17" s="731"/>
      <c r="F17" s="731"/>
      <c r="G17" s="731"/>
      <c r="H17" s="731"/>
      <c r="I17" s="731"/>
      <c r="J17" s="732"/>
      <c r="K17" s="732"/>
    </row>
    <row r="18" spans="1:11">
      <c r="A18" s="731"/>
      <c r="B18" s="731"/>
      <c r="C18" s="731"/>
      <c r="D18" s="731"/>
      <c r="E18" s="731"/>
      <c r="F18" s="731"/>
      <c r="G18" s="731"/>
      <c r="H18" s="731"/>
      <c r="I18" s="731"/>
      <c r="J18" s="732"/>
      <c r="K18" s="732"/>
    </row>
    <row r="45" spans="3:9">
      <c r="C45" s="735" t="s">
        <v>406</v>
      </c>
      <c r="D45" s="735"/>
      <c r="E45" s="735"/>
      <c r="F45" s="735"/>
      <c r="G45" s="735"/>
      <c r="H45" s="736"/>
      <c r="I45" s="736"/>
    </row>
    <row r="46" spans="3:9">
      <c r="C46" s="735"/>
      <c r="D46" s="735"/>
      <c r="E46" s="735"/>
      <c r="F46" s="735"/>
      <c r="G46" s="735"/>
      <c r="H46" s="736"/>
      <c r="I46" s="736"/>
    </row>
    <row r="47" spans="3:9">
      <c r="C47" s="735"/>
      <c r="D47" s="735"/>
      <c r="E47" s="735"/>
      <c r="F47" s="735"/>
      <c r="G47" s="735"/>
      <c r="H47" s="736"/>
      <c r="I47" s="736"/>
    </row>
    <row r="48" spans="3:9">
      <c r="C48" s="735"/>
      <c r="D48" s="735"/>
      <c r="E48" s="735"/>
      <c r="F48" s="735"/>
      <c r="G48" s="735"/>
      <c r="H48" s="736"/>
      <c r="I48" s="736"/>
    </row>
  </sheetData>
  <mergeCells count="3">
    <mergeCell ref="A15:K18"/>
    <mergeCell ref="C10:I13"/>
    <mergeCell ref="C45:I48"/>
  </mergeCells>
  <phoneticPr fontId="2"/>
  <printOptions horizontalCentered="1"/>
  <pageMargins left="0.19685039370078741" right="0.19685039370078741"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enableFormatConditionsCalculation="0">
    <tabColor indexed="14"/>
  </sheetPr>
  <dimension ref="A1:H30"/>
  <sheetViews>
    <sheetView view="pageBreakPreview" zoomScaleNormal="100" zoomScaleSheetLayoutView="100" workbookViewId="0">
      <selection activeCell="H17" sqref="H17"/>
    </sheetView>
  </sheetViews>
  <sheetFormatPr defaultRowHeight="13.5"/>
  <cols>
    <col min="1" max="1" width="20.625" customWidth="1"/>
    <col min="2" max="8" width="8.625" customWidth="1"/>
  </cols>
  <sheetData>
    <row r="1" spans="1:8" ht="30" customHeight="1">
      <c r="D1" s="6" t="s">
        <v>864</v>
      </c>
    </row>
    <row r="2" spans="1:8" ht="30" customHeight="1" thickBot="1">
      <c r="A2" s="360" t="s">
        <v>345</v>
      </c>
    </row>
    <row r="3" spans="1:8" ht="54.95" customHeight="1" thickBot="1">
      <c r="A3" s="505" t="s">
        <v>316</v>
      </c>
      <c r="B3" s="22" t="s">
        <v>478</v>
      </c>
      <c r="C3" s="12" t="s">
        <v>147</v>
      </c>
      <c r="D3" s="12" t="s">
        <v>479</v>
      </c>
      <c r="E3" s="408" t="s">
        <v>845</v>
      </c>
      <c r="F3" s="408" t="s">
        <v>148</v>
      </c>
      <c r="G3" s="13" t="s">
        <v>734</v>
      </c>
      <c r="H3" s="14" t="s">
        <v>736</v>
      </c>
    </row>
    <row r="4" spans="1:8" ht="17.100000000000001" customHeight="1">
      <c r="A4" s="15" t="s">
        <v>475</v>
      </c>
      <c r="B4" s="94">
        <f t="shared" ref="B4:G4" si="0">+B5+B6</f>
        <v>88</v>
      </c>
      <c r="C4" s="95">
        <f t="shared" si="0"/>
        <v>247</v>
      </c>
      <c r="D4" s="95">
        <f t="shared" si="0"/>
        <v>681</v>
      </c>
      <c r="E4" s="95">
        <f t="shared" si="0"/>
        <v>126</v>
      </c>
      <c r="F4" s="95">
        <f t="shared" si="0"/>
        <v>17</v>
      </c>
      <c r="G4" s="95">
        <f t="shared" si="0"/>
        <v>3</v>
      </c>
      <c r="H4" s="96">
        <f>SUM(B4:G4)</f>
        <v>1162</v>
      </c>
    </row>
    <row r="5" spans="1:8" ht="17.100000000000001" customHeight="1">
      <c r="A5" s="16" t="s">
        <v>672</v>
      </c>
      <c r="B5" s="106">
        <v>41</v>
      </c>
      <c r="C5" s="37">
        <v>88</v>
      </c>
      <c r="D5" s="37">
        <v>244</v>
      </c>
      <c r="E5" s="37">
        <v>42</v>
      </c>
      <c r="F5" s="37">
        <v>8</v>
      </c>
      <c r="G5" s="37">
        <v>1</v>
      </c>
      <c r="H5" s="38">
        <f>SUM(B5:G5)</f>
        <v>424</v>
      </c>
    </row>
    <row r="6" spans="1:8" ht="17.100000000000001" customHeight="1" thickBot="1">
      <c r="A6" s="17" t="s">
        <v>673</v>
      </c>
      <c r="B6" s="97">
        <v>47</v>
      </c>
      <c r="C6" s="43">
        <v>159</v>
      </c>
      <c r="D6" s="43">
        <v>437</v>
      </c>
      <c r="E6" s="43">
        <v>84</v>
      </c>
      <c r="F6" s="43">
        <v>9</v>
      </c>
      <c r="G6" s="43">
        <v>2</v>
      </c>
      <c r="H6" s="44">
        <f>SUM(B6:G6)</f>
        <v>738</v>
      </c>
    </row>
    <row r="7" spans="1:8" ht="17.100000000000001" customHeight="1">
      <c r="A7" s="18" t="s">
        <v>476</v>
      </c>
      <c r="B7" s="107">
        <f t="shared" ref="B7:G7" si="1">+B8+B9</f>
        <v>162</v>
      </c>
      <c r="C7" s="64">
        <f t="shared" si="1"/>
        <v>437</v>
      </c>
      <c r="D7" s="64">
        <f t="shared" si="1"/>
        <v>781</v>
      </c>
      <c r="E7" s="64">
        <f t="shared" si="1"/>
        <v>114</v>
      </c>
      <c r="F7" s="64">
        <f t="shared" si="1"/>
        <v>12</v>
      </c>
      <c r="G7" s="64">
        <f t="shared" si="1"/>
        <v>4</v>
      </c>
      <c r="H7" s="65">
        <f t="shared" ref="H7:H15" si="2">SUM(B7:G7)</f>
        <v>1510</v>
      </c>
    </row>
    <row r="8" spans="1:8" ht="17.100000000000001" customHeight="1">
      <c r="A8" s="16" t="s">
        <v>672</v>
      </c>
      <c r="B8" s="106">
        <v>77</v>
      </c>
      <c r="C8" s="37">
        <v>217</v>
      </c>
      <c r="D8" s="37">
        <v>385</v>
      </c>
      <c r="E8" s="37">
        <v>61</v>
      </c>
      <c r="F8" s="37">
        <v>8</v>
      </c>
      <c r="G8" s="37">
        <v>0</v>
      </c>
      <c r="H8" s="38">
        <f t="shared" si="2"/>
        <v>748</v>
      </c>
    </row>
    <row r="9" spans="1:8" ht="17.100000000000001" customHeight="1" thickBot="1">
      <c r="A9" s="19" t="s">
        <v>673</v>
      </c>
      <c r="B9" s="108">
        <v>85</v>
      </c>
      <c r="C9" s="40">
        <v>220</v>
      </c>
      <c r="D9" s="40">
        <v>396</v>
      </c>
      <c r="E9" s="40">
        <v>53</v>
      </c>
      <c r="F9" s="40">
        <v>4</v>
      </c>
      <c r="G9" s="40">
        <v>4</v>
      </c>
      <c r="H9" s="41">
        <f t="shared" si="2"/>
        <v>762</v>
      </c>
    </row>
    <row r="10" spans="1:8" ht="17.100000000000001" customHeight="1">
      <c r="A10" s="15" t="s">
        <v>477</v>
      </c>
      <c r="B10" s="94">
        <f t="shared" ref="B10:G10" si="3">+B11+B12</f>
        <v>69</v>
      </c>
      <c r="C10" s="95">
        <f t="shared" si="3"/>
        <v>94</v>
      </c>
      <c r="D10" s="95">
        <f t="shared" si="3"/>
        <v>156</v>
      </c>
      <c r="E10" s="95">
        <f t="shared" si="3"/>
        <v>18</v>
      </c>
      <c r="F10" s="95">
        <f t="shared" si="3"/>
        <v>3</v>
      </c>
      <c r="G10" s="95">
        <f t="shared" si="3"/>
        <v>2</v>
      </c>
      <c r="H10" s="96">
        <f t="shared" si="2"/>
        <v>342</v>
      </c>
    </row>
    <row r="11" spans="1:8" ht="17.100000000000001" customHeight="1">
      <c r="A11" s="16" t="s">
        <v>672</v>
      </c>
      <c r="B11" s="106">
        <v>46</v>
      </c>
      <c r="C11" s="37">
        <v>73</v>
      </c>
      <c r="D11" s="37">
        <v>104</v>
      </c>
      <c r="E11" s="37">
        <v>13</v>
      </c>
      <c r="F11" s="37">
        <v>1</v>
      </c>
      <c r="G11" s="37">
        <v>2</v>
      </c>
      <c r="H11" s="38">
        <f t="shared" si="2"/>
        <v>239</v>
      </c>
    </row>
    <row r="12" spans="1:8" ht="17.100000000000001" customHeight="1" thickBot="1">
      <c r="A12" s="17" t="s">
        <v>673</v>
      </c>
      <c r="B12" s="97">
        <v>23</v>
      </c>
      <c r="C12" s="43">
        <v>21</v>
      </c>
      <c r="D12" s="43">
        <v>52</v>
      </c>
      <c r="E12" s="43">
        <v>5</v>
      </c>
      <c r="F12" s="43">
        <v>2</v>
      </c>
      <c r="G12" s="43">
        <v>0</v>
      </c>
      <c r="H12" s="44">
        <f t="shared" si="2"/>
        <v>103</v>
      </c>
    </row>
    <row r="13" spans="1:8" ht="17.100000000000001" customHeight="1">
      <c r="A13" s="18" t="s">
        <v>734</v>
      </c>
      <c r="B13" s="107">
        <f t="shared" ref="B13:G13" si="4">+B14+B15</f>
        <v>2</v>
      </c>
      <c r="C13" s="64">
        <f t="shared" si="4"/>
        <v>0</v>
      </c>
      <c r="D13" s="64">
        <f t="shared" si="4"/>
        <v>11</v>
      </c>
      <c r="E13" s="64">
        <f t="shared" si="4"/>
        <v>0</v>
      </c>
      <c r="F13" s="64">
        <f t="shared" si="4"/>
        <v>0</v>
      </c>
      <c r="G13" s="64">
        <f t="shared" si="4"/>
        <v>0</v>
      </c>
      <c r="H13" s="65">
        <f t="shared" si="2"/>
        <v>13</v>
      </c>
    </row>
    <row r="14" spans="1:8" ht="17.100000000000001" customHeight="1">
      <c r="A14" s="20" t="s">
        <v>672</v>
      </c>
      <c r="B14" s="106">
        <v>1</v>
      </c>
      <c r="C14" s="37">
        <v>0</v>
      </c>
      <c r="D14" s="37">
        <v>3</v>
      </c>
      <c r="E14" s="37">
        <v>0</v>
      </c>
      <c r="F14" s="37">
        <v>0</v>
      </c>
      <c r="G14" s="37">
        <v>0</v>
      </c>
      <c r="H14" s="38">
        <f t="shared" si="2"/>
        <v>4</v>
      </c>
    </row>
    <row r="15" spans="1:8" ht="17.100000000000001" customHeight="1" thickBot="1">
      <c r="A15" s="21" t="s">
        <v>673</v>
      </c>
      <c r="B15" s="97">
        <v>1</v>
      </c>
      <c r="C15" s="43">
        <v>0</v>
      </c>
      <c r="D15" s="43">
        <v>8</v>
      </c>
      <c r="E15" s="43">
        <v>0</v>
      </c>
      <c r="F15" s="43">
        <v>0</v>
      </c>
      <c r="G15" s="43">
        <v>0</v>
      </c>
      <c r="H15" s="44">
        <f t="shared" si="2"/>
        <v>9</v>
      </c>
    </row>
    <row r="16" spans="1:8" ht="17.100000000000001" customHeight="1">
      <c r="A16" s="27"/>
      <c r="B16" s="109"/>
      <c r="C16" s="109"/>
      <c r="D16" s="109"/>
      <c r="E16" s="109"/>
      <c r="F16" s="109"/>
      <c r="G16" s="109"/>
      <c r="H16" s="109"/>
    </row>
    <row r="17" spans="1:8" ht="14.25" thickBot="1"/>
    <row r="18" spans="1:8" ht="54.95" customHeight="1" thickBot="1">
      <c r="A18" s="505" t="s">
        <v>317</v>
      </c>
      <c r="B18" s="22" t="s">
        <v>478</v>
      </c>
      <c r="C18" s="12" t="s">
        <v>147</v>
      </c>
      <c r="D18" s="12" t="s">
        <v>479</v>
      </c>
      <c r="E18" s="408" t="s">
        <v>845</v>
      </c>
      <c r="F18" s="408" t="s">
        <v>148</v>
      </c>
      <c r="G18" s="13" t="s">
        <v>734</v>
      </c>
      <c r="H18" s="14" t="s">
        <v>472</v>
      </c>
    </row>
    <row r="19" spans="1:8" ht="17.100000000000001" customHeight="1">
      <c r="A19" s="15" t="s">
        <v>475</v>
      </c>
      <c r="B19" s="101">
        <f>B4/H4</f>
        <v>7.5731497418244406E-2</v>
      </c>
      <c r="C19" s="102">
        <f>C4/H4</f>
        <v>0.21256454388984508</v>
      </c>
      <c r="D19" s="102">
        <f>D4/H4</f>
        <v>0.58605851979345958</v>
      </c>
      <c r="E19" s="102">
        <f>E4/H4</f>
        <v>0.10843373493975904</v>
      </c>
      <c r="F19" s="102">
        <f>F4/H4</f>
        <v>1.4629948364888123E-2</v>
      </c>
      <c r="G19" s="102">
        <f>G4/H4</f>
        <v>2.5817555938037868E-3</v>
      </c>
      <c r="H19" s="110">
        <f>SUM(B19:G19)</f>
        <v>1</v>
      </c>
    </row>
    <row r="20" spans="1:8" ht="17.100000000000001" customHeight="1">
      <c r="A20" s="16" t="s">
        <v>672</v>
      </c>
      <c r="B20" s="48">
        <f t="shared" ref="B20:B30" si="5">B5/H5</f>
        <v>9.6698113207547176E-2</v>
      </c>
      <c r="C20" s="49">
        <f t="shared" ref="C20:C30" si="6">C5/H5</f>
        <v>0.20754716981132076</v>
      </c>
      <c r="D20" s="49">
        <f t="shared" ref="D20:D30" si="7">D5/H5</f>
        <v>0.57547169811320753</v>
      </c>
      <c r="E20" s="49">
        <f t="shared" ref="E20:E30" si="8">E5/H5</f>
        <v>9.9056603773584911E-2</v>
      </c>
      <c r="F20" s="49">
        <f t="shared" ref="F20:F30" si="9">F5/H5</f>
        <v>1.8867924528301886E-2</v>
      </c>
      <c r="G20" s="49">
        <f t="shared" ref="G20:G30" si="10">G5/H5</f>
        <v>2.3584905660377358E-3</v>
      </c>
      <c r="H20" s="111">
        <f t="shared" ref="H20:H30" si="11">SUM(B20:G20)</f>
        <v>1</v>
      </c>
    </row>
    <row r="21" spans="1:8" ht="17.100000000000001" customHeight="1" thickBot="1">
      <c r="A21" s="17" t="s">
        <v>673</v>
      </c>
      <c r="B21" s="51">
        <f t="shared" si="5"/>
        <v>6.3685636856368563E-2</v>
      </c>
      <c r="C21" s="52">
        <f t="shared" si="6"/>
        <v>0.21544715447154472</v>
      </c>
      <c r="D21" s="52">
        <f t="shared" si="7"/>
        <v>0.59214092140921404</v>
      </c>
      <c r="E21" s="52">
        <f t="shared" si="8"/>
        <v>0.11382113821138211</v>
      </c>
      <c r="F21" s="52">
        <f t="shared" si="9"/>
        <v>1.2195121951219513E-2</v>
      </c>
      <c r="G21" s="52">
        <f t="shared" si="10"/>
        <v>2.7100271002710027E-3</v>
      </c>
      <c r="H21" s="112">
        <f t="shared" si="11"/>
        <v>0.99999999999999989</v>
      </c>
    </row>
    <row r="22" spans="1:8" ht="17.100000000000001" customHeight="1">
      <c r="A22" s="18" t="s">
        <v>476</v>
      </c>
      <c r="B22" s="101">
        <f t="shared" si="5"/>
        <v>0.10728476821192053</v>
      </c>
      <c r="C22" s="102">
        <f t="shared" si="6"/>
        <v>0.2894039735099338</v>
      </c>
      <c r="D22" s="102">
        <f t="shared" si="7"/>
        <v>0.51721854304635762</v>
      </c>
      <c r="E22" s="102">
        <f t="shared" si="8"/>
        <v>7.5496688741721857E-2</v>
      </c>
      <c r="F22" s="102">
        <f t="shared" si="9"/>
        <v>7.9470198675496689E-3</v>
      </c>
      <c r="G22" s="102">
        <f t="shared" si="10"/>
        <v>2.6490066225165563E-3</v>
      </c>
      <c r="H22" s="110">
        <f t="shared" si="11"/>
        <v>1</v>
      </c>
    </row>
    <row r="23" spans="1:8" ht="17.100000000000001" customHeight="1">
      <c r="A23" s="16" t="s">
        <v>672</v>
      </c>
      <c r="B23" s="48">
        <f t="shared" si="5"/>
        <v>0.10294117647058823</v>
      </c>
      <c r="C23" s="49">
        <f t="shared" si="6"/>
        <v>0.29010695187165775</v>
      </c>
      <c r="D23" s="49">
        <f t="shared" si="7"/>
        <v>0.51470588235294112</v>
      </c>
      <c r="E23" s="49">
        <f t="shared" si="8"/>
        <v>8.155080213903744E-2</v>
      </c>
      <c r="F23" s="49">
        <f t="shared" si="9"/>
        <v>1.06951871657754E-2</v>
      </c>
      <c r="G23" s="49">
        <f t="shared" si="10"/>
        <v>0</v>
      </c>
      <c r="H23" s="111">
        <f t="shared" si="11"/>
        <v>1</v>
      </c>
    </row>
    <row r="24" spans="1:8" ht="17.100000000000001" customHeight="1" thickBot="1">
      <c r="A24" s="19" t="s">
        <v>673</v>
      </c>
      <c r="B24" s="51">
        <f t="shared" si="5"/>
        <v>0.1115485564304462</v>
      </c>
      <c r="C24" s="52">
        <f t="shared" si="6"/>
        <v>0.28871391076115488</v>
      </c>
      <c r="D24" s="52">
        <f t="shared" si="7"/>
        <v>0.51968503937007871</v>
      </c>
      <c r="E24" s="52">
        <f t="shared" si="8"/>
        <v>6.9553805774278221E-2</v>
      </c>
      <c r="F24" s="52">
        <f t="shared" si="9"/>
        <v>5.2493438320209973E-3</v>
      </c>
      <c r="G24" s="52">
        <f t="shared" si="10"/>
        <v>5.2493438320209973E-3</v>
      </c>
      <c r="H24" s="112">
        <v>1</v>
      </c>
    </row>
    <row r="25" spans="1:8" ht="17.100000000000001" customHeight="1">
      <c r="A25" s="15" t="s">
        <v>477</v>
      </c>
      <c r="B25" s="101">
        <f t="shared" si="5"/>
        <v>0.20175438596491227</v>
      </c>
      <c r="C25" s="102">
        <f t="shared" si="6"/>
        <v>0.27485380116959063</v>
      </c>
      <c r="D25" s="102">
        <f t="shared" si="7"/>
        <v>0.45614035087719296</v>
      </c>
      <c r="E25" s="102">
        <f t="shared" si="8"/>
        <v>5.2631578947368418E-2</v>
      </c>
      <c r="F25" s="102">
        <f t="shared" si="9"/>
        <v>8.771929824561403E-3</v>
      </c>
      <c r="G25" s="102">
        <f t="shared" si="10"/>
        <v>5.8479532163742687E-3</v>
      </c>
      <c r="H25" s="110">
        <v>1</v>
      </c>
    </row>
    <row r="26" spans="1:8" ht="17.100000000000001" customHeight="1">
      <c r="A26" s="16" t="s">
        <v>672</v>
      </c>
      <c r="B26" s="48">
        <f t="shared" si="5"/>
        <v>0.19246861924686193</v>
      </c>
      <c r="C26" s="49">
        <f t="shared" si="6"/>
        <v>0.30543933054393307</v>
      </c>
      <c r="D26" s="49">
        <f t="shared" si="7"/>
        <v>0.43514644351464438</v>
      </c>
      <c r="E26" s="49">
        <f t="shared" si="8"/>
        <v>5.4393305439330547E-2</v>
      </c>
      <c r="F26" s="49">
        <f t="shared" si="9"/>
        <v>4.1841004184100415E-3</v>
      </c>
      <c r="G26" s="49">
        <f t="shared" si="10"/>
        <v>8.368200836820083E-3</v>
      </c>
      <c r="H26" s="111">
        <v>1</v>
      </c>
    </row>
    <row r="27" spans="1:8" ht="17.100000000000001" customHeight="1" thickBot="1">
      <c r="A27" s="17" t="s">
        <v>673</v>
      </c>
      <c r="B27" s="51">
        <f t="shared" si="5"/>
        <v>0.22330097087378642</v>
      </c>
      <c r="C27" s="52">
        <f t="shared" si="6"/>
        <v>0.20388349514563106</v>
      </c>
      <c r="D27" s="52">
        <f t="shared" si="7"/>
        <v>0.50485436893203883</v>
      </c>
      <c r="E27" s="52">
        <f t="shared" si="8"/>
        <v>4.8543689320388349E-2</v>
      </c>
      <c r="F27" s="52">
        <f t="shared" si="9"/>
        <v>1.9417475728155338E-2</v>
      </c>
      <c r="G27" s="52">
        <f t="shared" si="10"/>
        <v>0</v>
      </c>
      <c r="H27" s="112">
        <f t="shared" si="11"/>
        <v>1</v>
      </c>
    </row>
    <row r="28" spans="1:8" ht="17.100000000000001" customHeight="1">
      <c r="A28" s="18" t="s">
        <v>734</v>
      </c>
      <c r="B28" s="101">
        <f t="shared" si="5"/>
        <v>0.15384615384615385</v>
      </c>
      <c r="C28" s="102">
        <f t="shared" si="6"/>
        <v>0</v>
      </c>
      <c r="D28" s="102">
        <f t="shared" si="7"/>
        <v>0.84615384615384615</v>
      </c>
      <c r="E28" s="102">
        <f t="shared" si="8"/>
        <v>0</v>
      </c>
      <c r="F28" s="102">
        <f t="shared" si="9"/>
        <v>0</v>
      </c>
      <c r="G28" s="102">
        <f t="shared" si="10"/>
        <v>0</v>
      </c>
      <c r="H28" s="110">
        <f t="shared" si="11"/>
        <v>1</v>
      </c>
    </row>
    <row r="29" spans="1:8" ht="17.100000000000001" customHeight="1">
      <c r="A29" s="20" t="s">
        <v>672</v>
      </c>
      <c r="B29" s="48">
        <f t="shared" si="5"/>
        <v>0.25</v>
      </c>
      <c r="C29" s="49">
        <f t="shared" si="6"/>
        <v>0</v>
      </c>
      <c r="D29" s="49">
        <f t="shared" si="7"/>
        <v>0.75</v>
      </c>
      <c r="E29" s="49">
        <f t="shared" si="8"/>
        <v>0</v>
      </c>
      <c r="F29" s="49">
        <f t="shared" si="9"/>
        <v>0</v>
      </c>
      <c r="G29" s="49">
        <f t="shared" si="10"/>
        <v>0</v>
      </c>
      <c r="H29" s="111">
        <f t="shared" si="11"/>
        <v>1</v>
      </c>
    </row>
    <row r="30" spans="1:8" ht="17.100000000000001" customHeight="1" thickBot="1">
      <c r="A30" s="21" t="s">
        <v>673</v>
      </c>
      <c r="B30" s="51">
        <f t="shared" si="5"/>
        <v>0.1111111111111111</v>
      </c>
      <c r="C30" s="52">
        <f t="shared" si="6"/>
        <v>0</v>
      </c>
      <c r="D30" s="52">
        <f t="shared" si="7"/>
        <v>0.88888888888888884</v>
      </c>
      <c r="E30" s="52">
        <f t="shared" si="8"/>
        <v>0</v>
      </c>
      <c r="F30" s="52">
        <f t="shared" si="9"/>
        <v>0</v>
      </c>
      <c r="G30" s="52">
        <f t="shared" si="10"/>
        <v>0</v>
      </c>
      <c r="H30" s="112">
        <f t="shared" si="11"/>
        <v>1</v>
      </c>
    </row>
  </sheetData>
  <phoneticPr fontId="2"/>
  <printOptions horizontalCentered="1"/>
  <pageMargins left="0" right="0.59055118110236227" top="0.39370078740157483" bottom="0.39370078740157483" header="0.51181102362204722" footer="0.19685039370078741"/>
  <pageSetup paperSize="9" orientation="portrait" r:id="rId1"/>
  <headerFooter alignWithMargins="0">
    <oddFooter>&amp;C４ ページ</oddFooter>
  </headerFooter>
</worksheet>
</file>

<file path=xl/worksheets/sheet11.xml><?xml version="1.0" encoding="utf-8"?>
<worksheet xmlns="http://schemas.openxmlformats.org/spreadsheetml/2006/main" xmlns:r="http://schemas.openxmlformats.org/officeDocument/2006/relationships">
  <sheetPr enableFormatConditionsCalculation="0">
    <tabColor indexed="11"/>
  </sheetPr>
  <dimension ref="A1:H45"/>
  <sheetViews>
    <sheetView view="pageBreakPreview" zoomScaleNormal="100" zoomScaleSheetLayoutView="100" workbookViewId="0">
      <selection activeCell="B10" sqref="B10"/>
    </sheetView>
  </sheetViews>
  <sheetFormatPr defaultRowHeight="13.5"/>
  <cols>
    <col min="1" max="1" width="5.625" customWidth="1"/>
    <col min="2" max="2" width="20.625" customWidth="1"/>
    <col min="3" max="8" width="9.625" customWidth="1"/>
  </cols>
  <sheetData>
    <row r="1" spans="1:8" ht="30" customHeight="1">
      <c r="E1" s="6" t="s">
        <v>864</v>
      </c>
    </row>
    <row r="2" spans="1:8" s="8" customFormat="1" ht="30" customHeight="1" thickBot="1">
      <c r="A2" s="798" t="s">
        <v>739</v>
      </c>
      <c r="B2" s="799"/>
      <c r="C2" s="799"/>
      <c r="D2" s="799"/>
      <c r="E2" s="799"/>
      <c r="F2" s="799"/>
      <c r="G2" s="799"/>
      <c r="H2" s="799"/>
    </row>
    <row r="3" spans="1:8" ht="54.95" customHeight="1" thickBot="1">
      <c r="A3" s="796" t="s">
        <v>750</v>
      </c>
      <c r="B3" s="800"/>
      <c r="C3" s="537" t="s">
        <v>481</v>
      </c>
      <c r="D3" s="409" t="s">
        <v>480</v>
      </c>
      <c r="E3" s="409" t="s">
        <v>482</v>
      </c>
      <c r="F3" s="409" t="s">
        <v>483</v>
      </c>
      <c r="G3" s="12" t="s">
        <v>494</v>
      </c>
      <c r="H3" s="129" t="s">
        <v>740</v>
      </c>
    </row>
    <row r="4" spans="1:8" ht="17.100000000000001" customHeight="1" thickBot="1">
      <c r="A4" s="791" t="s">
        <v>162</v>
      </c>
      <c r="B4" s="792"/>
      <c r="C4" s="130">
        <f>+C5+C6</f>
        <v>361</v>
      </c>
      <c r="D4" s="131">
        <f>+D5+D6</f>
        <v>1075</v>
      </c>
      <c r="E4" s="131">
        <f>+E5+E6</f>
        <v>823</v>
      </c>
      <c r="F4" s="131">
        <f>+F5+F6</f>
        <v>747</v>
      </c>
      <c r="G4" s="131">
        <f>+G5+G6</f>
        <v>21</v>
      </c>
      <c r="H4" s="132">
        <f>SUM(C4:G4)</f>
        <v>3027</v>
      </c>
    </row>
    <row r="5" spans="1:8" ht="17.100000000000001" customHeight="1">
      <c r="A5" s="786" t="s">
        <v>163</v>
      </c>
      <c r="B5" s="62" t="s">
        <v>672</v>
      </c>
      <c r="C5" s="133">
        <v>95</v>
      </c>
      <c r="D5" s="134">
        <v>359</v>
      </c>
      <c r="E5" s="134">
        <v>437</v>
      </c>
      <c r="F5" s="134">
        <v>516</v>
      </c>
      <c r="G5" s="134">
        <v>8</v>
      </c>
      <c r="H5" s="135">
        <f t="shared" ref="H5:H23" si="0">SUM(C5:G5)</f>
        <v>1415</v>
      </c>
    </row>
    <row r="6" spans="1:8" ht="17.100000000000001" customHeight="1" thickBot="1">
      <c r="A6" s="788"/>
      <c r="B6" s="66" t="s">
        <v>673</v>
      </c>
      <c r="C6" s="136">
        <v>266</v>
      </c>
      <c r="D6" s="137">
        <v>716</v>
      </c>
      <c r="E6" s="137">
        <v>386</v>
      </c>
      <c r="F6" s="137">
        <v>231</v>
      </c>
      <c r="G6" s="137">
        <v>13</v>
      </c>
      <c r="H6" s="138">
        <f t="shared" si="0"/>
        <v>1612</v>
      </c>
    </row>
    <row r="7" spans="1:8" ht="17.100000000000001" customHeight="1">
      <c r="A7" s="793" t="s">
        <v>164</v>
      </c>
      <c r="B7" s="67" t="s">
        <v>669</v>
      </c>
      <c r="C7" s="139">
        <v>129</v>
      </c>
      <c r="D7" s="140">
        <v>324</v>
      </c>
      <c r="E7" s="140">
        <v>249</v>
      </c>
      <c r="F7" s="140">
        <v>236</v>
      </c>
      <c r="G7" s="140">
        <v>7</v>
      </c>
      <c r="H7" s="141">
        <f t="shared" si="0"/>
        <v>945</v>
      </c>
    </row>
    <row r="8" spans="1:8" ht="17.100000000000001" customHeight="1">
      <c r="A8" s="787"/>
      <c r="B8" s="68" t="s">
        <v>670</v>
      </c>
      <c r="C8" s="139">
        <v>137</v>
      </c>
      <c r="D8" s="140">
        <v>416</v>
      </c>
      <c r="E8" s="140">
        <v>326</v>
      </c>
      <c r="F8" s="140">
        <v>302</v>
      </c>
      <c r="G8" s="140">
        <v>6</v>
      </c>
      <c r="H8" s="141">
        <f t="shared" si="0"/>
        <v>1187</v>
      </c>
    </row>
    <row r="9" spans="1:8" ht="17.100000000000001" customHeight="1" thickBot="1">
      <c r="A9" s="794"/>
      <c r="B9" s="69" t="s">
        <v>671</v>
      </c>
      <c r="C9" s="136">
        <v>95</v>
      </c>
      <c r="D9" s="137">
        <v>335</v>
      </c>
      <c r="E9" s="137">
        <v>248</v>
      </c>
      <c r="F9" s="137">
        <v>209</v>
      </c>
      <c r="G9" s="137">
        <v>8</v>
      </c>
      <c r="H9" s="138">
        <f t="shared" si="0"/>
        <v>895</v>
      </c>
    </row>
    <row r="10" spans="1:8" ht="17.100000000000001" customHeight="1">
      <c r="A10" s="786" t="s">
        <v>165</v>
      </c>
      <c r="B10" s="62" t="s">
        <v>674</v>
      </c>
      <c r="C10" s="139">
        <v>3</v>
      </c>
      <c r="D10" s="140">
        <v>32</v>
      </c>
      <c r="E10" s="140">
        <v>28</v>
      </c>
      <c r="F10" s="140">
        <v>70</v>
      </c>
      <c r="G10" s="140">
        <v>0</v>
      </c>
      <c r="H10" s="141">
        <f t="shared" si="0"/>
        <v>133</v>
      </c>
    </row>
    <row r="11" spans="1:8" ht="17.100000000000001" customHeight="1">
      <c r="A11" s="787"/>
      <c r="B11" s="68" t="s">
        <v>676</v>
      </c>
      <c r="C11" s="139">
        <v>10</v>
      </c>
      <c r="D11" s="140">
        <v>49</v>
      </c>
      <c r="E11" s="140">
        <v>53</v>
      </c>
      <c r="F11" s="140">
        <v>77</v>
      </c>
      <c r="G11" s="140">
        <v>0</v>
      </c>
      <c r="H11" s="141">
        <f t="shared" si="0"/>
        <v>189</v>
      </c>
    </row>
    <row r="12" spans="1:8" ht="17.100000000000001" customHeight="1">
      <c r="A12" s="787"/>
      <c r="B12" s="68" t="s">
        <v>678</v>
      </c>
      <c r="C12" s="139">
        <v>9</v>
      </c>
      <c r="D12" s="140">
        <v>59</v>
      </c>
      <c r="E12" s="140">
        <v>49</v>
      </c>
      <c r="F12" s="140">
        <v>79</v>
      </c>
      <c r="G12" s="140">
        <v>0</v>
      </c>
      <c r="H12" s="141">
        <f t="shared" si="0"/>
        <v>196</v>
      </c>
    </row>
    <row r="13" spans="1:8" ht="17.100000000000001" customHeight="1">
      <c r="A13" s="787"/>
      <c r="B13" s="68" t="s">
        <v>680</v>
      </c>
      <c r="C13" s="139">
        <v>14</v>
      </c>
      <c r="D13" s="140">
        <v>63</v>
      </c>
      <c r="E13" s="140">
        <v>88</v>
      </c>
      <c r="F13" s="140">
        <v>108</v>
      </c>
      <c r="G13" s="140">
        <v>1</v>
      </c>
      <c r="H13" s="141">
        <f t="shared" si="0"/>
        <v>274</v>
      </c>
    </row>
    <row r="14" spans="1:8" ht="17.100000000000001" customHeight="1">
      <c r="A14" s="787"/>
      <c r="B14" s="68" t="s">
        <v>730</v>
      </c>
      <c r="C14" s="139">
        <v>7</v>
      </c>
      <c r="D14" s="140">
        <v>39</v>
      </c>
      <c r="E14" s="140">
        <v>58</v>
      </c>
      <c r="F14" s="140">
        <v>67</v>
      </c>
      <c r="G14" s="140">
        <v>0</v>
      </c>
      <c r="H14" s="141">
        <f t="shared" si="0"/>
        <v>171</v>
      </c>
    </row>
    <row r="15" spans="1:8" ht="17.100000000000001" customHeight="1">
      <c r="A15" s="787"/>
      <c r="B15" s="68" t="s">
        <v>731</v>
      </c>
      <c r="C15" s="139">
        <v>12</v>
      </c>
      <c r="D15" s="140">
        <v>33</v>
      </c>
      <c r="E15" s="140">
        <v>50</v>
      </c>
      <c r="F15" s="140">
        <v>43</v>
      </c>
      <c r="G15" s="140">
        <v>3</v>
      </c>
      <c r="H15" s="141">
        <f t="shared" si="0"/>
        <v>141</v>
      </c>
    </row>
    <row r="16" spans="1:8" ht="17.100000000000001" customHeight="1" thickBot="1">
      <c r="A16" s="787"/>
      <c r="B16" s="69" t="s">
        <v>682</v>
      </c>
      <c r="C16" s="142">
        <v>40</v>
      </c>
      <c r="D16" s="143">
        <v>84</v>
      </c>
      <c r="E16" s="143">
        <v>111</v>
      </c>
      <c r="F16" s="143">
        <v>72</v>
      </c>
      <c r="G16" s="143">
        <v>4</v>
      </c>
      <c r="H16" s="144">
        <f t="shared" si="0"/>
        <v>311</v>
      </c>
    </row>
    <row r="17" spans="1:8" ht="17.100000000000001" customHeight="1" thickTop="1">
      <c r="A17" s="787"/>
      <c r="B17" s="76" t="s">
        <v>675</v>
      </c>
      <c r="C17" s="133">
        <v>14</v>
      </c>
      <c r="D17" s="134">
        <v>68</v>
      </c>
      <c r="E17" s="134">
        <v>39</v>
      </c>
      <c r="F17" s="134">
        <v>48</v>
      </c>
      <c r="G17" s="134">
        <v>1</v>
      </c>
      <c r="H17" s="135">
        <f t="shared" si="0"/>
        <v>170</v>
      </c>
    </row>
    <row r="18" spans="1:8" ht="17.100000000000001" customHeight="1">
      <c r="A18" s="787"/>
      <c r="B18" s="68" t="s">
        <v>677</v>
      </c>
      <c r="C18" s="139">
        <v>28</v>
      </c>
      <c r="D18" s="140">
        <v>114</v>
      </c>
      <c r="E18" s="140">
        <v>51</v>
      </c>
      <c r="F18" s="140">
        <v>37</v>
      </c>
      <c r="G18" s="140">
        <v>1</v>
      </c>
      <c r="H18" s="141">
        <f t="shared" si="0"/>
        <v>231</v>
      </c>
    </row>
    <row r="19" spans="1:8" ht="17.100000000000001" customHeight="1">
      <c r="A19" s="787"/>
      <c r="B19" s="68" t="s">
        <v>679</v>
      </c>
      <c r="C19" s="139">
        <v>44</v>
      </c>
      <c r="D19" s="140">
        <v>111</v>
      </c>
      <c r="E19" s="140">
        <v>56</v>
      </c>
      <c r="F19" s="140">
        <v>36</v>
      </c>
      <c r="G19" s="140">
        <v>0</v>
      </c>
      <c r="H19" s="141">
        <f t="shared" si="0"/>
        <v>247</v>
      </c>
    </row>
    <row r="20" spans="1:8" ht="17.100000000000001" customHeight="1">
      <c r="A20" s="787"/>
      <c r="B20" s="68" t="s">
        <v>681</v>
      </c>
      <c r="C20" s="139">
        <v>51</v>
      </c>
      <c r="D20" s="140">
        <v>135</v>
      </c>
      <c r="E20" s="140">
        <v>81</v>
      </c>
      <c r="F20" s="140">
        <v>33</v>
      </c>
      <c r="G20" s="140">
        <v>0</v>
      </c>
      <c r="H20" s="141">
        <f t="shared" si="0"/>
        <v>300</v>
      </c>
    </row>
    <row r="21" spans="1:8" ht="17.100000000000001" customHeight="1">
      <c r="A21" s="787"/>
      <c r="B21" s="68" t="s">
        <v>732</v>
      </c>
      <c r="C21" s="139">
        <v>31</v>
      </c>
      <c r="D21" s="140">
        <v>79</v>
      </c>
      <c r="E21" s="140">
        <v>55</v>
      </c>
      <c r="F21" s="140">
        <v>29</v>
      </c>
      <c r="G21" s="140">
        <v>1</v>
      </c>
      <c r="H21" s="141">
        <f t="shared" si="0"/>
        <v>195</v>
      </c>
    </row>
    <row r="22" spans="1:8" ht="17.100000000000001" customHeight="1">
      <c r="A22" s="787"/>
      <c r="B22" s="68" t="s">
        <v>733</v>
      </c>
      <c r="C22" s="139">
        <v>26</v>
      </c>
      <c r="D22" s="140">
        <v>72</v>
      </c>
      <c r="E22" s="140">
        <v>31</v>
      </c>
      <c r="F22" s="140">
        <v>13</v>
      </c>
      <c r="G22" s="140">
        <v>1</v>
      </c>
      <c r="H22" s="141">
        <f t="shared" si="0"/>
        <v>143</v>
      </c>
    </row>
    <row r="23" spans="1:8" ht="17.100000000000001" customHeight="1" thickBot="1">
      <c r="A23" s="788"/>
      <c r="B23" s="66" t="s">
        <v>683</v>
      </c>
      <c r="C23" s="136">
        <v>72</v>
      </c>
      <c r="D23" s="137">
        <v>137</v>
      </c>
      <c r="E23" s="137">
        <v>73</v>
      </c>
      <c r="F23" s="137">
        <v>35</v>
      </c>
      <c r="G23" s="137">
        <v>9</v>
      </c>
      <c r="H23" s="138">
        <f t="shared" si="0"/>
        <v>326</v>
      </c>
    </row>
    <row r="24" spans="1:8" ht="14.25" thickBot="1">
      <c r="C24" s="145"/>
      <c r="D24" s="145"/>
      <c r="E24" s="145"/>
      <c r="F24" s="145"/>
      <c r="G24" s="145"/>
      <c r="H24" s="145"/>
    </row>
    <row r="25" spans="1:8" ht="54.95" customHeight="1" thickBot="1">
      <c r="A25" s="796" t="s">
        <v>750</v>
      </c>
      <c r="B25" s="800"/>
      <c r="C25" s="537" t="s">
        <v>481</v>
      </c>
      <c r="D25" s="409" t="s">
        <v>480</v>
      </c>
      <c r="E25" s="409" t="s">
        <v>482</v>
      </c>
      <c r="F25" s="409" t="s">
        <v>483</v>
      </c>
      <c r="G25" s="12" t="s">
        <v>494</v>
      </c>
      <c r="H25" s="129" t="s">
        <v>472</v>
      </c>
    </row>
    <row r="26" spans="1:8" ht="17.100000000000001" customHeight="1" thickBot="1">
      <c r="A26" s="791" t="s">
        <v>162</v>
      </c>
      <c r="B26" s="792"/>
      <c r="C26" s="147">
        <f t="shared" ref="C26:C45" si="1">C4/H4</f>
        <v>0.11925999339279815</v>
      </c>
      <c r="D26" s="148">
        <f t="shared" ref="D26:D45" si="2">D4/H4</f>
        <v>0.35513709943838784</v>
      </c>
      <c r="E26" s="148">
        <f t="shared" ref="E26:E45" si="3">E4/H4</f>
        <v>0.27188635612817974</v>
      </c>
      <c r="F26" s="148">
        <f t="shared" ref="F26:F45" si="4">F4/H4</f>
        <v>0.24677898909811694</v>
      </c>
      <c r="G26" s="148">
        <f t="shared" ref="G26:G45" si="5">G4/H4</f>
        <v>6.9375619425173438E-3</v>
      </c>
      <c r="H26" s="149">
        <f>SUM(C26:G26)</f>
        <v>1</v>
      </c>
    </row>
    <row r="27" spans="1:8" ht="17.100000000000001" customHeight="1">
      <c r="A27" s="786" t="s">
        <v>163</v>
      </c>
      <c r="B27" s="62" t="s">
        <v>672</v>
      </c>
      <c r="C27" s="150">
        <f t="shared" si="1"/>
        <v>6.7137809187279157E-2</v>
      </c>
      <c r="D27" s="151">
        <f t="shared" si="2"/>
        <v>0.25371024734982334</v>
      </c>
      <c r="E27" s="151">
        <f t="shared" si="3"/>
        <v>0.3088339222614841</v>
      </c>
      <c r="F27" s="151">
        <f t="shared" si="4"/>
        <v>0.3646643109540636</v>
      </c>
      <c r="G27" s="151">
        <f t="shared" si="5"/>
        <v>5.6537102473498231E-3</v>
      </c>
      <c r="H27" s="152">
        <f t="shared" ref="H27:H45" si="6">SUM(C27:G27)</f>
        <v>1</v>
      </c>
    </row>
    <row r="28" spans="1:8" ht="17.100000000000001" customHeight="1" thickBot="1">
      <c r="A28" s="788"/>
      <c r="B28" s="66" t="s">
        <v>673</v>
      </c>
      <c r="C28" s="153">
        <f t="shared" si="1"/>
        <v>0.16501240694789082</v>
      </c>
      <c r="D28" s="154">
        <f t="shared" si="2"/>
        <v>0.44416873449131511</v>
      </c>
      <c r="E28" s="154">
        <f t="shared" si="3"/>
        <v>0.23945409429280398</v>
      </c>
      <c r="F28" s="154">
        <f t="shared" si="4"/>
        <v>0.14330024813895781</v>
      </c>
      <c r="G28" s="154">
        <f t="shared" si="5"/>
        <v>8.0645161290322578E-3</v>
      </c>
      <c r="H28" s="155">
        <f t="shared" si="6"/>
        <v>0.99999999999999989</v>
      </c>
    </row>
    <row r="29" spans="1:8" ht="17.100000000000001" customHeight="1">
      <c r="A29" s="793" t="s">
        <v>164</v>
      </c>
      <c r="B29" s="67" t="s">
        <v>669</v>
      </c>
      <c r="C29" s="156">
        <f t="shared" si="1"/>
        <v>0.13650793650793649</v>
      </c>
      <c r="D29" s="157">
        <f t="shared" si="2"/>
        <v>0.34285714285714286</v>
      </c>
      <c r="E29" s="157">
        <f t="shared" si="3"/>
        <v>0.2634920634920635</v>
      </c>
      <c r="F29" s="157">
        <f t="shared" si="4"/>
        <v>0.24973544973544973</v>
      </c>
      <c r="G29" s="157">
        <f t="shared" si="5"/>
        <v>7.4074074074074077E-3</v>
      </c>
      <c r="H29" s="158">
        <f t="shared" si="6"/>
        <v>1</v>
      </c>
    </row>
    <row r="30" spans="1:8" ht="17.100000000000001" customHeight="1">
      <c r="A30" s="787"/>
      <c r="B30" s="68" t="s">
        <v>670</v>
      </c>
      <c r="C30" s="156">
        <f t="shared" si="1"/>
        <v>0.11541701769165964</v>
      </c>
      <c r="D30" s="157">
        <f t="shared" si="2"/>
        <v>0.35046335299073295</v>
      </c>
      <c r="E30" s="157">
        <f t="shared" si="3"/>
        <v>0.27464195450716089</v>
      </c>
      <c r="F30" s="157">
        <f t="shared" si="4"/>
        <v>0.25442291491154168</v>
      </c>
      <c r="G30" s="157">
        <f t="shared" si="5"/>
        <v>5.054759898904802E-3</v>
      </c>
      <c r="H30" s="158">
        <f t="shared" si="6"/>
        <v>0.99999999999999989</v>
      </c>
    </row>
    <row r="31" spans="1:8" ht="17.100000000000001" customHeight="1" thickBot="1">
      <c r="A31" s="794"/>
      <c r="B31" s="69" t="s">
        <v>671</v>
      </c>
      <c r="C31" s="153">
        <f t="shared" si="1"/>
        <v>0.10614525139664804</v>
      </c>
      <c r="D31" s="154">
        <f t="shared" si="2"/>
        <v>0.37430167597765363</v>
      </c>
      <c r="E31" s="154">
        <f t="shared" si="3"/>
        <v>0.27709497206703909</v>
      </c>
      <c r="F31" s="154">
        <f t="shared" si="4"/>
        <v>0.2335195530726257</v>
      </c>
      <c r="G31" s="154">
        <f t="shared" si="5"/>
        <v>8.9385474860335188E-3</v>
      </c>
      <c r="H31" s="155">
        <f t="shared" si="6"/>
        <v>1</v>
      </c>
    </row>
    <row r="32" spans="1:8" ht="17.100000000000001" customHeight="1">
      <c r="A32" s="786" t="s">
        <v>165</v>
      </c>
      <c r="B32" s="62" t="s">
        <v>674</v>
      </c>
      <c r="C32" s="156">
        <f t="shared" si="1"/>
        <v>2.2556390977443608E-2</v>
      </c>
      <c r="D32" s="157">
        <f t="shared" si="2"/>
        <v>0.24060150375939848</v>
      </c>
      <c r="E32" s="157">
        <f t="shared" si="3"/>
        <v>0.21052631578947367</v>
      </c>
      <c r="F32" s="157">
        <f t="shared" si="4"/>
        <v>0.52631578947368418</v>
      </c>
      <c r="G32" s="157">
        <f t="shared" si="5"/>
        <v>0</v>
      </c>
      <c r="H32" s="158">
        <f t="shared" si="6"/>
        <v>1</v>
      </c>
    </row>
    <row r="33" spans="1:8" ht="17.100000000000001" customHeight="1">
      <c r="A33" s="787"/>
      <c r="B33" s="68" t="s">
        <v>676</v>
      </c>
      <c r="C33" s="156">
        <f t="shared" si="1"/>
        <v>5.2910052910052907E-2</v>
      </c>
      <c r="D33" s="157">
        <f t="shared" si="2"/>
        <v>0.25925925925925924</v>
      </c>
      <c r="E33" s="157">
        <f t="shared" si="3"/>
        <v>0.28042328042328041</v>
      </c>
      <c r="F33" s="157">
        <f t="shared" si="4"/>
        <v>0.40740740740740738</v>
      </c>
      <c r="G33" s="157">
        <f t="shared" si="5"/>
        <v>0</v>
      </c>
      <c r="H33" s="158">
        <f t="shared" si="6"/>
        <v>1</v>
      </c>
    </row>
    <row r="34" spans="1:8" ht="17.100000000000001" customHeight="1">
      <c r="A34" s="787"/>
      <c r="B34" s="68" t="s">
        <v>678</v>
      </c>
      <c r="C34" s="156">
        <f t="shared" si="1"/>
        <v>4.5918367346938778E-2</v>
      </c>
      <c r="D34" s="157">
        <f t="shared" si="2"/>
        <v>0.30102040816326531</v>
      </c>
      <c r="E34" s="157">
        <f t="shared" si="3"/>
        <v>0.25</v>
      </c>
      <c r="F34" s="157">
        <f t="shared" si="4"/>
        <v>0.40306122448979592</v>
      </c>
      <c r="G34" s="157">
        <f t="shared" si="5"/>
        <v>0</v>
      </c>
      <c r="H34" s="158">
        <f t="shared" si="6"/>
        <v>1</v>
      </c>
    </row>
    <row r="35" spans="1:8" ht="17.100000000000001" customHeight="1">
      <c r="A35" s="787"/>
      <c r="B35" s="68" t="s">
        <v>680</v>
      </c>
      <c r="C35" s="156">
        <f t="shared" si="1"/>
        <v>5.1094890510948905E-2</v>
      </c>
      <c r="D35" s="157">
        <f t="shared" si="2"/>
        <v>0.22992700729927007</v>
      </c>
      <c r="E35" s="157">
        <f t="shared" si="3"/>
        <v>0.32116788321167883</v>
      </c>
      <c r="F35" s="157">
        <f t="shared" si="4"/>
        <v>0.39416058394160586</v>
      </c>
      <c r="G35" s="157">
        <f t="shared" si="5"/>
        <v>3.6496350364963502E-3</v>
      </c>
      <c r="H35" s="158">
        <f t="shared" si="6"/>
        <v>1</v>
      </c>
    </row>
    <row r="36" spans="1:8" ht="17.100000000000001" customHeight="1">
      <c r="A36" s="787"/>
      <c r="B36" s="68" t="s">
        <v>730</v>
      </c>
      <c r="C36" s="156">
        <f t="shared" si="1"/>
        <v>4.0935672514619881E-2</v>
      </c>
      <c r="D36" s="157">
        <f t="shared" si="2"/>
        <v>0.22807017543859648</v>
      </c>
      <c r="E36" s="157">
        <f t="shared" si="3"/>
        <v>0.33918128654970758</v>
      </c>
      <c r="F36" s="157">
        <f t="shared" si="4"/>
        <v>0.391812865497076</v>
      </c>
      <c r="G36" s="157">
        <f t="shared" si="5"/>
        <v>0</v>
      </c>
      <c r="H36" s="158">
        <f t="shared" si="6"/>
        <v>1</v>
      </c>
    </row>
    <row r="37" spans="1:8" ht="17.100000000000001" customHeight="1">
      <c r="A37" s="787"/>
      <c r="B37" s="68" t="s">
        <v>731</v>
      </c>
      <c r="C37" s="156">
        <f t="shared" si="1"/>
        <v>8.5106382978723402E-2</v>
      </c>
      <c r="D37" s="157">
        <f t="shared" si="2"/>
        <v>0.23404255319148937</v>
      </c>
      <c r="E37" s="157">
        <f t="shared" si="3"/>
        <v>0.3546099290780142</v>
      </c>
      <c r="F37" s="157">
        <f t="shared" si="4"/>
        <v>0.30496453900709219</v>
      </c>
      <c r="G37" s="157">
        <f t="shared" si="5"/>
        <v>2.1276595744680851E-2</v>
      </c>
      <c r="H37" s="158">
        <f t="shared" si="6"/>
        <v>1</v>
      </c>
    </row>
    <row r="38" spans="1:8" ht="17.100000000000001" customHeight="1" thickBot="1">
      <c r="A38" s="787"/>
      <c r="B38" s="69" t="s">
        <v>682</v>
      </c>
      <c r="C38" s="159">
        <f t="shared" si="1"/>
        <v>0.12861736334405144</v>
      </c>
      <c r="D38" s="160">
        <f t="shared" si="2"/>
        <v>0.27009646302250806</v>
      </c>
      <c r="E38" s="160">
        <f t="shared" si="3"/>
        <v>0.35691318327974275</v>
      </c>
      <c r="F38" s="160">
        <f t="shared" si="4"/>
        <v>0.23151125401929259</v>
      </c>
      <c r="G38" s="160">
        <f t="shared" si="5"/>
        <v>1.2861736334405145E-2</v>
      </c>
      <c r="H38" s="161">
        <f t="shared" si="6"/>
        <v>1</v>
      </c>
    </row>
    <row r="39" spans="1:8" ht="17.100000000000001" customHeight="1" thickTop="1">
      <c r="A39" s="787"/>
      <c r="B39" s="76" t="s">
        <v>675</v>
      </c>
      <c r="C39" s="162">
        <f t="shared" si="1"/>
        <v>8.2352941176470587E-2</v>
      </c>
      <c r="D39" s="163">
        <f t="shared" si="2"/>
        <v>0.4</v>
      </c>
      <c r="E39" s="163">
        <f t="shared" si="3"/>
        <v>0.22941176470588234</v>
      </c>
      <c r="F39" s="163">
        <f t="shared" si="4"/>
        <v>0.28235294117647058</v>
      </c>
      <c r="G39" s="163">
        <f t="shared" si="5"/>
        <v>5.8823529411764705E-3</v>
      </c>
      <c r="H39" s="164">
        <f t="shared" si="6"/>
        <v>1</v>
      </c>
    </row>
    <row r="40" spans="1:8" ht="17.100000000000001" customHeight="1">
      <c r="A40" s="787"/>
      <c r="B40" s="68" t="s">
        <v>677</v>
      </c>
      <c r="C40" s="156">
        <f t="shared" si="1"/>
        <v>0.12121212121212122</v>
      </c>
      <c r="D40" s="157">
        <f t="shared" si="2"/>
        <v>0.4935064935064935</v>
      </c>
      <c r="E40" s="157">
        <f t="shared" si="3"/>
        <v>0.22077922077922077</v>
      </c>
      <c r="F40" s="157">
        <f t="shared" si="4"/>
        <v>0.16017316017316016</v>
      </c>
      <c r="G40" s="157">
        <f t="shared" si="5"/>
        <v>4.329004329004329E-3</v>
      </c>
      <c r="H40" s="158">
        <f t="shared" si="6"/>
        <v>1</v>
      </c>
    </row>
    <row r="41" spans="1:8" ht="17.100000000000001" customHeight="1">
      <c r="A41" s="787"/>
      <c r="B41" s="68" t="s">
        <v>679</v>
      </c>
      <c r="C41" s="156">
        <f t="shared" si="1"/>
        <v>0.17813765182186234</v>
      </c>
      <c r="D41" s="157">
        <f t="shared" si="2"/>
        <v>0.44939271255060731</v>
      </c>
      <c r="E41" s="157">
        <f t="shared" si="3"/>
        <v>0.22672064777327935</v>
      </c>
      <c r="F41" s="157">
        <f t="shared" si="4"/>
        <v>0.145748987854251</v>
      </c>
      <c r="G41" s="157">
        <f t="shared" si="5"/>
        <v>0</v>
      </c>
      <c r="H41" s="158">
        <f t="shared" si="6"/>
        <v>1</v>
      </c>
    </row>
    <row r="42" spans="1:8" ht="17.100000000000001" customHeight="1">
      <c r="A42" s="787"/>
      <c r="B42" s="68" t="s">
        <v>681</v>
      </c>
      <c r="C42" s="156">
        <f t="shared" si="1"/>
        <v>0.17</v>
      </c>
      <c r="D42" s="157">
        <f t="shared" si="2"/>
        <v>0.45</v>
      </c>
      <c r="E42" s="157">
        <f t="shared" si="3"/>
        <v>0.27</v>
      </c>
      <c r="F42" s="157">
        <f t="shared" si="4"/>
        <v>0.11</v>
      </c>
      <c r="G42" s="157">
        <f t="shared" si="5"/>
        <v>0</v>
      </c>
      <c r="H42" s="158">
        <f t="shared" si="6"/>
        <v>1</v>
      </c>
    </row>
    <row r="43" spans="1:8" ht="17.100000000000001" customHeight="1">
      <c r="A43" s="787"/>
      <c r="B43" s="68" t="s">
        <v>732</v>
      </c>
      <c r="C43" s="156">
        <f t="shared" si="1"/>
        <v>0.15897435897435896</v>
      </c>
      <c r="D43" s="157">
        <f t="shared" si="2"/>
        <v>0.40512820512820513</v>
      </c>
      <c r="E43" s="157">
        <f t="shared" si="3"/>
        <v>0.28205128205128205</v>
      </c>
      <c r="F43" s="157">
        <f t="shared" si="4"/>
        <v>0.14871794871794872</v>
      </c>
      <c r="G43" s="157">
        <f t="shared" si="5"/>
        <v>5.1282051282051282E-3</v>
      </c>
      <c r="H43" s="158">
        <f t="shared" si="6"/>
        <v>1</v>
      </c>
    </row>
    <row r="44" spans="1:8" ht="17.100000000000001" customHeight="1">
      <c r="A44" s="787"/>
      <c r="B44" s="68" t="s">
        <v>733</v>
      </c>
      <c r="C44" s="156">
        <f t="shared" si="1"/>
        <v>0.18181818181818182</v>
      </c>
      <c r="D44" s="157">
        <f t="shared" si="2"/>
        <v>0.50349650349650354</v>
      </c>
      <c r="E44" s="157">
        <f t="shared" si="3"/>
        <v>0.21678321678321677</v>
      </c>
      <c r="F44" s="157">
        <f t="shared" si="4"/>
        <v>9.0909090909090912E-2</v>
      </c>
      <c r="G44" s="157">
        <f t="shared" si="5"/>
        <v>6.993006993006993E-3</v>
      </c>
      <c r="H44" s="158">
        <f t="shared" si="6"/>
        <v>1.0000000000000002</v>
      </c>
    </row>
    <row r="45" spans="1:8" ht="17.100000000000001" customHeight="1" thickBot="1">
      <c r="A45" s="788"/>
      <c r="B45" s="66" t="s">
        <v>683</v>
      </c>
      <c r="C45" s="153">
        <f t="shared" si="1"/>
        <v>0.22085889570552147</v>
      </c>
      <c r="D45" s="154">
        <f t="shared" si="2"/>
        <v>0.42024539877300615</v>
      </c>
      <c r="E45" s="154">
        <f t="shared" si="3"/>
        <v>0.22392638036809817</v>
      </c>
      <c r="F45" s="154">
        <f t="shared" si="4"/>
        <v>0.10736196319018405</v>
      </c>
      <c r="G45" s="154">
        <f t="shared" si="5"/>
        <v>2.7607361963190184E-2</v>
      </c>
      <c r="H45" s="155">
        <f t="shared" si="6"/>
        <v>1.0000000000000002</v>
      </c>
    </row>
  </sheetData>
  <mergeCells count="11">
    <mergeCell ref="A32:A45"/>
    <mergeCell ref="A2:H2"/>
    <mergeCell ref="A3:B3"/>
    <mergeCell ref="A25:B25"/>
    <mergeCell ref="A4:B4"/>
    <mergeCell ref="A5:A6"/>
    <mergeCell ref="A7:A9"/>
    <mergeCell ref="A10:A23"/>
    <mergeCell ref="A26:B26"/>
    <mergeCell ref="A27:A28"/>
    <mergeCell ref="A29:A31"/>
  </mergeCells>
  <phoneticPr fontId="2"/>
  <printOptions horizontalCentered="1"/>
  <pageMargins left="0.59055118110236227" right="0" top="0.19685039370078741" bottom="0.19685039370078741" header="0.51181102362204722" footer="0.11811023622047245"/>
  <pageSetup paperSize="9" orientation="portrait" r:id="rId1"/>
  <headerFooter alignWithMargins="0">
    <oddFooter>&amp;C５ページ</oddFooter>
  </headerFooter>
</worksheet>
</file>

<file path=xl/worksheets/sheet12.xml><?xml version="1.0" encoding="utf-8"?>
<worksheet xmlns="http://schemas.openxmlformats.org/spreadsheetml/2006/main" xmlns:r="http://schemas.openxmlformats.org/officeDocument/2006/relationships">
  <sheetPr enableFormatConditionsCalculation="0">
    <tabColor indexed="14"/>
  </sheetPr>
  <dimension ref="A1:J45"/>
  <sheetViews>
    <sheetView view="pageBreakPreview" topLeftCell="A22" zoomScaleNormal="100" zoomScaleSheetLayoutView="100" workbookViewId="0">
      <selection activeCell="F1" sqref="F1"/>
    </sheetView>
  </sheetViews>
  <sheetFormatPr defaultRowHeight="13.5"/>
  <cols>
    <col min="1" max="1" width="5.625" customWidth="1"/>
    <col min="2" max="2" width="20.625" customWidth="1"/>
    <col min="3" max="10" width="7.625" customWidth="1"/>
  </cols>
  <sheetData>
    <row r="1" spans="1:10" ht="30" customHeight="1">
      <c r="F1" s="6" t="s">
        <v>864</v>
      </c>
    </row>
    <row r="2" spans="1:10" s="8" customFormat="1" ht="30" customHeight="1" thickBot="1">
      <c r="A2" s="360" t="s">
        <v>169</v>
      </c>
    </row>
    <row r="3" spans="1:10" ht="54.95" customHeight="1" thickBot="1">
      <c r="A3" s="796" t="s">
        <v>208</v>
      </c>
      <c r="B3" s="790"/>
      <c r="C3" s="501" t="s">
        <v>170</v>
      </c>
      <c r="D3" s="12" t="s">
        <v>484</v>
      </c>
      <c r="E3" s="12" t="s">
        <v>485</v>
      </c>
      <c r="F3" s="12" t="s">
        <v>486</v>
      </c>
      <c r="G3" s="12" t="s">
        <v>487</v>
      </c>
      <c r="H3" s="12" t="s">
        <v>488</v>
      </c>
      <c r="I3" s="12" t="s">
        <v>494</v>
      </c>
      <c r="J3" s="14" t="s">
        <v>736</v>
      </c>
    </row>
    <row r="4" spans="1:10" ht="17.100000000000001" customHeight="1" thickBot="1">
      <c r="A4" s="791" t="s">
        <v>162</v>
      </c>
      <c r="B4" s="792"/>
      <c r="C4" s="130">
        <f t="shared" ref="C4:I4" si="0">+C5+C6</f>
        <v>146</v>
      </c>
      <c r="D4" s="131">
        <f t="shared" si="0"/>
        <v>90</v>
      </c>
      <c r="E4" s="131">
        <f t="shared" si="0"/>
        <v>152</v>
      </c>
      <c r="F4" s="131">
        <f t="shared" si="0"/>
        <v>175</v>
      </c>
      <c r="G4" s="131">
        <f t="shared" si="0"/>
        <v>217</v>
      </c>
      <c r="H4" s="131">
        <f t="shared" si="0"/>
        <v>2158</v>
      </c>
      <c r="I4" s="131">
        <f t="shared" si="0"/>
        <v>89</v>
      </c>
      <c r="J4" s="132">
        <f>SUM(C4:I4)</f>
        <v>3027</v>
      </c>
    </row>
    <row r="5" spans="1:10" ht="17.100000000000001" customHeight="1">
      <c r="A5" s="793" t="s">
        <v>163</v>
      </c>
      <c r="B5" s="67" t="s">
        <v>672</v>
      </c>
      <c r="C5" s="133">
        <v>82</v>
      </c>
      <c r="D5" s="134">
        <v>48</v>
      </c>
      <c r="E5" s="134">
        <v>75</v>
      </c>
      <c r="F5" s="134">
        <v>92</v>
      </c>
      <c r="G5" s="134">
        <v>109</v>
      </c>
      <c r="H5" s="134">
        <v>975</v>
      </c>
      <c r="I5" s="134">
        <v>34</v>
      </c>
      <c r="J5" s="135">
        <f t="shared" ref="J5:J23" si="1">SUM(C5:I5)</f>
        <v>1415</v>
      </c>
    </row>
    <row r="6" spans="1:10" ht="17.100000000000001" customHeight="1" thickBot="1">
      <c r="A6" s="788"/>
      <c r="B6" s="66" t="s">
        <v>673</v>
      </c>
      <c r="C6" s="136">
        <v>64</v>
      </c>
      <c r="D6" s="137">
        <v>42</v>
      </c>
      <c r="E6" s="137">
        <v>77</v>
      </c>
      <c r="F6" s="137">
        <v>83</v>
      </c>
      <c r="G6" s="137">
        <v>108</v>
      </c>
      <c r="H6" s="137">
        <v>1183</v>
      </c>
      <c r="I6" s="137">
        <v>55</v>
      </c>
      <c r="J6" s="138">
        <f t="shared" si="1"/>
        <v>1612</v>
      </c>
    </row>
    <row r="7" spans="1:10" ht="17.100000000000001" customHeight="1">
      <c r="A7" s="793" t="s">
        <v>164</v>
      </c>
      <c r="B7" s="67" t="s">
        <v>669</v>
      </c>
      <c r="C7" s="139">
        <v>59</v>
      </c>
      <c r="D7" s="140">
        <v>36</v>
      </c>
      <c r="E7" s="140">
        <v>56</v>
      </c>
      <c r="F7" s="140">
        <v>67</v>
      </c>
      <c r="G7" s="140">
        <v>74</v>
      </c>
      <c r="H7" s="140">
        <v>627</v>
      </c>
      <c r="I7" s="140">
        <v>26</v>
      </c>
      <c r="J7" s="141">
        <f t="shared" si="1"/>
        <v>945</v>
      </c>
    </row>
    <row r="8" spans="1:10" ht="17.100000000000001" customHeight="1">
      <c r="A8" s="787"/>
      <c r="B8" s="68" t="s">
        <v>670</v>
      </c>
      <c r="C8" s="139">
        <v>41</v>
      </c>
      <c r="D8" s="140">
        <v>31</v>
      </c>
      <c r="E8" s="140">
        <v>45</v>
      </c>
      <c r="F8" s="140">
        <v>55</v>
      </c>
      <c r="G8" s="140">
        <v>64</v>
      </c>
      <c r="H8" s="140">
        <v>917</v>
      </c>
      <c r="I8" s="140">
        <v>34</v>
      </c>
      <c r="J8" s="141">
        <f t="shared" si="1"/>
        <v>1187</v>
      </c>
    </row>
    <row r="9" spans="1:10" ht="17.100000000000001" customHeight="1" thickBot="1">
      <c r="A9" s="794"/>
      <c r="B9" s="69" t="s">
        <v>671</v>
      </c>
      <c r="C9" s="136">
        <v>46</v>
      </c>
      <c r="D9" s="137">
        <v>23</v>
      </c>
      <c r="E9" s="137">
        <v>51</v>
      </c>
      <c r="F9" s="137">
        <v>53</v>
      </c>
      <c r="G9" s="137">
        <v>79</v>
      </c>
      <c r="H9" s="137">
        <v>614</v>
      </c>
      <c r="I9" s="137">
        <v>29</v>
      </c>
      <c r="J9" s="138">
        <f t="shared" si="1"/>
        <v>895</v>
      </c>
    </row>
    <row r="10" spans="1:10" ht="17.100000000000001" customHeight="1">
      <c r="A10" s="786" t="s">
        <v>165</v>
      </c>
      <c r="B10" s="62" t="s">
        <v>674</v>
      </c>
      <c r="C10" s="139">
        <v>16</v>
      </c>
      <c r="D10" s="140">
        <v>9</v>
      </c>
      <c r="E10" s="140">
        <v>17</v>
      </c>
      <c r="F10" s="140">
        <v>15</v>
      </c>
      <c r="G10" s="140">
        <v>16</v>
      </c>
      <c r="H10" s="140">
        <v>60</v>
      </c>
      <c r="I10" s="140">
        <v>0</v>
      </c>
      <c r="J10" s="141">
        <f t="shared" si="1"/>
        <v>133</v>
      </c>
    </row>
    <row r="11" spans="1:10" ht="17.100000000000001" customHeight="1">
      <c r="A11" s="787"/>
      <c r="B11" s="68" t="s">
        <v>676</v>
      </c>
      <c r="C11" s="139">
        <v>22</v>
      </c>
      <c r="D11" s="140">
        <v>15</v>
      </c>
      <c r="E11" s="140">
        <v>13</v>
      </c>
      <c r="F11" s="140">
        <v>21</v>
      </c>
      <c r="G11" s="140">
        <v>18</v>
      </c>
      <c r="H11" s="140">
        <v>98</v>
      </c>
      <c r="I11" s="140">
        <v>2</v>
      </c>
      <c r="J11" s="141">
        <f t="shared" si="1"/>
        <v>189</v>
      </c>
    </row>
    <row r="12" spans="1:10" ht="17.100000000000001" customHeight="1">
      <c r="A12" s="787"/>
      <c r="B12" s="68" t="s">
        <v>678</v>
      </c>
      <c r="C12" s="139">
        <v>15</v>
      </c>
      <c r="D12" s="140">
        <v>12</v>
      </c>
      <c r="E12" s="140">
        <v>18</v>
      </c>
      <c r="F12" s="140">
        <v>16</v>
      </c>
      <c r="G12" s="140">
        <v>22</v>
      </c>
      <c r="H12" s="140">
        <v>113</v>
      </c>
      <c r="I12" s="140">
        <v>0</v>
      </c>
      <c r="J12" s="141">
        <f t="shared" si="1"/>
        <v>196</v>
      </c>
    </row>
    <row r="13" spans="1:10" ht="17.100000000000001" customHeight="1">
      <c r="A13" s="787"/>
      <c r="B13" s="68" t="s">
        <v>680</v>
      </c>
      <c r="C13" s="139">
        <v>6</v>
      </c>
      <c r="D13" s="140">
        <v>5</v>
      </c>
      <c r="E13" s="140">
        <v>13</v>
      </c>
      <c r="F13" s="140">
        <v>19</v>
      </c>
      <c r="G13" s="140">
        <v>21</v>
      </c>
      <c r="H13" s="140">
        <v>207</v>
      </c>
      <c r="I13" s="140">
        <v>3</v>
      </c>
      <c r="J13" s="141">
        <f t="shared" si="1"/>
        <v>274</v>
      </c>
    </row>
    <row r="14" spans="1:10" ht="17.100000000000001" customHeight="1">
      <c r="A14" s="787"/>
      <c r="B14" s="68" t="s">
        <v>730</v>
      </c>
      <c r="C14" s="139">
        <v>5</v>
      </c>
      <c r="D14" s="140">
        <v>0</v>
      </c>
      <c r="E14" s="140">
        <v>6</v>
      </c>
      <c r="F14" s="140">
        <v>5</v>
      </c>
      <c r="G14" s="140">
        <v>11</v>
      </c>
      <c r="H14" s="140">
        <v>142</v>
      </c>
      <c r="I14" s="140">
        <v>2</v>
      </c>
      <c r="J14" s="141">
        <f t="shared" si="1"/>
        <v>171</v>
      </c>
    </row>
    <row r="15" spans="1:10" ht="17.100000000000001" customHeight="1">
      <c r="A15" s="787"/>
      <c r="B15" s="68" t="s">
        <v>731</v>
      </c>
      <c r="C15" s="139">
        <v>10</v>
      </c>
      <c r="D15" s="140">
        <v>0</v>
      </c>
      <c r="E15" s="140">
        <v>5</v>
      </c>
      <c r="F15" s="140">
        <v>7</v>
      </c>
      <c r="G15" s="140">
        <v>7</v>
      </c>
      <c r="H15" s="140">
        <v>109</v>
      </c>
      <c r="I15" s="140">
        <v>3</v>
      </c>
      <c r="J15" s="141">
        <f t="shared" si="1"/>
        <v>141</v>
      </c>
    </row>
    <row r="16" spans="1:10" ht="17.100000000000001" customHeight="1" thickBot="1">
      <c r="A16" s="787"/>
      <c r="B16" s="69" t="s">
        <v>682</v>
      </c>
      <c r="C16" s="142">
        <v>8</v>
      </c>
      <c r="D16" s="143">
        <v>7</v>
      </c>
      <c r="E16" s="143">
        <v>3</v>
      </c>
      <c r="F16" s="143">
        <v>9</v>
      </c>
      <c r="G16" s="143">
        <v>14</v>
      </c>
      <c r="H16" s="143">
        <v>246</v>
      </c>
      <c r="I16" s="143">
        <v>24</v>
      </c>
      <c r="J16" s="144">
        <f t="shared" si="1"/>
        <v>311</v>
      </c>
    </row>
    <row r="17" spans="1:10" ht="17.100000000000001" customHeight="1" thickTop="1">
      <c r="A17" s="787"/>
      <c r="B17" s="76" t="s">
        <v>675</v>
      </c>
      <c r="C17" s="133">
        <v>10</v>
      </c>
      <c r="D17" s="134">
        <v>12</v>
      </c>
      <c r="E17" s="134">
        <v>21</v>
      </c>
      <c r="F17" s="134">
        <v>18</v>
      </c>
      <c r="G17" s="134">
        <v>16</v>
      </c>
      <c r="H17" s="134">
        <v>1</v>
      </c>
      <c r="I17" s="134">
        <v>2</v>
      </c>
      <c r="J17" s="135">
        <f t="shared" si="1"/>
        <v>80</v>
      </c>
    </row>
    <row r="18" spans="1:10" ht="17.100000000000001" customHeight="1">
      <c r="A18" s="787"/>
      <c r="B18" s="68" t="s">
        <v>677</v>
      </c>
      <c r="C18" s="139">
        <v>14</v>
      </c>
      <c r="D18" s="140">
        <v>13</v>
      </c>
      <c r="E18" s="140">
        <v>19</v>
      </c>
      <c r="F18" s="140">
        <v>18</v>
      </c>
      <c r="G18" s="140">
        <v>34</v>
      </c>
      <c r="H18" s="140">
        <v>130</v>
      </c>
      <c r="I18" s="140">
        <v>3</v>
      </c>
      <c r="J18" s="141">
        <f t="shared" si="1"/>
        <v>231</v>
      </c>
    </row>
    <row r="19" spans="1:10" ht="17.100000000000001" customHeight="1">
      <c r="A19" s="787"/>
      <c r="B19" s="68" t="s">
        <v>679</v>
      </c>
      <c r="C19" s="139">
        <v>13</v>
      </c>
      <c r="D19" s="140">
        <v>10</v>
      </c>
      <c r="E19" s="140">
        <v>16</v>
      </c>
      <c r="F19" s="140">
        <v>15</v>
      </c>
      <c r="G19" s="140">
        <v>23</v>
      </c>
      <c r="H19" s="140">
        <v>170</v>
      </c>
      <c r="I19" s="140">
        <v>0</v>
      </c>
      <c r="J19" s="141">
        <f t="shared" si="1"/>
        <v>247</v>
      </c>
    </row>
    <row r="20" spans="1:10" ht="17.100000000000001" customHeight="1">
      <c r="A20" s="787"/>
      <c r="B20" s="68" t="s">
        <v>681</v>
      </c>
      <c r="C20" s="139">
        <v>13</v>
      </c>
      <c r="D20" s="140">
        <v>2</v>
      </c>
      <c r="E20" s="140">
        <v>13</v>
      </c>
      <c r="F20" s="140">
        <v>11</v>
      </c>
      <c r="G20" s="140">
        <v>21</v>
      </c>
      <c r="H20" s="140">
        <v>238</v>
      </c>
      <c r="I20" s="140">
        <v>2</v>
      </c>
      <c r="J20" s="141">
        <f t="shared" si="1"/>
        <v>300</v>
      </c>
    </row>
    <row r="21" spans="1:10" ht="17.100000000000001" customHeight="1">
      <c r="A21" s="787"/>
      <c r="B21" s="68" t="s">
        <v>732</v>
      </c>
      <c r="C21" s="139">
        <v>1</v>
      </c>
      <c r="D21" s="140">
        <v>0</v>
      </c>
      <c r="E21" s="140">
        <v>3</v>
      </c>
      <c r="F21" s="140">
        <v>12</v>
      </c>
      <c r="G21" s="140">
        <v>6</v>
      </c>
      <c r="H21" s="140">
        <v>169</v>
      </c>
      <c r="I21" s="140">
        <v>4</v>
      </c>
      <c r="J21" s="141">
        <f t="shared" si="1"/>
        <v>195</v>
      </c>
    </row>
    <row r="22" spans="1:10" ht="17.100000000000001" customHeight="1">
      <c r="A22" s="787"/>
      <c r="B22" s="68" t="s">
        <v>733</v>
      </c>
      <c r="C22" s="139">
        <v>4</v>
      </c>
      <c r="D22" s="140">
        <v>0</v>
      </c>
      <c r="E22" s="140">
        <v>2</v>
      </c>
      <c r="F22" s="140">
        <v>3</v>
      </c>
      <c r="G22" s="140">
        <v>3</v>
      </c>
      <c r="H22" s="140">
        <v>124</v>
      </c>
      <c r="I22" s="140">
        <v>7</v>
      </c>
      <c r="J22" s="141">
        <f t="shared" si="1"/>
        <v>143</v>
      </c>
    </row>
    <row r="23" spans="1:10" ht="17.100000000000001" customHeight="1" thickBot="1">
      <c r="A23" s="788"/>
      <c r="B23" s="66" t="s">
        <v>683</v>
      </c>
      <c r="C23" s="136">
        <v>9</v>
      </c>
      <c r="D23" s="137">
        <v>5</v>
      </c>
      <c r="E23" s="137">
        <v>3</v>
      </c>
      <c r="F23" s="137">
        <v>6</v>
      </c>
      <c r="G23" s="137">
        <v>5</v>
      </c>
      <c r="H23" s="137">
        <v>261</v>
      </c>
      <c r="I23" s="137">
        <v>37</v>
      </c>
      <c r="J23" s="138">
        <f t="shared" si="1"/>
        <v>326</v>
      </c>
    </row>
    <row r="24" spans="1:10" ht="14.25" thickBot="1">
      <c r="C24" s="145"/>
      <c r="D24" s="145"/>
      <c r="E24" s="145"/>
      <c r="F24" s="145"/>
      <c r="G24" s="145"/>
      <c r="H24" s="145"/>
      <c r="I24" s="145"/>
      <c r="J24" s="145"/>
    </row>
    <row r="25" spans="1:10" ht="54.95" customHeight="1" thickBot="1">
      <c r="A25" s="796" t="s">
        <v>207</v>
      </c>
      <c r="B25" s="790"/>
      <c r="C25" s="501" t="s">
        <v>170</v>
      </c>
      <c r="D25" s="12" t="s">
        <v>484</v>
      </c>
      <c r="E25" s="12" t="s">
        <v>485</v>
      </c>
      <c r="F25" s="12" t="s">
        <v>486</v>
      </c>
      <c r="G25" s="12" t="s">
        <v>487</v>
      </c>
      <c r="H25" s="12" t="s">
        <v>488</v>
      </c>
      <c r="I25" s="12" t="s">
        <v>494</v>
      </c>
      <c r="J25" s="129" t="s">
        <v>472</v>
      </c>
    </row>
    <row r="26" spans="1:10" ht="17.100000000000001" customHeight="1" thickBot="1">
      <c r="A26" s="791" t="s">
        <v>162</v>
      </c>
      <c r="B26" s="792"/>
      <c r="C26" s="147">
        <f t="shared" ref="C26:C45" si="2">C4/J4</f>
        <v>4.8232573505120578E-2</v>
      </c>
      <c r="D26" s="148">
        <f t="shared" ref="D26:D45" si="3">D4/J4</f>
        <v>2.973240832507433E-2</v>
      </c>
      <c r="E26" s="148">
        <f t="shared" ref="E26:E45" si="4">E4/J4</f>
        <v>5.0214734060125533E-2</v>
      </c>
      <c r="F26" s="148">
        <f t="shared" ref="F26:F45" si="5">F4/J4</f>
        <v>5.7813016187644534E-2</v>
      </c>
      <c r="G26" s="148">
        <f t="shared" ref="G26:G45" si="6">G4/J4</f>
        <v>7.1688140072679221E-2</v>
      </c>
      <c r="H26" s="148">
        <f t="shared" ref="H26:H45" si="7">H4/J4</f>
        <v>0.7129170796167823</v>
      </c>
      <c r="I26" s="148">
        <f t="shared" ref="I26:I45" si="8">I4/J4</f>
        <v>2.9402048232573506E-2</v>
      </c>
      <c r="J26" s="149">
        <f>SUM(C26:I26)</f>
        <v>1</v>
      </c>
    </row>
    <row r="27" spans="1:10" ht="17.100000000000001" customHeight="1">
      <c r="A27" s="793" t="s">
        <v>163</v>
      </c>
      <c r="B27" s="67" t="s">
        <v>672</v>
      </c>
      <c r="C27" s="150">
        <f t="shared" si="2"/>
        <v>5.7950530035335686E-2</v>
      </c>
      <c r="D27" s="151">
        <f t="shared" si="3"/>
        <v>3.3922261484098937E-2</v>
      </c>
      <c r="E27" s="151">
        <f t="shared" si="4"/>
        <v>5.3003533568904596E-2</v>
      </c>
      <c r="F27" s="151">
        <f t="shared" si="5"/>
        <v>6.5017667844522967E-2</v>
      </c>
      <c r="G27" s="151">
        <f t="shared" si="6"/>
        <v>7.7031802120141338E-2</v>
      </c>
      <c r="H27" s="151">
        <f t="shared" si="7"/>
        <v>0.68904593639575973</v>
      </c>
      <c r="I27" s="151">
        <f t="shared" si="8"/>
        <v>2.4028268551236749E-2</v>
      </c>
      <c r="J27" s="152">
        <f t="shared" ref="J27:J45" si="9">SUM(C27:I27)</f>
        <v>1</v>
      </c>
    </row>
    <row r="28" spans="1:10" ht="17.100000000000001" customHeight="1" thickBot="1">
      <c r="A28" s="788"/>
      <c r="B28" s="66" t="s">
        <v>673</v>
      </c>
      <c r="C28" s="153">
        <f t="shared" si="2"/>
        <v>3.9702233250620347E-2</v>
      </c>
      <c r="D28" s="154">
        <f t="shared" si="3"/>
        <v>2.6054590570719603E-2</v>
      </c>
      <c r="E28" s="154">
        <f t="shared" si="4"/>
        <v>4.7766749379652605E-2</v>
      </c>
      <c r="F28" s="154">
        <f t="shared" si="5"/>
        <v>5.1488833746898263E-2</v>
      </c>
      <c r="G28" s="154">
        <f t="shared" si="6"/>
        <v>6.699751861042183E-2</v>
      </c>
      <c r="H28" s="154">
        <f t="shared" si="7"/>
        <v>0.7338709677419355</v>
      </c>
      <c r="I28" s="154">
        <f t="shared" si="8"/>
        <v>3.4119106699751864E-2</v>
      </c>
      <c r="J28" s="155">
        <f t="shared" si="9"/>
        <v>1</v>
      </c>
    </row>
    <row r="29" spans="1:10" ht="17.100000000000001" customHeight="1">
      <c r="A29" s="793" t="s">
        <v>164</v>
      </c>
      <c r="B29" s="67" t="s">
        <v>669</v>
      </c>
      <c r="C29" s="156">
        <f t="shared" si="2"/>
        <v>6.2433862433862432E-2</v>
      </c>
      <c r="D29" s="157">
        <f t="shared" si="3"/>
        <v>3.8095238095238099E-2</v>
      </c>
      <c r="E29" s="157">
        <f t="shared" si="4"/>
        <v>5.9259259259259262E-2</v>
      </c>
      <c r="F29" s="157">
        <f t="shared" si="5"/>
        <v>7.0899470899470893E-2</v>
      </c>
      <c r="G29" s="157">
        <f t="shared" si="6"/>
        <v>7.8306878306878311E-2</v>
      </c>
      <c r="H29" s="157">
        <f t="shared" si="7"/>
        <v>0.66349206349206347</v>
      </c>
      <c r="I29" s="157">
        <f t="shared" si="8"/>
        <v>2.7513227513227514E-2</v>
      </c>
      <c r="J29" s="158">
        <f t="shared" si="9"/>
        <v>1</v>
      </c>
    </row>
    <row r="30" spans="1:10" ht="17.100000000000001" customHeight="1">
      <c r="A30" s="787"/>
      <c r="B30" s="68" t="s">
        <v>670</v>
      </c>
      <c r="C30" s="156">
        <f t="shared" si="2"/>
        <v>3.4540859309182811E-2</v>
      </c>
      <c r="D30" s="157">
        <f t="shared" si="3"/>
        <v>2.6116259477674809E-2</v>
      </c>
      <c r="E30" s="157">
        <f t="shared" si="4"/>
        <v>3.7910699241786014E-2</v>
      </c>
      <c r="F30" s="157">
        <f t="shared" si="5"/>
        <v>4.633529907329402E-2</v>
      </c>
      <c r="G30" s="157">
        <f t="shared" si="6"/>
        <v>5.3917438921651219E-2</v>
      </c>
      <c r="H30" s="157">
        <f t="shared" si="7"/>
        <v>0.77253580454928394</v>
      </c>
      <c r="I30" s="157">
        <f t="shared" si="8"/>
        <v>2.8643639427127211E-2</v>
      </c>
      <c r="J30" s="158">
        <f t="shared" si="9"/>
        <v>1</v>
      </c>
    </row>
    <row r="31" spans="1:10" ht="17.100000000000001" customHeight="1" thickBot="1">
      <c r="A31" s="794"/>
      <c r="B31" s="69" t="s">
        <v>671</v>
      </c>
      <c r="C31" s="153">
        <f t="shared" si="2"/>
        <v>5.1396648044692739E-2</v>
      </c>
      <c r="D31" s="154">
        <f t="shared" si="3"/>
        <v>2.5698324022346369E-2</v>
      </c>
      <c r="E31" s="154">
        <f t="shared" si="4"/>
        <v>5.6983240223463689E-2</v>
      </c>
      <c r="F31" s="154">
        <f t="shared" si="5"/>
        <v>5.9217877094972067E-2</v>
      </c>
      <c r="G31" s="154">
        <f t="shared" si="6"/>
        <v>8.826815642458101E-2</v>
      </c>
      <c r="H31" s="154">
        <f t="shared" si="7"/>
        <v>0.68603351955307268</v>
      </c>
      <c r="I31" s="154">
        <f t="shared" si="8"/>
        <v>3.2402234636871509E-2</v>
      </c>
      <c r="J31" s="155">
        <f t="shared" si="9"/>
        <v>1</v>
      </c>
    </row>
    <row r="32" spans="1:10" ht="17.100000000000001" customHeight="1">
      <c r="A32" s="786" t="s">
        <v>165</v>
      </c>
      <c r="B32" s="62" t="s">
        <v>674</v>
      </c>
      <c r="C32" s="156">
        <f t="shared" si="2"/>
        <v>0.12030075187969924</v>
      </c>
      <c r="D32" s="157">
        <f t="shared" si="3"/>
        <v>6.7669172932330823E-2</v>
      </c>
      <c r="E32" s="157">
        <f t="shared" si="4"/>
        <v>0.12781954887218044</v>
      </c>
      <c r="F32" s="157">
        <f t="shared" si="5"/>
        <v>0.11278195488721804</v>
      </c>
      <c r="G32" s="157">
        <f t="shared" si="6"/>
        <v>0.12030075187969924</v>
      </c>
      <c r="H32" s="157">
        <f t="shared" si="7"/>
        <v>0.45112781954887216</v>
      </c>
      <c r="I32" s="157">
        <f t="shared" si="8"/>
        <v>0</v>
      </c>
      <c r="J32" s="158">
        <f t="shared" si="9"/>
        <v>1</v>
      </c>
    </row>
    <row r="33" spans="1:10" ht="17.100000000000001" customHeight="1">
      <c r="A33" s="787"/>
      <c r="B33" s="68" t="s">
        <v>676</v>
      </c>
      <c r="C33" s="156">
        <f t="shared" si="2"/>
        <v>0.1164021164021164</v>
      </c>
      <c r="D33" s="157">
        <f t="shared" si="3"/>
        <v>7.9365079365079361E-2</v>
      </c>
      <c r="E33" s="157">
        <f t="shared" si="4"/>
        <v>6.8783068783068779E-2</v>
      </c>
      <c r="F33" s="157">
        <f t="shared" si="5"/>
        <v>0.1111111111111111</v>
      </c>
      <c r="G33" s="157">
        <f t="shared" si="6"/>
        <v>9.5238095238095233E-2</v>
      </c>
      <c r="H33" s="157">
        <f t="shared" si="7"/>
        <v>0.51851851851851849</v>
      </c>
      <c r="I33" s="157">
        <f t="shared" si="8"/>
        <v>1.0582010582010581E-2</v>
      </c>
      <c r="J33" s="158">
        <f t="shared" si="9"/>
        <v>0.99999999999999989</v>
      </c>
    </row>
    <row r="34" spans="1:10" ht="17.100000000000001" customHeight="1">
      <c r="A34" s="787"/>
      <c r="B34" s="68" t="s">
        <v>678</v>
      </c>
      <c r="C34" s="156">
        <f t="shared" si="2"/>
        <v>7.6530612244897961E-2</v>
      </c>
      <c r="D34" s="157">
        <f t="shared" si="3"/>
        <v>6.1224489795918366E-2</v>
      </c>
      <c r="E34" s="157">
        <f t="shared" si="4"/>
        <v>9.1836734693877556E-2</v>
      </c>
      <c r="F34" s="157">
        <f t="shared" si="5"/>
        <v>8.1632653061224483E-2</v>
      </c>
      <c r="G34" s="157">
        <f t="shared" si="6"/>
        <v>0.11224489795918367</v>
      </c>
      <c r="H34" s="157">
        <f t="shared" si="7"/>
        <v>0.57653061224489799</v>
      </c>
      <c r="I34" s="157">
        <f t="shared" si="8"/>
        <v>0</v>
      </c>
      <c r="J34" s="158">
        <f t="shared" si="9"/>
        <v>1</v>
      </c>
    </row>
    <row r="35" spans="1:10" ht="17.100000000000001" customHeight="1">
      <c r="A35" s="787"/>
      <c r="B35" s="68" t="s">
        <v>680</v>
      </c>
      <c r="C35" s="156">
        <f t="shared" si="2"/>
        <v>2.1897810218978103E-2</v>
      </c>
      <c r="D35" s="157">
        <f t="shared" si="3"/>
        <v>1.824817518248175E-2</v>
      </c>
      <c r="E35" s="157">
        <f t="shared" si="4"/>
        <v>4.7445255474452552E-2</v>
      </c>
      <c r="F35" s="157">
        <f t="shared" si="5"/>
        <v>6.9343065693430656E-2</v>
      </c>
      <c r="G35" s="157">
        <f t="shared" si="6"/>
        <v>7.6642335766423361E-2</v>
      </c>
      <c r="H35" s="157">
        <f t="shared" si="7"/>
        <v>0.75547445255474455</v>
      </c>
      <c r="I35" s="157">
        <f t="shared" si="8"/>
        <v>1.0948905109489052E-2</v>
      </c>
      <c r="J35" s="158">
        <f t="shared" si="9"/>
        <v>1</v>
      </c>
    </row>
    <row r="36" spans="1:10" ht="17.100000000000001" customHeight="1">
      <c r="A36" s="787"/>
      <c r="B36" s="68" t="s">
        <v>730</v>
      </c>
      <c r="C36" s="156">
        <f t="shared" si="2"/>
        <v>2.9239766081871343E-2</v>
      </c>
      <c r="D36" s="157">
        <f t="shared" si="3"/>
        <v>0</v>
      </c>
      <c r="E36" s="157">
        <f t="shared" si="4"/>
        <v>3.5087719298245612E-2</v>
      </c>
      <c r="F36" s="157">
        <f t="shared" si="5"/>
        <v>2.9239766081871343E-2</v>
      </c>
      <c r="G36" s="157">
        <f t="shared" si="6"/>
        <v>6.4327485380116955E-2</v>
      </c>
      <c r="H36" s="157">
        <f t="shared" si="7"/>
        <v>0.83040935672514615</v>
      </c>
      <c r="I36" s="157">
        <f t="shared" si="8"/>
        <v>1.1695906432748537E-2</v>
      </c>
      <c r="J36" s="158">
        <f t="shared" si="9"/>
        <v>0.99999999999999989</v>
      </c>
    </row>
    <row r="37" spans="1:10" ht="17.100000000000001" customHeight="1">
      <c r="A37" s="787"/>
      <c r="B37" s="68" t="s">
        <v>731</v>
      </c>
      <c r="C37" s="156">
        <f t="shared" si="2"/>
        <v>7.0921985815602842E-2</v>
      </c>
      <c r="D37" s="157">
        <f t="shared" si="3"/>
        <v>0</v>
      </c>
      <c r="E37" s="157">
        <f t="shared" si="4"/>
        <v>3.5460992907801421E-2</v>
      </c>
      <c r="F37" s="157">
        <f t="shared" si="5"/>
        <v>4.9645390070921988E-2</v>
      </c>
      <c r="G37" s="157">
        <f t="shared" si="6"/>
        <v>4.9645390070921988E-2</v>
      </c>
      <c r="H37" s="157">
        <f t="shared" si="7"/>
        <v>0.77304964539007093</v>
      </c>
      <c r="I37" s="157">
        <f t="shared" si="8"/>
        <v>2.1276595744680851E-2</v>
      </c>
      <c r="J37" s="158">
        <f t="shared" si="9"/>
        <v>1</v>
      </c>
    </row>
    <row r="38" spans="1:10" ht="17.100000000000001" customHeight="1" thickBot="1">
      <c r="A38" s="787"/>
      <c r="B38" s="69" t="s">
        <v>682</v>
      </c>
      <c r="C38" s="159">
        <f t="shared" si="2"/>
        <v>2.5723472668810289E-2</v>
      </c>
      <c r="D38" s="160">
        <f t="shared" si="3"/>
        <v>2.2508038585209004E-2</v>
      </c>
      <c r="E38" s="160">
        <f t="shared" si="4"/>
        <v>9.6463022508038593E-3</v>
      </c>
      <c r="F38" s="160">
        <f t="shared" si="5"/>
        <v>2.8938906752411574E-2</v>
      </c>
      <c r="G38" s="160">
        <f t="shared" si="6"/>
        <v>4.5016077170418008E-2</v>
      </c>
      <c r="H38" s="160">
        <f t="shared" si="7"/>
        <v>0.79099678456591638</v>
      </c>
      <c r="I38" s="160">
        <f t="shared" si="8"/>
        <v>7.7170418006430874E-2</v>
      </c>
      <c r="J38" s="161">
        <f t="shared" si="9"/>
        <v>1</v>
      </c>
    </row>
    <row r="39" spans="1:10" ht="17.100000000000001" customHeight="1" thickTop="1">
      <c r="A39" s="787"/>
      <c r="B39" s="76" t="s">
        <v>675</v>
      </c>
      <c r="C39" s="162">
        <f t="shared" si="2"/>
        <v>0.125</v>
      </c>
      <c r="D39" s="163">
        <f t="shared" si="3"/>
        <v>0.15</v>
      </c>
      <c r="E39" s="163">
        <f t="shared" si="4"/>
        <v>0.26250000000000001</v>
      </c>
      <c r="F39" s="163">
        <f t="shared" si="5"/>
        <v>0.22500000000000001</v>
      </c>
      <c r="G39" s="163">
        <f t="shared" si="6"/>
        <v>0.2</v>
      </c>
      <c r="H39" s="163">
        <f t="shared" si="7"/>
        <v>1.2500000000000001E-2</v>
      </c>
      <c r="I39" s="163">
        <f t="shared" si="8"/>
        <v>2.5000000000000001E-2</v>
      </c>
      <c r="J39" s="164">
        <f t="shared" si="9"/>
        <v>1</v>
      </c>
    </row>
    <row r="40" spans="1:10" ht="17.100000000000001" customHeight="1">
      <c r="A40" s="787"/>
      <c r="B40" s="68" t="s">
        <v>677</v>
      </c>
      <c r="C40" s="156">
        <f t="shared" si="2"/>
        <v>6.0606060606060608E-2</v>
      </c>
      <c r="D40" s="157">
        <f t="shared" si="3"/>
        <v>5.627705627705628E-2</v>
      </c>
      <c r="E40" s="157">
        <f t="shared" si="4"/>
        <v>8.2251082251082255E-2</v>
      </c>
      <c r="F40" s="157">
        <f t="shared" si="5"/>
        <v>7.792207792207792E-2</v>
      </c>
      <c r="G40" s="157">
        <f t="shared" si="6"/>
        <v>0.1471861471861472</v>
      </c>
      <c r="H40" s="157">
        <f t="shared" si="7"/>
        <v>0.56277056277056281</v>
      </c>
      <c r="I40" s="157">
        <f t="shared" si="8"/>
        <v>1.2987012987012988E-2</v>
      </c>
      <c r="J40" s="158">
        <f t="shared" si="9"/>
        <v>1</v>
      </c>
    </row>
    <row r="41" spans="1:10" ht="17.100000000000001" customHeight="1">
      <c r="A41" s="787"/>
      <c r="B41" s="68" t="s">
        <v>679</v>
      </c>
      <c r="C41" s="156">
        <f t="shared" si="2"/>
        <v>5.2631578947368418E-2</v>
      </c>
      <c r="D41" s="157">
        <f t="shared" si="3"/>
        <v>4.048582995951417E-2</v>
      </c>
      <c r="E41" s="157">
        <f t="shared" si="4"/>
        <v>6.4777327935222673E-2</v>
      </c>
      <c r="F41" s="157">
        <f t="shared" si="5"/>
        <v>6.0728744939271252E-2</v>
      </c>
      <c r="G41" s="157">
        <f t="shared" si="6"/>
        <v>9.3117408906882596E-2</v>
      </c>
      <c r="H41" s="157">
        <f t="shared" si="7"/>
        <v>0.68825910931174084</v>
      </c>
      <c r="I41" s="157">
        <f t="shared" si="8"/>
        <v>0</v>
      </c>
      <c r="J41" s="158">
        <f t="shared" si="9"/>
        <v>1</v>
      </c>
    </row>
    <row r="42" spans="1:10" ht="17.100000000000001" customHeight="1">
      <c r="A42" s="787"/>
      <c r="B42" s="68" t="s">
        <v>681</v>
      </c>
      <c r="C42" s="156">
        <f t="shared" si="2"/>
        <v>4.3333333333333335E-2</v>
      </c>
      <c r="D42" s="157">
        <f t="shared" si="3"/>
        <v>6.6666666666666671E-3</v>
      </c>
      <c r="E42" s="157">
        <f t="shared" si="4"/>
        <v>4.3333333333333335E-2</v>
      </c>
      <c r="F42" s="157">
        <f t="shared" si="5"/>
        <v>3.6666666666666667E-2</v>
      </c>
      <c r="G42" s="157">
        <f t="shared" si="6"/>
        <v>7.0000000000000007E-2</v>
      </c>
      <c r="H42" s="157">
        <f t="shared" si="7"/>
        <v>0.79333333333333333</v>
      </c>
      <c r="I42" s="157">
        <f t="shared" si="8"/>
        <v>6.6666666666666671E-3</v>
      </c>
      <c r="J42" s="158">
        <f t="shared" si="9"/>
        <v>1</v>
      </c>
    </row>
    <row r="43" spans="1:10" ht="17.100000000000001" customHeight="1">
      <c r="A43" s="787"/>
      <c r="B43" s="68" t="s">
        <v>732</v>
      </c>
      <c r="C43" s="156">
        <f t="shared" si="2"/>
        <v>5.1282051282051282E-3</v>
      </c>
      <c r="D43" s="157">
        <f t="shared" si="3"/>
        <v>0</v>
      </c>
      <c r="E43" s="157">
        <f t="shared" si="4"/>
        <v>1.5384615384615385E-2</v>
      </c>
      <c r="F43" s="157">
        <f t="shared" si="5"/>
        <v>6.1538461538461542E-2</v>
      </c>
      <c r="G43" s="157">
        <f t="shared" si="6"/>
        <v>3.0769230769230771E-2</v>
      </c>
      <c r="H43" s="157">
        <f t="shared" si="7"/>
        <v>0.8666666666666667</v>
      </c>
      <c r="I43" s="157">
        <f t="shared" si="8"/>
        <v>2.0512820512820513E-2</v>
      </c>
      <c r="J43" s="158">
        <f t="shared" si="9"/>
        <v>1</v>
      </c>
    </row>
    <row r="44" spans="1:10" ht="17.100000000000001" customHeight="1">
      <c r="A44" s="787"/>
      <c r="B44" s="68" t="s">
        <v>733</v>
      </c>
      <c r="C44" s="156">
        <f t="shared" si="2"/>
        <v>2.7972027972027972E-2</v>
      </c>
      <c r="D44" s="157">
        <f t="shared" si="3"/>
        <v>0</v>
      </c>
      <c r="E44" s="157">
        <f t="shared" si="4"/>
        <v>1.3986013986013986E-2</v>
      </c>
      <c r="F44" s="157">
        <f t="shared" si="5"/>
        <v>2.097902097902098E-2</v>
      </c>
      <c r="G44" s="157">
        <f t="shared" si="6"/>
        <v>2.097902097902098E-2</v>
      </c>
      <c r="H44" s="157">
        <f t="shared" si="7"/>
        <v>0.86713286713286708</v>
      </c>
      <c r="I44" s="157">
        <f t="shared" si="8"/>
        <v>4.8951048951048952E-2</v>
      </c>
      <c r="J44" s="158">
        <f t="shared" si="9"/>
        <v>1</v>
      </c>
    </row>
    <row r="45" spans="1:10" ht="17.100000000000001" customHeight="1" thickBot="1">
      <c r="A45" s="788"/>
      <c r="B45" s="66" t="s">
        <v>683</v>
      </c>
      <c r="C45" s="153">
        <f t="shared" si="2"/>
        <v>2.7607361963190184E-2</v>
      </c>
      <c r="D45" s="154">
        <f t="shared" si="3"/>
        <v>1.5337423312883436E-2</v>
      </c>
      <c r="E45" s="154">
        <f t="shared" si="4"/>
        <v>9.202453987730062E-3</v>
      </c>
      <c r="F45" s="154">
        <f t="shared" si="5"/>
        <v>1.8404907975460124E-2</v>
      </c>
      <c r="G45" s="154">
        <f t="shared" si="6"/>
        <v>1.5337423312883436E-2</v>
      </c>
      <c r="H45" s="154">
        <f t="shared" si="7"/>
        <v>0.80061349693251538</v>
      </c>
      <c r="I45" s="154">
        <f t="shared" si="8"/>
        <v>0.11349693251533742</v>
      </c>
      <c r="J45" s="155">
        <f t="shared" si="9"/>
        <v>1</v>
      </c>
    </row>
  </sheetData>
  <mergeCells count="10">
    <mergeCell ref="A26:B26"/>
    <mergeCell ref="A27:A28"/>
    <mergeCell ref="A29:A31"/>
    <mergeCell ref="A32:A45"/>
    <mergeCell ref="A3:B3"/>
    <mergeCell ref="A25:B25"/>
    <mergeCell ref="A4:B4"/>
    <mergeCell ref="A5:A6"/>
    <mergeCell ref="A7:A9"/>
    <mergeCell ref="A10:A23"/>
  </mergeCells>
  <phoneticPr fontId="2"/>
  <printOptions horizontalCentered="1"/>
  <pageMargins left="0" right="0.59055118110236227" top="0.19685039370078741" bottom="0.19685039370078741" header="0.51181102362204722" footer="0.11811023622047245"/>
  <pageSetup paperSize="9" orientation="portrait" r:id="rId1"/>
  <headerFooter alignWithMargins="0">
    <oddFooter>&amp;C６ ページ</oddFooter>
  </headerFooter>
</worksheet>
</file>

<file path=xl/worksheets/sheet13.xml><?xml version="1.0" encoding="utf-8"?>
<worksheet xmlns="http://schemas.openxmlformats.org/spreadsheetml/2006/main" xmlns:r="http://schemas.openxmlformats.org/officeDocument/2006/relationships">
  <sheetPr enableFormatConditionsCalculation="0">
    <tabColor indexed="11"/>
  </sheetPr>
  <dimension ref="A1:H24"/>
  <sheetViews>
    <sheetView view="pageBreakPreview" zoomScaleNormal="100" workbookViewId="0">
      <selection activeCell="C1" sqref="C1"/>
    </sheetView>
  </sheetViews>
  <sheetFormatPr defaultRowHeight="13.5"/>
  <cols>
    <col min="1" max="1" width="5.625" style="35" customWidth="1"/>
    <col min="2" max="2" width="20.625" style="35" customWidth="1"/>
    <col min="3" max="6" width="10.625" style="35" customWidth="1"/>
    <col min="7" max="16384" width="9" style="35"/>
  </cols>
  <sheetData>
    <row r="1" spans="1:6" ht="30" customHeight="1">
      <c r="C1" s="6" t="s">
        <v>864</v>
      </c>
    </row>
    <row r="2" spans="1:6" s="119" customFormat="1" ht="30" customHeight="1" thickBot="1">
      <c r="A2" s="503" t="s">
        <v>357</v>
      </c>
      <c r="F2" s="538" t="s">
        <v>489</v>
      </c>
    </row>
    <row r="3" spans="1:6" ht="54.95" customHeight="1" thickBot="1">
      <c r="A3" s="801" t="s">
        <v>356</v>
      </c>
      <c r="B3" s="790"/>
      <c r="C3" s="473" t="s">
        <v>490</v>
      </c>
      <c r="D3" s="11" t="s">
        <v>684</v>
      </c>
      <c r="E3" s="539" t="s">
        <v>685</v>
      </c>
      <c r="F3" s="32" t="s">
        <v>686</v>
      </c>
    </row>
    <row r="4" spans="1:6" ht="17.100000000000001" customHeight="1" thickBot="1">
      <c r="A4" s="791" t="s">
        <v>162</v>
      </c>
      <c r="B4" s="792"/>
      <c r="C4" s="92">
        <v>2648</v>
      </c>
      <c r="D4" s="565">
        <v>662.12</v>
      </c>
      <c r="E4" s="565">
        <v>540.40300000000002</v>
      </c>
      <c r="F4" s="566">
        <v>516.02</v>
      </c>
    </row>
    <row r="5" spans="1:6" ht="17.100000000000001" customHeight="1">
      <c r="A5" s="793" t="s">
        <v>163</v>
      </c>
      <c r="B5" s="67" t="s">
        <v>672</v>
      </c>
      <c r="C5" s="94">
        <v>1216</v>
      </c>
      <c r="D5" s="567">
        <v>599.71</v>
      </c>
      <c r="E5" s="567">
        <v>496.33600000000001</v>
      </c>
      <c r="F5" s="568">
        <v>456.84</v>
      </c>
    </row>
    <row r="6" spans="1:6" ht="17.100000000000001" customHeight="1" thickBot="1">
      <c r="A6" s="788"/>
      <c r="B6" s="66" t="s">
        <v>673</v>
      </c>
      <c r="C6" s="97">
        <v>1432</v>
      </c>
      <c r="D6" s="569">
        <v>715.11</v>
      </c>
      <c r="E6" s="569">
        <v>570.00900000000001</v>
      </c>
      <c r="F6" s="570">
        <v>654.16999999999996</v>
      </c>
    </row>
    <row r="7" spans="1:6" ht="17.100000000000001" customHeight="1">
      <c r="A7" s="793" t="s">
        <v>164</v>
      </c>
      <c r="B7" s="67" t="s">
        <v>669</v>
      </c>
      <c r="C7" s="37">
        <v>827</v>
      </c>
      <c r="D7" s="571">
        <v>600.13</v>
      </c>
      <c r="E7" s="571">
        <v>498.76299999999998</v>
      </c>
      <c r="F7" s="572">
        <v>450</v>
      </c>
    </row>
    <row r="8" spans="1:6" ht="17.100000000000001" customHeight="1">
      <c r="A8" s="787"/>
      <c r="B8" s="68" t="s">
        <v>670</v>
      </c>
      <c r="C8" s="37">
        <v>1037</v>
      </c>
      <c r="D8" s="571">
        <v>739.95</v>
      </c>
      <c r="E8" s="571">
        <v>593.75</v>
      </c>
      <c r="F8" s="572">
        <v>685.38</v>
      </c>
    </row>
    <row r="9" spans="1:6" ht="17.100000000000001" customHeight="1" thickBot="1">
      <c r="A9" s="794"/>
      <c r="B9" s="69" t="s">
        <v>671</v>
      </c>
      <c r="C9" s="43">
        <v>784</v>
      </c>
      <c r="D9" s="569">
        <v>624.55999999999995</v>
      </c>
      <c r="E9" s="569">
        <v>494.85599999999999</v>
      </c>
      <c r="F9" s="570">
        <v>450</v>
      </c>
    </row>
    <row r="10" spans="1:6" ht="17.100000000000001" customHeight="1">
      <c r="A10" s="786" t="s">
        <v>165</v>
      </c>
      <c r="B10" s="62" t="s">
        <v>674</v>
      </c>
      <c r="C10" s="37">
        <v>115</v>
      </c>
      <c r="D10" s="571">
        <v>370.99</v>
      </c>
      <c r="E10" s="571">
        <v>406.46199999999999</v>
      </c>
      <c r="F10" s="572">
        <v>278.57</v>
      </c>
    </row>
    <row r="11" spans="1:6" ht="17.100000000000001" customHeight="1">
      <c r="A11" s="787"/>
      <c r="B11" s="68" t="s">
        <v>676</v>
      </c>
      <c r="C11" s="37">
        <v>154</v>
      </c>
      <c r="D11" s="571">
        <v>387.81</v>
      </c>
      <c r="E11" s="571">
        <v>429.52100000000002</v>
      </c>
      <c r="F11" s="572">
        <v>274.29000000000002</v>
      </c>
    </row>
    <row r="12" spans="1:6" ht="17.100000000000001" customHeight="1">
      <c r="A12" s="787"/>
      <c r="B12" s="68" t="s">
        <v>678</v>
      </c>
      <c r="C12" s="37">
        <v>168</v>
      </c>
      <c r="D12" s="571">
        <v>443.4</v>
      </c>
      <c r="E12" s="571">
        <v>468.01600000000002</v>
      </c>
      <c r="F12" s="572">
        <v>323.81</v>
      </c>
    </row>
    <row r="13" spans="1:6" ht="17.100000000000001" customHeight="1">
      <c r="A13" s="787"/>
      <c r="B13" s="68" t="s">
        <v>680</v>
      </c>
      <c r="C13" s="37">
        <v>242</v>
      </c>
      <c r="D13" s="571">
        <v>576.74</v>
      </c>
      <c r="E13" s="571">
        <v>426.041</v>
      </c>
      <c r="F13" s="572">
        <v>458.73</v>
      </c>
    </row>
    <row r="14" spans="1:6" ht="17.100000000000001" customHeight="1">
      <c r="A14" s="787"/>
      <c r="B14" s="68" t="s">
        <v>730</v>
      </c>
      <c r="C14" s="37">
        <v>157</v>
      </c>
      <c r="D14" s="571">
        <v>690.35</v>
      </c>
      <c r="E14" s="571">
        <v>464.988</v>
      </c>
      <c r="F14" s="572">
        <v>635.29</v>
      </c>
    </row>
    <row r="15" spans="1:6" ht="17.100000000000001" customHeight="1">
      <c r="A15" s="787"/>
      <c r="B15" s="68" t="s">
        <v>731</v>
      </c>
      <c r="C15" s="37">
        <v>130</v>
      </c>
      <c r="D15" s="571">
        <v>720.91</v>
      </c>
      <c r="E15" s="571">
        <v>544.96500000000003</v>
      </c>
      <c r="F15" s="572">
        <v>594.64</v>
      </c>
    </row>
    <row r="16" spans="1:6" ht="17.100000000000001" customHeight="1" thickBot="1">
      <c r="A16" s="787"/>
      <c r="B16" s="69" t="s">
        <v>682</v>
      </c>
      <c r="C16" s="40">
        <v>250</v>
      </c>
      <c r="D16" s="573">
        <v>842.79</v>
      </c>
      <c r="E16" s="573">
        <v>509.959</v>
      </c>
      <c r="F16" s="574">
        <v>771.13</v>
      </c>
    </row>
    <row r="17" spans="1:8" ht="17.100000000000001" customHeight="1" thickTop="1">
      <c r="A17" s="787"/>
      <c r="B17" s="76" t="s">
        <v>675</v>
      </c>
      <c r="C17" s="46">
        <v>144</v>
      </c>
      <c r="D17" s="575">
        <v>383.43</v>
      </c>
      <c r="E17" s="575">
        <v>361.68200000000002</v>
      </c>
      <c r="F17" s="576">
        <v>308.24</v>
      </c>
      <c r="H17" s="35">
        <v>1</v>
      </c>
    </row>
    <row r="18" spans="1:8" ht="17.100000000000001" customHeight="1">
      <c r="A18" s="787"/>
      <c r="B18" s="68" t="s">
        <v>677</v>
      </c>
      <c r="C18" s="37">
        <v>204</v>
      </c>
      <c r="D18" s="571">
        <v>470.21</v>
      </c>
      <c r="E18" s="571">
        <v>419.16899999999998</v>
      </c>
      <c r="F18" s="572">
        <v>370.71</v>
      </c>
    </row>
    <row r="19" spans="1:8" ht="17.100000000000001" customHeight="1">
      <c r="A19" s="787"/>
      <c r="B19" s="68" t="s">
        <v>679</v>
      </c>
      <c r="C19" s="37">
        <v>225</v>
      </c>
      <c r="D19" s="571">
        <v>578.69000000000005</v>
      </c>
      <c r="E19" s="571">
        <v>680.62699999999995</v>
      </c>
      <c r="F19" s="572">
        <v>452.45</v>
      </c>
    </row>
    <row r="20" spans="1:8" ht="17.100000000000001" customHeight="1">
      <c r="A20" s="787"/>
      <c r="B20" s="68" t="s">
        <v>681</v>
      </c>
      <c r="C20" s="37">
        <v>285</v>
      </c>
      <c r="D20" s="571">
        <v>715.3</v>
      </c>
      <c r="E20" s="571">
        <v>472.459</v>
      </c>
      <c r="F20" s="572">
        <v>718.08</v>
      </c>
    </row>
    <row r="21" spans="1:8" ht="17.100000000000001" customHeight="1">
      <c r="A21" s="787"/>
      <c r="B21" s="68" t="s">
        <v>732</v>
      </c>
      <c r="C21" s="37">
        <v>176</v>
      </c>
      <c r="D21" s="571">
        <v>849.9</v>
      </c>
      <c r="E21" s="571">
        <v>553.923</v>
      </c>
      <c r="F21" s="572">
        <v>789.47</v>
      </c>
    </row>
    <row r="22" spans="1:8" ht="17.100000000000001" customHeight="1">
      <c r="A22" s="787"/>
      <c r="B22" s="68" t="s">
        <v>733</v>
      </c>
      <c r="C22" s="37">
        <v>129</v>
      </c>
      <c r="D22" s="571">
        <v>994.02</v>
      </c>
      <c r="E22" s="571">
        <v>623.63300000000004</v>
      </c>
      <c r="F22" s="572">
        <v>900</v>
      </c>
    </row>
    <row r="23" spans="1:8" ht="17.100000000000001" customHeight="1" thickBot="1">
      <c r="A23" s="788"/>
      <c r="B23" s="66" t="s">
        <v>683</v>
      </c>
      <c r="C23" s="43">
        <v>269</v>
      </c>
      <c r="D23" s="569">
        <v>970.36</v>
      </c>
      <c r="E23" s="569">
        <v>535.70500000000004</v>
      </c>
      <c r="F23" s="570">
        <v>888.31</v>
      </c>
    </row>
    <row r="24" spans="1:8">
      <c r="C24" s="166"/>
      <c r="D24" s="166"/>
      <c r="E24" s="166"/>
      <c r="F24" s="166"/>
    </row>
  </sheetData>
  <mergeCells count="5">
    <mergeCell ref="A10:A23"/>
    <mergeCell ref="A3:B3"/>
    <mergeCell ref="A4:B4"/>
    <mergeCell ref="A5:A6"/>
    <mergeCell ref="A7:A9"/>
  </mergeCells>
  <phoneticPr fontId="2"/>
  <printOptions horizontalCentered="1"/>
  <pageMargins left="0.59055118110236227" right="0" top="0.19685039370078741" bottom="0.19685039370078741" header="0.51181102362204722" footer="0.11811023622047245"/>
  <pageSetup paperSize="9" orientation="portrait" r:id="rId1"/>
  <headerFooter alignWithMargins="0">
    <oddFooter>&amp;C７ ページ</oddFooter>
  </headerFooter>
</worksheet>
</file>

<file path=xl/worksheets/sheet14.xml><?xml version="1.0" encoding="utf-8"?>
<worksheet xmlns="http://schemas.openxmlformats.org/spreadsheetml/2006/main" xmlns:r="http://schemas.openxmlformats.org/officeDocument/2006/relationships">
  <sheetPr enableFormatConditionsCalculation="0">
    <tabColor indexed="14"/>
  </sheetPr>
  <dimension ref="A1:H45"/>
  <sheetViews>
    <sheetView view="pageBreakPreview" topLeftCell="A7" zoomScaleNormal="100" zoomScaleSheetLayoutView="100" workbookViewId="0">
      <selection activeCell="H18" sqref="H18"/>
    </sheetView>
  </sheetViews>
  <sheetFormatPr defaultRowHeight="13.5"/>
  <cols>
    <col min="1" max="1" width="5.625" customWidth="1"/>
    <col min="2" max="2" width="20.625" customWidth="1"/>
    <col min="3" max="8" width="9.625" customWidth="1"/>
  </cols>
  <sheetData>
    <row r="1" spans="1:8" ht="30" customHeight="1">
      <c r="E1" s="6" t="s">
        <v>864</v>
      </c>
    </row>
    <row r="2" spans="1:8" s="8" customFormat="1" ht="39" customHeight="1" thickBot="1">
      <c r="A2" s="802" t="s">
        <v>171</v>
      </c>
      <c r="B2" s="802"/>
      <c r="C2" s="802"/>
      <c r="D2" s="802"/>
      <c r="E2" s="802"/>
      <c r="F2" s="802"/>
      <c r="G2" s="802"/>
      <c r="H2" s="802"/>
    </row>
    <row r="3" spans="1:8" ht="54.95" customHeight="1" thickBot="1">
      <c r="A3" s="803" t="s">
        <v>172</v>
      </c>
      <c r="B3" s="810"/>
      <c r="C3" s="540" t="s">
        <v>481</v>
      </c>
      <c r="D3" s="541" t="s">
        <v>480</v>
      </c>
      <c r="E3" s="407" t="s">
        <v>491</v>
      </c>
      <c r="F3" s="12" t="s">
        <v>139</v>
      </c>
      <c r="G3" s="12" t="s">
        <v>494</v>
      </c>
      <c r="H3" s="24" t="s">
        <v>736</v>
      </c>
    </row>
    <row r="4" spans="1:8" ht="17.100000000000001" customHeight="1" thickBot="1">
      <c r="A4" s="805" t="s">
        <v>162</v>
      </c>
      <c r="B4" s="806"/>
      <c r="C4" s="199">
        <f>+C5+C6</f>
        <v>865</v>
      </c>
      <c r="D4" s="200">
        <f>+D5+D6</f>
        <v>1174</v>
      </c>
      <c r="E4" s="200">
        <f>+E5+E6</f>
        <v>364</v>
      </c>
      <c r="F4" s="200">
        <f>+F5+F6</f>
        <v>609</v>
      </c>
      <c r="G4" s="200">
        <f>+G5+G6</f>
        <v>15</v>
      </c>
      <c r="H4" s="201">
        <f>SUM(C4:G4)</f>
        <v>3027</v>
      </c>
    </row>
    <row r="5" spans="1:8" ht="17.100000000000001" customHeight="1">
      <c r="A5" s="807" t="s">
        <v>163</v>
      </c>
      <c r="B5" s="67" t="s">
        <v>672</v>
      </c>
      <c r="C5" s="167">
        <v>415</v>
      </c>
      <c r="D5" s="168">
        <v>520</v>
      </c>
      <c r="E5" s="168">
        <v>173</v>
      </c>
      <c r="F5" s="168">
        <v>300</v>
      </c>
      <c r="G5" s="168">
        <v>7</v>
      </c>
      <c r="H5" s="169">
        <f t="shared" ref="H5:H23" si="0">SUM(C5:G5)</f>
        <v>1415</v>
      </c>
    </row>
    <row r="6" spans="1:8" ht="17.100000000000001" customHeight="1" thickBot="1">
      <c r="A6" s="808"/>
      <c r="B6" s="66" t="s">
        <v>673</v>
      </c>
      <c r="C6" s="173">
        <v>450</v>
      </c>
      <c r="D6" s="174">
        <v>654</v>
      </c>
      <c r="E6" s="174">
        <v>191</v>
      </c>
      <c r="F6" s="174">
        <v>309</v>
      </c>
      <c r="G6" s="174">
        <v>8</v>
      </c>
      <c r="H6" s="175">
        <f t="shared" si="0"/>
        <v>1612</v>
      </c>
    </row>
    <row r="7" spans="1:8" ht="17.100000000000001" customHeight="1">
      <c r="A7" s="807" t="s">
        <v>164</v>
      </c>
      <c r="B7" s="67" t="s">
        <v>669</v>
      </c>
      <c r="C7" s="179">
        <v>276</v>
      </c>
      <c r="D7" s="180">
        <v>368</v>
      </c>
      <c r="E7" s="180">
        <v>116</v>
      </c>
      <c r="F7" s="180">
        <v>181</v>
      </c>
      <c r="G7" s="180">
        <v>4</v>
      </c>
      <c r="H7" s="181">
        <f t="shared" si="0"/>
        <v>945</v>
      </c>
    </row>
    <row r="8" spans="1:8" ht="17.100000000000001" customHeight="1">
      <c r="A8" s="809"/>
      <c r="B8" s="68" t="s">
        <v>670</v>
      </c>
      <c r="C8" s="170">
        <v>345</v>
      </c>
      <c r="D8" s="171">
        <v>464</v>
      </c>
      <c r="E8" s="171">
        <v>135</v>
      </c>
      <c r="F8" s="171">
        <v>239</v>
      </c>
      <c r="G8" s="171">
        <v>4</v>
      </c>
      <c r="H8" s="172">
        <f t="shared" si="0"/>
        <v>1187</v>
      </c>
    </row>
    <row r="9" spans="1:8" ht="17.100000000000001" customHeight="1" thickBot="1">
      <c r="A9" s="808"/>
      <c r="B9" s="69" t="s">
        <v>671</v>
      </c>
      <c r="C9" s="173">
        <v>244</v>
      </c>
      <c r="D9" s="174">
        <v>342</v>
      </c>
      <c r="E9" s="174">
        <v>113</v>
      </c>
      <c r="F9" s="174">
        <v>189</v>
      </c>
      <c r="G9" s="174">
        <v>7</v>
      </c>
      <c r="H9" s="175">
        <f t="shared" si="0"/>
        <v>895</v>
      </c>
    </row>
    <row r="10" spans="1:8" ht="17.100000000000001" customHeight="1">
      <c r="A10" s="786" t="s">
        <v>165</v>
      </c>
      <c r="B10" s="62" t="s">
        <v>674</v>
      </c>
      <c r="C10" s="170">
        <v>28</v>
      </c>
      <c r="D10" s="171">
        <v>55</v>
      </c>
      <c r="E10" s="171">
        <v>23</v>
      </c>
      <c r="F10" s="171">
        <v>27</v>
      </c>
      <c r="G10" s="171">
        <v>0</v>
      </c>
      <c r="H10" s="172">
        <f t="shared" si="0"/>
        <v>133</v>
      </c>
    </row>
    <row r="11" spans="1:8" ht="17.100000000000001" customHeight="1">
      <c r="A11" s="787"/>
      <c r="B11" s="68" t="s">
        <v>676</v>
      </c>
      <c r="C11" s="170">
        <v>39</v>
      </c>
      <c r="D11" s="171">
        <v>67</v>
      </c>
      <c r="E11" s="171">
        <v>30</v>
      </c>
      <c r="F11" s="171">
        <v>53</v>
      </c>
      <c r="G11" s="171">
        <v>0</v>
      </c>
      <c r="H11" s="172">
        <f t="shared" si="0"/>
        <v>189</v>
      </c>
    </row>
    <row r="12" spans="1:8" ht="17.100000000000001" customHeight="1">
      <c r="A12" s="787"/>
      <c r="B12" s="68" t="s">
        <v>678</v>
      </c>
      <c r="C12" s="170">
        <v>53</v>
      </c>
      <c r="D12" s="171">
        <v>72</v>
      </c>
      <c r="E12" s="171">
        <v>18</v>
      </c>
      <c r="F12" s="171">
        <v>52</v>
      </c>
      <c r="G12" s="171">
        <v>1</v>
      </c>
      <c r="H12" s="172">
        <f t="shared" si="0"/>
        <v>196</v>
      </c>
    </row>
    <row r="13" spans="1:8" ht="17.100000000000001" customHeight="1">
      <c r="A13" s="787"/>
      <c r="B13" s="68" t="s">
        <v>680</v>
      </c>
      <c r="C13" s="170">
        <v>66</v>
      </c>
      <c r="D13" s="171">
        <v>103</v>
      </c>
      <c r="E13" s="171">
        <v>29</v>
      </c>
      <c r="F13" s="171">
        <v>74</v>
      </c>
      <c r="G13" s="171">
        <v>2</v>
      </c>
      <c r="H13" s="172">
        <f t="shared" si="0"/>
        <v>274</v>
      </c>
    </row>
    <row r="14" spans="1:8" ht="17.100000000000001" customHeight="1">
      <c r="A14" s="787"/>
      <c r="B14" s="68" t="s">
        <v>730</v>
      </c>
      <c r="C14" s="170">
        <v>42</v>
      </c>
      <c r="D14" s="171">
        <v>75</v>
      </c>
      <c r="E14" s="171">
        <v>22</v>
      </c>
      <c r="F14" s="171">
        <v>32</v>
      </c>
      <c r="G14" s="171">
        <v>0</v>
      </c>
      <c r="H14" s="172">
        <f t="shared" si="0"/>
        <v>171</v>
      </c>
    </row>
    <row r="15" spans="1:8" ht="17.100000000000001" customHeight="1">
      <c r="A15" s="787"/>
      <c r="B15" s="68" t="s">
        <v>731</v>
      </c>
      <c r="C15" s="170">
        <v>54</v>
      </c>
      <c r="D15" s="171">
        <v>44</v>
      </c>
      <c r="E15" s="171">
        <v>16</v>
      </c>
      <c r="F15" s="171">
        <v>24</v>
      </c>
      <c r="G15" s="171">
        <v>3</v>
      </c>
      <c r="H15" s="172">
        <f t="shared" si="0"/>
        <v>141</v>
      </c>
    </row>
    <row r="16" spans="1:8" ht="17.100000000000001" customHeight="1" thickBot="1">
      <c r="A16" s="787"/>
      <c r="B16" s="69" t="s">
        <v>682</v>
      </c>
      <c r="C16" s="176">
        <v>133</v>
      </c>
      <c r="D16" s="177">
        <v>104</v>
      </c>
      <c r="E16" s="177">
        <v>35</v>
      </c>
      <c r="F16" s="177">
        <v>38</v>
      </c>
      <c r="G16" s="177">
        <v>1</v>
      </c>
      <c r="H16" s="178">
        <f t="shared" si="0"/>
        <v>311</v>
      </c>
    </row>
    <row r="17" spans="1:8" ht="17.100000000000001" customHeight="1" thickTop="1">
      <c r="A17" s="787"/>
      <c r="B17" s="76" t="s">
        <v>675</v>
      </c>
      <c r="C17" s="179">
        <v>21</v>
      </c>
      <c r="D17" s="180">
        <v>75</v>
      </c>
      <c r="E17" s="180">
        <v>25</v>
      </c>
      <c r="F17" s="180">
        <v>48</v>
      </c>
      <c r="G17" s="180">
        <v>1</v>
      </c>
      <c r="H17" s="181">
        <f>SUM(C17:G17)</f>
        <v>170</v>
      </c>
    </row>
    <row r="18" spans="1:8" ht="17.100000000000001" customHeight="1">
      <c r="A18" s="787"/>
      <c r="B18" s="68" t="s">
        <v>677</v>
      </c>
      <c r="C18" s="170">
        <v>27</v>
      </c>
      <c r="D18" s="171">
        <v>98</v>
      </c>
      <c r="E18" s="171">
        <v>42</v>
      </c>
      <c r="F18" s="171">
        <v>64</v>
      </c>
      <c r="G18" s="171">
        <v>0</v>
      </c>
      <c r="H18" s="172">
        <f>SUM(C18:G18)</f>
        <v>231</v>
      </c>
    </row>
    <row r="19" spans="1:8" ht="17.100000000000001" customHeight="1">
      <c r="A19" s="787"/>
      <c r="B19" s="68" t="s">
        <v>679</v>
      </c>
      <c r="C19" s="170">
        <v>64</v>
      </c>
      <c r="D19" s="171">
        <v>97</v>
      </c>
      <c r="E19" s="171">
        <v>26</v>
      </c>
      <c r="F19" s="171">
        <v>60</v>
      </c>
      <c r="G19" s="171">
        <v>0</v>
      </c>
      <c r="H19" s="172">
        <f t="shared" si="0"/>
        <v>247</v>
      </c>
    </row>
    <row r="20" spans="1:8" ht="17.100000000000001" customHeight="1">
      <c r="A20" s="787"/>
      <c r="B20" s="68" t="s">
        <v>681</v>
      </c>
      <c r="C20" s="170">
        <v>81</v>
      </c>
      <c r="D20" s="171">
        <v>120</v>
      </c>
      <c r="E20" s="171">
        <v>39</v>
      </c>
      <c r="F20" s="171">
        <v>59</v>
      </c>
      <c r="G20" s="171">
        <v>1</v>
      </c>
      <c r="H20" s="172">
        <f t="shared" si="0"/>
        <v>300</v>
      </c>
    </row>
    <row r="21" spans="1:8" ht="17.100000000000001" customHeight="1">
      <c r="A21" s="787"/>
      <c r="B21" s="68" t="s">
        <v>732</v>
      </c>
      <c r="C21" s="170">
        <v>64</v>
      </c>
      <c r="D21" s="171">
        <v>89</v>
      </c>
      <c r="E21" s="171">
        <v>16</v>
      </c>
      <c r="F21" s="171">
        <v>26</v>
      </c>
      <c r="G21" s="171">
        <v>0</v>
      </c>
      <c r="H21" s="172">
        <f t="shared" si="0"/>
        <v>195</v>
      </c>
    </row>
    <row r="22" spans="1:8" ht="17.100000000000001" customHeight="1">
      <c r="A22" s="787"/>
      <c r="B22" s="68" t="s">
        <v>733</v>
      </c>
      <c r="C22" s="170">
        <v>50</v>
      </c>
      <c r="D22" s="171">
        <v>60</v>
      </c>
      <c r="E22" s="171">
        <v>13</v>
      </c>
      <c r="F22" s="171">
        <v>19</v>
      </c>
      <c r="G22" s="171">
        <v>1</v>
      </c>
      <c r="H22" s="172">
        <f t="shared" si="0"/>
        <v>143</v>
      </c>
    </row>
    <row r="23" spans="1:8" ht="17.100000000000001" customHeight="1" thickBot="1">
      <c r="A23" s="788"/>
      <c r="B23" s="66" t="s">
        <v>683</v>
      </c>
      <c r="C23" s="173">
        <v>143</v>
      </c>
      <c r="D23" s="174">
        <v>115</v>
      </c>
      <c r="E23" s="174">
        <v>30</v>
      </c>
      <c r="F23" s="174">
        <v>33</v>
      </c>
      <c r="G23" s="174">
        <v>5</v>
      </c>
      <c r="H23" s="175">
        <f t="shared" si="0"/>
        <v>326</v>
      </c>
    </row>
    <row r="24" spans="1:8" ht="14.25" thickBot="1">
      <c r="C24" s="182"/>
      <c r="D24" s="182"/>
      <c r="E24" s="182"/>
      <c r="F24" s="182"/>
      <c r="G24" s="182"/>
      <c r="H24" s="182"/>
    </row>
    <row r="25" spans="1:8" ht="54.95" customHeight="1" thickBot="1">
      <c r="A25" s="803" t="s">
        <v>209</v>
      </c>
      <c r="B25" s="804"/>
      <c r="C25" s="540" t="s">
        <v>481</v>
      </c>
      <c r="D25" s="541" t="s">
        <v>480</v>
      </c>
      <c r="E25" s="407" t="s">
        <v>491</v>
      </c>
      <c r="F25" s="12" t="s">
        <v>139</v>
      </c>
      <c r="G25" s="12" t="s">
        <v>494</v>
      </c>
      <c r="H25" s="129" t="s">
        <v>472</v>
      </c>
    </row>
    <row r="26" spans="1:8" ht="17.100000000000001" customHeight="1" thickBot="1">
      <c r="A26" s="791" t="s">
        <v>162</v>
      </c>
      <c r="B26" s="792"/>
      <c r="C26" s="202">
        <f t="shared" ref="C26:C45" si="1">C4/H4</f>
        <v>0.28576148001321439</v>
      </c>
      <c r="D26" s="203">
        <f t="shared" ref="D26:D45" si="2">D4/H4</f>
        <v>0.38784274859596962</v>
      </c>
      <c r="E26" s="203">
        <f t="shared" ref="E26:E45" si="3">E4/H4</f>
        <v>0.12025107367030063</v>
      </c>
      <c r="F26" s="203">
        <f t="shared" ref="F26:F45" si="4">F4/H4</f>
        <v>0.20118929633300298</v>
      </c>
      <c r="G26" s="203">
        <f t="shared" ref="G26:G45" si="5">G4/H4</f>
        <v>4.9554013875123884E-3</v>
      </c>
      <c r="H26" s="204">
        <f>SUM(C26:G26)</f>
        <v>1</v>
      </c>
    </row>
    <row r="27" spans="1:8" ht="17.100000000000001" customHeight="1">
      <c r="A27" s="793" t="s">
        <v>163</v>
      </c>
      <c r="B27" s="67" t="s">
        <v>672</v>
      </c>
      <c r="C27" s="184">
        <f t="shared" si="1"/>
        <v>0.29328621908127206</v>
      </c>
      <c r="D27" s="185">
        <f t="shared" si="2"/>
        <v>0.36749116607773852</v>
      </c>
      <c r="E27" s="185">
        <f t="shared" si="3"/>
        <v>0.12226148409893993</v>
      </c>
      <c r="F27" s="185">
        <f t="shared" si="4"/>
        <v>0.21201413427561838</v>
      </c>
      <c r="G27" s="185">
        <f t="shared" si="5"/>
        <v>4.9469964664310955E-3</v>
      </c>
      <c r="H27" s="186">
        <f t="shared" ref="H27:H45" si="6">SUM(C27:G27)</f>
        <v>1</v>
      </c>
    </row>
    <row r="28" spans="1:8" ht="17.100000000000001" customHeight="1" thickBot="1">
      <c r="A28" s="788"/>
      <c r="B28" s="66" t="s">
        <v>673</v>
      </c>
      <c r="C28" s="190">
        <f t="shared" si="1"/>
        <v>0.27915632754342434</v>
      </c>
      <c r="D28" s="191">
        <f t="shared" si="2"/>
        <v>0.40570719602977667</v>
      </c>
      <c r="E28" s="191">
        <f t="shared" si="3"/>
        <v>0.11848635235732009</v>
      </c>
      <c r="F28" s="191">
        <f t="shared" si="4"/>
        <v>0.19168734491315137</v>
      </c>
      <c r="G28" s="191">
        <f t="shared" si="5"/>
        <v>4.9627791563275434E-3</v>
      </c>
      <c r="H28" s="192">
        <f t="shared" si="6"/>
        <v>1</v>
      </c>
    </row>
    <row r="29" spans="1:8" ht="17.100000000000001" customHeight="1">
      <c r="A29" s="793" t="s">
        <v>164</v>
      </c>
      <c r="B29" s="67" t="s">
        <v>669</v>
      </c>
      <c r="C29" s="187">
        <f t="shared" si="1"/>
        <v>0.29206349206349208</v>
      </c>
      <c r="D29" s="188">
        <f t="shared" si="2"/>
        <v>0.38941798941798944</v>
      </c>
      <c r="E29" s="188">
        <f t="shared" si="3"/>
        <v>0.12275132275132275</v>
      </c>
      <c r="F29" s="188">
        <f t="shared" si="4"/>
        <v>0.19153439153439153</v>
      </c>
      <c r="G29" s="188">
        <f t="shared" si="5"/>
        <v>4.2328042328042331E-3</v>
      </c>
      <c r="H29" s="189">
        <f t="shared" si="6"/>
        <v>1</v>
      </c>
    </row>
    <row r="30" spans="1:8" ht="17.100000000000001" customHeight="1">
      <c r="A30" s="787"/>
      <c r="B30" s="68" t="s">
        <v>670</v>
      </c>
      <c r="C30" s="187">
        <f t="shared" si="1"/>
        <v>0.2906486941870261</v>
      </c>
      <c r="D30" s="188">
        <f t="shared" si="2"/>
        <v>0.39090143218197138</v>
      </c>
      <c r="E30" s="188">
        <f t="shared" si="3"/>
        <v>0.11373209772535804</v>
      </c>
      <c r="F30" s="188">
        <f t="shared" si="4"/>
        <v>0.20134793597304129</v>
      </c>
      <c r="G30" s="188">
        <f t="shared" si="5"/>
        <v>3.3698399326032012E-3</v>
      </c>
      <c r="H30" s="189">
        <f t="shared" si="6"/>
        <v>1</v>
      </c>
    </row>
    <row r="31" spans="1:8" ht="17.100000000000001" customHeight="1" thickBot="1">
      <c r="A31" s="794"/>
      <c r="B31" s="69" t="s">
        <v>671</v>
      </c>
      <c r="C31" s="190">
        <f t="shared" si="1"/>
        <v>0.27262569832402234</v>
      </c>
      <c r="D31" s="191">
        <f t="shared" si="2"/>
        <v>0.38212290502793295</v>
      </c>
      <c r="E31" s="191">
        <f t="shared" si="3"/>
        <v>0.12625698324022347</v>
      </c>
      <c r="F31" s="191">
        <f t="shared" si="4"/>
        <v>0.2111731843575419</v>
      </c>
      <c r="G31" s="191">
        <f t="shared" si="5"/>
        <v>7.82122905027933E-3</v>
      </c>
      <c r="H31" s="192">
        <f t="shared" si="6"/>
        <v>1</v>
      </c>
    </row>
    <row r="32" spans="1:8" ht="17.100000000000001" customHeight="1">
      <c r="A32" s="786" t="s">
        <v>165</v>
      </c>
      <c r="B32" s="62" t="s">
        <v>674</v>
      </c>
      <c r="C32" s="187">
        <f t="shared" si="1"/>
        <v>0.21052631578947367</v>
      </c>
      <c r="D32" s="188">
        <f t="shared" si="2"/>
        <v>0.41353383458646614</v>
      </c>
      <c r="E32" s="188">
        <f t="shared" si="3"/>
        <v>0.17293233082706766</v>
      </c>
      <c r="F32" s="188">
        <f t="shared" si="4"/>
        <v>0.20300751879699247</v>
      </c>
      <c r="G32" s="188">
        <f t="shared" si="5"/>
        <v>0</v>
      </c>
      <c r="H32" s="189">
        <f t="shared" si="6"/>
        <v>0.99999999999999978</v>
      </c>
    </row>
    <row r="33" spans="1:8" ht="17.100000000000001" customHeight="1">
      <c r="A33" s="787"/>
      <c r="B33" s="68" t="s">
        <v>676</v>
      </c>
      <c r="C33" s="187">
        <f t="shared" si="1"/>
        <v>0.20634920634920634</v>
      </c>
      <c r="D33" s="188">
        <f t="shared" si="2"/>
        <v>0.35449735449735448</v>
      </c>
      <c r="E33" s="188">
        <f t="shared" si="3"/>
        <v>0.15873015873015872</v>
      </c>
      <c r="F33" s="188">
        <f t="shared" si="4"/>
        <v>0.28042328042328041</v>
      </c>
      <c r="G33" s="188">
        <f t="shared" si="5"/>
        <v>0</v>
      </c>
      <c r="H33" s="189">
        <f t="shared" si="6"/>
        <v>1</v>
      </c>
    </row>
    <row r="34" spans="1:8" ht="17.100000000000001" customHeight="1">
      <c r="A34" s="787"/>
      <c r="B34" s="68" t="s">
        <v>678</v>
      </c>
      <c r="C34" s="187">
        <f t="shared" si="1"/>
        <v>0.27040816326530615</v>
      </c>
      <c r="D34" s="188">
        <f t="shared" si="2"/>
        <v>0.36734693877551022</v>
      </c>
      <c r="E34" s="188">
        <f t="shared" si="3"/>
        <v>9.1836734693877556E-2</v>
      </c>
      <c r="F34" s="188">
        <f t="shared" si="4"/>
        <v>0.26530612244897961</v>
      </c>
      <c r="G34" s="188">
        <f t="shared" si="5"/>
        <v>5.1020408163265302E-3</v>
      </c>
      <c r="H34" s="189">
        <f t="shared" si="6"/>
        <v>1</v>
      </c>
    </row>
    <row r="35" spans="1:8" ht="17.100000000000001" customHeight="1">
      <c r="A35" s="787"/>
      <c r="B35" s="68" t="s">
        <v>680</v>
      </c>
      <c r="C35" s="187">
        <f t="shared" si="1"/>
        <v>0.24087591240875914</v>
      </c>
      <c r="D35" s="188">
        <f t="shared" si="2"/>
        <v>0.37591240875912407</v>
      </c>
      <c r="E35" s="188">
        <f t="shared" si="3"/>
        <v>0.10583941605839416</v>
      </c>
      <c r="F35" s="188">
        <f t="shared" si="4"/>
        <v>0.27007299270072993</v>
      </c>
      <c r="G35" s="188">
        <f t="shared" si="5"/>
        <v>7.2992700729927005E-3</v>
      </c>
      <c r="H35" s="189">
        <f t="shared" si="6"/>
        <v>1</v>
      </c>
    </row>
    <row r="36" spans="1:8" ht="17.100000000000001" customHeight="1">
      <c r="A36" s="787"/>
      <c r="B36" s="68" t="s">
        <v>730</v>
      </c>
      <c r="C36" s="187">
        <f t="shared" si="1"/>
        <v>0.24561403508771928</v>
      </c>
      <c r="D36" s="188">
        <f t="shared" si="2"/>
        <v>0.43859649122807015</v>
      </c>
      <c r="E36" s="188">
        <f t="shared" si="3"/>
        <v>0.12865497076023391</v>
      </c>
      <c r="F36" s="188">
        <f t="shared" si="4"/>
        <v>0.1871345029239766</v>
      </c>
      <c r="G36" s="188">
        <f t="shared" si="5"/>
        <v>0</v>
      </c>
      <c r="H36" s="189">
        <f t="shared" si="6"/>
        <v>0.99999999999999989</v>
      </c>
    </row>
    <row r="37" spans="1:8" ht="17.100000000000001" customHeight="1">
      <c r="A37" s="787"/>
      <c r="B37" s="68" t="s">
        <v>731</v>
      </c>
      <c r="C37" s="187">
        <f t="shared" si="1"/>
        <v>0.38297872340425532</v>
      </c>
      <c r="D37" s="188">
        <f t="shared" si="2"/>
        <v>0.31205673758865249</v>
      </c>
      <c r="E37" s="188">
        <f t="shared" si="3"/>
        <v>0.11347517730496454</v>
      </c>
      <c r="F37" s="188">
        <f t="shared" si="4"/>
        <v>0.1702127659574468</v>
      </c>
      <c r="G37" s="188">
        <f t="shared" si="5"/>
        <v>2.1276595744680851E-2</v>
      </c>
      <c r="H37" s="189">
        <f t="shared" si="6"/>
        <v>1</v>
      </c>
    </row>
    <row r="38" spans="1:8" ht="17.100000000000001" customHeight="1" thickBot="1">
      <c r="A38" s="787"/>
      <c r="B38" s="69" t="s">
        <v>682</v>
      </c>
      <c r="C38" s="193">
        <f t="shared" si="1"/>
        <v>0.42765273311897106</v>
      </c>
      <c r="D38" s="194">
        <f t="shared" si="2"/>
        <v>0.33440514469453375</v>
      </c>
      <c r="E38" s="194">
        <f t="shared" si="3"/>
        <v>0.11254019292604502</v>
      </c>
      <c r="F38" s="194">
        <f t="shared" si="4"/>
        <v>0.12218649517684887</v>
      </c>
      <c r="G38" s="194">
        <f t="shared" si="5"/>
        <v>3.2154340836012861E-3</v>
      </c>
      <c r="H38" s="195">
        <f t="shared" si="6"/>
        <v>0.99999999999999989</v>
      </c>
    </row>
    <row r="39" spans="1:8" ht="17.100000000000001" customHeight="1" thickTop="1">
      <c r="A39" s="787"/>
      <c r="B39" s="76" t="s">
        <v>675</v>
      </c>
      <c r="C39" s="196">
        <f t="shared" si="1"/>
        <v>0.12352941176470589</v>
      </c>
      <c r="D39" s="197">
        <f t="shared" si="2"/>
        <v>0.44117647058823528</v>
      </c>
      <c r="E39" s="197">
        <f t="shared" si="3"/>
        <v>0.14705882352941177</v>
      </c>
      <c r="F39" s="197">
        <f t="shared" si="4"/>
        <v>0.28235294117647058</v>
      </c>
      <c r="G39" s="197">
        <f t="shared" si="5"/>
        <v>5.8823529411764705E-3</v>
      </c>
      <c r="H39" s="198">
        <f t="shared" si="6"/>
        <v>1</v>
      </c>
    </row>
    <row r="40" spans="1:8" ht="17.100000000000001" customHeight="1">
      <c r="A40" s="787"/>
      <c r="B40" s="68" t="s">
        <v>677</v>
      </c>
      <c r="C40" s="187">
        <f t="shared" si="1"/>
        <v>0.11688311688311688</v>
      </c>
      <c r="D40" s="188">
        <f t="shared" si="2"/>
        <v>0.42424242424242425</v>
      </c>
      <c r="E40" s="188">
        <f t="shared" si="3"/>
        <v>0.18181818181818182</v>
      </c>
      <c r="F40" s="188">
        <f t="shared" si="4"/>
        <v>0.27705627705627706</v>
      </c>
      <c r="G40" s="188">
        <f t="shared" si="5"/>
        <v>0</v>
      </c>
      <c r="H40" s="189">
        <f t="shared" si="6"/>
        <v>1</v>
      </c>
    </row>
    <row r="41" spans="1:8" ht="17.100000000000001" customHeight="1">
      <c r="A41" s="787"/>
      <c r="B41" s="68" t="s">
        <v>679</v>
      </c>
      <c r="C41" s="187">
        <f t="shared" si="1"/>
        <v>0.25910931174089069</v>
      </c>
      <c r="D41" s="188">
        <f t="shared" si="2"/>
        <v>0.39271255060728744</v>
      </c>
      <c r="E41" s="188">
        <f t="shared" si="3"/>
        <v>0.10526315789473684</v>
      </c>
      <c r="F41" s="188">
        <f t="shared" si="4"/>
        <v>0.24291497975708501</v>
      </c>
      <c r="G41" s="188">
        <f t="shared" si="5"/>
        <v>0</v>
      </c>
      <c r="H41" s="189">
        <f t="shared" si="6"/>
        <v>1</v>
      </c>
    </row>
    <row r="42" spans="1:8" ht="17.100000000000001" customHeight="1">
      <c r="A42" s="787"/>
      <c r="B42" s="68" t="s">
        <v>681</v>
      </c>
      <c r="C42" s="187">
        <f t="shared" si="1"/>
        <v>0.27</v>
      </c>
      <c r="D42" s="188">
        <f t="shared" si="2"/>
        <v>0.4</v>
      </c>
      <c r="E42" s="188">
        <f t="shared" si="3"/>
        <v>0.13</v>
      </c>
      <c r="F42" s="188">
        <f t="shared" si="4"/>
        <v>0.19666666666666666</v>
      </c>
      <c r="G42" s="188">
        <f t="shared" si="5"/>
        <v>3.3333333333333335E-3</v>
      </c>
      <c r="H42" s="189">
        <f t="shared" si="6"/>
        <v>1</v>
      </c>
    </row>
    <row r="43" spans="1:8" ht="17.100000000000001" customHeight="1">
      <c r="A43" s="787"/>
      <c r="B43" s="68" t="s">
        <v>732</v>
      </c>
      <c r="C43" s="187">
        <f t="shared" si="1"/>
        <v>0.3282051282051282</v>
      </c>
      <c r="D43" s="188">
        <f t="shared" si="2"/>
        <v>0.4564102564102564</v>
      </c>
      <c r="E43" s="188">
        <f t="shared" si="3"/>
        <v>8.2051282051282051E-2</v>
      </c>
      <c r="F43" s="188">
        <f t="shared" si="4"/>
        <v>0.13333333333333333</v>
      </c>
      <c r="G43" s="188">
        <f t="shared" si="5"/>
        <v>0</v>
      </c>
      <c r="H43" s="189">
        <f t="shared" si="6"/>
        <v>1</v>
      </c>
    </row>
    <row r="44" spans="1:8" ht="17.100000000000001" customHeight="1">
      <c r="A44" s="787"/>
      <c r="B44" s="68" t="s">
        <v>733</v>
      </c>
      <c r="C44" s="187">
        <f t="shared" si="1"/>
        <v>0.34965034965034963</v>
      </c>
      <c r="D44" s="188">
        <f t="shared" si="2"/>
        <v>0.41958041958041958</v>
      </c>
      <c r="E44" s="188">
        <f t="shared" si="3"/>
        <v>9.0909090909090912E-2</v>
      </c>
      <c r="F44" s="188">
        <f t="shared" si="4"/>
        <v>0.13286713286713286</v>
      </c>
      <c r="G44" s="188">
        <f t="shared" si="5"/>
        <v>6.993006993006993E-3</v>
      </c>
      <c r="H44" s="189">
        <f t="shared" si="6"/>
        <v>0.99999999999999989</v>
      </c>
    </row>
    <row r="45" spans="1:8" ht="17.100000000000001" customHeight="1" thickBot="1">
      <c r="A45" s="788"/>
      <c r="B45" s="66" t="s">
        <v>683</v>
      </c>
      <c r="C45" s="190">
        <f t="shared" si="1"/>
        <v>0.43865030674846628</v>
      </c>
      <c r="D45" s="191">
        <f t="shared" si="2"/>
        <v>0.35276073619631904</v>
      </c>
      <c r="E45" s="191">
        <f t="shared" si="3"/>
        <v>9.202453987730061E-2</v>
      </c>
      <c r="F45" s="191">
        <f t="shared" si="4"/>
        <v>0.10122699386503067</v>
      </c>
      <c r="G45" s="191">
        <f t="shared" si="5"/>
        <v>1.5337423312883436E-2</v>
      </c>
      <c r="H45" s="192">
        <f t="shared" si="6"/>
        <v>1</v>
      </c>
    </row>
  </sheetData>
  <mergeCells count="11">
    <mergeCell ref="A27:A28"/>
    <mergeCell ref="A29:A31"/>
    <mergeCell ref="A32:A45"/>
    <mergeCell ref="A3:B3"/>
    <mergeCell ref="A26:B26"/>
    <mergeCell ref="A2:H2"/>
    <mergeCell ref="A25:B25"/>
    <mergeCell ref="A4:B4"/>
    <mergeCell ref="A5:A6"/>
    <mergeCell ref="A7:A9"/>
    <mergeCell ref="A10:A23"/>
  </mergeCells>
  <phoneticPr fontId="2"/>
  <printOptions horizontalCentered="1"/>
  <pageMargins left="0" right="0.59055118110236227" top="0.19685039370078741" bottom="0.19685039370078741" header="0.51181102362204722" footer="0.11811023622047245"/>
  <pageSetup paperSize="9" orientation="portrait" r:id="rId1"/>
  <headerFooter alignWithMargins="0">
    <oddFooter>&amp;C８ページ</oddFooter>
  </headerFooter>
</worksheet>
</file>

<file path=xl/worksheets/sheet15.xml><?xml version="1.0" encoding="utf-8"?>
<worksheet xmlns="http://schemas.openxmlformats.org/spreadsheetml/2006/main" xmlns:r="http://schemas.openxmlformats.org/officeDocument/2006/relationships">
  <sheetPr enableFormatConditionsCalculation="0">
    <tabColor indexed="11"/>
  </sheetPr>
  <dimension ref="A1:H45"/>
  <sheetViews>
    <sheetView view="pageBreakPreview" topLeftCell="A19" zoomScaleNormal="100" zoomScaleSheetLayoutView="100" workbookViewId="0">
      <selection activeCell="D1" sqref="D1"/>
    </sheetView>
  </sheetViews>
  <sheetFormatPr defaultRowHeight="13.5"/>
  <cols>
    <col min="1" max="1" width="5.625" customWidth="1"/>
    <col min="2" max="2" width="20.625" customWidth="1"/>
    <col min="3" max="7" width="9.625" customWidth="1"/>
  </cols>
  <sheetData>
    <row r="1" spans="1:7" ht="30" customHeight="1">
      <c r="D1" s="6" t="s">
        <v>864</v>
      </c>
    </row>
    <row r="2" spans="1:7" s="8" customFormat="1" ht="30" customHeight="1" thickBot="1">
      <c r="A2" s="360" t="s">
        <v>741</v>
      </c>
    </row>
    <row r="3" spans="1:7" ht="54.95" customHeight="1" thickBot="1">
      <c r="A3" s="796" t="s">
        <v>751</v>
      </c>
      <c r="B3" s="790"/>
      <c r="C3" s="540" t="s">
        <v>492</v>
      </c>
      <c r="D3" s="541" t="s">
        <v>742</v>
      </c>
      <c r="E3" s="541" t="s">
        <v>493</v>
      </c>
      <c r="F3" s="12" t="s">
        <v>494</v>
      </c>
      <c r="G3" s="24" t="s">
        <v>736</v>
      </c>
    </row>
    <row r="4" spans="1:7" ht="17.100000000000001" customHeight="1" thickBot="1">
      <c r="A4" s="805" t="s">
        <v>162</v>
      </c>
      <c r="B4" s="806"/>
      <c r="C4" s="205">
        <f>+C5+C6</f>
        <v>1254</v>
      </c>
      <c r="D4" s="92">
        <f>+D5+D6</f>
        <v>254</v>
      </c>
      <c r="E4" s="92">
        <f>+E5+E6</f>
        <v>1469</v>
      </c>
      <c r="F4" s="92">
        <f>+F5+F6</f>
        <v>50</v>
      </c>
      <c r="G4" s="93">
        <f>SUM(C4:F4)</f>
        <v>3027</v>
      </c>
    </row>
    <row r="5" spans="1:7" ht="17.100000000000001" customHeight="1">
      <c r="A5" s="807" t="s">
        <v>163</v>
      </c>
      <c r="B5" s="67" t="s">
        <v>672</v>
      </c>
      <c r="C5" s="94">
        <v>608</v>
      </c>
      <c r="D5" s="95">
        <v>138</v>
      </c>
      <c r="E5" s="95">
        <v>650</v>
      </c>
      <c r="F5" s="95">
        <v>19</v>
      </c>
      <c r="G5" s="96">
        <f t="shared" ref="G5:G23" si="0">SUM(C5:F5)</f>
        <v>1415</v>
      </c>
    </row>
    <row r="6" spans="1:7" ht="17.100000000000001" customHeight="1" thickBot="1">
      <c r="A6" s="808"/>
      <c r="B6" s="66" t="s">
        <v>673</v>
      </c>
      <c r="C6" s="97">
        <v>646</v>
      </c>
      <c r="D6" s="43">
        <v>116</v>
      </c>
      <c r="E6" s="43">
        <v>819</v>
      </c>
      <c r="F6" s="43">
        <v>31</v>
      </c>
      <c r="G6" s="44">
        <f t="shared" si="0"/>
        <v>1612</v>
      </c>
    </row>
    <row r="7" spans="1:7" ht="17.100000000000001" customHeight="1">
      <c r="A7" s="807" t="s">
        <v>164</v>
      </c>
      <c r="B7" s="67" t="s">
        <v>669</v>
      </c>
      <c r="C7" s="106">
        <v>384</v>
      </c>
      <c r="D7" s="37">
        <v>78</v>
      </c>
      <c r="E7" s="37">
        <v>463</v>
      </c>
      <c r="F7" s="37">
        <v>20</v>
      </c>
      <c r="G7" s="38">
        <f t="shared" si="0"/>
        <v>945</v>
      </c>
    </row>
    <row r="8" spans="1:7" ht="17.100000000000001" customHeight="1">
      <c r="A8" s="809"/>
      <c r="B8" s="68" t="s">
        <v>670</v>
      </c>
      <c r="C8" s="106">
        <v>492</v>
      </c>
      <c r="D8" s="37">
        <v>100</v>
      </c>
      <c r="E8" s="37">
        <v>581</v>
      </c>
      <c r="F8" s="37">
        <v>14</v>
      </c>
      <c r="G8" s="38">
        <f t="shared" si="0"/>
        <v>1187</v>
      </c>
    </row>
    <row r="9" spans="1:7" ht="17.100000000000001" customHeight="1" thickBot="1">
      <c r="A9" s="808"/>
      <c r="B9" s="69" t="s">
        <v>671</v>
      </c>
      <c r="C9" s="97">
        <v>378</v>
      </c>
      <c r="D9" s="43">
        <v>76</v>
      </c>
      <c r="E9" s="43">
        <v>425</v>
      </c>
      <c r="F9" s="43">
        <v>16</v>
      </c>
      <c r="G9" s="44">
        <f t="shared" si="0"/>
        <v>895</v>
      </c>
    </row>
    <row r="10" spans="1:7" ht="17.100000000000001" customHeight="1">
      <c r="A10" s="786" t="s">
        <v>165</v>
      </c>
      <c r="B10" s="62" t="s">
        <v>674</v>
      </c>
      <c r="C10" s="107">
        <v>49</v>
      </c>
      <c r="D10" s="64">
        <v>16</v>
      </c>
      <c r="E10" s="64">
        <v>66</v>
      </c>
      <c r="F10" s="64">
        <v>2</v>
      </c>
      <c r="G10" s="65">
        <f t="shared" si="0"/>
        <v>133</v>
      </c>
    </row>
    <row r="11" spans="1:7" ht="17.100000000000001" customHeight="1">
      <c r="A11" s="787"/>
      <c r="B11" s="68" t="s">
        <v>676</v>
      </c>
      <c r="C11" s="106">
        <v>67</v>
      </c>
      <c r="D11" s="37">
        <v>21</v>
      </c>
      <c r="E11" s="37">
        <v>100</v>
      </c>
      <c r="F11" s="37">
        <v>1</v>
      </c>
      <c r="G11" s="38">
        <f t="shared" si="0"/>
        <v>189</v>
      </c>
    </row>
    <row r="12" spans="1:7" ht="17.100000000000001" customHeight="1">
      <c r="A12" s="787"/>
      <c r="B12" s="68" t="s">
        <v>678</v>
      </c>
      <c r="C12" s="106">
        <v>70</v>
      </c>
      <c r="D12" s="37">
        <v>26</v>
      </c>
      <c r="E12" s="37">
        <v>99</v>
      </c>
      <c r="F12" s="37">
        <v>1</v>
      </c>
      <c r="G12" s="38">
        <f t="shared" si="0"/>
        <v>196</v>
      </c>
    </row>
    <row r="13" spans="1:7" ht="17.100000000000001" customHeight="1">
      <c r="A13" s="787"/>
      <c r="B13" s="68" t="s">
        <v>680</v>
      </c>
      <c r="C13" s="106">
        <v>99</v>
      </c>
      <c r="D13" s="37">
        <v>35</v>
      </c>
      <c r="E13" s="37">
        <v>139</v>
      </c>
      <c r="F13" s="37">
        <v>1</v>
      </c>
      <c r="G13" s="38">
        <f t="shared" si="0"/>
        <v>274</v>
      </c>
    </row>
    <row r="14" spans="1:7" ht="17.100000000000001" customHeight="1">
      <c r="A14" s="787"/>
      <c r="B14" s="68" t="s">
        <v>730</v>
      </c>
      <c r="C14" s="106">
        <v>80</v>
      </c>
      <c r="D14" s="37">
        <v>16</v>
      </c>
      <c r="E14" s="37">
        <v>71</v>
      </c>
      <c r="F14" s="37">
        <v>4</v>
      </c>
      <c r="G14" s="38">
        <f t="shared" si="0"/>
        <v>171</v>
      </c>
    </row>
    <row r="15" spans="1:7" ht="17.100000000000001" customHeight="1">
      <c r="A15" s="787"/>
      <c r="B15" s="68" t="s">
        <v>731</v>
      </c>
      <c r="C15" s="106">
        <v>75</v>
      </c>
      <c r="D15" s="37">
        <v>8</v>
      </c>
      <c r="E15" s="37">
        <v>55</v>
      </c>
      <c r="F15" s="37">
        <v>3</v>
      </c>
      <c r="G15" s="38">
        <f t="shared" si="0"/>
        <v>141</v>
      </c>
    </row>
    <row r="16" spans="1:7" ht="17.100000000000001" customHeight="1" thickBot="1">
      <c r="A16" s="787"/>
      <c r="B16" s="69" t="s">
        <v>682</v>
      </c>
      <c r="C16" s="206">
        <v>168</v>
      </c>
      <c r="D16" s="74">
        <v>16</v>
      </c>
      <c r="E16" s="74">
        <v>120</v>
      </c>
      <c r="F16" s="74">
        <v>7</v>
      </c>
      <c r="G16" s="75">
        <f t="shared" si="0"/>
        <v>311</v>
      </c>
    </row>
    <row r="17" spans="1:8" ht="17.100000000000001" customHeight="1" thickTop="1">
      <c r="A17" s="787"/>
      <c r="B17" s="76" t="s">
        <v>675</v>
      </c>
      <c r="C17" s="107">
        <v>52</v>
      </c>
      <c r="D17" s="64">
        <v>17</v>
      </c>
      <c r="E17" s="64">
        <v>101</v>
      </c>
      <c r="F17" s="64">
        <v>0</v>
      </c>
      <c r="G17" s="65">
        <f t="shared" si="0"/>
        <v>170</v>
      </c>
      <c r="H17">
        <v>1</v>
      </c>
    </row>
    <row r="18" spans="1:8" ht="17.100000000000001" customHeight="1">
      <c r="A18" s="787"/>
      <c r="B18" s="68" t="s">
        <v>677</v>
      </c>
      <c r="C18" s="106">
        <v>58</v>
      </c>
      <c r="D18" s="37">
        <v>22</v>
      </c>
      <c r="E18" s="37">
        <v>148</v>
      </c>
      <c r="F18" s="37">
        <v>3</v>
      </c>
      <c r="G18" s="38">
        <f t="shared" si="0"/>
        <v>231</v>
      </c>
    </row>
    <row r="19" spans="1:8" ht="17.100000000000001" customHeight="1">
      <c r="A19" s="787"/>
      <c r="B19" s="68" t="s">
        <v>679</v>
      </c>
      <c r="C19" s="106">
        <v>76</v>
      </c>
      <c r="D19" s="37">
        <v>19</v>
      </c>
      <c r="E19" s="37">
        <v>148</v>
      </c>
      <c r="F19" s="37">
        <v>4</v>
      </c>
      <c r="G19" s="38">
        <f t="shared" si="0"/>
        <v>247</v>
      </c>
    </row>
    <row r="20" spans="1:8" ht="17.100000000000001" customHeight="1">
      <c r="A20" s="787"/>
      <c r="B20" s="68" t="s">
        <v>681</v>
      </c>
      <c r="C20" s="106">
        <v>120</v>
      </c>
      <c r="D20" s="37">
        <v>10</v>
      </c>
      <c r="E20" s="37">
        <v>163</v>
      </c>
      <c r="F20" s="37">
        <v>7</v>
      </c>
      <c r="G20" s="38">
        <f t="shared" si="0"/>
        <v>300</v>
      </c>
    </row>
    <row r="21" spans="1:8" ht="17.100000000000001" customHeight="1">
      <c r="A21" s="787"/>
      <c r="B21" s="68" t="s">
        <v>732</v>
      </c>
      <c r="C21" s="106">
        <v>99</v>
      </c>
      <c r="D21" s="37">
        <v>19</v>
      </c>
      <c r="E21" s="37">
        <v>76</v>
      </c>
      <c r="F21" s="37">
        <v>1</v>
      </c>
      <c r="G21" s="38">
        <f t="shared" si="0"/>
        <v>195</v>
      </c>
    </row>
    <row r="22" spans="1:8" ht="17.100000000000001" customHeight="1">
      <c r="A22" s="787"/>
      <c r="B22" s="68" t="s">
        <v>733</v>
      </c>
      <c r="C22" s="106">
        <v>72</v>
      </c>
      <c r="D22" s="37">
        <v>6</v>
      </c>
      <c r="E22" s="37">
        <v>63</v>
      </c>
      <c r="F22" s="37">
        <v>2</v>
      </c>
      <c r="G22" s="38">
        <f t="shared" si="0"/>
        <v>143</v>
      </c>
    </row>
    <row r="23" spans="1:8" ht="17.100000000000001" customHeight="1" thickBot="1">
      <c r="A23" s="788"/>
      <c r="B23" s="66" t="s">
        <v>683</v>
      </c>
      <c r="C23" s="97">
        <v>169</v>
      </c>
      <c r="D23" s="43">
        <v>23</v>
      </c>
      <c r="E23" s="43">
        <v>120</v>
      </c>
      <c r="F23" s="43">
        <v>14</v>
      </c>
      <c r="G23" s="44">
        <f t="shared" si="0"/>
        <v>326</v>
      </c>
    </row>
    <row r="24" spans="1:8" ht="14.25" thickBot="1">
      <c r="C24" s="120"/>
      <c r="D24" s="120"/>
      <c r="E24" s="120"/>
      <c r="F24" s="120"/>
      <c r="G24" s="120"/>
    </row>
    <row r="25" spans="1:8" ht="54.95" customHeight="1" thickBot="1">
      <c r="A25" s="796" t="s">
        <v>751</v>
      </c>
      <c r="B25" s="790"/>
      <c r="C25" s="540" t="s">
        <v>492</v>
      </c>
      <c r="D25" s="541" t="s">
        <v>742</v>
      </c>
      <c r="E25" s="541" t="s">
        <v>493</v>
      </c>
      <c r="F25" s="12" t="s">
        <v>494</v>
      </c>
      <c r="G25" s="129" t="s">
        <v>472</v>
      </c>
    </row>
    <row r="26" spans="1:8" ht="17.100000000000001" customHeight="1" thickBot="1">
      <c r="A26" s="805" t="s">
        <v>162</v>
      </c>
      <c r="B26" s="806"/>
      <c r="C26" s="126">
        <f t="shared" ref="C26:C45" si="1">C4/G4</f>
        <v>0.41427155599603566</v>
      </c>
      <c r="D26" s="78">
        <f t="shared" ref="D26:D45" si="2">D4/G4</f>
        <v>8.3911463495209782E-2</v>
      </c>
      <c r="E26" s="78">
        <f t="shared" ref="E26:E45" si="3">E4/G4</f>
        <v>0.48529897588371324</v>
      </c>
      <c r="F26" s="78">
        <f t="shared" ref="F26:F45" si="4">F4/G4</f>
        <v>1.6518004625041296E-2</v>
      </c>
      <c r="G26" s="79">
        <f>SUM(C26:F26)</f>
        <v>1</v>
      </c>
    </row>
    <row r="27" spans="1:8" ht="17.100000000000001" customHeight="1">
      <c r="A27" s="807" t="s">
        <v>163</v>
      </c>
      <c r="B27" s="67" t="s">
        <v>672</v>
      </c>
      <c r="C27" s="125">
        <f t="shared" si="1"/>
        <v>0.42968197879858655</v>
      </c>
      <c r="D27" s="81">
        <f t="shared" si="2"/>
        <v>9.7526501766784457E-2</v>
      </c>
      <c r="E27" s="81">
        <f t="shared" si="3"/>
        <v>0.45936395759717313</v>
      </c>
      <c r="F27" s="81">
        <f t="shared" si="4"/>
        <v>1.342756183745583E-2</v>
      </c>
      <c r="G27" s="82">
        <f t="shared" ref="G27:G45" si="5">SUM(C27:F27)</f>
        <v>0.99999999999999989</v>
      </c>
    </row>
    <row r="28" spans="1:8" ht="17.100000000000001" customHeight="1" thickBot="1">
      <c r="A28" s="808"/>
      <c r="B28" s="66" t="s">
        <v>673</v>
      </c>
      <c r="C28" s="51">
        <f t="shared" si="1"/>
        <v>0.40074441687344914</v>
      </c>
      <c r="D28" s="52">
        <f t="shared" si="2"/>
        <v>7.1960297766749379E-2</v>
      </c>
      <c r="E28" s="52">
        <f t="shared" si="3"/>
        <v>0.50806451612903225</v>
      </c>
      <c r="F28" s="52">
        <f t="shared" si="4"/>
        <v>1.9230769230769232E-2</v>
      </c>
      <c r="G28" s="53">
        <f t="shared" si="5"/>
        <v>1</v>
      </c>
    </row>
    <row r="29" spans="1:8" ht="17.100000000000001" customHeight="1">
      <c r="A29" s="807" t="s">
        <v>164</v>
      </c>
      <c r="B29" s="67" t="s">
        <v>669</v>
      </c>
      <c r="C29" s="48">
        <f t="shared" si="1"/>
        <v>0.40634920634920635</v>
      </c>
      <c r="D29" s="49">
        <f t="shared" si="2"/>
        <v>8.2539682539682538E-2</v>
      </c>
      <c r="E29" s="49">
        <f t="shared" si="3"/>
        <v>0.48994708994708996</v>
      </c>
      <c r="F29" s="49">
        <f t="shared" si="4"/>
        <v>2.1164021164021163E-2</v>
      </c>
      <c r="G29" s="50">
        <f t="shared" si="5"/>
        <v>1</v>
      </c>
    </row>
    <row r="30" spans="1:8" ht="17.100000000000001" customHeight="1">
      <c r="A30" s="809"/>
      <c r="B30" s="68" t="s">
        <v>670</v>
      </c>
      <c r="C30" s="48">
        <f t="shared" si="1"/>
        <v>0.41449031171019379</v>
      </c>
      <c r="D30" s="49">
        <f t="shared" si="2"/>
        <v>8.4245998315080034E-2</v>
      </c>
      <c r="E30" s="49">
        <f t="shared" si="3"/>
        <v>0.48946925021061499</v>
      </c>
      <c r="F30" s="49">
        <f t="shared" si="4"/>
        <v>1.1794439764111205E-2</v>
      </c>
      <c r="G30" s="50">
        <f t="shared" si="5"/>
        <v>1</v>
      </c>
    </row>
    <row r="31" spans="1:8" ht="17.100000000000001" customHeight="1" thickBot="1">
      <c r="A31" s="808"/>
      <c r="B31" s="69" t="s">
        <v>671</v>
      </c>
      <c r="C31" s="51">
        <f t="shared" si="1"/>
        <v>0.4223463687150838</v>
      </c>
      <c r="D31" s="52">
        <f t="shared" si="2"/>
        <v>8.4916201117318429E-2</v>
      </c>
      <c r="E31" s="52">
        <f t="shared" si="3"/>
        <v>0.47486033519553073</v>
      </c>
      <c r="F31" s="52">
        <f t="shared" si="4"/>
        <v>1.7877094972067038E-2</v>
      </c>
      <c r="G31" s="53">
        <f t="shared" si="5"/>
        <v>1</v>
      </c>
    </row>
    <row r="32" spans="1:8" ht="17.100000000000001" customHeight="1">
      <c r="A32" s="786" t="s">
        <v>165</v>
      </c>
      <c r="B32" s="62" t="s">
        <v>674</v>
      </c>
      <c r="C32" s="48">
        <f t="shared" si="1"/>
        <v>0.36842105263157893</v>
      </c>
      <c r="D32" s="49">
        <f t="shared" si="2"/>
        <v>0.12030075187969924</v>
      </c>
      <c r="E32" s="49">
        <f t="shared" si="3"/>
        <v>0.49624060150375937</v>
      </c>
      <c r="F32" s="49">
        <f t="shared" si="4"/>
        <v>1.5037593984962405E-2</v>
      </c>
      <c r="G32" s="50">
        <f t="shared" si="5"/>
        <v>0.99999999999999989</v>
      </c>
    </row>
    <row r="33" spans="1:7" ht="17.100000000000001" customHeight="1">
      <c r="A33" s="787"/>
      <c r="B33" s="68" t="s">
        <v>676</v>
      </c>
      <c r="C33" s="48">
        <f t="shared" si="1"/>
        <v>0.35449735449735448</v>
      </c>
      <c r="D33" s="49">
        <f t="shared" si="2"/>
        <v>0.1111111111111111</v>
      </c>
      <c r="E33" s="49">
        <f t="shared" si="3"/>
        <v>0.52910052910052907</v>
      </c>
      <c r="F33" s="49">
        <f t="shared" si="4"/>
        <v>5.2910052910052907E-3</v>
      </c>
      <c r="G33" s="50">
        <f t="shared" si="5"/>
        <v>1</v>
      </c>
    </row>
    <row r="34" spans="1:7" ht="17.100000000000001" customHeight="1">
      <c r="A34" s="787"/>
      <c r="B34" s="68" t="s">
        <v>678</v>
      </c>
      <c r="C34" s="48">
        <f t="shared" si="1"/>
        <v>0.35714285714285715</v>
      </c>
      <c r="D34" s="49">
        <f t="shared" si="2"/>
        <v>0.1326530612244898</v>
      </c>
      <c r="E34" s="49">
        <f t="shared" si="3"/>
        <v>0.50510204081632648</v>
      </c>
      <c r="F34" s="49">
        <f t="shared" si="4"/>
        <v>5.1020408163265302E-3</v>
      </c>
      <c r="G34" s="50">
        <f t="shared" si="5"/>
        <v>0.99999999999999989</v>
      </c>
    </row>
    <row r="35" spans="1:7" ht="17.100000000000001" customHeight="1">
      <c r="A35" s="787"/>
      <c r="B35" s="68" t="s">
        <v>680</v>
      </c>
      <c r="C35" s="48">
        <f t="shared" si="1"/>
        <v>0.36131386861313869</v>
      </c>
      <c r="D35" s="49">
        <f t="shared" si="2"/>
        <v>0.12773722627737227</v>
      </c>
      <c r="E35" s="49">
        <f t="shared" si="3"/>
        <v>0.50729927007299269</v>
      </c>
      <c r="F35" s="49">
        <f t="shared" si="4"/>
        <v>3.6496350364963502E-3</v>
      </c>
      <c r="G35" s="50">
        <f t="shared" si="5"/>
        <v>1</v>
      </c>
    </row>
    <row r="36" spans="1:7" ht="17.100000000000001" customHeight="1">
      <c r="A36" s="787"/>
      <c r="B36" s="68" t="s">
        <v>730</v>
      </c>
      <c r="C36" s="48">
        <f t="shared" si="1"/>
        <v>0.46783625730994149</v>
      </c>
      <c r="D36" s="49">
        <f t="shared" si="2"/>
        <v>9.3567251461988299E-2</v>
      </c>
      <c r="E36" s="49">
        <f t="shared" si="3"/>
        <v>0.41520467836257308</v>
      </c>
      <c r="F36" s="49">
        <f t="shared" si="4"/>
        <v>2.3391812865497075E-2</v>
      </c>
      <c r="G36" s="50">
        <f t="shared" si="5"/>
        <v>1</v>
      </c>
    </row>
    <row r="37" spans="1:7" ht="17.100000000000001" customHeight="1">
      <c r="A37" s="787"/>
      <c r="B37" s="68" t="s">
        <v>731</v>
      </c>
      <c r="C37" s="48">
        <f t="shared" si="1"/>
        <v>0.53191489361702127</v>
      </c>
      <c r="D37" s="49">
        <f t="shared" si="2"/>
        <v>5.6737588652482268E-2</v>
      </c>
      <c r="E37" s="49">
        <f t="shared" si="3"/>
        <v>0.39007092198581561</v>
      </c>
      <c r="F37" s="49">
        <f t="shared" si="4"/>
        <v>2.1276595744680851E-2</v>
      </c>
      <c r="G37" s="50">
        <f t="shared" si="5"/>
        <v>1</v>
      </c>
    </row>
    <row r="38" spans="1:7" ht="17.100000000000001" customHeight="1" thickBot="1">
      <c r="A38" s="787"/>
      <c r="B38" s="69" t="s">
        <v>682</v>
      </c>
      <c r="C38" s="54">
        <f t="shared" si="1"/>
        <v>0.54019292604501612</v>
      </c>
      <c r="D38" s="55">
        <f t="shared" si="2"/>
        <v>5.1446945337620578E-2</v>
      </c>
      <c r="E38" s="55">
        <f t="shared" si="3"/>
        <v>0.38585209003215432</v>
      </c>
      <c r="F38" s="55">
        <f t="shared" si="4"/>
        <v>2.2508038585209004E-2</v>
      </c>
      <c r="G38" s="56">
        <f t="shared" si="5"/>
        <v>1</v>
      </c>
    </row>
    <row r="39" spans="1:7" ht="17.100000000000001" customHeight="1" thickTop="1">
      <c r="A39" s="787"/>
      <c r="B39" s="76" t="s">
        <v>675</v>
      </c>
      <c r="C39" s="124">
        <f t="shared" si="1"/>
        <v>0.30588235294117649</v>
      </c>
      <c r="D39" s="57">
        <f t="shared" si="2"/>
        <v>0.1</v>
      </c>
      <c r="E39" s="57">
        <f t="shared" si="3"/>
        <v>0.59411764705882353</v>
      </c>
      <c r="F39" s="57">
        <f t="shared" si="4"/>
        <v>0</v>
      </c>
      <c r="G39" s="58">
        <f t="shared" si="5"/>
        <v>1</v>
      </c>
    </row>
    <row r="40" spans="1:7" ht="17.100000000000001" customHeight="1">
      <c r="A40" s="787"/>
      <c r="B40" s="68" t="s">
        <v>677</v>
      </c>
      <c r="C40" s="48">
        <f t="shared" si="1"/>
        <v>0.25108225108225107</v>
      </c>
      <c r="D40" s="49">
        <f t="shared" si="2"/>
        <v>9.5238095238095233E-2</v>
      </c>
      <c r="E40" s="49">
        <f t="shared" si="3"/>
        <v>0.64069264069264065</v>
      </c>
      <c r="F40" s="49">
        <f t="shared" si="4"/>
        <v>1.2987012987012988E-2</v>
      </c>
      <c r="G40" s="50">
        <f t="shared" si="5"/>
        <v>0.99999999999999989</v>
      </c>
    </row>
    <row r="41" spans="1:7" ht="17.100000000000001" customHeight="1">
      <c r="A41" s="787"/>
      <c r="B41" s="68" t="s">
        <v>679</v>
      </c>
      <c r="C41" s="48">
        <f t="shared" si="1"/>
        <v>0.30769230769230771</v>
      </c>
      <c r="D41" s="49">
        <f t="shared" si="2"/>
        <v>7.6923076923076927E-2</v>
      </c>
      <c r="E41" s="49">
        <f t="shared" si="3"/>
        <v>0.59919028340080971</v>
      </c>
      <c r="F41" s="49">
        <f t="shared" si="4"/>
        <v>1.6194331983805668E-2</v>
      </c>
      <c r="G41" s="50">
        <f t="shared" si="5"/>
        <v>1</v>
      </c>
    </row>
    <row r="42" spans="1:7" ht="17.100000000000001" customHeight="1">
      <c r="A42" s="787"/>
      <c r="B42" s="68" t="s">
        <v>681</v>
      </c>
      <c r="C42" s="48">
        <f t="shared" si="1"/>
        <v>0.4</v>
      </c>
      <c r="D42" s="49">
        <f t="shared" si="2"/>
        <v>3.3333333333333333E-2</v>
      </c>
      <c r="E42" s="49">
        <f t="shared" si="3"/>
        <v>0.54333333333333333</v>
      </c>
      <c r="F42" s="49">
        <f t="shared" si="4"/>
        <v>2.3333333333333334E-2</v>
      </c>
      <c r="G42" s="50">
        <f t="shared" si="5"/>
        <v>1</v>
      </c>
    </row>
    <row r="43" spans="1:7" ht="17.100000000000001" customHeight="1">
      <c r="A43" s="787"/>
      <c r="B43" s="68" t="s">
        <v>732</v>
      </c>
      <c r="C43" s="48">
        <f t="shared" si="1"/>
        <v>0.50769230769230766</v>
      </c>
      <c r="D43" s="49">
        <f t="shared" si="2"/>
        <v>9.7435897435897437E-2</v>
      </c>
      <c r="E43" s="49">
        <f t="shared" si="3"/>
        <v>0.38974358974358975</v>
      </c>
      <c r="F43" s="49">
        <f t="shared" si="4"/>
        <v>5.1282051282051282E-3</v>
      </c>
      <c r="G43" s="50">
        <f t="shared" si="5"/>
        <v>1</v>
      </c>
    </row>
    <row r="44" spans="1:7" ht="17.100000000000001" customHeight="1">
      <c r="A44" s="787"/>
      <c r="B44" s="68" t="s">
        <v>733</v>
      </c>
      <c r="C44" s="48">
        <f t="shared" si="1"/>
        <v>0.50349650349650354</v>
      </c>
      <c r="D44" s="49">
        <f t="shared" si="2"/>
        <v>4.195804195804196E-2</v>
      </c>
      <c r="E44" s="49">
        <f t="shared" si="3"/>
        <v>0.44055944055944057</v>
      </c>
      <c r="F44" s="49">
        <f t="shared" si="4"/>
        <v>1.3986013986013986E-2</v>
      </c>
      <c r="G44" s="50">
        <f t="shared" si="5"/>
        <v>1</v>
      </c>
    </row>
    <row r="45" spans="1:7" ht="17.100000000000001" customHeight="1" thickBot="1">
      <c r="A45" s="788"/>
      <c r="B45" s="66" t="s">
        <v>683</v>
      </c>
      <c r="C45" s="51">
        <f t="shared" si="1"/>
        <v>0.51840490797546013</v>
      </c>
      <c r="D45" s="52">
        <f t="shared" si="2"/>
        <v>7.0552147239263799E-2</v>
      </c>
      <c r="E45" s="52">
        <f t="shared" si="3"/>
        <v>0.36809815950920244</v>
      </c>
      <c r="F45" s="52">
        <f t="shared" si="4"/>
        <v>4.2944785276073622E-2</v>
      </c>
      <c r="G45" s="53">
        <f t="shared" si="5"/>
        <v>1</v>
      </c>
    </row>
  </sheetData>
  <mergeCells count="10">
    <mergeCell ref="A26:B26"/>
    <mergeCell ref="A27:A28"/>
    <mergeCell ref="A29:A31"/>
    <mergeCell ref="A32:A45"/>
    <mergeCell ref="A3:B3"/>
    <mergeCell ref="A25:B25"/>
    <mergeCell ref="A4:B4"/>
    <mergeCell ref="A5:A6"/>
    <mergeCell ref="A7:A9"/>
    <mergeCell ref="A10:A23"/>
  </mergeCells>
  <phoneticPr fontId="2"/>
  <printOptions horizontalCentered="1"/>
  <pageMargins left="0.59055118110236227" right="0" top="0.19685039370078741" bottom="0.19685039370078741" header="0.51181102362204722" footer="0.11811023622047245"/>
  <pageSetup paperSize="9" orientation="portrait" r:id="rId1"/>
  <headerFooter alignWithMargins="0">
    <oddFooter>&amp;C９ページ</oddFooter>
  </headerFooter>
</worksheet>
</file>

<file path=xl/worksheets/sheet16.xml><?xml version="1.0" encoding="utf-8"?>
<worksheet xmlns="http://schemas.openxmlformats.org/spreadsheetml/2006/main" xmlns:r="http://schemas.openxmlformats.org/officeDocument/2006/relationships">
  <sheetPr enableFormatConditionsCalculation="0">
    <tabColor indexed="14"/>
  </sheetPr>
  <dimension ref="A1:P50"/>
  <sheetViews>
    <sheetView view="pageBreakPreview" topLeftCell="A16" zoomScaleNormal="100" zoomScaleSheetLayoutView="100" workbookViewId="0">
      <selection activeCell="E1" sqref="E1"/>
    </sheetView>
  </sheetViews>
  <sheetFormatPr defaultRowHeight="13.5"/>
  <cols>
    <col min="1" max="1" width="5.625" customWidth="1"/>
    <col min="2" max="2" width="20.625" customWidth="1"/>
    <col min="3" max="9" width="9.625" customWidth="1"/>
  </cols>
  <sheetData>
    <row r="1" spans="1:9" ht="30" customHeight="1">
      <c r="E1" s="6" t="s">
        <v>864</v>
      </c>
    </row>
    <row r="2" spans="1:9" s="8" customFormat="1" ht="36" customHeight="1" thickBot="1">
      <c r="A2" s="814" t="s">
        <v>212</v>
      </c>
      <c r="B2" s="815"/>
      <c r="C2" s="815"/>
      <c r="D2" s="815"/>
      <c r="E2" s="815"/>
      <c r="F2" s="815"/>
      <c r="G2" s="815"/>
      <c r="H2" s="815"/>
      <c r="I2" s="815"/>
    </row>
    <row r="3" spans="1:9" ht="54.95" customHeight="1" thickBot="1">
      <c r="A3" s="803" t="s">
        <v>210</v>
      </c>
      <c r="B3" s="813"/>
      <c r="C3" s="542" t="s">
        <v>495</v>
      </c>
      <c r="D3" s="207" t="s">
        <v>854</v>
      </c>
      <c r="E3" s="207" t="s">
        <v>855</v>
      </c>
      <c r="F3" s="207" t="s">
        <v>856</v>
      </c>
      <c r="G3" s="208" t="s">
        <v>743</v>
      </c>
      <c r="H3" s="577" t="s">
        <v>734</v>
      </c>
      <c r="I3" s="129" t="s">
        <v>736</v>
      </c>
    </row>
    <row r="4" spans="1:9" ht="17.100000000000001" customHeight="1" thickBot="1">
      <c r="A4" s="805" t="s">
        <v>162</v>
      </c>
      <c r="B4" s="806"/>
      <c r="C4" s="205">
        <v>36</v>
      </c>
      <c r="D4" s="92">
        <v>197</v>
      </c>
      <c r="E4" s="92">
        <v>505</v>
      </c>
      <c r="F4" s="92">
        <v>485</v>
      </c>
      <c r="G4" s="92">
        <v>213</v>
      </c>
      <c r="H4" s="225">
        <v>72</v>
      </c>
      <c r="I4" s="93">
        <f>SUM(C4:H4)</f>
        <v>1508</v>
      </c>
    </row>
    <row r="5" spans="1:9" ht="17.100000000000001" customHeight="1">
      <c r="A5" s="807" t="s">
        <v>163</v>
      </c>
      <c r="B5" s="67" t="s">
        <v>672</v>
      </c>
      <c r="C5" s="94">
        <v>16</v>
      </c>
      <c r="D5" s="95">
        <v>95</v>
      </c>
      <c r="E5" s="95">
        <v>221</v>
      </c>
      <c r="F5" s="95">
        <v>249</v>
      </c>
      <c r="G5" s="95">
        <v>124</v>
      </c>
      <c r="H5" s="424">
        <v>41</v>
      </c>
      <c r="I5" s="96">
        <f t="shared" ref="I5:I23" si="0">SUM(C5:H5)</f>
        <v>746</v>
      </c>
    </row>
    <row r="6" spans="1:9" ht="17.100000000000001" customHeight="1" thickBot="1">
      <c r="A6" s="808"/>
      <c r="B6" s="66" t="s">
        <v>673</v>
      </c>
      <c r="C6" s="97">
        <v>20</v>
      </c>
      <c r="D6" s="43">
        <v>102</v>
      </c>
      <c r="E6" s="43">
        <v>284</v>
      </c>
      <c r="F6" s="43">
        <v>236</v>
      </c>
      <c r="G6" s="43">
        <v>89</v>
      </c>
      <c r="H6" s="426">
        <v>31</v>
      </c>
      <c r="I6" s="44">
        <f t="shared" si="0"/>
        <v>762</v>
      </c>
    </row>
    <row r="7" spans="1:9" ht="17.100000000000001" customHeight="1">
      <c r="A7" s="807" t="s">
        <v>164</v>
      </c>
      <c r="B7" s="67" t="s">
        <v>669</v>
      </c>
      <c r="C7" s="106">
        <v>8</v>
      </c>
      <c r="D7" s="37">
        <v>60</v>
      </c>
      <c r="E7" s="37">
        <v>144</v>
      </c>
      <c r="F7" s="37">
        <v>152</v>
      </c>
      <c r="G7" s="37">
        <v>77</v>
      </c>
      <c r="H7" s="427">
        <v>21</v>
      </c>
      <c r="I7" s="38">
        <f t="shared" si="0"/>
        <v>462</v>
      </c>
    </row>
    <row r="8" spans="1:9" ht="17.100000000000001" customHeight="1">
      <c r="A8" s="809"/>
      <c r="B8" s="68" t="s">
        <v>670</v>
      </c>
      <c r="C8" s="106">
        <v>18</v>
      </c>
      <c r="D8" s="37">
        <v>76</v>
      </c>
      <c r="E8" s="37">
        <v>204</v>
      </c>
      <c r="F8" s="37">
        <v>196</v>
      </c>
      <c r="G8" s="37">
        <v>72</v>
      </c>
      <c r="H8" s="427">
        <v>26</v>
      </c>
      <c r="I8" s="38">
        <f t="shared" si="0"/>
        <v>592</v>
      </c>
    </row>
    <row r="9" spans="1:9" ht="17.100000000000001" customHeight="1" thickBot="1">
      <c r="A9" s="808"/>
      <c r="B9" s="69" t="s">
        <v>671</v>
      </c>
      <c r="C9" s="97">
        <v>10</v>
      </c>
      <c r="D9" s="43">
        <v>61</v>
      </c>
      <c r="E9" s="43">
        <v>157</v>
      </c>
      <c r="F9" s="43">
        <v>137</v>
      </c>
      <c r="G9" s="43">
        <v>64</v>
      </c>
      <c r="H9" s="426">
        <v>25</v>
      </c>
      <c r="I9" s="44">
        <f t="shared" si="0"/>
        <v>454</v>
      </c>
    </row>
    <row r="10" spans="1:9" ht="17.100000000000001" customHeight="1">
      <c r="A10" s="786" t="s">
        <v>165</v>
      </c>
      <c r="B10" s="62" t="s">
        <v>674</v>
      </c>
      <c r="C10" s="107">
        <v>0</v>
      </c>
      <c r="D10" s="64">
        <v>4</v>
      </c>
      <c r="E10" s="64">
        <v>18</v>
      </c>
      <c r="F10" s="64">
        <v>20</v>
      </c>
      <c r="G10" s="64">
        <v>19</v>
      </c>
      <c r="H10" s="226">
        <v>4</v>
      </c>
      <c r="I10" s="65">
        <f t="shared" si="0"/>
        <v>65</v>
      </c>
    </row>
    <row r="11" spans="1:9" ht="17.100000000000001" customHeight="1">
      <c r="A11" s="787"/>
      <c r="B11" s="68" t="s">
        <v>676</v>
      </c>
      <c r="C11" s="106">
        <v>2</v>
      </c>
      <c r="D11" s="37">
        <v>13</v>
      </c>
      <c r="E11" s="37">
        <v>23</v>
      </c>
      <c r="F11" s="37">
        <v>31</v>
      </c>
      <c r="G11" s="37">
        <v>13</v>
      </c>
      <c r="H11" s="427">
        <v>6</v>
      </c>
      <c r="I11" s="38">
        <f t="shared" si="0"/>
        <v>88</v>
      </c>
    </row>
    <row r="12" spans="1:9" ht="17.100000000000001" customHeight="1">
      <c r="A12" s="787"/>
      <c r="B12" s="68" t="s">
        <v>678</v>
      </c>
      <c r="C12" s="106">
        <v>1</v>
      </c>
      <c r="D12" s="37">
        <v>16</v>
      </c>
      <c r="E12" s="37">
        <v>31</v>
      </c>
      <c r="F12" s="37">
        <v>27</v>
      </c>
      <c r="G12" s="37">
        <v>17</v>
      </c>
      <c r="H12" s="427">
        <v>4</v>
      </c>
      <c r="I12" s="38">
        <f t="shared" si="0"/>
        <v>96</v>
      </c>
    </row>
    <row r="13" spans="1:9" ht="17.100000000000001" customHeight="1">
      <c r="A13" s="787"/>
      <c r="B13" s="68" t="s">
        <v>680</v>
      </c>
      <c r="C13" s="106">
        <v>5</v>
      </c>
      <c r="D13" s="37">
        <v>28</v>
      </c>
      <c r="E13" s="37">
        <v>35</v>
      </c>
      <c r="F13" s="37">
        <v>42</v>
      </c>
      <c r="G13" s="37">
        <v>16</v>
      </c>
      <c r="H13" s="427">
        <v>8</v>
      </c>
      <c r="I13" s="38">
        <f t="shared" si="0"/>
        <v>134</v>
      </c>
    </row>
    <row r="14" spans="1:9" ht="17.100000000000001" customHeight="1">
      <c r="A14" s="787"/>
      <c r="B14" s="68" t="s">
        <v>730</v>
      </c>
      <c r="C14" s="106">
        <v>3</v>
      </c>
      <c r="D14" s="37">
        <v>9</v>
      </c>
      <c r="E14" s="37">
        <v>34</v>
      </c>
      <c r="F14" s="37">
        <v>39</v>
      </c>
      <c r="G14" s="37">
        <v>8</v>
      </c>
      <c r="H14" s="427">
        <v>3</v>
      </c>
      <c r="I14" s="38">
        <f t="shared" si="0"/>
        <v>96</v>
      </c>
    </row>
    <row r="15" spans="1:9" ht="17.100000000000001" customHeight="1">
      <c r="A15" s="787"/>
      <c r="B15" s="68" t="s">
        <v>731</v>
      </c>
      <c r="C15" s="106">
        <v>4</v>
      </c>
      <c r="D15" s="37">
        <v>6</v>
      </c>
      <c r="E15" s="37">
        <v>27</v>
      </c>
      <c r="F15" s="37">
        <v>32</v>
      </c>
      <c r="G15" s="37">
        <v>13</v>
      </c>
      <c r="H15" s="427">
        <v>1</v>
      </c>
      <c r="I15" s="38">
        <f t="shared" si="0"/>
        <v>83</v>
      </c>
    </row>
    <row r="16" spans="1:9" ht="17.100000000000001" customHeight="1" thickBot="1">
      <c r="A16" s="787"/>
      <c r="B16" s="69" t="s">
        <v>682</v>
      </c>
      <c r="C16" s="206">
        <v>1</v>
      </c>
      <c r="D16" s="74">
        <v>19</v>
      </c>
      <c r="E16" s="74">
        <v>53</v>
      </c>
      <c r="F16" s="74">
        <v>58</v>
      </c>
      <c r="G16" s="74">
        <v>38</v>
      </c>
      <c r="H16" s="578">
        <v>15</v>
      </c>
      <c r="I16" s="75">
        <f t="shared" si="0"/>
        <v>184</v>
      </c>
    </row>
    <row r="17" spans="1:16" ht="17.100000000000001" customHeight="1" thickTop="1">
      <c r="A17" s="787"/>
      <c r="B17" s="76" t="s">
        <v>675</v>
      </c>
      <c r="C17" s="107">
        <v>2</v>
      </c>
      <c r="D17" s="64">
        <v>9</v>
      </c>
      <c r="E17" s="64">
        <v>20</v>
      </c>
      <c r="F17" s="64">
        <v>23</v>
      </c>
      <c r="G17" s="64">
        <v>9</v>
      </c>
      <c r="H17" s="226">
        <v>6</v>
      </c>
      <c r="I17" s="65">
        <f t="shared" si="0"/>
        <v>69</v>
      </c>
    </row>
    <row r="18" spans="1:16" ht="17.100000000000001" customHeight="1">
      <c r="A18" s="787"/>
      <c r="B18" s="68" t="s">
        <v>677</v>
      </c>
      <c r="C18" s="106">
        <v>5</v>
      </c>
      <c r="D18" s="37">
        <v>12</v>
      </c>
      <c r="E18" s="37">
        <v>30</v>
      </c>
      <c r="F18" s="37">
        <v>27</v>
      </c>
      <c r="G18" s="37">
        <v>5</v>
      </c>
      <c r="H18" s="427">
        <v>1</v>
      </c>
      <c r="I18" s="38">
        <f t="shared" si="0"/>
        <v>80</v>
      </c>
    </row>
    <row r="19" spans="1:16" ht="17.100000000000001" customHeight="1">
      <c r="A19" s="787"/>
      <c r="B19" s="68" t="s">
        <v>679</v>
      </c>
      <c r="C19" s="106">
        <v>2</v>
      </c>
      <c r="D19" s="37">
        <v>11</v>
      </c>
      <c r="E19" s="37">
        <v>33</v>
      </c>
      <c r="F19" s="37">
        <v>36</v>
      </c>
      <c r="G19" s="37">
        <v>10</v>
      </c>
      <c r="H19" s="427">
        <v>3</v>
      </c>
      <c r="I19" s="38">
        <f t="shared" si="0"/>
        <v>95</v>
      </c>
    </row>
    <row r="20" spans="1:16" ht="17.100000000000001" customHeight="1">
      <c r="A20" s="787"/>
      <c r="B20" s="68" t="s">
        <v>681</v>
      </c>
      <c r="C20" s="106">
        <v>5</v>
      </c>
      <c r="D20" s="37">
        <v>14</v>
      </c>
      <c r="E20" s="37">
        <v>53</v>
      </c>
      <c r="F20" s="37">
        <v>42</v>
      </c>
      <c r="G20" s="37">
        <v>12</v>
      </c>
      <c r="H20" s="427">
        <v>4</v>
      </c>
      <c r="I20" s="38">
        <f t="shared" si="0"/>
        <v>130</v>
      </c>
    </row>
    <row r="21" spans="1:16" ht="17.100000000000001" customHeight="1">
      <c r="A21" s="787"/>
      <c r="B21" s="68" t="s">
        <v>732</v>
      </c>
      <c r="C21" s="106">
        <v>2</v>
      </c>
      <c r="D21" s="37">
        <v>22</v>
      </c>
      <c r="E21" s="37">
        <v>40</v>
      </c>
      <c r="F21" s="37">
        <v>39</v>
      </c>
      <c r="G21" s="37">
        <v>11</v>
      </c>
      <c r="H21" s="427">
        <v>4</v>
      </c>
      <c r="I21" s="38">
        <f t="shared" si="0"/>
        <v>118</v>
      </c>
    </row>
    <row r="22" spans="1:16" ht="17.100000000000001" customHeight="1">
      <c r="A22" s="787"/>
      <c r="B22" s="68" t="s">
        <v>733</v>
      </c>
      <c r="C22" s="106">
        <v>1</v>
      </c>
      <c r="D22" s="37">
        <v>13</v>
      </c>
      <c r="E22" s="37">
        <v>32</v>
      </c>
      <c r="F22" s="37">
        <v>18</v>
      </c>
      <c r="G22" s="37">
        <v>12</v>
      </c>
      <c r="H22" s="427">
        <v>2</v>
      </c>
      <c r="I22" s="38">
        <f t="shared" si="0"/>
        <v>78</v>
      </c>
    </row>
    <row r="23" spans="1:16" ht="17.100000000000001" customHeight="1" thickBot="1">
      <c r="A23" s="788"/>
      <c r="B23" s="66" t="s">
        <v>683</v>
      </c>
      <c r="C23" s="97">
        <v>3</v>
      </c>
      <c r="D23" s="43">
        <v>21</v>
      </c>
      <c r="E23" s="43">
        <v>76</v>
      </c>
      <c r="F23" s="43">
        <v>51</v>
      </c>
      <c r="G23" s="43">
        <v>30</v>
      </c>
      <c r="H23" s="426">
        <v>11</v>
      </c>
      <c r="I23" s="44">
        <f t="shared" si="0"/>
        <v>192</v>
      </c>
    </row>
    <row r="24" spans="1:16" ht="14.25" thickBot="1">
      <c r="C24" s="120"/>
      <c r="D24" s="120"/>
      <c r="E24" s="120"/>
      <c r="F24" s="120"/>
      <c r="G24" s="120"/>
      <c r="H24" s="120"/>
      <c r="I24" s="120"/>
    </row>
    <row r="25" spans="1:16" ht="54.95" customHeight="1" thickBot="1">
      <c r="A25" s="803" t="s">
        <v>211</v>
      </c>
      <c r="B25" s="813"/>
      <c r="C25" s="542" t="s">
        <v>495</v>
      </c>
      <c r="D25" s="207" t="s">
        <v>854</v>
      </c>
      <c r="E25" s="207" t="s">
        <v>855</v>
      </c>
      <c r="F25" s="207" t="s">
        <v>856</v>
      </c>
      <c r="G25" s="208" t="s">
        <v>743</v>
      </c>
      <c r="H25" s="577" t="s">
        <v>734</v>
      </c>
      <c r="I25" s="209" t="s">
        <v>472</v>
      </c>
      <c r="K25" s="113"/>
      <c r="L25" s="114"/>
      <c r="M25" s="114"/>
      <c r="N25" s="114"/>
      <c r="O25" s="114"/>
      <c r="P25" s="115"/>
    </row>
    <row r="26" spans="1:16" ht="17.100000000000001" customHeight="1" thickBot="1">
      <c r="A26" s="805" t="s">
        <v>162</v>
      </c>
      <c r="B26" s="806"/>
      <c r="C26" s="98">
        <f t="shared" ref="C26:C45" si="1">C4/I4</f>
        <v>2.3872679045092837E-2</v>
      </c>
      <c r="D26" s="99">
        <f t="shared" ref="D26:D45" si="2">D4/I4</f>
        <v>0.13063660477453581</v>
      </c>
      <c r="E26" s="99">
        <f t="shared" ref="E26:E45" si="3">E4/I4</f>
        <v>0.33488063660477452</v>
      </c>
      <c r="F26" s="99">
        <f t="shared" ref="F26:F45" si="4">F4/I4</f>
        <v>0.32161803713527853</v>
      </c>
      <c r="G26" s="99">
        <f t="shared" ref="G26:G45" si="5">G4/I4</f>
        <v>0.14124668435013263</v>
      </c>
      <c r="H26" s="481">
        <f>+H4/I4</f>
        <v>4.7745358090185673E-2</v>
      </c>
      <c r="I26" s="100">
        <f>SUM(C26:H26)</f>
        <v>1</v>
      </c>
      <c r="K26" s="27"/>
      <c r="L26" s="116"/>
      <c r="M26" s="116"/>
      <c r="N26" s="116"/>
      <c r="O26" s="116"/>
      <c r="P26" s="116"/>
    </row>
    <row r="27" spans="1:16" ht="17.100000000000001" customHeight="1">
      <c r="A27" s="807" t="s">
        <v>163</v>
      </c>
      <c r="B27" s="67" t="s">
        <v>672</v>
      </c>
      <c r="C27" s="101">
        <f t="shared" si="1"/>
        <v>2.1447721179624665E-2</v>
      </c>
      <c r="D27" s="102">
        <f t="shared" si="2"/>
        <v>0.12734584450402145</v>
      </c>
      <c r="E27" s="102">
        <f t="shared" si="3"/>
        <v>0.29624664879356566</v>
      </c>
      <c r="F27" s="102">
        <f t="shared" si="4"/>
        <v>0.33378016085790885</v>
      </c>
      <c r="G27" s="102">
        <f t="shared" si="5"/>
        <v>0.16621983914209115</v>
      </c>
      <c r="H27" s="579">
        <f t="shared" ref="H27:H45" si="6">+H5/I5</f>
        <v>5.4959785522788206E-2</v>
      </c>
      <c r="I27" s="103">
        <f t="shared" ref="I27:I45" si="7">SUM(C27:H27)</f>
        <v>1</v>
      </c>
      <c r="K27" s="27"/>
      <c r="L27" s="116"/>
      <c r="M27" s="116"/>
      <c r="N27" s="116"/>
      <c r="O27" s="116"/>
      <c r="P27" s="116"/>
    </row>
    <row r="28" spans="1:16" ht="17.100000000000001" customHeight="1" thickBot="1">
      <c r="A28" s="808"/>
      <c r="B28" s="66" t="s">
        <v>673</v>
      </c>
      <c r="C28" s="51">
        <f t="shared" si="1"/>
        <v>2.6246719160104987E-2</v>
      </c>
      <c r="D28" s="52">
        <f t="shared" si="2"/>
        <v>0.13385826771653545</v>
      </c>
      <c r="E28" s="52">
        <f t="shared" si="3"/>
        <v>0.37270341207349084</v>
      </c>
      <c r="F28" s="52">
        <f t="shared" si="4"/>
        <v>0.30971128608923887</v>
      </c>
      <c r="G28" s="52">
        <f t="shared" si="5"/>
        <v>0.1167979002624672</v>
      </c>
      <c r="H28" s="479">
        <f t="shared" si="6"/>
        <v>4.0682414698162729E-2</v>
      </c>
      <c r="I28" s="53">
        <f t="shared" si="7"/>
        <v>1</v>
      </c>
    </row>
    <row r="29" spans="1:16" ht="17.100000000000001" customHeight="1">
      <c r="A29" s="807" t="s">
        <v>164</v>
      </c>
      <c r="B29" s="67" t="s">
        <v>669</v>
      </c>
      <c r="C29" s="48">
        <f t="shared" si="1"/>
        <v>1.7316017316017316E-2</v>
      </c>
      <c r="D29" s="49">
        <f t="shared" si="2"/>
        <v>0.12987012987012986</v>
      </c>
      <c r="E29" s="49">
        <f t="shared" si="3"/>
        <v>0.31168831168831168</v>
      </c>
      <c r="F29" s="49">
        <f t="shared" si="4"/>
        <v>0.32900432900432902</v>
      </c>
      <c r="G29" s="49">
        <f t="shared" si="5"/>
        <v>0.16666666666666666</v>
      </c>
      <c r="H29" s="483">
        <f t="shared" si="6"/>
        <v>4.5454545454545456E-2</v>
      </c>
      <c r="I29" s="50">
        <f t="shared" si="7"/>
        <v>0.99999999999999989</v>
      </c>
    </row>
    <row r="30" spans="1:16" ht="17.100000000000001" customHeight="1">
      <c r="A30" s="809"/>
      <c r="B30" s="68" t="s">
        <v>670</v>
      </c>
      <c r="C30" s="48">
        <f t="shared" si="1"/>
        <v>3.0405405405405407E-2</v>
      </c>
      <c r="D30" s="49">
        <f t="shared" si="2"/>
        <v>0.12837837837837837</v>
      </c>
      <c r="E30" s="49">
        <f t="shared" si="3"/>
        <v>0.34459459459459457</v>
      </c>
      <c r="F30" s="49">
        <f t="shared" si="4"/>
        <v>0.33108108108108109</v>
      </c>
      <c r="G30" s="49">
        <f t="shared" si="5"/>
        <v>0.12162162162162163</v>
      </c>
      <c r="H30" s="483">
        <f t="shared" si="6"/>
        <v>4.3918918918918921E-2</v>
      </c>
      <c r="I30" s="50">
        <f t="shared" si="7"/>
        <v>1</v>
      </c>
    </row>
    <row r="31" spans="1:16" ht="17.100000000000001" customHeight="1" thickBot="1">
      <c r="A31" s="808"/>
      <c r="B31" s="69" t="s">
        <v>671</v>
      </c>
      <c r="C31" s="51">
        <f t="shared" si="1"/>
        <v>2.2026431718061675E-2</v>
      </c>
      <c r="D31" s="52">
        <f t="shared" si="2"/>
        <v>0.1343612334801762</v>
      </c>
      <c r="E31" s="52">
        <f t="shared" si="3"/>
        <v>0.3458149779735683</v>
      </c>
      <c r="F31" s="52">
        <f t="shared" si="4"/>
        <v>0.30176211453744495</v>
      </c>
      <c r="G31" s="52">
        <f t="shared" si="5"/>
        <v>0.14096916299559473</v>
      </c>
      <c r="H31" s="479">
        <f t="shared" si="6"/>
        <v>5.5066079295154183E-2</v>
      </c>
      <c r="I31" s="53">
        <f t="shared" si="7"/>
        <v>1</v>
      </c>
    </row>
    <row r="32" spans="1:16" ht="17.100000000000001" customHeight="1">
      <c r="A32" s="786" t="s">
        <v>165</v>
      </c>
      <c r="B32" s="62" t="s">
        <v>674</v>
      </c>
      <c r="C32" s="48">
        <f t="shared" si="1"/>
        <v>0</v>
      </c>
      <c r="D32" s="49">
        <f t="shared" si="2"/>
        <v>6.1538461538461542E-2</v>
      </c>
      <c r="E32" s="49">
        <f t="shared" si="3"/>
        <v>0.27692307692307694</v>
      </c>
      <c r="F32" s="49">
        <f t="shared" si="4"/>
        <v>0.30769230769230771</v>
      </c>
      <c r="G32" s="49">
        <f t="shared" si="5"/>
        <v>0.29230769230769232</v>
      </c>
      <c r="H32" s="483">
        <f t="shared" si="6"/>
        <v>6.1538461538461542E-2</v>
      </c>
      <c r="I32" s="50">
        <f t="shared" si="7"/>
        <v>1</v>
      </c>
    </row>
    <row r="33" spans="1:10" ht="17.100000000000001" customHeight="1">
      <c r="A33" s="787"/>
      <c r="B33" s="68" t="s">
        <v>676</v>
      </c>
      <c r="C33" s="48">
        <f t="shared" si="1"/>
        <v>2.2727272727272728E-2</v>
      </c>
      <c r="D33" s="49">
        <f t="shared" si="2"/>
        <v>0.14772727272727273</v>
      </c>
      <c r="E33" s="49">
        <f t="shared" si="3"/>
        <v>0.26136363636363635</v>
      </c>
      <c r="F33" s="49">
        <f t="shared" si="4"/>
        <v>0.35227272727272729</v>
      </c>
      <c r="G33" s="49">
        <f t="shared" si="5"/>
        <v>0.14772727272727273</v>
      </c>
      <c r="H33" s="483">
        <f t="shared" si="6"/>
        <v>6.8181818181818177E-2</v>
      </c>
      <c r="I33" s="50">
        <f t="shared" si="7"/>
        <v>1</v>
      </c>
    </row>
    <row r="34" spans="1:10" ht="17.100000000000001" customHeight="1">
      <c r="A34" s="787"/>
      <c r="B34" s="68" t="s">
        <v>678</v>
      </c>
      <c r="C34" s="48">
        <f t="shared" si="1"/>
        <v>1.0416666666666666E-2</v>
      </c>
      <c r="D34" s="49">
        <f t="shared" si="2"/>
        <v>0.16666666666666666</v>
      </c>
      <c r="E34" s="49">
        <f t="shared" si="3"/>
        <v>0.32291666666666669</v>
      </c>
      <c r="F34" s="49">
        <f t="shared" si="4"/>
        <v>0.28125</v>
      </c>
      <c r="G34" s="49">
        <f t="shared" si="5"/>
        <v>0.17708333333333334</v>
      </c>
      <c r="H34" s="483">
        <f t="shared" si="6"/>
        <v>4.1666666666666664E-2</v>
      </c>
      <c r="I34" s="50">
        <f t="shared" si="7"/>
        <v>1</v>
      </c>
    </row>
    <row r="35" spans="1:10" ht="17.100000000000001" customHeight="1">
      <c r="A35" s="787"/>
      <c r="B35" s="68" t="s">
        <v>680</v>
      </c>
      <c r="C35" s="48">
        <f t="shared" si="1"/>
        <v>3.7313432835820892E-2</v>
      </c>
      <c r="D35" s="49">
        <f t="shared" si="2"/>
        <v>0.20895522388059701</v>
      </c>
      <c r="E35" s="49">
        <f t="shared" si="3"/>
        <v>0.26119402985074625</v>
      </c>
      <c r="F35" s="49">
        <f t="shared" si="4"/>
        <v>0.31343283582089554</v>
      </c>
      <c r="G35" s="49">
        <f t="shared" si="5"/>
        <v>0.11940298507462686</v>
      </c>
      <c r="H35" s="483">
        <f t="shared" si="6"/>
        <v>5.9701492537313432E-2</v>
      </c>
      <c r="I35" s="50">
        <f t="shared" si="7"/>
        <v>0.99999999999999989</v>
      </c>
    </row>
    <row r="36" spans="1:10" ht="17.100000000000001" customHeight="1">
      <c r="A36" s="787"/>
      <c r="B36" s="68" t="s">
        <v>730</v>
      </c>
      <c r="C36" s="48">
        <f t="shared" si="1"/>
        <v>3.125E-2</v>
      </c>
      <c r="D36" s="49">
        <f t="shared" si="2"/>
        <v>9.375E-2</v>
      </c>
      <c r="E36" s="49">
        <f t="shared" si="3"/>
        <v>0.35416666666666669</v>
      </c>
      <c r="F36" s="49">
        <f t="shared" si="4"/>
        <v>0.40625</v>
      </c>
      <c r="G36" s="49">
        <f t="shared" si="5"/>
        <v>8.3333333333333329E-2</v>
      </c>
      <c r="H36" s="483">
        <f t="shared" si="6"/>
        <v>3.125E-2</v>
      </c>
      <c r="I36" s="50">
        <f t="shared" si="7"/>
        <v>1</v>
      </c>
    </row>
    <row r="37" spans="1:10" ht="17.100000000000001" customHeight="1">
      <c r="A37" s="787"/>
      <c r="B37" s="68" t="s">
        <v>731</v>
      </c>
      <c r="C37" s="48">
        <f t="shared" si="1"/>
        <v>4.8192771084337352E-2</v>
      </c>
      <c r="D37" s="49">
        <f t="shared" si="2"/>
        <v>7.2289156626506021E-2</v>
      </c>
      <c r="E37" s="49">
        <f t="shared" si="3"/>
        <v>0.3253012048192771</v>
      </c>
      <c r="F37" s="49">
        <f t="shared" si="4"/>
        <v>0.38554216867469882</v>
      </c>
      <c r="G37" s="49">
        <f t="shared" si="5"/>
        <v>0.15662650602409639</v>
      </c>
      <c r="H37" s="483">
        <f t="shared" si="6"/>
        <v>1.2048192771084338E-2</v>
      </c>
      <c r="I37" s="50">
        <f t="shared" si="7"/>
        <v>1</v>
      </c>
    </row>
    <row r="38" spans="1:10" ht="17.100000000000001" customHeight="1" thickBot="1">
      <c r="A38" s="787"/>
      <c r="B38" s="69" t="s">
        <v>682</v>
      </c>
      <c r="C38" s="54">
        <f t="shared" si="1"/>
        <v>5.434782608695652E-3</v>
      </c>
      <c r="D38" s="55">
        <f t="shared" si="2"/>
        <v>0.10326086956521739</v>
      </c>
      <c r="E38" s="55">
        <f t="shared" si="3"/>
        <v>0.28804347826086957</v>
      </c>
      <c r="F38" s="55">
        <f t="shared" si="4"/>
        <v>0.31521739130434784</v>
      </c>
      <c r="G38" s="55">
        <f t="shared" si="5"/>
        <v>0.20652173913043478</v>
      </c>
      <c r="H38" s="580">
        <f t="shared" si="6"/>
        <v>8.1521739130434784E-2</v>
      </c>
      <c r="I38" s="56">
        <f t="shared" si="7"/>
        <v>1</v>
      </c>
    </row>
    <row r="39" spans="1:10" ht="17.100000000000001" customHeight="1" thickTop="1">
      <c r="A39" s="787"/>
      <c r="B39" s="76" t="s">
        <v>675</v>
      </c>
      <c r="C39" s="124">
        <f t="shared" si="1"/>
        <v>2.8985507246376812E-2</v>
      </c>
      <c r="D39" s="57">
        <f t="shared" si="2"/>
        <v>0.13043478260869565</v>
      </c>
      <c r="E39" s="57">
        <f t="shared" si="3"/>
        <v>0.28985507246376813</v>
      </c>
      <c r="F39" s="57">
        <f t="shared" si="4"/>
        <v>0.33333333333333331</v>
      </c>
      <c r="G39" s="57">
        <f t="shared" si="5"/>
        <v>0.13043478260869565</v>
      </c>
      <c r="H39" s="581">
        <f t="shared" si="6"/>
        <v>8.6956521739130432E-2</v>
      </c>
      <c r="I39" s="58">
        <f t="shared" si="7"/>
        <v>1</v>
      </c>
    </row>
    <row r="40" spans="1:10" ht="17.100000000000001" customHeight="1">
      <c r="A40" s="787"/>
      <c r="B40" s="68" t="s">
        <v>677</v>
      </c>
      <c r="C40" s="48">
        <f t="shared" si="1"/>
        <v>6.25E-2</v>
      </c>
      <c r="D40" s="49">
        <f t="shared" si="2"/>
        <v>0.15</v>
      </c>
      <c r="E40" s="49">
        <f t="shared" si="3"/>
        <v>0.375</v>
      </c>
      <c r="F40" s="49">
        <f t="shared" si="4"/>
        <v>0.33750000000000002</v>
      </c>
      <c r="G40" s="49">
        <f t="shared" si="5"/>
        <v>6.25E-2</v>
      </c>
      <c r="H40" s="483">
        <f t="shared" si="6"/>
        <v>1.2500000000000001E-2</v>
      </c>
      <c r="I40" s="50">
        <f t="shared" si="7"/>
        <v>1</v>
      </c>
    </row>
    <row r="41" spans="1:10" ht="17.100000000000001" customHeight="1">
      <c r="A41" s="787"/>
      <c r="B41" s="68" t="s">
        <v>679</v>
      </c>
      <c r="C41" s="48">
        <f t="shared" si="1"/>
        <v>2.1052631578947368E-2</v>
      </c>
      <c r="D41" s="49">
        <f t="shared" si="2"/>
        <v>0.11578947368421053</v>
      </c>
      <c r="E41" s="49">
        <f t="shared" si="3"/>
        <v>0.3473684210526316</v>
      </c>
      <c r="F41" s="49">
        <f t="shared" si="4"/>
        <v>0.37894736842105264</v>
      </c>
      <c r="G41" s="49">
        <f t="shared" si="5"/>
        <v>0.10526315789473684</v>
      </c>
      <c r="H41" s="483">
        <f t="shared" si="6"/>
        <v>3.1578947368421054E-2</v>
      </c>
      <c r="I41" s="50">
        <f t="shared" si="7"/>
        <v>1</v>
      </c>
    </row>
    <row r="42" spans="1:10" ht="17.100000000000001" customHeight="1">
      <c r="A42" s="787"/>
      <c r="B42" s="68" t="s">
        <v>681</v>
      </c>
      <c r="C42" s="48">
        <f t="shared" si="1"/>
        <v>3.8461538461538464E-2</v>
      </c>
      <c r="D42" s="49">
        <f t="shared" si="2"/>
        <v>0.1076923076923077</v>
      </c>
      <c r="E42" s="49">
        <f t="shared" si="3"/>
        <v>0.40769230769230769</v>
      </c>
      <c r="F42" s="49">
        <f t="shared" si="4"/>
        <v>0.32307692307692309</v>
      </c>
      <c r="G42" s="49">
        <f t="shared" si="5"/>
        <v>9.2307692307692313E-2</v>
      </c>
      <c r="H42" s="483">
        <f t="shared" si="6"/>
        <v>3.0769230769230771E-2</v>
      </c>
      <c r="I42" s="50">
        <f t="shared" si="7"/>
        <v>1</v>
      </c>
    </row>
    <row r="43" spans="1:10" ht="17.100000000000001" customHeight="1">
      <c r="A43" s="787"/>
      <c r="B43" s="68" t="s">
        <v>732</v>
      </c>
      <c r="C43" s="48">
        <f t="shared" si="1"/>
        <v>1.6949152542372881E-2</v>
      </c>
      <c r="D43" s="49">
        <f t="shared" si="2"/>
        <v>0.1864406779661017</v>
      </c>
      <c r="E43" s="49">
        <f t="shared" si="3"/>
        <v>0.33898305084745761</v>
      </c>
      <c r="F43" s="49">
        <f t="shared" si="4"/>
        <v>0.33050847457627119</v>
      </c>
      <c r="G43" s="49">
        <f t="shared" si="5"/>
        <v>9.3220338983050849E-2</v>
      </c>
      <c r="H43" s="483">
        <f t="shared" si="6"/>
        <v>3.3898305084745763E-2</v>
      </c>
      <c r="I43" s="50">
        <f t="shared" si="7"/>
        <v>1</v>
      </c>
    </row>
    <row r="44" spans="1:10" ht="17.100000000000001" customHeight="1">
      <c r="A44" s="787"/>
      <c r="B44" s="68" t="s">
        <v>733</v>
      </c>
      <c r="C44" s="210">
        <f t="shared" si="1"/>
        <v>1.282051282051282E-2</v>
      </c>
      <c r="D44" s="88">
        <f t="shared" si="2"/>
        <v>0.16666666666666666</v>
      </c>
      <c r="E44" s="88">
        <f t="shared" si="3"/>
        <v>0.41025641025641024</v>
      </c>
      <c r="F44" s="88">
        <f t="shared" si="4"/>
        <v>0.23076923076923078</v>
      </c>
      <c r="G44" s="88">
        <f t="shared" si="5"/>
        <v>0.15384615384615385</v>
      </c>
      <c r="H44" s="582">
        <f t="shared" si="6"/>
        <v>2.564102564102564E-2</v>
      </c>
      <c r="I44" s="85">
        <f t="shared" si="7"/>
        <v>1</v>
      </c>
    </row>
    <row r="45" spans="1:10" ht="17.100000000000001" customHeight="1" thickBot="1">
      <c r="A45" s="788"/>
      <c r="B45" s="66" t="s">
        <v>683</v>
      </c>
      <c r="C45" s="51">
        <f t="shared" si="1"/>
        <v>1.5625E-2</v>
      </c>
      <c r="D45" s="52">
        <f t="shared" si="2"/>
        <v>0.109375</v>
      </c>
      <c r="E45" s="52">
        <f t="shared" si="3"/>
        <v>0.39583333333333331</v>
      </c>
      <c r="F45" s="52">
        <f t="shared" si="4"/>
        <v>0.265625</v>
      </c>
      <c r="G45" s="52">
        <f t="shared" si="5"/>
        <v>0.15625</v>
      </c>
      <c r="H45" s="479">
        <f t="shared" si="6"/>
        <v>5.7291666666666664E-2</v>
      </c>
      <c r="I45" s="53">
        <f t="shared" si="7"/>
        <v>0.99999999999999989</v>
      </c>
    </row>
    <row r="46" spans="1:10" ht="20.25" customHeight="1">
      <c r="A46" s="811" t="s">
        <v>857</v>
      </c>
      <c r="B46" s="812"/>
      <c r="C46" s="812"/>
      <c r="D46" s="812"/>
      <c r="E46" s="812"/>
      <c r="F46" s="812"/>
      <c r="G46" s="812"/>
      <c r="H46" s="812"/>
      <c r="I46" s="812"/>
      <c r="J46" s="563"/>
    </row>
    <row r="47" spans="1:10">
      <c r="C47" s="120"/>
      <c r="D47" s="120"/>
      <c r="E47" s="120"/>
      <c r="F47" s="120"/>
      <c r="G47" s="120"/>
      <c r="H47" s="120"/>
      <c r="I47" s="120"/>
    </row>
    <row r="48" spans="1:10">
      <c r="C48" s="120"/>
      <c r="D48" s="120"/>
      <c r="E48" s="120"/>
      <c r="F48" s="120"/>
      <c r="G48" s="120"/>
      <c r="H48" s="120"/>
      <c r="I48" s="120"/>
    </row>
    <row r="49" spans="3:9">
      <c r="C49" s="120"/>
      <c r="D49" s="120"/>
      <c r="E49" s="120"/>
      <c r="F49" s="120"/>
      <c r="G49" s="120"/>
      <c r="H49" s="120"/>
      <c r="I49" s="120"/>
    </row>
    <row r="50" spans="3:9">
      <c r="C50" s="120"/>
      <c r="D50" s="120"/>
      <c r="E50" s="120"/>
      <c r="F50" s="120"/>
      <c r="G50" s="120"/>
      <c r="H50" s="120"/>
      <c r="I50" s="120"/>
    </row>
  </sheetData>
  <mergeCells count="12">
    <mergeCell ref="A2:I2"/>
    <mergeCell ref="A4:B4"/>
    <mergeCell ref="A5:A6"/>
    <mergeCell ref="A7:A9"/>
    <mergeCell ref="A3:B3"/>
    <mergeCell ref="A46:I46"/>
    <mergeCell ref="A29:A31"/>
    <mergeCell ref="A32:A45"/>
    <mergeCell ref="A25:B25"/>
    <mergeCell ref="A10:A23"/>
    <mergeCell ref="A26:B26"/>
    <mergeCell ref="A27:A28"/>
  </mergeCells>
  <phoneticPr fontId="2"/>
  <printOptions horizontalCentered="1"/>
  <pageMargins left="0" right="0.59055118110236227" top="0.19685039370078741" bottom="0.19685039370078741" header="0.51181102362204722" footer="0.11811023622047245"/>
  <pageSetup paperSize="9" scale="97" orientation="portrait" r:id="rId1"/>
  <headerFooter alignWithMargins="0">
    <oddFooter>&amp;C１０ ページ</oddFooter>
  </headerFooter>
</worksheet>
</file>

<file path=xl/worksheets/sheet17.xml><?xml version="1.0" encoding="utf-8"?>
<worksheet xmlns="http://schemas.openxmlformats.org/spreadsheetml/2006/main" xmlns:r="http://schemas.openxmlformats.org/officeDocument/2006/relationships">
  <sheetPr enableFormatConditionsCalculation="0">
    <tabColor indexed="11"/>
  </sheetPr>
  <dimension ref="A1:Q46"/>
  <sheetViews>
    <sheetView view="pageBreakPreview" zoomScaleNormal="100" zoomScaleSheetLayoutView="100" workbookViewId="0">
      <selection activeCell="E1" sqref="E1"/>
    </sheetView>
  </sheetViews>
  <sheetFormatPr defaultRowHeight="13.5"/>
  <cols>
    <col min="1" max="1" width="5.625" customWidth="1"/>
    <col min="2" max="2" width="20.625" customWidth="1"/>
    <col min="3" max="9" width="7.625" style="120" customWidth="1"/>
  </cols>
  <sheetData>
    <row r="1" spans="1:9" ht="30" customHeight="1">
      <c r="E1" s="6" t="s">
        <v>864</v>
      </c>
      <c r="F1" s="211"/>
    </row>
    <row r="2" spans="1:9" s="8" customFormat="1" ht="30" customHeight="1" thickBot="1">
      <c r="A2" s="360" t="s">
        <v>745</v>
      </c>
      <c r="C2" s="212"/>
      <c r="D2" s="212"/>
      <c r="E2" s="212"/>
      <c r="F2" s="212"/>
      <c r="G2" s="212"/>
      <c r="H2" s="212"/>
      <c r="I2" s="212"/>
    </row>
    <row r="3" spans="1:9" ht="54.95" customHeight="1" thickBot="1">
      <c r="A3" s="803" t="s">
        <v>228</v>
      </c>
      <c r="B3" s="804"/>
      <c r="C3" s="502" t="s">
        <v>496</v>
      </c>
      <c r="D3" s="409" t="s">
        <v>497</v>
      </c>
      <c r="E3" s="409" t="s">
        <v>498</v>
      </c>
      <c r="F3" s="543" t="s">
        <v>499</v>
      </c>
      <c r="G3" s="544" t="s">
        <v>744</v>
      </c>
      <c r="H3" s="12" t="s">
        <v>494</v>
      </c>
      <c r="I3" s="129" t="s">
        <v>736</v>
      </c>
    </row>
    <row r="4" spans="1:9" ht="17.100000000000001" customHeight="1" thickBot="1">
      <c r="A4" s="805" t="s">
        <v>162</v>
      </c>
      <c r="B4" s="806"/>
      <c r="C4" s="205">
        <v>74</v>
      </c>
      <c r="D4" s="92">
        <v>109</v>
      </c>
      <c r="E4" s="92">
        <v>90</v>
      </c>
      <c r="F4" s="92">
        <v>157</v>
      </c>
      <c r="G4" s="92">
        <v>1001</v>
      </c>
      <c r="H4" s="92">
        <v>77</v>
      </c>
      <c r="I4" s="93">
        <f>SUM(C4:H4)</f>
        <v>1508</v>
      </c>
    </row>
    <row r="5" spans="1:9" ht="17.100000000000001" customHeight="1">
      <c r="A5" s="807" t="s">
        <v>163</v>
      </c>
      <c r="B5" s="67" t="s">
        <v>672</v>
      </c>
      <c r="C5" s="94">
        <v>28</v>
      </c>
      <c r="D5" s="95">
        <v>46</v>
      </c>
      <c r="E5" s="95">
        <v>30</v>
      </c>
      <c r="F5" s="95">
        <v>78</v>
      </c>
      <c r="G5" s="95">
        <v>521</v>
      </c>
      <c r="H5" s="95">
        <v>43</v>
      </c>
      <c r="I5" s="96">
        <f t="shared" ref="I5:I23" si="0">SUM(C5:H5)</f>
        <v>746</v>
      </c>
    </row>
    <row r="6" spans="1:9" ht="17.100000000000001" customHeight="1" thickBot="1">
      <c r="A6" s="808"/>
      <c r="B6" s="66" t="s">
        <v>673</v>
      </c>
      <c r="C6" s="97">
        <v>46</v>
      </c>
      <c r="D6" s="43">
        <v>63</v>
      </c>
      <c r="E6" s="43">
        <v>60</v>
      </c>
      <c r="F6" s="43">
        <v>79</v>
      </c>
      <c r="G6" s="43">
        <v>480</v>
      </c>
      <c r="H6" s="43">
        <v>34</v>
      </c>
      <c r="I6" s="44">
        <f t="shared" si="0"/>
        <v>762</v>
      </c>
    </row>
    <row r="7" spans="1:9" ht="17.100000000000001" customHeight="1">
      <c r="A7" s="807" t="s">
        <v>164</v>
      </c>
      <c r="B7" s="67" t="s">
        <v>669</v>
      </c>
      <c r="C7" s="106">
        <v>20</v>
      </c>
      <c r="D7" s="37">
        <v>32</v>
      </c>
      <c r="E7" s="37">
        <v>33</v>
      </c>
      <c r="F7" s="37">
        <v>39</v>
      </c>
      <c r="G7" s="37">
        <v>322</v>
      </c>
      <c r="H7" s="37">
        <v>16</v>
      </c>
      <c r="I7" s="38">
        <f t="shared" si="0"/>
        <v>462</v>
      </c>
    </row>
    <row r="8" spans="1:9" ht="17.100000000000001" customHeight="1">
      <c r="A8" s="809"/>
      <c r="B8" s="68" t="s">
        <v>670</v>
      </c>
      <c r="C8" s="106">
        <v>26</v>
      </c>
      <c r="D8" s="37">
        <v>42</v>
      </c>
      <c r="E8" s="37">
        <v>32</v>
      </c>
      <c r="F8" s="37">
        <v>71</v>
      </c>
      <c r="G8" s="37">
        <v>388</v>
      </c>
      <c r="H8" s="37">
        <v>33</v>
      </c>
      <c r="I8" s="38">
        <f t="shared" si="0"/>
        <v>592</v>
      </c>
    </row>
    <row r="9" spans="1:9" ht="17.100000000000001" customHeight="1" thickBot="1">
      <c r="A9" s="808"/>
      <c r="B9" s="69" t="s">
        <v>671</v>
      </c>
      <c r="C9" s="97">
        <v>28</v>
      </c>
      <c r="D9" s="43">
        <v>35</v>
      </c>
      <c r="E9" s="43">
        <v>25</v>
      </c>
      <c r="F9" s="43">
        <v>47</v>
      </c>
      <c r="G9" s="43">
        <v>291</v>
      </c>
      <c r="H9" s="43">
        <v>28</v>
      </c>
      <c r="I9" s="44">
        <f t="shared" si="0"/>
        <v>454</v>
      </c>
    </row>
    <row r="10" spans="1:9" ht="17.100000000000001" customHeight="1">
      <c r="A10" s="786" t="s">
        <v>165</v>
      </c>
      <c r="B10" s="62" t="s">
        <v>674</v>
      </c>
      <c r="C10" s="106">
        <v>4</v>
      </c>
      <c r="D10" s="37">
        <v>8</v>
      </c>
      <c r="E10" s="37">
        <v>1</v>
      </c>
      <c r="F10" s="37">
        <v>11</v>
      </c>
      <c r="G10" s="37">
        <v>38</v>
      </c>
      <c r="H10" s="37">
        <v>3</v>
      </c>
      <c r="I10" s="38">
        <f t="shared" si="0"/>
        <v>65</v>
      </c>
    </row>
    <row r="11" spans="1:9" ht="17.100000000000001" customHeight="1">
      <c r="A11" s="787"/>
      <c r="B11" s="68" t="s">
        <v>676</v>
      </c>
      <c r="C11" s="106">
        <v>5</v>
      </c>
      <c r="D11" s="37">
        <v>10</v>
      </c>
      <c r="E11" s="37">
        <v>8</v>
      </c>
      <c r="F11" s="37">
        <v>9</v>
      </c>
      <c r="G11" s="37">
        <v>49</v>
      </c>
      <c r="H11" s="37">
        <v>7</v>
      </c>
      <c r="I11" s="38">
        <f t="shared" si="0"/>
        <v>88</v>
      </c>
    </row>
    <row r="12" spans="1:9" ht="17.100000000000001" customHeight="1">
      <c r="A12" s="787"/>
      <c r="B12" s="68" t="s">
        <v>678</v>
      </c>
      <c r="C12" s="106">
        <v>8</v>
      </c>
      <c r="D12" s="37">
        <v>3</v>
      </c>
      <c r="E12" s="37">
        <v>3</v>
      </c>
      <c r="F12" s="37">
        <v>12</v>
      </c>
      <c r="G12" s="37">
        <v>65</v>
      </c>
      <c r="H12" s="37">
        <v>5</v>
      </c>
      <c r="I12" s="38">
        <f t="shared" si="0"/>
        <v>96</v>
      </c>
    </row>
    <row r="13" spans="1:9" ht="17.100000000000001" customHeight="1">
      <c r="A13" s="787"/>
      <c r="B13" s="68" t="s">
        <v>680</v>
      </c>
      <c r="C13" s="106">
        <v>2</v>
      </c>
      <c r="D13" s="37">
        <v>8</v>
      </c>
      <c r="E13" s="37">
        <v>4</v>
      </c>
      <c r="F13" s="37">
        <v>16</v>
      </c>
      <c r="G13" s="37">
        <v>94</v>
      </c>
      <c r="H13" s="37">
        <v>10</v>
      </c>
      <c r="I13" s="38">
        <f t="shared" si="0"/>
        <v>134</v>
      </c>
    </row>
    <row r="14" spans="1:9" ht="17.100000000000001" customHeight="1">
      <c r="A14" s="787"/>
      <c r="B14" s="68" t="s">
        <v>730</v>
      </c>
      <c r="C14" s="106">
        <v>2</v>
      </c>
      <c r="D14" s="37">
        <v>8</v>
      </c>
      <c r="E14" s="37">
        <v>6</v>
      </c>
      <c r="F14" s="37">
        <v>7</v>
      </c>
      <c r="G14" s="37">
        <v>69</v>
      </c>
      <c r="H14" s="37">
        <v>4</v>
      </c>
      <c r="I14" s="38">
        <f t="shared" si="0"/>
        <v>96</v>
      </c>
    </row>
    <row r="15" spans="1:9" ht="17.100000000000001" customHeight="1">
      <c r="A15" s="787"/>
      <c r="B15" s="68" t="s">
        <v>731</v>
      </c>
      <c r="C15" s="106">
        <v>1</v>
      </c>
      <c r="D15" s="37">
        <v>3</v>
      </c>
      <c r="E15" s="37">
        <v>2</v>
      </c>
      <c r="F15" s="37">
        <v>8</v>
      </c>
      <c r="G15" s="37">
        <v>69</v>
      </c>
      <c r="H15" s="37">
        <v>0</v>
      </c>
      <c r="I15" s="38">
        <f t="shared" si="0"/>
        <v>83</v>
      </c>
    </row>
    <row r="16" spans="1:9" ht="17.100000000000001" customHeight="1" thickBot="1">
      <c r="A16" s="787"/>
      <c r="B16" s="69" t="s">
        <v>682</v>
      </c>
      <c r="C16" s="108">
        <v>6</v>
      </c>
      <c r="D16" s="40">
        <v>6</v>
      </c>
      <c r="E16" s="40">
        <v>6</v>
      </c>
      <c r="F16" s="40">
        <v>15</v>
      </c>
      <c r="G16" s="40">
        <v>137</v>
      </c>
      <c r="H16" s="40">
        <v>14</v>
      </c>
      <c r="I16" s="41">
        <f t="shared" si="0"/>
        <v>184</v>
      </c>
    </row>
    <row r="17" spans="1:17" ht="17.100000000000001" customHeight="1" thickTop="1">
      <c r="A17" s="787"/>
      <c r="B17" s="76" t="s">
        <v>675</v>
      </c>
      <c r="C17" s="213">
        <v>6</v>
      </c>
      <c r="D17" s="46">
        <v>7</v>
      </c>
      <c r="E17" s="46">
        <v>9</v>
      </c>
      <c r="F17" s="46">
        <v>8</v>
      </c>
      <c r="G17" s="46">
        <v>34</v>
      </c>
      <c r="H17" s="46">
        <v>5</v>
      </c>
      <c r="I17" s="47">
        <f t="shared" si="0"/>
        <v>69</v>
      </c>
    </row>
    <row r="18" spans="1:17" ht="17.100000000000001" customHeight="1">
      <c r="A18" s="787"/>
      <c r="B18" s="68" t="s">
        <v>677</v>
      </c>
      <c r="C18" s="106">
        <v>7</v>
      </c>
      <c r="D18" s="37">
        <v>20</v>
      </c>
      <c r="E18" s="37">
        <v>12</v>
      </c>
      <c r="F18" s="37">
        <v>10</v>
      </c>
      <c r="G18" s="37">
        <v>29</v>
      </c>
      <c r="H18" s="37">
        <v>2</v>
      </c>
      <c r="I18" s="38">
        <f t="shared" si="0"/>
        <v>80</v>
      </c>
    </row>
    <row r="19" spans="1:17" ht="17.100000000000001" customHeight="1">
      <c r="A19" s="787"/>
      <c r="B19" s="68" t="s">
        <v>679</v>
      </c>
      <c r="C19" s="106">
        <v>8</v>
      </c>
      <c r="D19" s="37">
        <v>6</v>
      </c>
      <c r="E19" s="37">
        <v>11</v>
      </c>
      <c r="F19" s="37">
        <v>11</v>
      </c>
      <c r="G19" s="37">
        <v>57</v>
      </c>
      <c r="H19" s="37">
        <v>2</v>
      </c>
      <c r="I19" s="38">
        <f t="shared" si="0"/>
        <v>95</v>
      </c>
    </row>
    <row r="20" spans="1:17" ht="17.100000000000001" customHeight="1">
      <c r="A20" s="787"/>
      <c r="B20" s="68" t="s">
        <v>681</v>
      </c>
      <c r="C20" s="106">
        <v>10</v>
      </c>
      <c r="D20" s="37">
        <v>8</v>
      </c>
      <c r="E20" s="37">
        <v>10</v>
      </c>
      <c r="F20" s="37">
        <v>14</v>
      </c>
      <c r="G20" s="37">
        <v>83</v>
      </c>
      <c r="H20" s="37">
        <v>5</v>
      </c>
      <c r="I20" s="38">
        <f t="shared" si="0"/>
        <v>130</v>
      </c>
    </row>
    <row r="21" spans="1:17" ht="17.100000000000001" customHeight="1">
      <c r="A21" s="787"/>
      <c r="B21" s="68" t="s">
        <v>732</v>
      </c>
      <c r="C21" s="106">
        <v>6</v>
      </c>
      <c r="D21" s="37">
        <v>4</v>
      </c>
      <c r="E21" s="37">
        <v>7</v>
      </c>
      <c r="F21" s="37">
        <v>15</v>
      </c>
      <c r="G21" s="37">
        <v>81</v>
      </c>
      <c r="H21" s="37">
        <v>5</v>
      </c>
      <c r="I21" s="38">
        <f t="shared" si="0"/>
        <v>118</v>
      </c>
    </row>
    <row r="22" spans="1:17" ht="17.100000000000001" customHeight="1">
      <c r="A22" s="787"/>
      <c r="B22" s="68" t="s">
        <v>733</v>
      </c>
      <c r="C22" s="106">
        <v>5</v>
      </c>
      <c r="D22" s="37">
        <v>6</v>
      </c>
      <c r="E22" s="37">
        <v>1</v>
      </c>
      <c r="F22" s="37">
        <v>6</v>
      </c>
      <c r="G22" s="37">
        <v>58</v>
      </c>
      <c r="H22" s="37">
        <v>2</v>
      </c>
      <c r="I22" s="38">
        <f t="shared" si="0"/>
        <v>78</v>
      </c>
    </row>
    <row r="23" spans="1:17" ht="17.100000000000001" customHeight="1" thickBot="1">
      <c r="A23" s="788"/>
      <c r="B23" s="66" t="s">
        <v>683</v>
      </c>
      <c r="C23" s="97">
        <v>4</v>
      </c>
      <c r="D23" s="43">
        <v>12</v>
      </c>
      <c r="E23" s="43">
        <v>10</v>
      </c>
      <c r="F23" s="43">
        <v>15</v>
      </c>
      <c r="G23" s="43">
        <v>138</v>
      </c>
      <c r="H23" s="43">
        <v>13</v>
      </c>
      <c r="I23" s="44">
        <f t="shared" si="0"/>
        <v>192</v>
      </c>
    </row>
    <row r="24" spans="1:17" ht="14.25" thickBot="1"/>
    <row r="25" spans="1:17" ht="54.95" customHeight="1" thickBot="1">
      <c r="A25" s="803" t="s">
        <v>229</v>
      </c>
      <c r="B25" s="804"/>
      <c r="C25" s="502" t="s">
        <v>496</v>
      </c>
      <c r="D25" s="409" t="s">
        <v>497</v>
      </c>
      <c r="E25" s="409" t="s">
        <v>498</v>
      </c>
      <c r="F25" s="543" t="s">
        <v>499</v>
      </c>
      <c r="G25" s="544" t="s">
        <v>744</v>
      </c>
      <c r="H25" s="12" t="s">
        <v>494</v>
      </c>
      <c r="I25" s="129" t="s">
        <v>472</v>
      </c>
    </row>
    <row r="26" spans="1:17" ht="17.100000000000001" customHeight="1" thickBot="1">
      <c r="A26" s="805" t="s">
        <v>162</v>
      </c>
      <c r="B26" s="806"/>
      <c r="C26" s="98">
        <f t="shared" ref="C26:C45" si="1">C4/I4</f>
        <v>4.9071618037135278E-2</v>
      </c>
      <c r="D26" s="99">
        <f t="shared" ref="D26:D45" si="2">D4/I4</f>
        <v>7.2281167108753319E-2</v>
      </c>
      <c r="E26" s="99">
        <f t="shared" ref="E26:E45" si="3">E4/I4</f>
        <v>5.9681697612732093E-2</v>
      </c>
      <c r="F26" s="99">
        <f t="shared" ref="F26:F45" si="4">F4/I4</f>
        <v>0.10411140583554376</v>
      </c>
      <c r="G26" s="99">
        <f t="shared" ref="G26:G45" si="5">G4/I4</f>
        <v>0.66379310344827591</v>
      </c>
      <c r="H26" s="99">
        <f t="shared" ref="H26:H45" si="6">H4/I4</f>
        <v>5.1061007957559683E-2</v>
      </c>
      <c r="I26" s="100">
        <f>SUM(C26:H26)</f>
        <v>1</v>
      </c>
      <c r="L26" s="117"/>
      <c r="M26" s="117"/>
      <c r="N26" s="117"/>
      <c r="O26" s="117"/>
      <c r="P26" s="117"/>
      <c r="Q26" s="117"/>
    </row>
    <row r="27" spans="1:17" ht="17.100000000000001" customHeight="1">
      <c r="A27" s="807" t="s">
        <v>163</v>
      </c>
      <c r="B27" s="67" t="s">
        <v>672</v>
      </c>
      <c r="C27" s="101">
        <f t="shared" si="1"/>
        <v>3.7533512064343161E-2</v>
      </c>
      <c r="D27" s="102">
        <f t="shared" si="2"/>
        <v>6.1662198391420911E-2</v>
      </c>
      <c r="E27" s="102">
        <f t="shared" si="3"/>
        <v>4.0214477211796246E-2</v>
      </c>
      <c r="F27" s="102">
        <f t="shared" si="4"/>
        <v>0.10455764075067024</v>
      </c>
      <c r="G27" s="102">
        <f t="shared" si="5"/>
        <v>0.69839142091152817</v>
      </c>
      <c r="H27" s="102">
        <f t="shared" si="6"/>
        <v>5.7640750670241284E-2</v>
      </c>
      <c r="I27" s="103">
        <f t="shared" ref="I27:I45" si="7">SUM(C27:H27)</f>
        <v>1</v>
      </c>
      <c r="L27" s="117"/>
      <c r="M27" s="117"/>
      <c r="N27" s="117"/>
      <c r="O27" s="117"/>
      <c r="P27" s="117"/>
      <c r="Q27" s="117"/>
    </row>
    <row r="28" spans="1:17" ht="17.100000000000001" customHeight="1" thickBot="1">
      <c r="A28" s="808"/>
      <c r="B28" s="66" t="s">
        <v>673</v>
      </c>
      <c r="C28" s="51">
        <f t="shared" si="1"/>
        <v>6.0367454068241469E-2</v>
      </c>
      <c r="D28" s="52">
        <f t="shared" si="2"/>
        <v>8.2677165354330714E-2</v>
      </c>
      <c r="E28" s="52">
        <f t="shared" si="3"/>
        <v>7.874015748031496E-2</v>
      </c>
      <c r="F28" s="52">
        <f t="shared" si="4"/>
        <v>0.1036745406824147</v>
      </c>
      <c r="G28" s="52">
        <f t="shared" si="5"/>
        <v>0.62992125984251968</v>
      </c>
      <c r="H28" s="52">
        <f t="shared" si="6"/>
        <v>4.4619422572178477E-2</v>
      </c>
      <c r="I28" s="53">
        <f t="shared" si="7"/>
        <v>0.99999999999999989</v>
      </c>
    </row>
    <row r="29" spans="1:17" ht="17.100000000000001" customHeight="1">
      <c r="A29" s="807" t="s">
        <v>164</v>
      </c>
      <c r="B29" s="67" t="s">
        <v>669</v>
      </c>
      <c r="C29" s="48">
        <f t="shared" si="1"/>
        <v>4.3290043290043288E-2</v>
      </c>
      <c r="D29" s="49">
        <f t="shared" si="2"/>
        <v>6.9264069264069264E-2</v>
      </c>
      <c r="E29" s="49">
        <f t="shared" si="3"/>
        <v>7.1428571428571425E-2</v>
      </c>
      <c r="F29" s="49">
        <f t="shared" si="4"/>
        <v>8.4415584415584416E-2</v>
      </c>
      <c r="G29" s="49">
        <f t="shared" si="5"/>
        <v>0.69696969696969702</v>
      </c>
      <c r="H29" s="49">
        <f t="shared" si="6"/>
        <v>3.4632034632034632E-2</v>
      </c>
      <c r="I29" s="50">
        <f t="shared" si="7"/>
        <v>1</v>
      </c>
    </row>
    <row r="30" spans="1:17" ht="17.100000000000001" customHeight="1">
      <c r="A30" s="809"/>
      <c r="B30" s="68" t="s">
        <v>670</v>
      </c>
      <c r="C30" s="48">
        <f t="shared" si="1"/>
        <v>4.3918918918918921E-2</v>
      </c>
      <c r="D30" s="49">
        <f t="shared" si="2"/>
        <v>7.0945945945945943E-2</v>
      </c>
      <c r="E30" s="49">
        <f t="shared" si="3"/>
        <v>5.4054054054054057E-2</v>
      </c>
      <c r="F30" s="49">
        <f t="shared" si="4"/>
        <v>0.11993243243243243</v>
      </c>
      <c r="G30" s="49">
        <f t="shared" si="5"/>
        <v>0.65540540540540537</v>
      </c>
      <c r="H30" s="49">
        <f t="shared" si="6"/>
        <v>5.5743243243243243E-2</v>
      </c>
      <c r="I30" s="50">
        <f t="shared" si="7"/>
        <v>0.99999999999999989</v>
      </c>
    </row>
    <row r="31" spans="1:17" ht="17.100000000000001" customHeight="1" thickBot="1">
      <c r="A31" s="808"/>
      <c r="B31" s="69" t="s">
        <v>671</v>
      </c>
      <c r="C31" s="51">
        <f t="shared" si="1"/>
        <v>6.1674008810572688E-2</v>
      </c>
      <c r="D31" s="52">
        <f t="shared" si="2"/>
        <v>7.7092511013215861E-2</v>
      </c>
      <c r="E31" s="52">
        <f t="shared" si="3"/>
        <v>5.5066079295154183E-2</v>
      </c>
      <c r="F31" s="52">
        <f t="shared" si="4"/>
        <v>0.10352422907488987</v>
      </c>
      <c r="G31" s="52">
        <f t="shared" si="5"/>
        <v>0.6409691629955947</v>
      </c>
      <c r="H31" s="52">
        <f t="shared" si="6"/>
        <v>6.1674008810572688E-2</v>
      </c>
      <c r="I31" s="53">
        <f t="shared" si="7"/>
        <v>1</v>
      </c>
    </row>
    <row r="32" spans="1:17" ht="17.100000000000001" customHeight="1">
      <c r="A32" s="786" t="s">
        <v>165</v>
      </c>
      <c r="B32" s="62" t="s">
        <v>674</v>
      </c>
      <c r="C32" s="48">
        <f t="shared" si="1"/>
        <v>6.1538461538461542E-2</v>
      </c>
      <c r="D32" s="49">
        <f t="shared" si="2"/>
        <v>0.12307692307692308</v>
      </c>
      <c r="E32" s="49">
        <f t="shared" si="3"/>
        <v>1.5384615384615385E-2</v>
      </c>
      <c r="F32" s="49">
        <f t="shared" si="4"/>
        <v>0.16923076923076924</v>
      </c>
      <c r="G32" s="49">
        <f t="shared" si="5"/>
        <v>0.58461538461538465</v>
      </c>
      <c r="H32" s="49">
        <f t="shared" si="6"/>
        <v>4.6153846153846156E-2</v>
      </c>
      <c r="I32" s="50">
        <f t="shared" si="7"/>
        <v>1</v>
      </c>
    </row>
    <row r="33" spans="1:9" ht="17.100000000000001" customHeight="1">
      <c r="A33" s="787"/>
      <c r="B33" s="68" t="s">
        <v>676</v>
      </c>
      <c r="C33" s="48">
        <f t="shared" si="1"/>
        <v>5.6818181818181816E-2</v>
      </c>
      <c r="D33" s="49">
        <f t="shared" si="2"/>
        <v>0.11363636363636363</v>
      </c>
      <c r="E33" s="49">
        <f t="shared" si="3"/>
        <v>9.0909090909090912E-2</v>
      </c>
      <c r="F33" s="49">
        <f t="shared" si="4"/>
        <v>0.10227272727272728</v>
      </c>
      <c r="G33" s="49">
        <f t="shared" si="5"/>
        <v>0.55681818181818177</v>
      </c>
      <c r="H33" s="49">
        <f t="shared" si="6"/>
        <v>7.9545454545454544E-2</v>
      </c>
      <c r="I33" s="50">
        <f t="shared" si="7"/>
        <v>1</v>
      </c>
    </row>
    <row r="34" spans="1:9" ht="17.100000000000001" customHeight="1">
      <c r="A34" s="787"/>
      <c r="B34" s="68" t="s">
        <v>678</v>
      </c>
      <c r="C34" s="48">
        <f t="shared" si="1"/>
        <v>8.3333333333333329E-2</v>
      </c>
      <c r="D34" s="49">
        <f t="shared" si="2"/>
        <v>3.125E-2</v>
      </c>
      <c r="E34" s="49">
        <f t="shared" si="3"/>
        <v>3.125E-2</v>
      </c>
      <c r="F34" s="49">
        <f t="shared" si="4"/>
        <v>0.125</v>
      </c>
      <c r="G34" s="49">
        <f t="shared" si="5"/>
        <v>0.67708333333333337</v>
      </c>
      <c r="H34" s="49">
        <f t="shared" si="6"/>
        <v>5.2083333333333336E-2</v>
      </c>
      <c r="I34" s="50">
        <f t="shared" si="7"/>
        <v>1</v>
      </c>
    </row>
    <row r="35" spans="1:9" ht="17.100000000000001" customHeight="1">
      <c r="A35" s="787"/>
      <c r="B35" s="68" t="s">
        <v>680</v>
      </c>
      <c r="C35" s="48">
        <f t="shared" si="1"/>
        <v>1.4925373134328358E-2</v>
      </c>
      <c r="D35" s="49">
        <f t="shared" si="2"/>
        <v>5.9701492537313432E-2</v>
      </c>
      <c r="E35" s="49">
        <f t="shared" si="3"/>
        <v>2.9850746268656716E-2</v>
      </c>
      <c r="F35" s="49">
        <f t="shared" si="4"/>
        <v>0.11940298507462686</v>
      </c>
      <c r="G35" s="49">
        <f t="shared" si="5"/>
        <v>0.70149253731343286</v>
      </c>
      <c r="H35" s="49">
        <f t="shared" si="6"/>
        <v>7.4626865671641784E-2</v>
      </c>
      <c r="I35" s="50">
        <f t="shared" si="7"/>
        <v>1</v>
      </c>
    </row>
    <row r="36" spans="1:9" ht="17.100000000000001" customHeight="1">
      <c r="A36" s="787"/>
      <c r="B36" s="68" t="s">
        <v>730</v>
      </c>
      <c r="C36" s="48">
        <f t="shared" si="1"/>
        <v>2.0833333333333332E-2</v>
      </c>
      <c r="D36" s="49">
        <f t="shared" si="2"/>
        <v>8.3333333333333329E-2</v>
      </c>
      <c r="E36" s="49">
        <f t="shared" si="3"/>
        <v>6.25E-2</v>
      </c>
      <c r="F36" s="49">
        <f t="shared" si="4"/>
        <v>7.2916666666666671E-2</v>
      </c>
      <c r="G36" s="49">
        <f t="shared" si="5"/>
        <v>0.71875</v>
      </c>
      <c r="H36" s="49">
        <f t="shared" si="6"/>
        <v>4.1666666666666664E-2</v>
      </c>
      <c r="I36" s="50">
        <f t="shared" si="7"/>
        <v>0.99999999999999989</v>
      </c>
    </row>
    <row r="37" spans="1:9" ht="17.100000000000001" customHeight="1">
      <c r="A37" s="787"/>
      <c r="B37" s="68" t="s">
        <v>731</v>
      </c>
      <c r="C37" s="48">
        <f t="shared" si="1"/>
        <v>1.2048192771084338E-2</v>
      </c>
      <c r="D37" s="49">
        <f t="shared" si="2"/>
        <v>3.614457831325301E-2</v>
      </c>
      <c r="E37" s="49">
        <f t="shared" si="3"/>
        <v>2.4096385542168676E-2</v>
      </c>
      <c r="F37" s="49">
        <f t="shared" si="4"/>
        <v>9.6385542168674704E-2</v>
      </c>
      <c r="G37" s="49">
        <f t="shared" si="5"/>
        <v>0.83132530120481929</v>
      </c>
      <c r="H37" s="49">
        <f t="shared" si="6"/>
        <v>0</v>
      </c>
      <c r="I37" s="50">
        <f t="shared" si="7"/>
        <v>1</v>
      </c>
    </row>
    <row r="38" spans="1:9" ht="17.100000000000001" customHeight="1" thickBot="1">
      <c r="A38" s="787"/>
      <c r="B38" s="69" t="s">
        <v>682</v>
      </c>
      <c r="C38" s="54">
        <f t="shared" si="1"/>
        <v>3.2608695652173912E-2</v>
      </c>
      <c r="D38" s="55">
        <f t="shared" si="2"/>
        <v>3.2608695652173912E-2</v>
      </c>
      <c r="E38" s="55">
        <f t="shared" si="3"/>
        <v>3.2608695652173912E-2</v>
      </c>
      <c r="F38" s="55">
        <f t="shared" si="4"/>
        <v>8.1521739130434784E-2</v>
      </c>
      <c r="G38" s="55">
        <f t="shared" si="5"/>
        <v>0.74456521739130432</v>
      </c>
      <c r="H38" s="55">
        <f t="shared" si="6"/>
        <v>7.6086956521739135E-2</v>
      </c>
      <c r="I38" s="56">
        <f t="shared" si="7"/>
        <v>1</v>
      </c>
    </row>
    <row r="39" spans="1:9" ht="17.100000000000001" customHeight="1" thickTop="1">
      <c r="A39" s="787"/>
      <c r="B39" s="76" t="s">
        <v>675</v>
      </c>
      <c r="C39" s="124">
        <f t="shared" si="1"/>
        <v>8.6956521739130432E-2</v>
      </c>
      <c r="D39" s="57">
        <f t="shared" si="2"/>
        <v>0.10144927536231885</v>
      </c>
      <c r="E39" s="57">
        <f t="shared" si="3"/>
        <v>0.13043478260869565</v>
      </c>
      <c r="F39" s="57">
        <f t="shared" si="4"/>
        <v>0.11594202898550725</v>
      </c>
      <c r="G39" s="57">
        <f t="shared" si="5"/>
        <v>0.49275362318840582</v>
      </c>
      <c r="H39" s="57">
        <f t="shared" si="6"/>
        <v>7.2463768115942032E-2</v>
      </c>
      <c r="I39" s="58">
        <f t="shared" si="7"/>
        <v>1</v>
      </c>
    </row>
    <row r="40" spans="1:9" ht="17.100000000000001" customHeight="1">
      <c r="A40" s="787"/>
      <c r="B40" s="68" t="s">
        <v>677</v>
      </c>
      <c r="C40" s="48">
        <f t="shared" si="1"/>
        <v>8.7499999999999994E-2</v>
      </c>
      <c r="D40" s="49">
        <f t="shared" si="2"/>
        <v>0.25</v>
      </c>
      <c r="E40" s="49">
        <f t="shared" si="3"/>
        <v>0.15</v>
      </c>
      <c r="F40" s="49">
        <f t="shared" si="4"/>
        <v>0.125</v>
      </c>
      <c r="G40" s="49">
        <f t="shared" si="5"/>
        <v>0.36249999999999999</v>
      </c>
      <c r="H40" s="49">
        <f t="shared" si="6"/>
        <v>2.5000000000000001E-2</v>
      </c>
      <c r="I40" s="50">
        <f t="shared" si="7"/>
        <v>1</v>
      </c>
    </row>
    <row r="41" spans="1:9" ht="17.100000000000001" customHeight="1">
      <c r="A41" s="787"/>
      <c r="B41" s="68" t="s">
        <v>679</v>
      </c>
      <c r="C41" s="48">
        <f t="shared" si="1"/>
        <v>8.4210526315789472E-2</v>
      </c>
      <c r="D41" s="49">
        <f t="shared" si="2"/>
        <v>6.3157894736842107E-2</v>
      </c>
      <c r="E41" s="49">
        <f t="shared" si="3"/>
        <v>0.11578947368421053</v>
      </c>
      <c r="F41" s="49">
        <f t="shared" si="4"/>
        <v>0.11578947368421053</v>
      </c>
      <c r="G41" s="49">
        <f t="shared" si="5"/>
        <v>0.6</v>
      </c>
      <c r="H41" s="49">
        <f t="shared" si="6"/>
        <v>2.1052631578947368E-2</v>
      </c>
      <c r="I41" s="50">
        <f t="shared" si="7"/>
        <v>1</v>
      </c>
    </row>
    <row r="42" spans="1:9" ht="17.100000000000001" customHeight="1">
      <c r="A42" s="787"/>
      <c r="B42" s="68" t="s">
        <v>681</v>
      </c>
      <c r="C42" s="48">
        <f t="shared" si="1"/>
        <v>7.6923076923076927E-2</v>
      </c>
      <c r="D42" s="49">
        <f t="shared" si="2"/>
        <v>6.1538461538461542E-2</v>
      </c>
      <c r="E42" s="49">
        <f t="shared" si="3"/>
        <v>7.6923076923076927E-2</v>
      </c>
      <c r="F42" s="49">
        <f t="shared" si="4"/>
        <v>0.1076923076923077</v>
      </c>
      <c r="G42" s="49">
        <f t="shared" si="5"/>
        <v>0.63846153846153841</v>
      </c>
      <c r="H42" s="49">
        <f t="shared" si="6"/>
        <v>3.8461538461538464E-2</v>
      </c>
      <c r="I42" s="50">
        <f t="shared" si="7"/>
        <v>0.99999999999999989</v>
      </c>
    </row>
    <row r="43" spans="1:9" ht="17.100000000000001" customHeight="1">
      <c r="A43" s="787"/>
      <c r="B43" s="68" t="s">
        <v>732</v>
      </c>
      <c r="C43" s="48">
        <f t="shared" si="1"/>
        <v>5.0847457627118647E-2</v>
      </c>
      <c r="D43" s="49">
        <f t="shared" si="2"/>
        <v>3.3898305084745763E-2</v>
      </c>
      <c r="E43" s="49">
        <f t="shared" si="3"/>
        <v>5.9322033898305086E-2</v>
      </c>
      <c r="F43" s="49">
        <f t="shared" si="4"/>
        <v>0.1271186440677966</v>
      </c>
      <c r="G43" s="49">
        <f t="shared" si="5"/>
        <v>0.68644067796610164</v>
      </c>
      <c r="H43" s="49">
        <f t="shared" si="6"/>
        <v>4.2372881355932202E-2</v>
      </c>
      <c r="I43" s="50">
        <f t="shared" si="7"/>
        <v>0.99999999999999989</v>
      </c>
    </row>
    <row r="44" spans="1:9" ht="17.100000000000001" customHeight="1">
      <c r="A44" s="787"/>
      <c r="B44" s="68" t="s">
        <v>733</v>
      </c>
      <c r="C44" s="48">
        <f t="shared" si="1"/>
        <v>6.4102564102564097E-2</v>
      </c>
      <c r="D44" s="49">
        <f t="shared" si="2"/>
        <v>7.6923076923076927E-2</v>
      </c>
      <c r="E44" s="49">
        <f t="shared" si="3"/>
        <v>1.282051282051282E-2</v>
      </c>
      <c r="F44" s="49">
        <f t="shared" si="4"/>
        <v>7.6923076923076927E-2</v>
      </c>
      <c r="G44" s="49">
        <f t="shared" si="5"/>
        <v>0.74358974358974361</v>
      </c>
      <c r="H44" s="49">
        <f t="shared" si="6"/>
        <v>2.564102564102564E-2</v>
      </c>
      <c r="I44" s="50">
        <f t="shared" si="7"/>
        <v>1</v>
      </c>
    </row>
    <row r="45" spans="1:9" ht="17.100000000000001" customHeight="1" thickBot="1">
      <c r="A45" s="788"/>
      <c r="B45" s="66" t="s">
        <v>683</v>
      </c>
      <c r="C45" s="51">
        <f t="shared" si="1"/>
        <v>2.0833333333333332E-2</v>
      </c>
      <c r="D45" s="52">
        <f t="shared" si="2"/>
        <v>6.25E-2</v>
      </c>
      <c r="E45" s="52">
        <f t="shared" si="3"/>
        <v>5.2083333333333336E-2</v>
      </c>
      <c r="F45" s="52">
        <f t="shared" si="4"/>
        <v>7.8125E-2</v>
      </c>
      <c r="G45" s="52">
        <f t="shared" si="5"/>
        <v>0.71875</v>
      </c>
      <c r="H45" s="52">
        <f t="shared" si="6"/>
        <v>6.7708333333333329E-2</v>
      </c>
      <c r="I45" s="53">
        <f t="shared" si="7"/>
        <v>1</v>
      </c>
    </row>
    <row r="46" spans="1:9" ht="24.75" customHeight="1">
      <c r="A46" s="811" t="s">
        <v>857</v>
      </c>
      <c r="B46" s="812"/>
      <c r="C46" s="812"/>
      <c r="D46" s="812"/>
      <c r="E46" s="812"/>
      <c r="F46" s="812"/>
      <c r="G46" s="812"/>
      <c r="H46" s="812"/>
      <c r="I46" s="812"/>
    </row>
  </sheetData>
  <mergeCells count="11">
    <mergeCell ref="A27:A28"/>
    <mergeCell ref="A29:A31"/>
    <mergeCell ref="A32:A45"/>
    <mergeCell ref="A46:I46"/>
    <mergeCell ref="A26:B26"/>
    <mergeCell ref="A3:B3"/>
    <mergeCell ref="A25:B25"/>
    <mergeCell ref="A4:B4"/>
    <mergeCell ref="A5:A6"/>
    <mergeCell ref="A7:A9"/>
    <mergeCell ref="A10:A23"/>
  </mergeCells>
  <phoneticPr fontId="2"/>
  <printOptions horizontalCentered="1"/>
  <pageMargins left="0.59055118110236227" right="0" top="0.19685039370078741" bottom="0.19685039370078741" header="0.51181102362204722" footer="0.11811023622047245"/>
  <pageSetup paperSize="9" scale="97" orientation="portrait" r:id="rId1"/>
  <headerFooter alignWithMargins="0">
    <oddFooter>&amp;C１１ページ</oddFooter>
  </headerFooter>
</worksheet>
</file>

<file path=xl/worksheets/sheet18.xml><?xml version="1.0" encoding="utf-8"?>
<worksheet xmlns="http://schemas.openxmlformats.org/spreadsheetml/2006/main" xmlns:r="http://schemas.openxmlformats.org/officeDocument/2006/relationships">
  <sheetPr enableFormatConditionsCalculation="0">
    <tabColor indexed="14"/>
  </sheetPr>
  <dimension ref="A1:I47"/>
  <sheetViews>
    <sheetView view="pageBreakPreview" topLeftCell="A16" zoomScaleNormal="100" zoomScaleSheetLayoutView="100" workbookViewId="0">
      <selection activeCell="B1" sqref="B1:E1"/>
    </sheetView>
  </sheetViews>
  <sheetFormatPr defaultRowHeight="13.5"/>
  <cols>
    <col min="1" max="1" width="5.625" customWidth="1"/>
    <col min="2" max="2" width="20.625" customWidth="1"/>
    <col min="3" max="5" width="11.625" style="120" customWidth="1"/>
  </cols>
  <sheetData>
    <row r="1" spans="1:6" ht="30" customHeight="1">
      <c r="B1" s="818" t="s">
        <v>864</v>
      </c>
      <c r="C1" s="819"/>
      <c r="D1" s="819"/>
      <c r="E1" s="819"/>
      <c r="F1" s="6"/>
    </row>
    <row r="2" spans="1:6" s="8" customFormat="1" ht="30" customHeight="1" thickBot="1">
      <c r="A2" s="360" t="s">
        <v>746</v>
      </c>
      <c r="C2" s="212"/>
      <c r="D2" s="212"/>
      <c r="E2" s="212"/>
    </row>
    <row r="3" spans="1:6" ht="54.95" customHeight="1" thickBot="1">
      <c r="A3" s="803" t="s">
        <v>230</v>
      </c>
      <c r="B3" s="804"/>
      <c r="C3" s="146" t="s">
        <v>500</v>
      </c>
      <c r="D3" s="128" t="s">
        <v>501</v>
      </c>
      <c r="E3" s="129" t="s">
        <v>736</v>
      </c>
    </row>
    <row r="4" spans="1:6" ht="17.100000000000001" customHeight="1" thickBot="1">
      <c r="A4" s="805" t="s">
        <v>162</v>
      </c>
      <c r="B4" s="806"/>
      <c r="C4" s="127">
        <v>686</v>
      </c>
      <c r="D4" s="60">
        <v>2222</v>
      </c>
      <c r="E4" s="61">
        <v>2908</v>
      </c>
    </row>
    <row r="5" spans="1:6" ht="17.100000000000001" customHeight="1">
      <c r="A5" s="807" t="s">
        <v>163</v>
      </c>
      <c r="B5" s="67" t="s">
        <v>672</v>
      </c>
      <c r="C5" s="107">
        <v>360</v>
      </c>
      <c r="D5" s="64">
        <v>996</v>
      </c>
      <c r="E5" s="65">
        <v>1356</v>
      </c>
    </row>
    <row r="6" spans="1:6" ht="17.100000000000001" customHeight="1" thickBot="1">
      <c r="A6" s="808"/>
      <c r="B6" s="66" t="s">
        <v>673</v>
      </c>
      <c r="C6" s="97">
        <v>326</v>
      </c>
      <c r="D6" s="43">
        <v>1226</v>
      </c>
      <c r="E6" s="44">
        <v>1552</v>
      </c>
    </row>
    <row r="7" spans="1:6" ht="17.100000000000001" customHeight="1">
      <c r="A7" s="807" t="s">
        <v>164</v>
      </c>
      <c r="B7" s="67" t="s">
        <v>669</v>
      </c>
      <c r="C7" s="106">
        <v>212</v>
      </c>
      <c r="D7" s="37">
        <v>698</v>
      </c>
      <c r="E7" s="38">
        <v>910</v>
      </c>
    </row>
    <row r="8" spans="1:6" ht="17.100000000000001" customHeight="1">
      <c r="A8" s="809"/>
      <c r="B8" s="68" t="s">
        <v>670</v>
      </c>
      <c r="C8" s="106">
        <v>278</v>
      </c>
      <c r="D8" s="37">
        <v>866</v>
      </c>
      <c r="E8" s="38">
        <v>1144</v>
      </c>
    </row>
    <row r="9" spans="1:6" ht="17.100000000000001" customHeight="1" thickBot="1">
      <c r="A9" s="808"/>
      <c r="B9" s="69" t="s">
        <v>671</v>
      </c>
      <c r="C9" s="97">
        <v>196</v>
      </c>
      <c r="D9" s="43">
        <v>658</v>
      </c>
      <c r="E9" s="44">
        <v>854</v>
      </c>
    </row>
    <row r="10" spans="1:6" ht="17.100000000000001" customHeight="1">
      <c r="A10" s="786" t="s">
        <v>165</v>
      </c>
      <c r="B10" s="62" t="s">
        <v>674</v>
      </c>
      <c r="C10" s="106">
        <v>24</v>
      </c>
      <c r="D10" s="37">
        <v>105</v>
      </c>
      <c r="E10" s="38">
        <v>129</v>
      </c>
    </row>
    <row r="11" spans="1:6" ht="17.100000000000001" customHeight="1">
      <c r="A11" s="787"/>
      <c r="B11" s="68" t="s">
        <v>676</v>
      </c>
      <c r="C11" s="106">
        <v>29</v>
      </c>
      <c r="D11" s="37">
        <v>152</v>
      </c>
      <c r="E11" s="38">
        <v>181</v>
      </c>
    </row>
    <row r="12" spans="1:6" ht="17.100000000000001" customHeight="1">
      <c r="A12" s="787"/>
      <c r="B12" s="68" t="s">
        <v>678</v>
      </c>
      <c r="C12" s="106">
        <v>38</v>
      </c>
      <c r="D12" s="37">
        <v>151</v>
      </c>
      <c r="E12" s="38">
        <v>189</v>
      </c>
    </row>
    <row r="13" spans="1:6" ht="17.100000000000001" customHeight="1">
      <c r="A13" s="787"/>
      <c r="B13" s="68" t="s">
        <v>680</v>
      </c>
      <c r="C13" s="106">
        <v>54</v>
      </c>
      <c r="D13" s="37">
        <v>214</v>
      </c>
      <c r="E13" s="38">
        <v>268</v>
      </c>
    </row>
    <row r="14" spans="1:6" ht="17.100000000000001" customHeight="1">
      <c r="A14" s="787"/>
      <c r="B14" s="68" t="s">
        <v>730</v>
      </c>
      <c r="C14" s="106">
        <v>51</v>
      </c>
      <c r="D14" s="37">
        <v>112</v>
      </c>
      <c r="E14" s="38">
        <v>163</v>
      </c>
    </row>
    <row r="15" spans="1:6" ht="17.100000000000001" customHeight="1">
      <c r="A15" s="787"/>
      <c r="B15" s="68" t="s">
        <v>731</v>
      </c>
      <c r="C15" s="106">
        <v>51</v>
      </c>
      <c r="D15" s="37">
        <v>85</v>
      </c>
      <c r="E15" s="38">
        <v>136</v>
      </c>
    </row>
    <row r="16" spans="1:6" ht="17.100000000000001" customHeight="1" thickBot="1">
      <c r="A16" s="787"/>
      <c r="B16" s="69" t="s">
        <v>682</v>
      </c>
      <c r="C16" s="206">
        <v>113</v>
      </c>
      <c r="D16" s="74">
        <v>177</v>
      </c>
      <c r="E16" s="75">
        <v>290</v>
      </c>
    </row>
    <row r="17" spans="1:9" ht="17.100000000000001" customHeight="1" thickTop="1">
      <c r="A17" s="787"/>
      <c r="B17" s="76" t="s">
        <v>675</v>
      </c>
      <c r="C17" s="107">
        <v>20</v>
      </c>
      <c r="D17" s="64">
        <v>147</v>
      </c>
      <c r="E17" s="65">
        <v>167</v>
      </c>
      <c r="H17">
        <v>1</v>
      </c>
    </row>
    <row r="18" spans="1:9" ht="17.100000000000001" customHeight="1">
      <c r="A18" s="787"/>
      <c r="B18" s="68" t="s">
        <v>677</v>
      </c>
      <c r="C18" s="106">
        <v>15</v>
      </c>
      <c r="D18" s="37">
        <v>211</v>
      </c>
      <c r="E18" s="38">
        <v>226</v>
      </c>
    </row>
    <row r="19" spans="1:9" ht="17.100000000000001" customHeight="1">
      <c r="A19" s="787"/>
      <c r="B19" s="68" t="s">
        <v>679</v>
      </c>
      <c r="C19" s="106">
        <v>29</v>
      </c>
      <c r="D19" s="37">
        <v>213</v>
      </c>
      <c r="E19" s="38">
        <v>242</v>
      </c>
    </row>
    <row r="20" spans="1:9" ht="17.100000000000001" customHeight="1">
      <c r="A20" s="787"/>
      <c r="B20" s="68" t="s">
        <v>681</v>
      </c>
      <c r="C20" s="106">
        <v>66</v>
      </c>
      <c r="D20" s="37">
        <v>222</v>
      </c>
      <c r="E20" s="38">
        <v>288</v>
      </c>
    </row>
    <row r="21" spans="1:9" ht="17.100000000000001" customHeight="1">
      <c r="A21" s="787"/>
      <c r="B21" s="68" t="s">
        <v>732</v>
      </c>
      <c r="C21" s="106">
        <v>49</v>
      </c>
      <c r="D21" s="37">
        <v>141</v>
      </c>
      <c r="E21" s="38">
        <v>190</v>
      </c>
    </row>
    <row r="22" spans="1:9" ht="17.100000000000001" customHeight="1">
      <c r="A22" s="787"/>
      <c r="B22" s="68" t="s">
        <v>733</v>
      </c>
      <c r="C22" s="106">
        <v>44</v>
      </c>
      <c r="D22" s="37">
        <v>96</v>
      </c>
      <c r="E22" s="38">
        <v>140</v>
      </c>
    </row>
    <row r="23" spans="1:9" ht="17.100000000000001" customHeight="1" thickBot="1">
      <c r="A23" s="788"/>
      <c r="B23" s="66" t="s">
        <v>683</v>
      </c>
      <c r="C23" s="97">
        <v>103</v>
      </c>
      <c r="D23" s="43">
        <v>196</v>
      </c>
      <c r="E23" s="44">
        <v>299</v>
      </c>
    </row>
    <row r="24" spans="1:9" ht="11.25" customHeight="1" thickBot="1"/>
    <row r="25" spans="1:9" ht="54.95" customHeight="1" thickBot="1">
      <c r="A25" s="803" t="s">
        <v>231</v>
      </c>
      <c r="B25" s="804"/>
      <c r="C25" s="146" t="s">
        <v>500</v>
      </c>
      <c r="D25" s="128" t="s">
        <v>501</v>
      </c>
      <c r="E25" s="129" t="s">
        <v>472</v>
      </c>
    </row>
    <row r="26" spans="1:9" ht="17.100000000000001" customHeight="1" thickBot="1">
      <c r="A26" s="805" t="s">
        <v>162</v>
      </c>
      <c r="B26" s="806"/>
      <c r="C26" s="98">
        <f t="shared" ref="C26:C45" si="0">C4/E4</f>
        <v>0.2359009628610729</v>
      </c>
      <c r="D26" s="99">
        <f t="shared" ref="D26:D45" si="1">D4/E4</f>
        <v>0.76409903713892713</v>
      </c>
      <c r="E26" s="100">
        <f>SUM(C26:D26)</f>
        <v>1</v>
      </c>
      <c r="H26" s="117"/>
      <c r="I26" s="117"/>
    </row>
    <row r="27" spans="1:9" ht="17.100000000000001" customHeight="1">
      <c r="A27" s="807" t="s">
        <v>163</v>
      </c>
      <c r="B27" s="67" t="s">
        <v>672</v>
      </c>
      <c r="C27" s="101">
        <f t="shared" si="0"/>
        <v>0.26548672566371684</v>
      </c>
      <c r="D27" s="102">
        <f t="shared" si="1"/>
        <v>0.73451327433628322</v>
      </c>
      <c r="E27" s="103">
        <f t="shared" ref="E27:E45" si="2">SUM(C27:D27)</f>
        <v>1</v>
      </c>
      <c r="H27" s="117"/>
      <c r="I27" s="117"/>
    </row>
    <row r="28" spans="1:9" ht="17.100000000000001" customHeight="1" thickBot="1">
      <c r="A28" s="808"/>
      <c r="B28" s="66" t="s">
        <v>673</v>
      </c>
      <c r="C28" s="51">
        <f t="shared" si="0"/>
        <v>0.21005154639175258</v>
      </c>
      <c r="D28" s="52">
        <f t="shared" si="1"/>
        <v>0.78994845360824739</v>
      </c>
      <c r="E28" s="53">
        <f t="shared" si="2"/>
        <v>1</v>
      </c>
    </row>
    <row r="29" spans="1:9" ht="17.100000000000001" customHeight="1">
      <c r="A29" s="807" t="s">
        <v>164</v>
      </c>
      <c r="B29" s="67" t="s">
        <v>669</v>
      </c>
      <c r="C29" s="48">
        <f t="shared" si="0"/>
        <v>0.23296703296703297</v>
      </c>
      <c r="D29" s="49">
        <f t="shared" si="1"/>
        <v>0.76703296703296708</v>
      </c>
      <c r="E29" s="50">
        <f t="shared" si="2"/>
        <v>1</v>
      </c>
    </row>
    <row r="30" spans="1:9" ht="17.100000000000001" customHeight="1">
      <c r="A30" s="809"/>
      <c r="B30" s="68" t="s">
        <v>670</v>
      </c>
      <c r="C30" s="48">
        <f t="shared" si="0"/>
        <v>0.24300699300699299</v>
      </c>
      <c r="D30" s="49">
        <f t="shared" si="1"/>
        <v>0.75699300699300698</v>
      </c>
      <c r="E30" s="50">
        <f t="shared" si="2"/>
        <v>1</v>
      </c>
    </row>
    <row r="31" spans="1:9" ht="17.100000000000001" customHeight="1" thickBot="1">
      <c r="A31" s="808"/>
      <c r="B31" s="69" t="s">
        <v>671</v>
      </c>
      <c r="C31" s="51">
        <f t="shared" si="0"/>
        <v>0.22950819672131148</v>
      </c>
      <c r="D31" s="52">
        <f t="shared" si="1"/>
        <v>0.77049180327868849</v>
      </c>
      <c r="E31" s="53">
        <f t="shared" si="2"/>
        <v>1</v>
      </c>
    </row>
    <row r="32" spans="1:9" ht="17.100000000000001" customHeight="1">
      <c r="A32" s="786" t="s">
        <v>165</v>
      </c>
      <c r="B32" s="62" t="s">
        <v>674</v>
      </c>
      <c r="C32" s="48">
        <f t="shared" si="0"/>
        <v>0.18604651162790697</v>
      </c>
      <c r="D32" s="49">
        <f t="shared" si="1"/>
        <v>0.81395348837209303</v>
      </c>
      <c r="E32" s="50">
        <f t="shared" si="2"/>
        <v>1</v>
      </c>
    </row>
    <row r="33" spans="1:5" ht="17.100000000000001" customHeight="1">
      <c r="A33" s="787"/>
      <c r="B33" s="68" t="s">
        <v>676</v>
      </c>
      <c r="C33" s="48">
        <f t="shared" si="0"/>
        <v>0.16022099447513813</v>
      </c>
      <c r="D33" s="49">
        <f t="shared" si="1"/>
        <v>0.83977900552486184</v>
      </c>
      <c r="E33" s="50">
        <f t="shared" si="2"/>
        <v>1</v>
      </c>
    </row>
    <row r="34" spans="1:5" ht="17.100000000000001" customHeight="1">
      <c r="A34" s="787"/>
      <c r="B34" s="68" t="s">
        <v>678</v>
      </c>
      <c r="C34" s="48">
        <f t="shared" si="0"/>
        <v>0.20105820105820105</v>
      </c>
      <c r="D34" s="49">
        <f t="shared" si="1"/>
        <v>0.79894179894179895</v>
      </c>
      <c r="E34" s="50">
        <f t="shared" si="2"/>
        <v>1</v>
      </c>
    </row>
    <row r="35" spans="1:5" ht="17.100000000000001" customHeight="1">
      <c r="A35" s="787"/>
      <c r="B35" s="68" t="s">
        <v>680</v>
      </c>
      <c r="C35" s="48">
        <f t="shared" si="0"/>
        <v>0.20149253731343283</v>
      </c>
      <c r="D35" s="49">
        <f t="shared" si="1"/>
        <v>0.79850746268656714</v>
      </c>
      <c r="E35" s="50">
        <f t="shared" si="2"/>
        <v>1</v>
      </c>
    </row>
    <row r="36" spans="1:5" ht="17.100000000000001" customHeight="1">
      <c r="A36" s="787"/>
      <c r="B36" s="68" t="s">
        <v>730</v>
      </c>
      <c r="C36" s="48">
        <f t="shared" si="0"/>
        <v>0.31288343558282211</v>
      </c>
      <c r="D36" s="49">
        <f t="shared" si="1"/>
        <v>0.68711656441717794</v>
      </c>
      <c r="E36" s="50">
        <f t="shared" si="2"/>
        <v>1</v>
      </c>
    </row>
    <row r="37" spans="1:5" ht="17.100000000000001" customHeight="1">
      <c r="A37" s="787"/>
      <c r="B37" s="68" t="s">
        <v>731</v>
      </c>
      <c r="C37" s="48">
        <f t="shared" si="0"/>
        <v>0.375</v>
      </c>
      <c r="D37" s="49">
        <f t="shared" si="1"/>
        <v>0.625</v>
      </c>
      <c r="E37" s="50">
        <f t="shared" si="2"/>
        <v>1</v>
      </c>
    </row>
    <row r="38" spans="1:5" ht="17.100000000000001" customHeight="1" thickBot="1">
      <c r="A38" s="787"/>
      <c r="B38" s="69" t="s">
        <v>682</v>
      </c>
      <c r="C38" s="54">
        <f t="shared" si="0"/>
        <v>0.3896551724137931</v>
      </c>
      <c r="D38" s="55">
        <f t="shared" si="1"/>
        <v>0.6103448275862069</v>
      </c>
      <c r="E38" s="56">
        <f t="shared" si="2"/>
        <v>1</v>
      </c>
    </row>
    <row r="39" spans="1:5" ht="17.100000000000001" customHeight="1" thickTop="1">
      <c r="A39" s="787"/>
      <c r="B39" s="76" t="s">
        <v>675</v>
      </c>
      <c r="C39" s="214">
        <f t="shared" si="0"/>
        <v>0.11976047904191617</v>
      </c>
      <c r="D39" s="105">
        <f t="shared" si="1"/>
        <v>0.88023952095808389</v>
      </c>
      <c r="E39" s="86">
        <f t="shared" si="2"/>
        <v>1</v>
      </c>
    </row>
    <row r="40" spans="1:5" ht="17.100000000000001" customHeight="1">
      <c r="A40" s="787"/>
      <c r="B40" s="68" t="s">
        <v>677</v>
      </c>
      <c r="C40" s="48">
        <f t="shared" si="0"/>
        <v>6.637168141592921E-2</v>
      </c>
      <c r="D40" s="49">
        <f t="shared" si="1"/>
        <v>0.9336283185840708</v>
      </c>
      <c r="E40" s="50">
        <f t="shared" si="2"/>
        <v>1</v>
      </c>
    </row>
    <row r="41" spans="1:5" ht="17.100000000000001" customHeight="1">
      <c r="A41" s="787"/>
      <c r="B41" s="68" t="s">
        <v>679</v>
      </c>
      <c r="C41" s="48">
        <f t="shared" si="0"/>
        <v>0.11983471074380166</v>
      </c>
      <c r="D41" s="49">
        <f t="shared" si="1"/>
        <v>0.8801652892561983</v>
      </c>
      <c r="E41" s="50">
        <f t="shared" si="2"/>
        <v>1</v>
      </c>
    </row>
    <row r="42" spans="1:5" ht="17.100000000000001" customHeight="1">
      <c r="A42" s="787"/>
      <c r="B42" s="68" t="s">
        <v>681</v>
      </c>
      <c r="C42" s="48">
        <f t="shared" si="0"/>
        <v>0.22916666666666666</v>
      </c>
      <c r="D42" s="49">
        <f t="shared" si="1"/>
        <v>0.77083333333333337</v>
      </c>
      <c r="E42" s="50">
        <f t="shared" si="2"/>
        <v>1</v>
      </c>
    </row>
    <row r="43" spans="1:5" ht="17.100000000000001" customHeight="1">
      <c r="A43" s="787"/>
      <c r="B43" s="68" t="s">
        <v>732</v>
      </c>
      <c r="C43" s="48">
        <f t="shared" si="0"/>
        <v>0.25789473684210529</v>
      </c>
      <c r="D43" s="49">
        <f t="shared" si="1"/>
        <v>0.74210526315789471</v>
      </c>
      <c r="E43" s="50">
        <f t="shared" si="2"/>
        <v>1</v>
      </c>
    </row>
    <row r="44" spans="1:5" ht="17.100000000000001" customHeight="1">
      <c r="A44" s="787"/>
      <c r="B44" s="68" t="s">
        <v>733</v>
      </c>
      <c r="C44" s="48">
        <f t="shared" si="0"/>
        <v>0.31428571428571428</v>
      </c>
      <c r="D44" s="49">
        <f t="shared" si="1"/>
        <v>0.68571428571428572</v>
      </c>
      <c r="E44" s="50">
        <f t="shared" si="2"/>
        <v>1</v>
      </c>
    </row>
    <row r="45" spans="1:5" ht="17.100000000000001" customHeight="1" thickBot="1">
      <c r="A45" s="788"/>
      <c r="B45" s="66" t="s">
        <v>683</v>
      </c>
      <c r="C45" s="51">
        <f t="shared" si="0"/>
        <v>0.34448160535117056</v>
      </c>
      <c r="D45" s="52">
        <f t="shared" si="1"/>
        <v>0.65551839464882944</v>
      </c>
      <c r="E45" s="53">
        <f t="shared" si="2"/>
        <v>1</v>
      </c>
    </row>
    <row r="46" spans="1:5" ht="18.75" customHeight="1">
      <c r="A46" s="817" t="s">
        <v>858</v>
      </c>
      <c r="B46" s="817"/>
      <c r="C46" s="817"/>
      <c r="D46" s="817"/>
      <c r="E46" s="817"/>
    </row>
    <row r="47" spans="1:5" ht="18.75" customHeight="1">
      <c r="A47" s="816" t="s">
        <v>859</v>
      </c>
      <c r="B47" s="816"/>
      <c r="C47" s="816"/>
      <c r="D47" s="816"/>
      <c r="E47" s="816"/>
    </row>
  </sheetData>
  <mergeCells count="13">
    <mergeCell ref="B1:E1"/>
    <mergeCell ref="A3:B3"/>
    <mergeCell ref="A25:B25"/>
    <mergeCell ref="A4:B4"/>
    <mergeCell ref="A5:A6"/>
    <mergeCell ref="A7:A9"/>
    <mergeCell ref="A10:A23"/>
    <mergeCell ref="A47:E47"/>
    <mergeCell ref="A46:E46"/>
    <mergeCell ref="A26:B26"/>
    <mergeCell ref="A27:A28"/>
    <mergeCell ref="A29:A31"/>
    <mergeCell ref="A32:A45"/>
  </mergeCells>
  <phoneticPr fontId="2"/>
  <printOptions horizontalCentered="1"/>
  <pageMargins left="0" right="0.59055118110236227" top="0.19685039370078741" bottom="0.19685039370078741" header="0.51181102362204722" footer="0.11811023622047245"/>
  <pageSetup paperSize="9" scale="97" orientation="portrait" r:id="rId1"/>
  <headerFooter alignWithMargins="0">
    <oddFooter>&amp;C１２ページ</oddFooter>
  </headerFooter>
</worksheet>
</file>

<file path=xl/worksheets/sheet19.xml><?xml version="1.0" encoding="utf-8"?>
<worksheet xmlns="http://schemas.openxmlformats.org/spreadsheetml/2006/main" xmlns:r="http://schemas.openxmlformats.org/officeDocument/2006/relationships">
  <sheetPr enableFormatConditionsCalculation="0">
    <tabColor indexed="11"/>
  </sheetPr>
  <dimension ref="A1:P104"/>
  <sheetViews>
    <sheetView view="pageBreakPreview" zoomScale="75" zoomScaleNormal="100" workbookViewId="0">
      <selection activeCell="H17" sqref="H17"/>
    </sheetView>
  </sheetViews>
  <sheetFormatPr defaultRowHeight="13.5"/>
  <cols>
    <col min="1" max="1" width="5.625" customWidth="1"/>
    <col min="2" max="2" width="20.625" style="118" customWidth="1"/>
    <col min="3" max="7" width="7.625" style="120" customWidth="1"/>
    <col min="8" max="8" width="8.625" customWidth="1"/>
    <col min="9" max="9" width="5.625" customWidth="1"/>
    <col min="10" max="10" width="20.625" customWidth="1"/>
    <col min="11" max="15" width="7.625" style="120" customWidth="1"/>
  </cols>
  <sheetData>
    <row r="1" spans="1:16" ht="30" customHeight="1">
      <c r="B1"/>
      <c r="C1" s="211"/>
      <c r="K1" s="211"/>
      <c r="O1" s="657" t="s">
        <v>864</v>
      </c>
    </row>
    <row r="2" spans="1:16" s="8" customFormat="1" ht="30" customHeight="1" thickBot="1">
      <c r="A2" s="165" t="s">
        <v>173</v>
      </c>
      <c r="C2" s="212"/>
      <c r="D2" s="212"/>
      <c r="E2" s="212"/>
      <c r="F2" s="212"/>
      <c r="G2" s="212"/>
      <c r="K2" s="212"/>
      <c r="L2" s="212"/>
      <c r="M2" s="212"/>
      <c r="N2" s="212"/>
      <c r="O2" s="212"/>
    </row>
    <row r="3" spans="1:16" ht="80.099999999999994" customHeight="1" thickBot="1">
      <c r="A3" s="796" t="s">
        <v>174</v>
      </c>
      <c r="B3" s="790"/>
      <c r="C3" s="146" t="s">
        <v>502</v>
      </c>
      <c r="D3" s="128" t="s">
        <v>503</v>
      </c>
      <c r="E3" s="128" t="s">
        <v>140</v>
      </c>
      <c r="F3" s="183" t="s">
        <v>494</v>
      </c>
      <c r="G3" s="129" t="s">
        <v>736</v>
      </c>
      <c r="H3" s="115"/>
      <c r="I3" s="796" t="s">
        <v>182</v>
      </c>
      <c r="J3" s="790"/>
      <c r="K3" s="146" t="s">
        <v>502</v>
      </c>
      <c r="L3" s="128" t="s">
        <v>503</v>
      </c>
      <c r="M3" s="128" t="s">
        <v>831</v>
      </c>
      <c r="N3" s="183" t="s">
        <v>494</v>
      </c>
      <c r="O3" s="129" t="s">
        <v>470</v>
      </c>
      <c r="P3" s="3"/>
    </row>
    <row r="4" spans="1:16" ht="24.95" customHeight="1" thickBot="1">
      <c r="A4" s="805" t="s">
        <v>162</v>
      </c>
      <c r="B4" s="806"/>
      <c r="C4" s="205">
        <f>+C5+C6</f>
        <v>1787</v>
      </c>
      <c r="D4" s="92">
        <f>+D5+D6</f>
        <v>1050</v>
      </c>
      <c r="E4" s="92">
        <f>+E5+E6</f>
        <v>145</v>
      </c>
      <c r="F4" s="92">
        <f>+F5+F6</f>
        <v>45</v>
      </c>
      <c r="G4" s="93">
        <f>SUM(C4:F4)</f>
        <v>3027</v>
      </c>
      <c r="H4" s="1"/>
      <c r="I4" s="805" t="s">
        <v>162</v>
      </c>
      <c r="J4" s="806"/>
      <c r="K4" s="98">
        <f>C4/G4</f>
        <v>0.59035348529897591</v>
      </c>
      <c r="L4" s="99">
        <f>D4/G4</f>
        <v>0.3468780971258672</v>
      </c>
      <c r="M4" s="99">
        <f>E4/G4</f>
        <v>4.7902213412619757E-2</v>
      </c>
      <c r="N4" s="99">
        <f>F4/G4</f>
        <v>1.4866204162537165E-2</v>
      </c>
      <c r="O4" s="100">
        <f>SUM(K4:N4)</f>
        <v>1.0000000000000002</v>
      </c>
      <c r="P4" s="1"/>
    </row>
    <row r="5" spans="1:16" ht="24.95" customHeight="1">
      <c r="A5" s="807" t="s">
        <v>163</v>
      </c>
      <c r="B5" s="67" t="s">
        <v>672</v>
      </c>
      <c r="C5" s="94">
        <v>878</v>
      </c>
      <c r="D5" s="95">
        <v>466</v>
      </c>
      <c r="E5" s="95">
        <v>51</v>
      </c>
      <c r="F5" s="95">
        <v>20</v>
      </c>
      <c r="G5" s="96">
        <f t="shared" ref="G5:G23" si="0">SUM(C5:F5)</f>
        <v>1415</v>
      </c>
      <c r="H5" s="1"/>
      <c r="I5" s="807" t="s">
        <v>163</v>
      </c>
      <c r="J5" s="67" t="s">
        <v>672</v>
      </c>
      <c r="K5" s="101">
        <f t="shared" ref="K5:K23" si="1">C5/G5</f>
        <v>0.62049469964664306</v>
      </c>
      <c r="L5" s="102">
        <f t="shared" ref="L5:L23" si="2">D5/G5</f>
        <v>0.32932862190812723</v>
      </c>
      <c r="M5" s="102">
        <f t="shared" ref="M5:M23" si="3">E5/G5</f>
        <v>3.604240282685512E-2</v>
      </c>
      <c r="N5" s="102">
        <f t="shared" ref="N5:N23" si="4">F5/G5</f>
        <v>1.4134275618374558E-2</v>
      </c>
      <c r="O5" s="103">
        <f t="shared" ref="O5:O23" si="5">SUM(K5:N5)</f>
        <v>0.99999999999999989</v>
      </c>
      <c r="P5" s="1"/>
    </row>
    <row r="6" spans="1:16" ht="24.95" customHeight="1" thickBot="1">
      <c r="A6" s="808"/>
      <c r="B6" s="66" t="s">
        <v>673</v>
      </c>
      <c r="C6" s="97">
        <v>909</v>
      </c>
      <c r="D6" s="43">
        <v>584</v>
      </c>
      <c r="E6" s="43">
        <v>94</v>
      </c>
      <c r="F6" s="43">
        <v>25</v>
      </c>
      <c r="G6" s="44">
        <f t="shared" si="0"/>
        <v>1612</v>
      </c>
      <c r="H6" s="1"/>
      <c r="I6" s="808"/>
      <c r="J6" s="66" t="s">
        <v>673</v>
      </c>
      <c r="K6" s="51">
        <f t="shared" si="1"/>
        <v>0.56389578163771714</v>
      </c>
      <c r="L6" s="52">
        <f t="shared" si="2"/>
        <v>0.36228287841191065</v>
      </c>
      <c r="M6" s="52">
        <f t="shared" si="3"/>
        <v>5.8312655086848637E-2</v>
      </c>
      <c r="N6" s="52">
        <f t="shared" si="4"/>
        <v>1.5508684863523574E-2</v>
      </c>
      <c r="O6" s="53">
        <f t="shared" si="5"/>
        <v>1</v>
      </c>
      <c r="P6" s="1"/>
    </row>
    <row r="7" spans="1:16" ht="24.95" customHeight="1">
      <c r="A7" s="807" t="s">
        <v>164</v>
      </c>
      <c r="B7" s="67" t="s">
        <v>669</v>
      </c>
      <c r="C7" s="106">
        <v>524</v>
      </c>
      <c r="D7" s="37">
        <v>355</v>
      </c>
      <c r="E7" s="37">
        <v>54</v>
      </c>
      <c r="F7" s="37">
        <v>12</v>
      </c>
      <c r="G7" s="38">
        <f t="shared" si="0"/>
        <v>945</v>
      </c>
      <c r="H7" s="1"/>
      <c r="I7" s="807" t="s">
        <v>164</v>
      </c>
      <c r="J7" s="67" t="s">
        <v>669</v>
      </c>
      <c r="K7" s="101">
        <f t="shared" si="1"/>
        <v>0.55449735449735449</v>
      </c>
      <c r="L7" s="102">
        <f t="shared" si="2"/>
        <v>0.37566137566137564</v>
      </c>
      <c r="M7" s="102">
        <f t="shared" si="3"/>
        <v>5.7142857142857141E-2</v>
      </c>
      <c r="N7" s="102">
        <f t="shared" si="4"/>
        <v>1.2698412698412698E-2</v>
      </c>
      <c r="O7" s="103">
        <f t="shared" si="5"/>
        <v>1</v>
      </c>
      <c r="P7" s="1"/>
    </row>
    <row r="8" spans="1:16" ht="24.95" customHeight="1">
      <c r="A8" s="809"/>
      <c r="B8" s="68" t="s">
        <v>670</v>
      </c>
      <c r="C8" s="106">
        <v>670</v>
      </c>
      <c r="D8" s="37">
        <v>455</v>
      </c>
      <c r="E8" s="37">
        <v>45</v>
      </c>
      <c r="F8" s="37">
        <v>17</v>
      </c>
      <c r="G8" s="38">
        <f t="shared" si="0"/>
        <v>1187</v>
      </c>
      <c r="H8" s="1"/>
      <c r="I8" s="809"/>
      <c r="J8" s="68" t="s">
        <v>670</v>
      </c>
      <c r="K8" s="48">
        <f t="shared" si="1"/>
        <v>0.56444818871103619</v>
      </c>
      <c r="L8" s="49">
        <f t="shared" si="2"/>
        <v>0.38331929233361417</v>
      </c>
      <c r="M8" s="49">
        <f t="shared" si="3"/>
        <v>3.7910699241786014E-2</v>
      </c>
      <c r="N8" s="49">
        <f t="shared" si="4"/>
        <v>1.4321819713563605E-2</v>
      </c>
      <c r="O8" s="50">
        <f t="shared" si="5"/>
        <v>1</v>
      </c>
      <c r="P8" s="1"/>
    </row>
    <row r="9" spans="1:16" ht="24.95" customHeight="1" thickBot="1">
      <c r="A9" s="808"/>
      <c r="B9" s="69" t="s">
        <v>671</v>
      </c>
      <c r="C9" s="97">
        <v>593</v>
      </c>
      <c r="D9" s="43">
        <v>240</v>
      </c>
      <c r="E9" s="43">
        <v>46</v>
      </c>
      <c r="F9" s="43">
        <v>16</v>
      </c>
      <c r="G9" s="44">
        <f t="shared" si="0"/>
        <v>895</v>
      </c>
      <c r="H9" s="1"/>
      <c r="I9" s="808"/>
      <c r="J9" s="69" t="s">
        <v>671</v>
      </c>
      <c r="K9" s="51">
        <f t="shared" si="1"/>
        <v>0.66256983240223466</v>
      </c>
      <c r="L9" s="52">
        <f t="shared" si="2"/>
        <v>0.26815642458100558</v>
      </c>
      <c r="M9" s="52">
        <f t="shared" si="3"/>
        <v>5.1396648044692739E-2</v>
      </c>
      <c r="N9" s="52">
        <f t="shared" si="4"/>
        <v>1.7877094972067038E-2</v>
      </c>
      <c r="O9" s="53">
        <f t="shared" si="5"/>
        <v>1</v>
      </c>
      <c r="P9" s="1"/>
    </row>
    <row r="10" spans="1:16" ht="24.95" customHeight="1">
      <c r="A10" s="786" t="s">
        <v>165</v>
      </c>
      <c r="B10" s="62" t="s">
        <v>674</v>
      </c>
      <c r="C10" s="106">
        <v>93</v>
      </c>
      <c r="D10" s="37">
        <v>26</v>
      </c>
      <c r="E10" s="37">
        <v>12</v>
      </c>
      <c r="F10" s="37">
        <v>2</v>
      </c>
      <c r="G10" s="38">
        <f t="shared" si="0"/>
        <v>133</v>
      </c>
      <c r="H10" s="1"/>
      <c r="I10" s="786" t="s">
        <v>165</v>
      </c>
      <c r="J10" s="62" t="s">
        <v>674</v>
      </c>
      <c r="K10" s="101">
        <f t="shared" si="1"/>
        <v>0.6992481203007519</v>
      </c>
      <c r="L10" s="102">
        <f t="shared" si="2"/>
        <v>0.19548872180451127</v>
      </c>
      <c r="M10" s="102">
        <f t="shared" si="3"/>
        <v>9.0225563909774431E-2</v>
      </c>
      <c r="N10" s="102">
        <f t="shared" si="4"/>
        <v>1.5037593984962405E-2</v>
      </c>
      <c r="O10" s="103">
        <f t="shared" si="5"/>
        <v>1</v>
      </c>
      <c r="P10" s="1"/>
    </row>
    <row r="11" spans="1:16" ht="24.95" customHeight="1">
      <c r="A11" s="787"/>
      <c r="B11" s="68" t="s">
        <v>676</v>
      </c>
      <c r="C11" s="106">
        <v>127</v>
      </c>
      <c r="D11" s="37">
        <v>56</v>
      </c>
      <c r="E11" s="37">
        <v>6</v>
      </c>
      <c r="F11" s="37">
        <v>0</v>
      </c>
      <c r="G11" s="38">
        <f t="shared" si="0"/>
        <v>189</v>
      </c>
      <c r="H11" s="1"/>
      <c r="I11" s="787"/>
      <c r="J11" s="68" t="s">
        <v>676</v>
      </c>
      <c r="K11" s="48">
        <f t="shared" si="1"/>
        <v>0.67195767195767198</v>
      </c>
      <c r="L11" s="49">
        <f t="shared" si="2"/>
        <v>0.29629629629629628</v>
      </c>
      <c r="M11" s="49">
        <f t="shared" si="3"/>
        <v>3.1746031746031744E-2</v>
      </c>
      <c r="N11" s="49">
        <f t="shared" si="4"/>
        <v>0</v>
      </c>
      <c r="O11" s="50">
        <f t="shared" si="5"/>
        <v>1</v>
      </c>
      <c r="P11" s="1"/>
    </row>
    <row r="12" spans="1:16" ht="24.95" customHeight="1">
      <c r="A12" s="787"/>
      <c r="B12" s="68" t="s">
        <v>678</v>
      </c>
      <c r="C12" s="106">
        <v>144</v>
      </c>
      <c r="D12" s="37">
        <v>42</v>
      </c>
      <c r="E12" s="37">
        <v>7</v>
      </c>
      <c r="F12" s="37">
        <v>3</v>
      </c>
      <c r="G12" s="38">
        <f t="shared" si="0"/>
        <v>196</v>
      </c>
      <c r="H12" s="1"/>
      <c r="I12" s="787"/>
      <c r="J12" s="68" t="s">
        <v>678</v>
      </c>
      <c r="K12" s="48">
        <f t="shared" si="1"/>
        <v>0.73469387755102045</v>
      </c>
      <c r="L12" s="49">
        <f t="shared" si="2"/>
        <v>0.21428571428571427</v>
      </c>
      <c r="M12" s="49">
        <f t="shared" si="3"/>
        <v>3.5714285714285712E-2</v>
      </c>
      <c r="N12" s="49">
        <f t="shared" si="4"/>
        <v>1.5306122448979591E-2</v>
      </c>
      <c r="O12" s="50">
        <f t="shared" si="5"/>
        <v>1</v>
      </c>
      <c r="P12" s="1"/>
    </row>
    <row r="13" spans="1:16" ht="24.95" customHeight="1">
      <c r="A13" s="787"/>
      <c r="B13" s="68" t="s">
        <v>680</v>
      </c>
      <c r="C13" s="106">
        <v>171</v>
      </c>
      <c r="D13" s="37">
        <v>92</v>
      </c>
      <c r="E13" s="37">
        <v>9</v>
      </c>
      <c r="F13" s="37">
        <v>2</v>
      </c>
      <c r="G13" s="38">
        <f t="shared" si="0"/>
        <v>274</v>
      </c>
      <c r="H13" s="1"/>
      <c r="I13" s="787"/>
      <c r="J13" s="68" t="s">
        <v>680</v>
      </c>
      <c r="K13" s="48">
        <f t="shared" si="1"/>
        <v>0.62408759124087587</v>
      </c>
      <c r="L13" s="49">
        <f t="shared" si="2"/>
        <v>0.33576642335766421</v>
      </c>
      <c r="M13" s="49">
        <f t="shared" si="3"/>
        <v>3.2846715328467155E-2</v>
      </c>
      <c r="N13" s="49">
        <f t="shared" si="4"/>
        <v>7.2992700729927005E-3</v>
      </c>
      <c r="O13" s="50">
        <f t="shared" si="5"/>
        <v>1</v>
      </c>
      <c r="P13" s="1"/>
    </row>
    <row r="14" spans="1:16" ht="24.95" customHeight="1">
      <c r="A14" s="787"/>
      <c r="B14" s="68" t="s">
        <v>730</v>
      </c>
      <c r="C14" s="106">
        <v>102</v>
      </c>
      <c r="D14" s="37">
        <v>61</v>
      </c>
      <c r="E14" s="37">
        <v>6</v>
      </c>
      <c r="F14" s="37">
        <v>2</v>
      </c>
      <c r="G14" s="38">
        <f t="shared" si="0"/>
        <v>171</v>
      </c>
      <c r="H14" s="1"/>
      <c r="I14" s="787"/>
      <c r="J14" s="68" t="s">
        <v>730</v>
      </c>
      <c r="K14" s="48">
        <f t="shared" si="1"/>
        <v>0.59649122807017541</v>
      </c>
      <c r="L14" s="49">
        <f t="shared" si="2"/>
        <v>0.35672514619883039</v>
      </c>
      <c r="M14" s="49">
        <f t="shared" si="3"/>
        <v>3.5087719298245612E-2</v>
      </c>
      <c r="N14" s="49">
        <f t="shared" si="4"/>
        <v>1.1695906432748537E-2</v>
      </c>
      <c r="O14" s="50">
        <f t="shared" si="5"/>
        <v>1</v>
      </c>
      <c r="P14" s="1"/>
    </row>
    <row r="15" spans="1:16" ht="24.95" customHeight="1">
      <c r="A15" s="787"/>
      <c r="B15" s="68" t="s">
        <v>731</v>
      </c>
      <c r="C15" s="106">
        <v>94</v>
      </c>
      <c r="D15" s="37">
        <v>44</v>
      </c>
      <c r="E15" s="37">
        <v>2</v>
      </c>
      <c r="F15" s="37">
        <v>1</v>
      </c>
      <c r="G15" s="38">
        <f t="shared" si="0"/>
        <v>141</v>
      </c>
      <c r="H15" s="1"/>
      <c r="I15" s="787"/>
      <c r="J15" s="68" t="s">
        <v>731</v>
      </c>
      <c r="K15" s="48">
        <f t="shared" si="1"/>
        <v>0.66666666666666663</v>
      </c>
      <c r="L15" s="49">
        <f t="shared" si="2"/>
        <v>0.31205673758865249</v>
      </c>
      <c r="M15" s="49">
        <f t="shared" si="3"/>
        <v>1.4184397163120567E-2</v>
      </c>
      <c r="N15" s="49">
        <f t="shared" si="4"/>
        <v>7.0921985815602835E-3</v>
      </c>
      <c r="O15" s="50">
        <f t="shared" si="5"/>
        <v>1</v>
      </c>
      <c r="P15" s="1"/>
    </row>
    <row r="16" spans="1:16" ht="24.95" customHeight="1" thickBot="1">
      <c r="A16" s="787"/>
      <c r="B16" s="69" t="s">
        <v>682</v>
      </c>
      <c r="C16" s="206">
        <v>147</v>
      </c>
      <c r="D16" s="74">
        <v>145</v>
      </c>
      <c r="E16" s="74">
        <v>9</v>
      </c>
      <c r="F16" s="74">
        <v>10</v>
      </c>
      <c r="G16" s="75">
        <f t="shared" si="0"/>
        <v>311</v>
      </c>
      <c r="H16" s="1"/>
      <c r="I16" s="787"/>
      <c r="J16" s="69" t="s">
        <v>682</v>
      </c>
      <c r="K16" s="54">
        <f t="shared" si="1"/>
        <v>0.47266881028938906</v>
      </c>
      <c r="L16" s="55">
        <f t="shared" si="2"/>
        <v>0.4662379421221865</v>
      </c>
      <c r="M16" s="55">
        <f t="shared" si="3"/>
        <v>2.8938906752411574E-2</v>
      </c>
      <c r="N16" s="55">
        <f t="shared" si="4"/>
        <v>3.215434083601286E-2</v>
      </c>
      <c r="O16" s="56">
        <f t="shared" si="5"/>
        <v>1</v>
      </c>
      <c r="P16" s="1"/>
    </row>
    <row r="17" spans="1:16" ht="24.95" customHeight="1" thickTop="1">
      <c r="A17" s="787"/>
      <c r="B17" s="76" t="s">
        <v>675</v>
      </c>
      <c r="C17" s="107">
        <v>110</v>
      </c>
      <c r="D17" s="64">
        <v>49</v>
      </c>
      <c r="E17" s="64">
        <v>11</v>
      </c>
      <c r="F17" s="64">
        <v>0</v>
      </c>
      <c r="G17" s="65">
        <f t="shared" si="0"/>
        <v>170</v>
      </c>
      <c r="H17" s="1"/>
      <c r="I17" s="787"/>
      <c r="J17" s="76" t="s">
        <v>675</v>
      </c>
      <c r="K17" s="124">
        <f t="shared" si="1"/>
        <v>0.6470588235294118</v>
      </c>
      <c r="L17" s="57">
        <f t="shared" si="2"/>
        <v>0.28823529411764703</v>
      </c>
      <c r="M17" s="57">
        <f t="shared" si="3"/>
        <v>6.4705882352941183E-2</v>
      </c>
      <c r="N17" s="57">
        <f t="shared" si="4"/>
        <v>0</v>
      </c>
      <c r="O17" s="58">
        <f t="shared" si="5"/>
        <v>1</v>
      </c>
      <c r="P17" s="1"/>
    </row>
    <row r="18" spans="1:16" ht="24.95" customHeight="1">
      <c r="A18" s="787"/>
      <c r="B18" s="68" t="s">
        <v>677</v>
      </c>
      <c r="C18" s="106">
        <v>143</v>
      </c>
      <c r="D18" s="37">
        <v>69</v>
      </c>
      <c r="E18" s="37">
        <v>19</v>
      </c>
      <c r="F18" s="37">
        <v>0</v>
      </c>
      <c r="G18" s="38">
        <f t="shared" si="0"/>
        <v>231</v>
      </c>
      <c r="H18" s="1"/>
      <c r="I18" s="787"/>
      <c r="J18" s="68" t="s">
        <v>677</v>
      </c>
      <c r="K18" s="48">
        <f t="shared" si="1"/>
        <v>0.61904761904761907</v>
      </c>
      <c r="L18" s="49">
        <f t="shared" si="2"/>
        <v>0.29870129870129869</v>
      </c>
      <c r="M18" s="49">
        <f t="shared" si="3"/>
        <v>8.2251082251082255E-2</v>
      </c>
      <c r="N18" s="49">
        <f t="shared" si="4"/>
        <v>0</v>
      </c>
      <c r="O18" s="50">
        <f t="shared" si="5"/>
        <v>1</v>
      </c>
      <c r="P18" s="1"/>
    </row>
    <row r="19" spans="1:16" ht="24.95" customHeight="1">
      <c r="A19" s="787"/>
      <c r="B19" s="68" t="s">
        <v>679</v>
      </c>
      <c r="C19" s="106">
        <v>157</v>
      </c>
      <c r="D19" s="37">
        <v>74</v>
      </c>
      <c r="E19" s="37">
        <v>14</v>
      </c>
      <c r="F19" s="37">
        <v>2</v>
      </c>
      <c r="G19" s="38">
        <f t="shared" si="0"/>
        <v>247</v>
      </c>
      <c r="H19" s="1"/>
      <c r="I19" s="787"/>
      <c r="J19" s="68" t="s">
        <v>679</v>
      </c>
      <c r="K19" s="48">
        <f t="shared" si="1"/>
        <v>0.63562753036437247</v>
      </c>
      <c r="L19" s="49">
        <f t="shared" si="2"/>
        <v>0.29959514170040485</v>
      </c>
      <c r="M19" s="49">
        <f t="shared" si="3"/>
        <v>5.6680161943319839E-2</v>
      </c>
      <c r="N19" s="49">
        <f t="shared" si="4"/>
        <v>8.0971659919028341E-3</v>
      </c>
      <c r="O19" s="50">
        <f t="shared" si="5"/>
        <v>1</v>
      </c>
      <c r="P19" s="1"/>
    </row>
    <row r="20" spans="1:16" ht="24.95" customHeight="1">
      <c r="A20" s="787"/>
      <c r="B20" s="68" t="s">
        <v>681</v>
      </c>
      <c r="C20" s="106">
        <v>181</v>
      </c>
      <c r="D20" s="37">
        <v>101</v>
      </c>
      <c r="E20" s="37">
        <v>15</v>
      </c>
      <c r="F20" s="37">
        <v>3</v>
      </c>
      <c r="G20" s="38">
        <f t="shared" si="0"/>
        <v>300</v>
      </c>
      <c r="H20" s="1"/>
      <c r="I20" s="787"/>
      <c r="J20" s="68" t="s">
        <v>681</v>
      </c>
      <c r="K20" s="48">
        <f t="shared" si="1"/>
        <v>0.60333333333333339</v>
      </c>
      <c r="L20" s="49">
        <f t="shared" si="2"/>
        <v>0.33666666666666667</v>
      </c>
      <c r="M20" s="49">
        <f t="shared" si="3"/>
        <v>0.05</v>
      </c>
      <c r="N20" s="49">
        <f t="shared" si="4"/>
        <v>0.01</v>
      </c>
      <c r="O20" s="50">
        <f t="shared" si="5"/>
        <v>1</v>
      </c>
      <c r="P20" s="1"/>
    </row>
    <row r="21" spans="1:16" ht="24.95" customHeight="1">
      <c r="A21" s="787"/>
      <c r="B21" s="68" t="s">
        <v>732</v>
      </c>
      <c r="C21" s="106">
        <v>109</v>
      </c>
      <c r="D21" s="37">
        <v>72</v>
      </c>
      <c r="E21" s="37">
        <v>14</v>
      </c>
      <c r="F21" s="37">
        <v>0</v>
      </c>
      <c r="G21" s="38">
        <f t="shared" si="0"/>
        <v>195</v>
      </c>
      <c r="H21" s="1"/>
      <c r="I21" s="787"/>
      <c r="J21" s="68" t="s">
        <v>732</v>
      </c>
      <c r="K21" s="48">
        <f t="shared" si="1"/>
        <v>0.55897435897435899</v>
      </c>
      <c r="L21" s="49">
        <f t="shared" si="2"/>
        <v>0.36923076923076925</v>
      </c>
      <c r="M21" s="49">
        <f t="shared" si="3"/>
        <v>7.179487179487179E-2</v>
      </c>
      <c r="N21" s="49">
        <f t="shared" si="4"/>
        <v>0</v>
      </c>
      <c r="O21" s="50">
        <f t="shared" si="5"/>
        <v>1</v>
      </c>
      <c r="P21" s="1"/>
    </row>
    <row r="22" spans="1:16" ht="24.95" customHeight="1">
      <c r="A22" s="787"/>
      <c r="B22" s="68" t="s">
        <v>733</v>
      </c>
      <c r="C22" s="106">
        <v>65</v>
      </c>
      <c r="D22" s="37">
        <v>61</v>
      </c>
      <c r="E22" s="37">
        <v>10</v>
      </c>
      <c r="F22" s="37">
        <v>7</v>
      </c>
      <c r="G22" s="38">
        <f t="shared" si="0"/>
        <v>143</v>
      </c>
      <c r="H22" s="1"/>
      <c r="I22" s="787"/>
      <c r="J22" s="68" t="s">
        <v>733</v>
      </c>
      <c r="K22" s="48">
        <f t="shared" si="1"/>
        <v>0.45454545454545453</v>
      </c>
      <c r="L22" s="49">
        <f t="shared" si="2"/>
        <v>0.42657342657342656</v>
      </c>
      <c r="M22" s="49">
        <f t="shared" si="3"/>
        <v>6.9930069930069935E-2</v>
      </c>
      <c r="N22" s="49">
        <f t="shared" si="4"/>
        <v>4.8951048951048952E-2</v>
      </c>
      <c r="O22" s="50">
        <f t="shared" si="5"/>
        <v>0.99999999999999989</v>
      </c>
      <c r="P22" s="1"/>
    </row>
    <row r="23" spans="1:16" ht="24.95" customHeight="1" thickBot="1">
      <c r="A23" s="788"/>
      <c r="B23" s="66" t="s">
        <v>683</v>
      </c>
      <c r="C23" s="97">
        <v>144</v>
      </c>
      <c r="D23" s="43">
        <v>158</v>
      </c>
      <c r="E23" s="43">
        <v>11</v>
      </c>
      <c r="F23" s="43">
        <v>13</v>
      </c>
      <c r="G23" s="44">
        <f t="shared" si="0"/>
        <v>326</v>
      </c>
      <c r="H23" s="1"/>
      <c r="I23" s="788"/>
      <c r="J23" s="66" t="s">
        <v>683</v>
      </c>
      <c r="K23" s="51">
        <f t="shared" si="1"/>
        <v>0.44171779141104295</v>
      </c>
      <c r="L23" s="52">
        <f t="shared" si="2"/>
        <v>0.48466257668711654</v>
      </c>
      <c r="M23" s="52">
        <f t="shared" si="3"/>
        <v>3.3742331288343558E-2</v>
      </c>
      <c r="N23" s="52">
        <f t="shared" si="4"/>
        <v>3.9877300613496931E-2</v>
      </c>
      <c r="O23" s="53">
        <f t="shared" si="5"/>
        <v>1</v>
      </c>
      <c r="P23" s="1"/>
    </row>
    <row r="24" spans="1:16" ht="38.25" customHeight="1" thickBot="1">
      <c r="B24" s="27"/>
      <c r="C24" s="109"/>
      <c r="D24" s="109"/>
      <c r="E24" s="109"/>
      <c r="F24" s="109"/>
      <c r="G24" s="109"/>
      <c r="H24" s="1"/>
      <c r="J24" s="2"/>
      <c r="K24" s="109"/>
      <c r="L24" s="109"/>
      <c r="M24" s="109"/>
      <c r="N24" s="109"/>
      <c r="O24" s="109"/>
      <c r="P24" s="1"/>
    </row>
    <row r="25" spans="1:16" ht="80.099999999999994" customHeight="1" thickBot="1">
      <c r="A25" s="796" t="s">
        <v>175</v>
      </c>
      <c r="B25" s="790"/>
      <c r="C25" s="146" t="s">
        <v>502</v>
      </c>
      <c r="D25" s="128" t="s">
        <v>503</v>
      </c>
      <c r="E25" s="128" t="s">
        <v>831</v>
      </c>
      <c r="F25" s="183" t="s">
        <v>494</v>
      </c>
      <c r="G25" s="129" t="s">
        <v>736</v>
      </c>
      <c r="H25" s="115"/>
      <c r="I25" s="796" t="s">
        <v>183</v>
      </c>
      <c r="J25" s="790"/>
      <c r="K25" s="146" t="s">
        <v>502</v>
      </c>
      <c r="L25" s="128" t="s">
        <v>503</v>
      </c>
      <c r="M25" s="128" t="s">
        <v>831</v>
      </c>
      <c r="N25" s="183" t="s">
        <v>494</v>
      </c>
      <c r="O25" s="129" t="s">
        <v>470</v>
      </c>
    </row>
    <row r="26" spans="1:16" ht="24.95" customHeight="1" thickBot="1">
      <c r="A26" s="805" t="s">
        <v>162</v>
      </c>
      <c r="B26" s="806"/>
      <c r="C26" s="205">
        <f>+C27+C28</f>
        <v>2451</v>
      </c>
      <c r="D26" s="92">
        <f>+D27+D28</f>
        <v>439</v>
      </c>
      <c r="E26" s="92">
        <f>+E27+E28</f>
        <v>91</v>
      </c>
      <c r="F26" s="92">
        <f>+F27+F28</f>
        <v>46</v>
      </c>
      <c r="G26" s="93">
        <f>SUM(C26:F26)</f>
        <v>3027</v>
      </c>
      <c r="H26" s="116"/>
      <c r="I26" s="805" t="s">
        <v>162</v>
      </c>
      <c r="J26" s="806"/>
      <c r="K26" s="98">
        <f>C26/G26</f>
        <v>0.80971258671952429</v>
      </c>
      <c r="L26" s="99">
        <f>D26/G26</f>
        <v>0.14502808060786257</v>
      </c>
      <c r="M26" s="99">
        <f>E26/G26</f>
        <v>3.0062768417575159E-2</v>
      </c>
      <c r="N26" s="99">
        <f>F26/G26</f>
        <v>1.5196564255037992E-2</v>
      </c>
      <c r="O26" s="100">
        <f>SUM(K26:N26)</f>
        <v>1</v>
      </c>
    </row>
    <row r="27" spans="1:16" ht="24.95" customHeight="1">
      <c r="A27" s="807" t="s">
        <v>163</v>
      </c>
      <c r="B27" s="67" t="s">
        <v>672</v>
      </c>
      <c r="C27" s="94">
        <v>1168</v>
      </c>
      <c r="D27" s="95">
        <v>192</v>
      </c>
      <c r="E27" s="95">
        <v>34</v>
      </c>
      <c r="F27" s="95">
        <v>21</v>
      </c>
      <c r="G27" s="96">
        <f t="shared" ref="G27:G45" si="6">SUM(C27:F27)</f>
        <v>1415</v>
      </c>
      <c r="H27" s="116"/>
      <c r="I27" s="807" t="s">
        <v>163</v>
      </c>
      <c r="J27" s="67" t="s">
        <v>672</v>
      </c>
      <c r="K27" s="101">
        <f t="shared" ref="K27:K45" si="7">C27/G27</f>
        <v>0.82544169611307416</v>
      </c>
      <c r="L27" s="102">
        <f t="shared" ref="L27:L45" si="8">D27/G27</f>
        <v>0.13568904593639575</v>
      </c>
      <c r="M27" s="102">
        <f t="shared" ref="M27:M45" si="9">E27/G27</f>
        <v>2.4028268551236749E-2</v>
      </c>
      <c r="N27" s="102">
        <f t="shared" ref="N27:N45" si="10">F27/G27</f>
        <v>1.4840989399293287E-2</v>
      </c>
      <c r="O27" s="103">
        <f t="shared" ref="O27:O45" si="11">SUM(K27:N27)</f>
        <v>0.99999999999999989</v>
      </c>
    </row>
    <row r="28" spans="1:16" ht="24.95" customHeight="1" thickBot="1">
      <c r="A28" s="808"/>
      <c r="B28" s="66" t="s">
        <v>673</v>
      </c>
      <c r="C28" s="97">
        <v>1283</v>
      </c>
      <c r="D28" s="43">
        <v>247</v>
      </c>
      <c r="E28" s="43">
        <v>57</v>
      </c>
      <c r="F28" s="43">
        <v>25</v>
      </c>
      <c r="G28" s="44">
        <f t="shared" si="6"/>
        <v>1612</v>
      </c>
      <c r="H28" s="116"/>
      <c r="I28" s="808"/>
      <c r="J28" s="66" t="s">
        <v>673</v>
      </c>
      <c r="K28" s="51">
        <f t="shared" si="7"/>
        <v>0.79590570719602982</v>
      </c>
      <c r="L28" s="52">
        <f t="shared" si="8"/>
        <v>0.15322580645161291</v>
      </c>
      <c r="M28" s="52">
        <f t="shared" si="9"/>
        <v>3.5359801488833748E-2</v>
      </c>
      <c r="N28" s="52">
        <f t="shared" si="10"/>
        <v>1.5508684863523574E-2</v>
      </c>
      <c r="O28" s="53">
        <f t="shared" si="11"/>
        <v>1</v>
      </c>
    </row>
    <row r="29" spans="1:16" ht="24.95" customHeight="1">
      <c r="A29" s="807" t="s">
        <v>164</v>
      </c>
      <c r="B29" s="67" t="s">
        <v>669</v>
      </c>
      <c r="C29" s="106">
        <v>766</v>
      </c>
      <c r="D29" s="37">
        <v>137</v>
      </c>
      <c r="E29" s="37">
        <v>30</v>
      </c>
      <c r="F29" s="37">
        <v>12</v>
      </c>
      <c r="G29" s="38">
        <f t="shared" si="6"/>
        <v>945</v>
      </c>
      <c r="H29" s="116"/>
      <c r="I29" s="807" t="s">
        <v>164</v>
      </c>
      <c r="J29" s="67" t="s">
        <v>669</v>
      </c>
      <c r="K29" s="101">
        <f t="shared" si="7"/>
        <v>0.81058201058201063</v>
      </c>
      <c r="L29" s="102">
        <f t="shared" si="8"/>
        <v>0.14497354497354498</v>
      </c>
      <c r="M29" s="102">
        <f t="shared" si="9"/>
        <v>3.1746031746031744E-2</v>
      </c>
      <c r="N29" s="102">
        <f t="shared" si="10"/>
        <v>1.2698412698412698E-2</v>
      </c>
      <c r="O29" s="103">
        <f t="shared" si="11"/>
        <v>1</v>
      </c>
    </row>
    <row r="30" spans="1:16" ht="24.95" customHeight="1">
      <c r="A30" s="809"/>
      <c r="B30" s="68" t="s">
        <v>670</v>
      </c>
      <c r="C30" s="106">
        <v>961</v>
      </c>
      <c r="D30" s="37">
        <v>176</v>
      </c>
      <c r="E30" s="37">
        <v>32</v>
      </c>
      <c r="F30" s="37">
        <v>18</v>
      </c>
      <c r="G30" s="38">
        <f t="shared" si="6"/>
        <v>1187</v>
      </c>
      <c r="H30" s="116"/>
      <c r="I30" s="809"/>
      <c r="J30" s="68" t="s">
        <v>670</v>
      </c>
      <c r="K30" s="48">
        <f t="shared" si="7"/>
        <v>0.80960404380791917</v>
      </c>
      <c r="L30" s="49">
        <f t="shared" si="8"/>
        <v>0.14827295703454085</v>
      </c>
      <c r="M30" s="49">
        <f t="shared" si="9"/>
        <v>2.6958719460825609E-2</v>
      </c>
      <c r="N30" s="49">
        <f t="shared" si="10"/>
        <v>1.5164279696714406E-2</v>
      </c>
      <c r="O30" s="50">
        <f t="shared" si="11"/>
        <v>1</v>
      </c>
    </row>
    <row r="31" spans="1:16" ht="24.95" customHeight="1" thickBot="1">
      <c r="A31" s="808"/>
      <c r="B31" s="69" t="s">
        <v>671</v>
      </c>
      <c r="C31" s="97">
        <v>724</v>
      </c>
      <c r="D31" s="43">
        <v>126</v>
      </c>
      <c r="E31" s="43">
        <v>29</v>
      </c>
      <c r="F31" s="43">
        <v>16</v>
      </c>
      <c r="G31" s="44">
        <f t="shared" si="6"/>
        <v>895</v>
      </c>
      <c r="H31" s="116"/>
      <c r="I31" s="808"/>
      <c r="J31" s="69" t="s">
        <v>671</v>
      </c>
      <c r="K31" s="51">
        <f t="shared" si="7"/>
        <v>0.80893854748603355</v>
      </c>
      <c r="L31" s="52">
        <f t="shared" si="8"/>
        <v>0.14078212290502792</v>
      </c>
      <c r="M31" s="52">
        <f t="shared" si="9"/>
        <v>3.2402234636871509E-2</v>
      </c>
      <c r="N31" s="52">
        <f t="shared" si="10"/>
        <v>1.7877094972067038E-2</v>
      </c>
      <c r="O31" s="53">
        <f t="shared" si="11"/>
        <v>1</v>
      </c>
    </row>
    <row r="32" spans="1:16" ht="24.95" customHeight="1">
      <c r="A32" s="786" t="s">
        <v>165</v>
      </c>
      <c r="B32" s="62" t="s">
        <v>674</v>
      </c>
      <c r="C32" s="107">
        <v>116</v>
      </c>
      <c r="D32" s="64">
        <v>9</v>
      </c>
      <c r="E32" s="64">
        <v>6</v>
      </c>
      <c r="F32" s="64">
        <v>2</v>
      </c>
      <c r="G32" s="65">
        <f t="shared" si="6"/>
        <v>133</v>
      </c>
      <c r="H32" s="116"/>
      <c r="I32" s="786" t="s">
        <v>165</v>
      </c>
      <c r="J32" s="62" t="s">
        <v>674</v>
      </c>
      <c r="K32" s="101">
        <f t="shared" si="7"/>
        <v>0.8721804511278195</v>
      </c>
      <c r="L32" s="102">
        <f t="shared" si="8"/>
        <v>6.7669172932330823E-2</v>
      </c>
      <c r="M32" s="102">
        <f t="shared" si="9"/>
        <v>4.5112781954887216E-2</v>
      </c>
      <c r="N32" s="102">
        <f t="shared" si="10"/>
        <v>1.5037593984962405E-2</v>
      </c>
      <c r="O32" s="103">
        <f t="shared" si="11"/>
        <v>1</v>
      </c>
    </row>
    <row r="33" spans="1:15" ht="24.95" customHeight="1">
      <c r="A33" s="787"/>
      <c r="B33" s="68" t="s">
        <v>676</v>
      </c>
      <c r="C33" s="106">
        <v>163</v>
      </c>
      <c r="D33" s="37">
        <v>18</v>
      </c>
      <c r="E33" s="37">
        <v>8</v>
      </c>
      <c r="F33" s="37">
        <v>0</v>
      </c>
      <c r="G33" s="38">
        <f t="shared" si="6"/>
        <v>189</v>
      </c>
      <c r="H33" s="116"/>
      <c r="I33" s="787"/>
      <c r="J33" s="68" t="s">
        <v>676</v>
      </c>
      <c r="K33" s="48">
        <f t="shared" si="7"/>
        <v>0.86243386243386244</v>
      </c>
      <c r="L33" s="49">
        <f t="shared" si="8"/>
        <v>9.5238095238095233E-2</v>
      </c>
      <c r="M33" s="49">
        <f t="shared" si="9"/>
        <v>4.2328042328042326E-2</v>
      </c>
      <c r="N33" s="49">
        <f t="shared" si="10"/>
        <v>0</v>
      </c>
      <c r="O33" s="50">
        <f t="shared" si="11"/>
        <v>1</v>
      </c>
    </row>
    <row r="34" spans="1:15" ht="24.95" customHeight="1">
      <c r="A34" s="787"/>
      <c r="B34" s="68" t="s">
        <v>678</v>
      </c>
      <c r="C34" s="106">
        <v>177</v>
      </c>
      <c r="D34" s="37">
        <v>11</v>
      </c>
      <c r="E34" s="37">
        <v>5</v>
      </c>
      <c r="F34" s="37">
        <v>3</v>
      </c>
      <c r="G34" s="38">
        <f t="shared" si="6"/>
        <v>196</v>
      </c>
      <c r="H34" s="116"/>
      <c r="I34" s="787"/>
      <c r="J34" s="68" t="s">
        <v>678</v>
      </c>
      <c r="K34" s="48">
        <f t="shared" si="7"/>
        <v>0.90306122448979587</v>
      </c>
      <c r="L34" s="49">
        <f t="shared" si="8"/>
        <v>5.6122448979591837E-2</v>
      </c>
      <c r="M34" s="49">
        <f t="shared" si="9"/>
        <v>2.5510204081632654E-2</v>
      </c>
      <c r="N34" s="49">
        <f t="shared" si="10"/>
        <v>1.5306122448979591E-2</v>
      </c>
      <c r="O34" s="50">
        <f t="shared" si="11"/>
        <v>0.99999999999999989</v>
      </c>
    </row>
    <row r="35" spans="1:15" ht="24.95" customHeight="1">
      <c r="A35" s="787"/>
      <c r="B35" s="68" t="s">
        <v>680</v>
      </c>
      <c r="C35" s="106">
        <v>244</v>
      </c>
      <c r="D35" s="37">
        <v>23</v>
      </c>
      <c r="E35" s="37">
        <v>4</v>
      </c>
      <c r="F35" s="37">
        <v>3</v>
      </c>
      <c r="G35" s="38">
        <f t="shared" si="6"/>
        <v>274</v>
      </c>
      <c r="H35" s="116"/>
      <c r="I35" s="787"/>
      <c r="J35" s="68" t="s">
        <v>680</v>
      </c>
      <c r="K35" s="48">
        <f t="shared" si="7"/>
        <v>0.89051094890510951</v>
      </c>
      <c r="L35" s="49">
        <f t="shared" si="8"/>
        <v>8.3941605839416053E-2</v>
      </c>
      <c r="M35" s="49">
        <f t="shared" si="9"/>
        <v>1.4598540145985401E-2</v>
      </c>
      <c r="N35" s="49">
        <f t="shared" si="10"/>
        <v>1.0948905109489052E-2</v>
      </c>
      <c r="O35" s="50">
        <f t="shared" si="11"/>
        <v>1</v>
      </c>
    </row>
    <row r="36" spans="1:15" ht="24.95" customHeight="1">
      <c r="A36" s="787"/>
      <c r="B36" s="68" t="s">
        <v>730</v>
      </c>
      <c r="C36" s="106">
        <v>149</v>
      </c>
      <c r="D36" s="37">
        <v>19</v>
      </c>
      <c r="E36" s="37">
        <v>1</v>
      </c>
      <c r="F36" s="37">
        <v>2</v>
      </c>
      <c r="G36" s="38">
        <f t="shared" si="6"/>
        <v>171</v>
      </c>
      <c r="H36" s="116"/>
      <c r="I36" s="787"/>
      <c r="J36" s="68" t="s">
        <v>730</v>
      </c>
      <c r="K36" s="48">
        <f t="shared" si="7"/>
        <v>0.87134502923976609</v>
      </c>
      <c r="L36" s="49">
        <f t="shared" si="8"/>
        <v>0.1111111111111111</v>
      </c>
      <c r="M36" s="49">
        <f t="shared" si="9"/>
        <v>5.8479532163742687E-3</v>
      </c>
      <c r="N36" s="49">
        <f t="shared" si="10"/>
        <v>1.1695906432748537E-2</v>
      </c>
      <c r="O36" s="50">
        <f t="shared" si="11"/>
        <v>0.99999999999999989</v>
      </c>
    </row>
    <row r="37" spans="1:15" ht="24.95" customHeight="1">
      <c r="A37" s="787"/>
      <c r="B37" s="68" t="s">
        <v>731</v>
      </c>
      <c r="C37" s="106">
        <v>119</v>
      </c>
      <c r="D37" s="37">
        <v>20</v>
      </c>
      <c r="E37" s="37">
        <v>1</v>
      </c>
      <c r="F37" s="37">
        <v>1</v>
      </c>
      <c r="G37" s="38">
        <f t="shared" si="6"/>
        <v>141</v>
      </c>
      <c r="H37" s="116"/>
      <c r="I37" s="787"/>
      <c r="J37" s="68" t="s">
        <v>731</v>
      </c>
      <c r="K37" s="48">
        <f t="shared" si="7"/>
        <v>0.84397163120567376</v>
      </c>
      <c r="L37" s="49">
        <f t="shared" si="8"/>
        <v>0.14184397163120568</v>
      </c>
      <c r="M37" s="49">
        <f t="shared" si="9"/>
        <v>7.0921985815602835E-3</v>
      </c>
      <c r="N37" s="49">
        <f t="shared" si="10"/>
        <v>7.0921985815602835E-3</v>
      </c>
      <c r="O37" s="50">
        <f t="shared" si="11"/>
        <v>1</v>
      </c>
    </row>
    <row r="38" spans="1:15" ht="24.95" customHeight="1" thickBot="1">
      <c r="A38" s="787"/>
      <c r="B38" s="69" t="s">
        <v>682</v>
      </c>
      <c r="C38" s="206">
        <v>200</v>
      </c>
      <c r="D38" s="74">
        <v>92</v>
      </c>
      <c r="E38" s="74">
        <v>9</v>
      </c>
      <c r="F38" s="74">
        <v>10</v>
      </c>
      <c r="G38" s="75">
        <f t="shared" si="6"/>
        <v>311</v>
      </c>
      <c r="H38" s="116"/>
      <c r="I38" s="787"/>
      <c r="J38" s="69" t="s">
        <v>682</v>
      </c>
      <c r="K38" s="54">
        <f t="shared" si="7"/>
        <v>0.64308681672025725</v>
      </c>
      <c r="L38" s="55">
        <f t="shared" si="8"/>
        <v>0.29581993569131831</v>
      </c>
      <c r="M38" s="55">
        <f t="shared" si="9"/>
        <v>2.8938906752411574E-2</v>
      </c>
      <c r="N38" s="55">
        <f t="shared" si="10"/>
        <v>3.215434083601286E-2</v>
      </c>
      <c r="O38" s="56">
        <f t="shared" si="11"/>
        <v>1</v>
      </c>
    </row>
    <row r="39" spans="1:15" ht="24.95" customHeight="1" thickTop="1">
      <c r="A39" s="787"/>
      <c r="B39" s="76" t="s">
        <v>675</v>
      </c>
      <c r="C39" s="107">
        <v>145</v>
      </c>
      <c r="D39" s="64">
        <v>18</v>
      </c>
      <c r="E39" s="64">
        <v>7</v>
      </c>
      <c r="F39" s="64">
        <v>0</v>
      </c>
      <c r="G39" s="65">
        <f t="shared" si="6"/>
        <v>170</v>
      </c>
      <c r="H39" s="116"/>
      <c r="I39" s="787"/>
      <c r="J39" s="76" t="s">
        <v>675</v>
      </c>
      <c r="K39" s="124">
        <f t="shared" si="7"/>
        <v>0.8529411764705882</v>
      </c>
      <c r="L39" s="57">
        <f t="shared" si="8"/>
        <v>0.10588235294117647</v>
      </c>
      <c r="M39" s="57">
        <f t="shared" si="9"/>
        <v>4.1176470588235294E-2</v>
      </c>
      <c r="N39" s="57">
        <f t="shared" si="10"/>
        <v>0</v>
      </c>
      <c r="O39" s="58">
        <f t="shared" si="11"/>
        <v>0.99999999999999989</v>
      </c>
    </row>
    <row r="40" spans="1:15" ht="24.95" customHeight="1">
      <c r="A40" s="787"/>
      <c r="B40" s="68" t="s">
        <v>677</v>
      </c>
      <c r="C40" s="106">
        <v>193</v>
      </c>
      <c r="D40" s="37">
        <v>24</v>
      </c>
      <c r="E40" s="37">
        <v>14</v>
      </c>
      <c r="F40" s="37">
        <v>0</v>
      </c>
      <c r="G40" s="38">
        <f t="shared" si="6"/>
        <v>231</v>
      </c>
      <c r="H40" s="116"/>
      <c r="I40" s="787"/>
      <c r="J40" s="68" t="s">
        <v>677</v>
      </c>
      <c r="K40" s="48">
        <f t="shared" si="7"/>
        <v>0.83549783549783552</v>
      </c>
      <c r="L40" s="49">
        <f t="shared" si="8"/>
        <v>0.1038961038961039</v>
      </c>
      <c r="M40" s="49">
        <f t="shared" si="9"/>
        <v>6.0606060606060608E-2</v>
      </c>
      <c r="N40" s="49">
        <f t="shared" si="10"/>
        <v>0</v>
      </c>
      <c r="O40" s="50">
        <f t="shared" si="11"/>
        <v>1</v>
      </c>
    </row>
    <row r="41" spans="1:15" ht="24.95" customHeight="1">
      <c r="A41" s="787"/>
      <c r="B41" s="68" t="s">
        <v>679</v>
      </c>
      <c r="C41" s="106">
        <v>223</v>
      </c>
      <c r="D41" s="37">
        <v>16</v>
      </c>
      <c r="E41" s="37">
        <v>6</v>
      </c>
      <c r="F41" s="37">
        <v>2</v>
      </c>
      <c r="G41" s="38">
        <f t="shared" si="6"/>
        <v>247</v>
      </c>
      <c r="H41" s="116"/>
      <c r="I41" s="787"/>
      <c r="J41" s="68" t="s">
        <v>679</v>
      </c>
      <c r="K41" s="48">
        <f t="shared" si="7"/>
        <v>0.90283400809716596</v>
      </c>
      <c r="L41" s="49">
        <f t="shared" si="8"/>
        <v>6.4777327935222673E-2</v>
      </c>
      <c r="M41" s="49">
        <f t="shared" si="9"/>
        <v>2.4291497975708502E-2</v>
      </c>
      <c r="N41" s="49">
        <f t="shared" si="10"/>
        <v>8.0971659919028341E-3</v>
      </c>
      <c r="O41" s="50">
        <f t="shared" si="11"/>
        <v>0.99999999999999989</v>
      </c>
    </row>
    <row r="42" spans="1:15" ht="24.95" customHeight="1">
      <c r="A42" s="787"/>
      <c r="B42" s="68" t="s">
        <v>681</v>
      </c>
      <c r="C42" s="106">
        <v>256</v>
      </c>
      <c r="D42" s="37">
        <v>33</v>
      </c>
      <c r="E42" s="37">
        <v>8</v>
      </c>
      <c r="F42" s="37">
        <v>3</v>
      </c>
      <c r="G42" s="38">
        <f t="shared" si="6"/>
        <v>300</v>
      </c>
      <c r="H42" s="116"/>
      <c r="I42" s="787"/>
      <c r="J42" s="68" t="s">
        <v>681</v>
      </c>
      <c r="K42" s="48">
        <f t="shared" si="7"/>
        <v>0.85333333333333339</v>
      </c>
      <c r="L42" s="49">
        <f t="shared" si="8"/>
        <v>0.11</v>
      </c>
      <c r="M42" s="49">
        <f t="shared" si="9"/>
        <v>2.6666666666666668E-2</v>
      </c>
      <c r="N42" s="49">
        <f t="shared" si="10"/>
        <v>0.01</v>
      </c>
      <c r="O42" s="50">
        <f t="shared" si="11"/>
        <v>1</v>
      </c>
    </row>
    <row r="43" spans="1:15" ht="24.95" customHeight="1">
      <c r="A43" s="787"/>
      <c r="B43" s="68" t="s">
        <v>732</v>
      </c>
      <c r="C43" s="106">
        <v>163</v>
      </c>
      <c r="D43" s="37">
        <v>24</v>
      </c>
      <c r="E43" s="37">
        <v>8</v>
      </c>
      <c r="F43" s="37">
        <v>0</v>
      </c>
      <c r="G43" s="38">
        <f t="shared" si="6"/>
        <v>195</v>
      </c>
      <c r="H43" s="116"/>
      <c r="I43" s="787"/>
      <c r="J43" s="68" t="s">
        <v>732</v>
      </c>
      <c r="K43" s="48">
        <f t="shared" si="7"/>
        <v>0.83589743589743593</v>
      </c>
      <c r="L43" s="49">
        <f t="shared" si="8"/>
        <v>0.12307692307692308</v>
      </c>
      <c r="M43" s="49">
        <f t="shared" si="9"/>
        <v>4.1025641025641026E-2</v>
      </c>
      <c r="N43" s="49">
        <f t="shared" si="10"/>
        <v>0</v>
      </c>
      <c r="O43" s="50">
        <f t="shared" si="11"/>
        <v>1</v>
      </c>
    </row>
    <row r="44" spans="1:15" ht="24.95" customHeight="1">
      <c r="A44" s="787"/>
      <c r="B44" s="68" t="s">
        <v>733</v>
      </c>
      <c r="C44" s="106">
        <v>109</v>
      </c>
      <c r="D44" s="37">
        <v>22</v>
      </c>
      <c r="E44" s="37">
        <v>5</v>
      </c>
      <c r="F44" s="37">
        <v>7</v>
      </c>
      <c r="G44" s="38">
        <f t="shared" si="6"/>
        <v>143</v>
      </c>
      <c r="H44" s="116"/>
      <c r="I44" s="787"/>
      <c r="J44" s="68" t="s">
        <v>733</v>
      </c>
      <c r="K44" s="48">
        <f t="shared" si="7"/>
        <v>0.76223776223776218</v>
      </c>
      <c r="L44" s="49">
        <f t="shared" si="8"/>
        <v>0.15384615384615385</v>
      </c>
      <c r="M44" s="49">
        <f t="shared" si="9"/>
        <v>3.4965034965034968E-2</v>
      </c>
      <c r="N44" s="49">
        <f t="shared" si="10"/>
        <v>4.8951048951048952E-2</v>
      </c>
      <c r="O44" s="50">
        <f t="shared" si="11"/>
        <v>1</v>
      </c>
    </row>
    <row r="45" spans="1:15" ht="24.95" customHeight="1" thickBot="1">
      <c r="A45" s="788"/>
      <c r="B45" s="66" t="s">
        <v>683</v>
      </c>
      <c r="C45" s="97">
        <v>194</v>
      </c>
      <c r="D45" s="43">
        <v>110</v>
      </c>
      <c r="E45" s="43">
        <v>9</v>
      </c>
      <c r="F45" s="43">
        <v>13</v>
      </c>
      <c r="G45" s="44">
        <f t="shared" si="6"/>
        <v>326</v>
      </c>
      <c r="H45" s="116"/>
      <c r="I45" s="788"/>
      <c r="J45" s="66" t="s">
        <v>683</v>
      </c>
      <c r="K45" s="51">
        <f t="shared" si="7"/>
        <v>0.59509202453987731</v>
      </c>
      <c r="L45" s="52">
        <f t="shared" si="8"/>
        <v>0.33742331288343558</v>
      </c>
      <c r="M45" s="52">
        <f t="shared" si="9"/>
        <v>2.7607361963190184E-2</v>
      </c>
      <c r="N45" s="52">
        <f t="shared" si="10"/>
        <v>3.9877300613496931E-2</v>
      </c>
      <c r="O45" s="53">
        <f t="shared" si="11"/>
        <v>0.99999999999999989</v>
      </c>
    </row>
    <row r="46" spans="1:15" ht="19.5" customHeight="1"/>
    <row r="80" spans="2:15">
      <c r="B80" s="27"/>
      <c r="C80" s="109"/>
      <c r="D80" s="109"/>
      <c r="E80" s="109"/>
      <c r="F80" s="109"/>
      <c r="G80" s="109"/>
      <c r="H80" s="1"/>
      <c r="J80" s="2"/>
      <c r="K80" s="109"/>
      <c r="L80" s="109"/>
      <c r="M80" s="109"/>
      <c r="N80" s="109"/>
      <c r="O80" s="109"/>
    </row>
    <row r="102" spans="10:10">
      <c r="J102" s="118"/>
    </row>
    <row r="104" spans="10:10" ht="29.25" customHeight="1"/>
  </sheetData>
  <mergeCells count="20">
    <mergeCell ref="A3:B3"/>
    <mergeCell ref="I3:J3"/>
    <mergeCell ref="I25:J25"/>
    <mergeCell ref="I4:J4"/>
    <mergeCell ref="I5:I6"/>
    <mergeCell ref="I7:I9"/>
    <mergeCell ref="A7:A9"/>
    <mergeCell ref="A10:A23"/>
    <mergeCell ref="A4:B4"/>
    <mergeCell ref="A5:A6"/>
    <mergeCell ref="I10:I23"/>
    <mergeCell ref="A25:B25"/>
    <mergeCell ref="I29:I31"/>
    <mergeCell ref="I32:I45"/>
    <mergeCell ref="I26:J26"/>
    <mergeCell ref="I27:I28"/>
    <mergeCell ref="A29:A31"/>
    <mergeCell ref="A32:A45"/>
    <mergeCell ref="A26:B26"/>
    <mergeCell ref="A27:A28"/>
  </mergeCells>
  <phoneticPr fontId="2"/>
  <printOptions horizontalCentered="1"/>
  <pageMargins left="0.59055118110236227" right="0" top="0.19685039370078741" bottom="0.19685039370078741" header="0.51181102362204722" footer="0.11811023622047245"/>
  <pageSetup paperSize="9" scale="64" orientation="portrait" r:id="rId1"/>
  <headerFooter alignWithMargins="0">
    <oddFooter>&amp;C１３ページ</oddFooter>
  </headerFooter>
</worksheet>
</file>

<file path=xl/worksheets/sheet2.xml><?xml version="1.0" encoding="utf-8"?>
<worksheet xmlns="http://schemas.openxmlformats.org/spreadsheetml/2006/main" xmlns:r="http://schemas.openxmlformats.org/officeDocument/2006/relationships">
  <sheetPr enableFormatConditionsCalculation="0">
    <tabColor indexed="44"/>
  </sheetPr>
  <dimension ref="A2:P71"/>
  <sheetViews>
    <sheetView view="pageBreakPreview" topLeftCell="A53" zoomScaleNormal="100" zoomScaleSheetLayoutView="100" workbookViewId="0">
      <selection activeCell="D83" sqref="D83"/>
    </sheetView>
  </sheetViews>
  <sheetFormatPr defaultRowHeight="13.5"/>
  <cols>
    <col min="1" max="1" width="3.875" style="327" customWidth="1"/>
    <col min="2" max="14" width="5.625" style="327" customWidth="1"/>
    <col min="15" max="16" width="7.625" style="354" customWidth="1"/>
    <col min="17" max="26" width="5.625" style="327" customWidth="1"/>
    <col min="27" max="16384" width="9" style="327"/>
  </cols>
  <sheetData>
    <row r="2" spans="1:16" ht="13.5" customHeight="1">
      <c r="A2" s="733" t="s">
        <v>632</v>
      </c>
      <c r="B2" s="737"/>
      <c r="C2" s="737"/>
      <c r="D2" s="737"/>
      <c r="E2" s="737"/>
      <c r="F2" s="737"/>
      <c r="G2" s="737"/>
      <c r="H2" s="737"/>
      <c r="I2" s="737"/>
      <c r="J2" s="737"/>
      <c r="K2" s="737"/>
      <c r="L2" s="737"/>
      <c r="M2" s="737"/>
      <c r="N2" s="737"/>
      <c r="O2" s="737"/>
    </row>
    <row r="3" spans="1:16" ht="13.5" customHeight="1">
      <c r="A3" s="737"/>
      <c r="B3" s="737"/>
      <c r="C3" s="737"/>
      <c r="D3" s="737"/>
      <c r="E3" s="737"/>
      <c r="F3" s="737"/>
      <c r="G3" s="737"/>
      <c r="H3" s="737"/>
      <c r="I3" s="737"/>
      <c r="J3" s="737"/>
      <c r="K3" s="737"/>
      <c r="L3" s="737"/>
      <c r="M3" s="737"/>
      <c r="N3" s="737"/>
      <c r="O3" s="737"/>
    </row>
    <row r="4" spans="1:16" ht="13.5" customHeight="1">
      <c r="A4" s="737"/>
      <c r="B4" s="737"/>
      <c r="C4" s="737"/>
      <c r="D4" s="737"/>
      <c r="E4" s="737"/>
      <c r="F4" s="737"/>
      <c r="G4" s="737"/>
      <c r="H4" s="737"/>
      <c r="I4" s="737"/>
      <c r="J4" s="737"/>
      <c r="K4" s="737"/>
      <c r="L4" s="737"/>
      <c r="M4" s="737"/>
      <c r="N4" s="737"/>
      <c r="O4" s="737"/>
    </row>
    <row r="5" spans="1:16" ht="13.5" customHeight="1">
      <c r="A5" s="737"/>
      <c r="B5" s="737"/>
      <c r="C5" s="737"/>
      <c r="D5" s="737"/>
      <c r="E5" s="737"/>
      <c r="F5" s="737"/>
      <c r="G5" s="737"/>
      <c r="H5" s="737"/>
      <c r="I5" s="737"/>
      <c r="J5" s="737"/>
      <c r="K5" s="737"/>
      <c r="L5" s="737"/>
      <c r="M5" s="737"/>
      <c r="N5" s="737"/>
      <c r="O5" s="737"/>
    </row>
    <row r="7" spans="1:16" ht="20.100000000000001" customHeight="1">
      <c r="A7" s="353" t="s">
        <v>633</v>
      </c>
      <c r="B7" s="356"/>
      <c r="D7" s="357"/>
      <c r="E7" s="357"/>
      <c r="F7" s="357"/>
      <c r="G7" s="357"/>
      <c r="H7" s="357"/>
      <c r="I7" s="357"/>
      <c r="J7" s="357"/>
      <c r="K7" s="357"/>
      <c r="L7" s="357"/>
      <c r="M7" s="357"/>
      <c r="N7" s="357"/>
      <c r="O7" s="527" t="s">
        <v>224</v>
      </c>
    </row>
    <row r="8" spans="1:16" ht="20.100000000000001" customHeight="1">
      <c r="A8" s="353"/>
      <c r="B8" s="356"/>
      <c r="O8" s="527"/>
    </row>
    <row r="9" spans="1:16" ht="20.100000000000001" customHeight="1">
      <c r="A9" s="353" t="s">
        <v>222</v>
      </c>
      <c r="B9" s="356"/>
      <c r="E9" s="357"/>
      <c r="F9" s="357"/>
      <c r="G9" s="357"/>
      <c r="H9" s="357"/>
      <c r="I9" s="357"/>
      <c r="J9" s="357"/>
      <c r="K9" s="357"/>
      <c r="L9" s="357"/>
      <c r="M9" s="357"/>
      <c r="N9" s="357"/>
      <c r="O9" s="527" t="s">
        <v>371</v>
      </c>
    </row>
    <row r="10" spans="1:16" ht="20.100000000000001" customHeight="1">
      <c r="A10" s="353"/>
      <c r="B10" s="356"/>
      <c r="O10" s="527"/>
    </row>
    <row r="11" spans="1:16" ht="20.100000000000001" customHeight="1">
      <c r="A11" s="353" t="s">
        <v>223</v>
      </c>
      <c r="B11" s="356"/>
      <c r="D11" s="352"/>
      <c r="E11" s="352"/>
      <c r="F11" s="352"/>
      <c r="G11" s="357"/>
      <c r="H11" s="357"/>
      <c r="I11" s="357"/>
      <c r="J11" s="357"/>
      <c r="K11" s="357"/>
      <c r="L11" s="357"/>
      <c r="M11" s="357"/>
      <c r="N11" s="357"/>
      <c r="O11" s="527" t="s">
        <v>225</v>
      </c>
    </row>
    <row r="12" spans="1:16" ht="20.100000000000001" customHeight="1">
      <c r="A12" s="353"/>
      <c r="B12" s="356"/>
      <c r="O12" s="527"/>
    </row>
    <row r="13" spans="1:16" ht="20.100000000000001" customHeight="1">
      <c r="A13" s="353" t="s">
        <v>634</v>
      </c>
      <c r="B13" s="356"/>
      <c r="J13" s="352"/>
      <c r="K13" s="352"/>
      <c r="L13" s="352"/>
      <c r="M13" s="352"/>
      <c r="N13" s="352"/>
      <c r="O13" s="528"/>
    </row>
    <row r="14" spans="1:16">
      <c r="O14" s="355" t="s">
        <v>635</v>
      </c>
      <c r="P14" s="355" t="s">
        <v>636</v>
      </c>
    </row>
    <row r="15" spans="1:16" ht="20.100000000000001" customHeight="1">
      <c r="B15" s="327" t="s">
        <v>639</v>
      </c>
      <c r="H15" s="701">
        <v>1</v>
      </c>
      <c r="I15" s="352"/>
      <c r="J15" s="352"/>
      <c r="K15" s="352"/>
      <c r="L15" s="352"/>
      <c r="M15" s="352"/>
      <c r="N15" s="352"/>
      <c r="O15" s="526" t="s">
        <v>849</v>
      </c>
      <c r="P15" s="526" t="s">
        <v>688</v>
      </c>
    </row>
    <row r="16" spans="1:16" ht="20.100000000000001" customHeight="1">
      <c r="B16" s="327" t="s">
        <v>640</v>
      </c>
      <c r="F16" s="357"/>
      <c r="G16" s="357"/>
      <c r="H16" s="358"/>
      <c r="I16" s="358"/>
      <c r="J16" s="358"/>
      <c r="K16" s="358"/>
      <c r="L16" s="358"/>
      <c r="M16" s="358"/>
      <c r="N16" s="358"/>
      <c r="O16" s="526" t="s">
        <v>272</v>
      </c>
      <c r="P16" s="526" t="s">
        <v>689</v>
      </c>
    </row>
    <row r="17" spans="2:16" ht="20.100000000000001" customHeight="1">
      <c r="B17" s="327" t="s">
        <v>641</v>
      </c>
      <c r="F17" s="358"/>
      <c r="G17" s="358"/>
      <c r="H17" s="702"/>
      <c r="I17" s="358"/>
      <c r="J17" s="358"/>
      <c r="K17" s="358"/>
      <c r="L17" s="358"/>
      <c r="M17" s="358"/>
      <c r="N17" s="358"/>
      <c r="O17" s="526" t="s">
        <v>273</v>
      </c>
      <c r="P17" s="526" t="s">
        <v>690</v>
      </c>
    </row>
    <row r="18" spans="2:16" ht="20.100000000000001" customHeight="1">
      <c r="B18" s="327" t="s">
        <v>358</v>
      </c>
      <c r="H18" s="352"/>
      <c r="I18" s="358"/>
      <c r="J18" s="358"/>
      <c r="K18" s="358"/>
      <c r="L18" s="358"/>
      <c r="M18" s="358"/>
      <c r="N18" s="358"/>
      <c r="O18" s="526" t="s">
        <v>850</v>
      </c>
      <c r="P18" s="526" t="s">
        <v>691</v>
      </c>
    </row>
    <row r="19" spans="2:16" ht="20.100000000000001" customHeight="1">
      <c r="B19" s="327" t="s">
        <v>642</v>
      </c>
      <c r="I19" s="358"/>
      <c r="J19" s="358"/>
      <c r="K19" s="358"/>
      <c r="L19" s="358"/>
      <c r="M19" s="358"/>
      <c r="N19" s="358"/>
      <c r="O19" s="526" t="s">
        <v>274</v>
      </c>
      <c r="P19" s="526" t="s">
        <v>692</v>
      </c>
    </row>
    <row r="20" spans="2:16" ht="20.100000000000001" customHeight="1">
      <c r="B20" s="327" t="s">
        <v>643</v>
      </c>
      <c r="F20" s="327" t="s">
        <v>637</v>
      </c>
      <c r="H20" s="357"/>
      <c r="I20" s="357"/>
      <c r="J20" s="357"/>
      <c r="K20" s="357"/>
      <c r="L20" s="357"/>
      <c r="M20" s="357"/>
      <c r="N20" s="357"/>
      <c r="O20" s="526" t="s">
        <v>275</v>
      </c>
      <c r="P20" s="526" t="s">
        <v>693</v>
      </c>
    </row>
    <row r="21" spans="2:16" ht="20.100000000000001" customHeight="1">
      <c r="F21" s="327" t="s">
        <v>638</v>
      </c>
      <c r="H21" s="358"/>
      <c r="I21" s="358"/>
      <c r="J21" s="358"/>
      <c r="K21" s="358"/>
      <c r="L21" s="358"/>
      <c r="M21" s="358"/>
      <c r="N21" s="358"/>
      <c r="O21" s="526" t="s">
        <v>276</v>
      </c>
      <c r="P21" s="526" t="s">
        <v>694</v>
      </c>
    </row>
    <row r="22" spans="2:16" ht="20.100000000000001" customHeight="1">
      <c r="B22" s="327" t="s">
        <v>644</v>
      </c>
      <c r="I22" s="357"/>
      <c r="J22" s="357"/>
      <c r="K22" s="357"/>
      <c r="L22" s="357"/>
      <c r="M22" s="357"/>
      <c r="N22" s="357"/>
      <c r="O22" s="526" t="s">
        <v>277</v>
      </c>
      <c r="P22" s="526" t="s">
        <v>695</v>
      </c>
    </row>
    <row r="23" spans="2:16" ht="20.100000000000001" customHeight="1">
      <c r="B23" s="327" t="s">
        <v>645</v>
      </c>
      <c r="H23" s="357"/>
      <c r="I23" s="358"/>
      <c r="J23" s="358"/>
      <c r="K23" s="358"/>
      <c r="L23" s="358"/>
      <c r="M23" s="358"/>
      <c r="N23" s="358"/>
      <c r="O23" s="526" t="s">
        <v>278</v>
      </c>
      <c r="P23" s="526" t="s">
        <v>696</v>
      </c>
    </row>
    <row r="24" spans="2:16" ht="20.100000000000001" customHeight="1">
      <c r="B24" s="327" t="s">
        <v>646</v>
      </c>
      <c r="I24" s="358"/>
      <c r="J24" s="358"/>
      <c r="K24" s="358"/>
      <c r="L24" s="358"/>
      <c r="M24" s="358"/>
      <c r="N24" s="358"/>
      <c r="O24" s="526" t="s">
        <v>279</v>
      </c>
      <c r="P24" s="526" t="s">
        <v>697</v>
      </c>
    </row>
    <row r="25" spans="2:16" ht="20.100000000000001" customHeight="1">
      <c r="B25" s="327" t="s">
        <v>647</v>
      </c>
      <c r="H25" s="357"/>
      <c r="I25" s="358"/>
      <c r="J25" s="358"/>
      <c r="K25" s="358"/>
      <c r="L25" s="358"/>
      <c r="M25" s="358"/>
      <c r="N25" s="358"/>
      <c r="O25" s="526" t="s">
        <v>280</v>
      </c>
      <c r="P25" s="526" t="s">
        <v>698</v>
      </c>
    </row>
    <row r="26" spans="2:16" ht="20.100000000000001" customHeight="1">
      <c r="B26" s="327" t="s">
        <v>648</v>
      </c>
      <c r="I26" s="358"/>
      <c r="J26" s="358"/>
      <c r="K26" s="358"/>
      <c r="L26" s="358"/>
      <c r="M26" s="358"/>
      <c r="N26" s="358"/>
      <c r="O26" s="526" t="s">
        <v>281</v>
      </c>
      <c r="P26" s="526" t="s">
        <v>699</v>
      </c>
    </row>
    <row r="27" spans="2:16" ht="20.100000000000001" customHeight="1">
      <c r="B27" s="327" t="s">
        <v>649</v>
      </c>
      <c r="G27" s="357"/>
      <c r="H27" s="357"/>
      <c r="I27" s="357"/>
      <c r="J27" s="357"/>
      <c r="K27" s="357"/>
      <c r="L27" s="357"/>
      <c r="M27" s="357"/>
      <c r="N27" s="357"/>
      <c r="O27" s="526" t="s">
        <v>282</v>
      </c>
      <c r="P27" s="526" t="s">
        <v>370</v>
      </c>
    </row>
    <row r="28" spans="2:16" ht="20.100000000000001" customHeight="1">
      <c r="B28" s="327" t="s">
        <v>650</v>
      </c>
      <c r="G28" s="358"/>
      <c r="H28" s="358"/>
      <c r="I28" s="358"/>
      <c r="J28" s="358"/>
      <c r="K28" s="358"/>
      <c r="L28" s="358"/>
      <c r="M28" s="358"/>
      <c r="N28" s="358"/>
      <c r="O28" s="526" t="s">
        <v>283</v>
      </c>
      <c r="P28" s="526" t="s">
        <v>700</v>
      </c>
    </row>
    <row r="29" spans="2:16" ht="20.100000000000001" customHeight="1">
      <c r="B29" s="327" t="s">
        <v>651</v>
      </c>
      <c r="G29" s="357"/>
      <c r="H29" s="357"/>
      <c r="I29" s="357"/>
      <c r="J29" s="357"/>
      <c r="K29" s="357"/>
      <c r="L29" s="357"/>
      <c r="M29" s="357"/>
      <c r="N29" s="357"/>
      <c r="O29" s="526" t="s">
        <v>284</v>
      </c>
      <c r="P29" s="526" t="s">
        <v>701</v>
      </c>
    </row>
    <row r="30" spans="2:16" ht="20.100000000000001" customHeight="1">
      <c r="B30" s="327" t="s">
        <v>652</v>
      </c>
      <c r="I30" s="358"/>
      <c r="J30" s="358"/>
      <c r="K30" s="358"/>
      <c r="L30" s="358"/>
      <c r="M30" s="358"/>
      <c r="N30" s="358"/>
      <c r="O30" s="526" t="s">
        <v>285</v>
      </c>
      <c r="P30" s="526" t="s">
        <v>702</v>
      </c>
    </row>
    <row r="31" spans="2:16" ht="20.100000000000001" customHeight="1">
      <c r="B31" s="327" t="s">
        <v>653</v>
      </c>
      <c r="I31" s="358"/>
      <c r="J31" s="358"/>
      <c r="K31" s="358"/>
      <c r="L31" s="358"/>
      <c r="M31" s="358"/>
      <c r="N31" s="358"/>
      <c r="O31" s="526" t="s">
        <v>286</v>
      </c>
      <c r="P31" s="526" t="s">
        <v>369</v>
      </c>
    </row>
    <row r="32" spans="2:16" ht="20.100000000000001" customHeight="1">
      <c r="B32" s="327" t="s">
        <v>875</v>
      </c>
      <c r="H32" s="358"/>
      <c r="I32" s="358"/>
      <c r="J32" s="358"/>
      <c r="K32" s="358"/>
      <c r="L32" s="358"/>
      <c r="M32" s="358"/>
      <c r="N32" s="358"/>
      <c r="O32" s="526" t="s">
        <v>287</v>
      </c>
      <c r="P32" s="526" t="s">
        <v>703</v>
      </c>
    </row>
    <row r="33" spans="2:16" ht="20.100000000000001" customHeight="1">
      <c r="B33" s="327" t="s">
        <v>654</v>
      </c>
      <c r="H33" s="358"/>
      <c r="I33" s="358"/>
      <c r="J33" s="358"/>
      <c r="K33" s="358"/>
      <c r="L33" s="358"/>
      <c r="M33" s="358"/>
      <c r="N33" s="358"/>
      <c r="O33" s="526" t="s">
        <v>288</v>
      </c>
      <c r="P33" s="526" t="s">
        <v>704</v>
      </c>
    </row>
    <row r="34" spans="2:16" ht="20.100000000000001" customHeight="1">
      <c r="B34" s="327" t="s">
        <v>876</v>
      </c>
      <c r="H34" s="358"/>
      <c r="I34" s="358"/>
      <c r="J34" s="358"/>
      <c r="K34" s="358"/>
      <c r="L34" s="358"/>
      <c r="M34" s="358"/>
      <c r="N34" s="358"/>
      <c r="O34" s="526" t="s">
        <v>289</v>
      </c>
      <c r="P34" s="526" t="s">
        <v>705</v>
      </c>
    </row>
    <row r="35" spans="2:16" ht="20.100000000000001" customHeight="1">
      <c r="B35" s="327" t="s">
        <v>655</v>
      </c>
      <c r="H35" s="358"/>
      <c r="I35" s="358"/>
      <c r="J35" s="358"/>
      <c r="K35" s="358"/>
      <c r="L35" s="358"/>
      <c r="M35" s="358"/>
      <c r="N35" s="358"/>
      <c r="O35" s="526" t="s">
        <v>290</v>
      </c>
      <c r="P35" s="526" t="s">
        <v>706</v>
      </c>
    </row>
    <row r="36" spans="2:16" ht="20.100000000000001" customHeight="1">
      <c r="B36" s="327" t="s">
        <v>656</v>
      </c>
      <c r="F36" s="357"/>
      <c r="G36" s="357"/>
      <c r="H36" s="357"/>
      <c r="I36" s="358"/>
      <c r="J36" s="358"/>
      <c r="K36" s="358"/>
      <c r="L36" s="358"/>
      <c r="M36" s="358"/>
      <c r="N36" s="358"/>
      <c r="O36" s="526" t="s">
        <v>291</v>
      </c>
      <c r="P36" s="526" t="s">
        <v>707</v>
      </c>
    </row>
    <row r="37" spans="2:16" ht="20.100000000000001" customHeight="1">
      <c r="B37" s="327" t="s">
        <v>657</v>
      </c>
      <c r="E37" s="357"/>
      <c r="F37" s="357"/>
      <c r="G37" s="357"/>
      <c r="H37" s="357"/>
      <c r="O37" s="355">
        <v>62</v>
      </c>
      <c r="P37" s="526" t="s">
        <v>708</v>
      </c>
    </row>
    <row r="38" spans="2:16" ht="20.100000000000001" customHeight="1">
      <c r="B38" s="327" t="s">
        <v>658</v>
      </c>
      <c r="I38" s="358"/>
      <c r="J38" s="358"/>
      <c r="K38" s="358"/>
      <c r="L38" s="358"/>
      <c r="M38" s="358"/>
      <c r="N38" s="358"/>
      <c r="O38" s="355">
        <v>64</v>
      </c>
      <c r="P38" s="526" t="s">
        <v>709</v>
      </c>
    </row>
    <row r="39" spans="2:16" ht="20.100000000000001" customHeight="1">
      <c r="B39" s="327" t="s">
        <v>659</v>
      </c>
      <c r="G39" s="357"/>
      <c r="H39" s="357"/>
      <c r="I39" s="357"/>
      <c r="J39" s="357"/>
      <c r="K39" s="357"/>
      <c r="L39" s="357"/>
      <c r="M39" s="357"/>
      <c r="N39" s="357"/>
      <c r="O39" s="355">
        <v>66</v>
      </c>
      <c r="P39" s="526" t="s">
        <v>710</v>
      </c>
    </row>
    <row r="40" spans="2:16" ht="20.100000000000001" customHeight="1">
      <c r="B40" s="327" t="s">
        <v>660</v>
      </c>
      <c r="F40" s="357"/>
      <c r="G40" s="357"/>
      <c r="H40" s="357"/>
      <c r="I40" s="357"/>
      <c r="J40" s="357"/>
      <c r="K40" s="357"/>
      <c r="L40" s="357"/>
      <c r="M40" s="357"/>
      <c r="N40" s="357"/>
      <c r="O40" s="355">
        <v>68</v>
      </c>
      <c r="P40" s="526" t="s">
        <v>711</v>
      </c>
    </row>
    <row r="41" spans="2:16" s="352" customFormat="1" ht="20.100000000000001" customHeight="1">
      <c r="O41" s="703"/>
      <c r="P41" s="704"/>
    </row>
    <row r="42" spans="2:16" s="352" customFormat="1" ht="20.100000000000001" customHeight="1">
      <c r="O42" s="703"/>
      <c r="P42" s="704"/>
    </row>
    <row r="43" spans="2:16" s="352" customFormat="1" ht="20.100000000000001" customHeight="1">
      <c r="O43" s="703"/>
      <c r="P43" s="704"/>
    </row>
    <row r="44" spans="2:16" s="352" customFormat="1" ht="20.100000000000001" customHeight="1">
      <c r="O44" s="703"/>
      <c r="P44" s="704"/>
    </row>
    <row r="45" spans="2:16" s="352" customFormat="1" ht="20.100000000000001" customHeight="1">
      <c r="O45" s="703"/>
      <c r="P45" s="704"/>
    </row>
    <row r="46" spans="2:16" ht="20.100000000000001" customHeight="1">
      <c r="B46" s="327" t="s">
        <v>661</v>
      </c>
      <c r="J46" s="357"/>
      <c r="K46" s="357"/>
      <c r="L46" s="357"/>
      <c r="M46" s="357"/>
      <c r="N46" s="357"/>
      <c r="O46" s="355">
        <v>70</v>
      </c>
      <c r="P46" s="526" t="s">
        <v>712</v>
      </c>
    </row>
    <row r="47" spans="2:16" ht="20.100000000000001" customHeight="1">
      <c r="B47" s="327" t="s">
        <v>359</v>
      </c>
      <c r="N47" s="358"/>
      <c r="O47" s="355">
        <v>72</v>
      </c>
      <c r="P47" s="526" t="s">
        <v>713</v>
      </c>
    </row>
    <row r="48" spans="2:16" ht="20.100000000000001" customHeight="1">
      <c r="B48" s="327" t="s">
        <v>360</v>
      </c>
      <c r="N48" s="358"/>
      <c r="O48" s="355">
        <v>73</v>
      </c>
      <c r="P48" s="526" t="s">
        <v>714</v>
      </c>
    </row>
    <row r="49" spans="2:16" ht="20.100000000000001" customHeight="1">
      <c r="B49" s="327" t="s">
        <v>662</v>
      </c>
      <c r="G49" s="357"/>
      <c r="H49" s="357"/>
      <c r="I49" s="357"/>
      <c r="J49" s="357"/>
      <c r="K49" s="357"/>
      <c r="L49" s="357"/>
      <c r="M49" s="357"/>
      <c r="N49" s="357"/>
      <c r="O49" s="355">
        <v>74</v>
      </c>
      <c r="P49" s="526" t="s">
        <v>715</v>
      </c>
    </row>
    <row r="50" spans="2:16" ht="20.100000000000001" customHeight="1">
      <c r="B50" s="327" t="s">
        <v>361</v>
      </c>
      <c r="I50" s="358"/>
      <c r="J50" s="358"/>
      <c r="K50" s="358"/>
      <c r="L50" s="358"/>
      <c r="M50" s="358"/>
      <c r="N50" s="358"/>
      <c r="O50" s="355">
        <v>76</v>
      </c>
      <c r="P50" s="526" t="s">
        <v>716</v>
      </c>
    </row>
    <row r="51" spans="2:16" ht="20.100000000000001" customHeight="1">
      <c r="B51" s="327" t="s">
        <v>362</v>
      </c>
      <c r="J51" s="357"/>
      <c r="K51" s="357"/>
      <c r="L51" s="357"/>
      <c r="M51" s="357"/>
      <c r="N51" s="357"/>
      <c r="O51" s="355">
        <v>77</v>
      </c>
      <c r="P51" s="526" t="s">
        <v>717</v>
      </c>
    </row>
    <row r="52" spans="2:16" ht="20.100000000000001" customHeight="1">
      <c r="B52" s="327" t="s">
        <v>663</v>
      </c>
      <c r="E52" s="357"/>
      <c r="F52" s="357"/>
      <c r="G52" s="357"/>
      <c r="H52" s="357"/>
      <c r="I52" s="357"/>
      <c r="J52" s="357"/>
      <c r="K52" s="357"/>
      <c r="L52" s="357"/>
      <c r="M52" s="357"/>
      <c r="N52" s="357"/>
      <c r="O52" s="355">
        <v>78</v>
      </c>
      <c r="P52" s="526" t="s">
        <v>718</v>
      </c>
    </row>
    <row r="53" spans="2:16" ht="20.100000000000001" customHeight="1">
      <c r="B53" s="327" t="s">
        <v>363</v>
      </c>
      <c r="H53" s="358"/>
      <c r="I53" s="358"/>
      <c r="J53" s="358"/>
      <c r="K53" s="358"/>
      <c r="L53" s="358"/>
      <c r="M53" s="358"/>
      <c r="N53" s="358"/>
      <c r="O53" s="355">
        <v>80</v>
      </c>
      <c r="P53" s="526" t="s">
        <v>719</v>
      </c>
    </row>
    <row r="54" spans="2:16" ht="20.100000000000001" customHeight="1">
      <c r="B54" s="327" t="s">
        <v>664</v>
      </c>
      <c r="G54" s="357"/>
      <c r="H54" s="357"/>
      <c r="I54" s="357"/>
      <c r="J54" s="357"/>
      <c r="K54" s="357"/>
      <c r="L54" s="357"/>
      <c r="M54" s="357"/>
      <c r="N54" s="357"/>
      <c r="O54" s="355">
        <v>82</v>
      </c>
      <c r="P54" s="526" t="s">
        <v>372</v>
      </c>
    </row>
    <row r="55" spans="2:16" ht="20.100000000000001" customHeight="1">
      <c r="B55" s="327" t="s">
        <v>877</v>
      </c>
      <c r="K55" s="352"/>
      <c r="L55" s="358"/>
      <c r="M55" s="358"/>
      <c r="N55" s="358"/>
      <c r="O55" s="355">
        <v>84</v>
      </c>
      <c r="P55" s="526" t="s">
        <v>373</v>
      </c>
    </row>
    <row r="56" spans="2:16" ht="20.100000000000001" customHeight="1">
      <c r="B56" s="327" t="s">
        <v>878</v>
      </c>
      <c r="J56" s="357"/>
      <c r="K56" s="357"/>
      <c r="L56" s="357"/>
      <c r="M56" s="357"/>
      <c r="N56" s="357"/>
      <c r="O56" s="355">
        <v>90</v>
      </c>
      <c r="P56" s="526" t="s">
        <v>879</v>
      </c>
    </row>
    <row r="57" spans="2:16" ht="20.100000000000001" customHeight="1">
      <c r="B57" s="327" t="s">
        <v>665</v>
      </c>
      <c r="F57" s="357"/>
      <c r="G57" s="357"/>
      <c r="H57" s="357"/>
      <c r="I57" s="357"/>
      <c r="J57" s="357"/>
      <c r="K57" s="357"/>
      <c r="L57" s="357"/>
      <c r="M57" s="357"/>
      <c r="N57" s="357"/>
      <c r="O57" s="355">
        <v>92</v>
      </c>
      <c r="P57" s="526" t="s">
        <v>881</v>
      </c>
    </row>
    <row r="58" spans="2:16" ht="20.100000000000001" customHeight="1">
      <c r="B58" s="327" t="s">
        <v>904</v>
      </c>
      <c r="F58" s="702"/>
      <c r="G58" s="702"/>
      <c r="H58" s="702"/>
      <c r="I58" s="358"/>
      <c r="J58" s="358"/>
      <c r="K58" s="358"/>
      <c r="L58" s="358"/>
      <c r="M58" s="358"/>
      <c r="N58" s="358"/>
      <c r="O58" s="355">
        <v>94</v>
      </c>
      <c r="P58" s="526" t="s">
        <v>882</v>
      </c>
    </row>
    <row r="59" spans="2:16" ht="20.100000000000001" customHeight="1">
      <c r="B59" s="327" t="s">
        <v>666</v>
      </c>
      <c r="H59" s="357"/>
      <c r="I59" s="357"/>
      <c r="J59" s="357"/>
      <c r="K59" s="357"/>
      <c r="L59" s="357"/>
      <c r="M59" s="357"/>
      <c r="N59" s="357"/>
      <c r="O59" s="355">
        <v>98</v>
      </c>
      <c r="P59" s="526" t="s">
        <v>883</v>
      </c>
    </row>
    <row r="60" spans="2:16" ht="20.100000000000001" customHeight="1">
      <c r="B60" s="327" t="s">
        <v>667</v>
      </c>
      <c r="H60" s="357"/>
      <c r="I60" s="357"/>
      <c r="J60" s="357"/>
      <c r="K60" s="357"/>
      <c r="L60" s="357"/>
      <c r="M60" s="357"/>
      <c r="N60" s="357"/>
      <c r="O60" s="355">
        <v>100</v>
      </c>
      <c r="P60" s="526" t="s">
        <v>880</v>
      </c>
    </row>
    <row r="61" spans="2:16" ht="20.100000000000001" customHeight="1">
      <c r="B61" s="327" t="s">
        <v>668</v>
      </c>
      <c r="H61" s="357"/>
      <c r="I61" s="357"/>
      <c r="J61" s="357"/>
      <c r="K61" s="357"/>
      <c r="L61" s="357"/>
      <c r="M61" s="357"/>
      <c r="N61" s="357"/>
      <c r="O61" s="355">
        <v>102</v>
      </c>
      <c r="P61" s="526" t="s">
        <v>884</v>
      </c>
    </row>
    <row r="62" spans="2:16" ht="20.100000000000001" customHeight="1">
      <c r="B62" s="327" t="s">
        <v>364</v>
      </c>
      <c r="G62" s="357"/>
      <c r="H62" s="357"/>
      <c r="I62" s="357"/>
      <c r="J62" s="357"/>
      <c r="K62" s="357"/>
      <c r="L62" s="357"/>
      <c r="M62" s="357"/>
      <c r="N62" s="357"/>
      <c r="O62" s="355" t="s">
        <v>851</v>
      </c>
      <c r="P62" s="526" t="s">
        <v>885</v>
      </c>
    </row>
    <row r="63" spans="2:16" ht="20.100000000000001" customHeight="1">
      <c r="B63" s="327" t="s">
        <v>365</v>
      </c>
      <c r="G63" s="357"/>
      <c r="H63" s="357"/>
      <c r="I63" s="357"/>
      <c r="J63" s="357"/>
      <c r="K63" s="357"/>
      <c r="L63" s="357"/>
      <c r="M63" s="357"/>
      <c r="N63" s="357"/>
      <c r="O63" s="355" t="s">
        <v>851</v>
      </c>
      <c r="P63" s="526" t="s">
        <v>886</v>
      </c>
    </row>
    <row r="64" spans="2:16" ht="20.100000000000001" customHeight="1">
      <c r="O64" s="327"/>
      <c r="P64" s="527"/>
    </row>
    <row r="65" spans="1:15" ht="20.100000000000001" customHeight="1">
      <c r="A65" s="353" t="s">
        <v>368</v>
      </c>
      <c r="O65" s="327"/>
    </row>
    <row r="66" spans="1:15" ht="20.100000000000001" customHeight="1">
      <c r="O66" s="327"/>
    </row>
    <row r="67" spans="1:15" ht="20.100000000000001" customHeight="1">
      <c r="A67" s="327" t="s">
        <v>867</v>
      </c>
      <c r="O67" s="535"/>
    </row>
    <row r="68" spans="1:15" ht="20.100000000000001" customHeight="1">
      <c r="O68" s="327"/>
    </row>
    <row r="69" spans="1:15" ht="20.100000000000001" customHeight="1"/>
    <row r="70" spans="1:15" ht="20.100000000000001" customHeight="1"/>
    <row r="71" spans="1:15" ht="20.100000000000001" customHeight="1"/>
  </sheetData>
  <mergeCells count="1">
    <mergeCell ref="A2:O5"/>
  </mergeCells>
  <phoneticPr fontId="2"/>
  <printOptions horizontalCentered="1"/>
  <pageMargins left="0.59055118110236227" right="0" top="0.39370078740157483" bottom="0.39370078740157483" header="0.51181102362204722" footer="0.51181102362204722"/>
  <pageSetup paperSize="9" scale="99" orientation="portrait" r:id="rId1"/>
  <headerFooter alignWithMargins="0"/>
  <rowBreaks count="1" manualBreakCount="1">
    <brk id="41" max="16383" man="1"/>
  </rowBreaks>
</worksheet>
</file>

<file path=xl/worksheets/sheet20.xml><?xml version="1.0" encoding="utf-8"?>
<worksheet xmlns="http://schemas.openxmlformats.org/spreadsheetml/2006/main" xmlns:r="http://schemas.openxmlformats.org/officeDocument/2006/relationships">
  <sheetPr enableFormatConditionsCalculation="0">
    <tabColor indexed="14"/>
  </sheetPr>
  <dimension ref="A1:O46"/>
  <sheetViews>
    <sheetView view="pageBreakPreview" zoomScale="75" zoomScaleNormal="75" workbookViewId="0">
      <selection activeCell="H17" sqref="H17"/>
    </sheetView>
  </sheetViews>
  <sheetFormatPr defaultRowHeight="13.5"/>
  <cols>
    <col min="1" max="1" width="5.625" customWidth="1"/>
    <col min="2" max="2" width="20.625" customWidth="1"/>
    <col min="3" max="7" width="7.625" customWidth="1"/>
    <col min="8" max="8" width="8.625" customWidth="1"/>
    <col min="9" max="9" width="5.625" customWidth="1"/>
    <col min="10" max="10" width="20.625" customWidth="1"/>
    <col min="11" max="15" width="7.625" customWidth="1"/>
  </cols>
  <sheetData>
    <row r="1" spans="1:15" ht="30" customHeight="1">
      <c r="C1" s="211"/>
      <c r="D1" s="120"/>
      <c r="E1" s="120"/>
      <c r="F1" s="120"/>
      <c r="G1" s="120"/>
      <c r="K1" s="211"/>
      <c r="L1" s="120"/>
      <c r="M1" s="120"/>
      <c r="N1" s="120"/>
      <c r="O1" s="657" t="s">
        <v>864</v>
      </c>
    </row>
    <row r="2" spans="1:15" ht="30" customHeight="1" thickBot="1">
      <c r="A2" s="165" t="s">
        <v>215</v>
      </c>
      <c r="B2" s="8"/>
      <c r="C2" s="212"/>
      <c r="D2" s="212"/>
      <c r="E2" s="212"/>
      <c r="F2" s="212"/>
      <c r="G2" s="212"/>
      <c r="H2" s="8"/>
      <c r="I2" s="8"/>
      <c r="J2" s="8"/>
      <c r="K2" s="212"/>
      <c r="L2" s="212"/>
      <c r="M2" s="212"/>
      <c r="N2" s="212"/>
      <c r="O2" s="212"/>
    </row>
    <row r="3" spans="1:15" ht="80.099999999999994" customHeight="1" thickBot="1">
      <c r="A3" s="796" t="s">
        <v>176</v>
      </c>
      <c r="B3" s="790"/>
      <c r="C3" s="146" t="s">
        <v>502</v>
      </c>
      <c r="D3" s="128" t="s">
        <v>503</v>
      </c>
      <c r="E3" s="128" t="s">
        <v>831</v>
      </c>
      <c r="F3" s="183" t="s">
        <v>494</v>
      </c>
      <c r="G3" s="129" t="s">
        <v>736</v>
      </c>
      <c r="H3" s="115"/>
      <c r="I3" s="796" t="s">
        <v>184</v>
      </c>
      <c r="J3" s="790"/>
      <c r="K3" s="146" t="s">
        <v>502</v>
      </c>
      <c r="L3" s="128" t="s">
        <v>503</v>
      </c>
      <c r="M3" s="128" t="s">
        <v>831</v>
      </c>
      <c r="N3" s="183" t="s">
        <v>494</v>
      </c>
      <c r="O3" s="129" t="s">
        <v>470</v>
      </c>
    </row>
    <row r="4" spans="1:15" ht="24.95" customHeight="1" thickBot="1">
      <c r="A4" s="805" t="s">
        <v>162</v>
      </c>
      <c r="B4" s="806"/>
      <c r="C4" s="205">
        <f>+C5+C6</f>
        <v>1743</v>
      </c>
      <c r="D4" s="92">
        <f>+D5+D6</f>
        <v>1155</v>
      </c>
      <c r="E4" s="92">
        <f>+E5+E6</f>
        <v>84</v>
      </c>
      <c r="F4" s="92">
        <f>+F5+F6</f>
        <v>45</v>
      </c>
      <c r="G4" s="93">
        <f>SUM(C4:F4)</f>
        <v>3027</v>
      </c>
      <c r="H4" s="1"/>
      <c r="I4" s="805" t="s">
        <v>162</v>
      </c>
      <c r="J4" s="806"/>
      <c r="K4" s="98">
        <f>C4/G4</f>
        <v>0.57581764122893953</v>
      </c>
      <c r="L4" s="99">
        <f>D4/G4</f>
        <v>0.38156590683845393</v>
      </c>
      <c r="M4" s="99">
        <f>E4/G4</f>
        <v>2.7750247770069375E-2</v>
      </c>
      <c r="N4" s="99">
        <f>F4/G4</f>
        <v>1.4866204162537165E-2</v>
      </c>
      <c r="O4" s="100">
        <f>SUM(K4:N4)</f>
        <v>1</v>
      </c>
    </row>
    <row r="5" spans="1:15" ht="24.95" customHeight="1">
      <c r="A5" s="807" t="s">
        <v>163</v>
      </c>
      <c r="B5" s="67" t="s">
        <v>672</v>
      </c>
      <c r="C5" s="94">
        <v>859</v>
      </c>
      <c r="D5" s="95">
        <v>503</v>
      </c>
      <c r="E5" s="95">
        <v>33</v>
      </c>
      <c r="F5" s="95">
        <v>20</v>
      </c>
      <c r="G5" s="96">
        <f t="shared" ref="G5:G23" si="0">SUM(C5:F5)</f>
        <v>1415</v>
      </c>
      <c r="H5" s="1"/>
      <c r="I5" s="807" t="s">
        <v>163</v>
      </c>
      <c r="J5" s="67" t="s">
        <v>672</v>
      </c>
      <c r="K5" s="101">
        <f t="shared" ref="K5:K23" si="1">C5/G5</f>
        <v>0.60706713780918731</v>
      </c>
      <c r="L5" s="102">
        <f t="shared" ref="L5:L23" si="2">D5/G5</f>
        <v>0.35547703180212015</v>
      </c>
      <c r="M5" s="102">
        <f t="shared" ref="M5:M23" si="3">E5/G5</f>
        <v>2.3321554770318022E-2</v>
      </c>
      <c r="N5" s="102">
        <f t="shared" ref="N5:N23" si="4">F5/G5</f>
        <v>1.4134275618374558E-2</v>
      </c>
      <c r="O5" s="103">
        <f t="shared" ref="O5:O23" si="5">SUM(K5:N5)</f>
        <v>1.0000000000000002</v>
      </c>
    </row>
    <row r="6" spans="1:15" ht="24.95" customHeight="1" thickBot="1">
      <c r="A6" s="808"/>
      <c r="B6" s="66" t="s">
        <v>673</v>
      </c>
      <c r="C6" s="97">
        <v>884</v>
      </c>
      <c r="D6" s="43">
        <v>652</v>
      </c>
      <c r="E6" s="43">
        <v>51</v>
      </c>
      <c r="F6" s="43">
        <v>25</v>
      </c>
      <c r="G6" s="44">
        <f t="shared" si="0"/>
        <v>1612</v>
      </c>
      <c r="H6" s="1"/>
      <c r="I6" s="808"/>
      <c r="J6" s="66" t="s">
        <v>673</v>
      </c>
      <c r="K6" s="51">
        <f t="shared" si="1"/>
        <v>0.54838709677419351</v>
      </c>
      <c r="L6" s="52">
        <f t="shared" si="2"/>
        <v>0.40446650124069478</v>
      </c>
      <c r="M6" s="52">
        <f t="shared" si="3"/>
        <v>3.163771712158809E-2</v>
      </c>
      <c r="N6" s="52">
        <f t="shared" si="4"/>
        <v>1.5508684863523574E-2</v>
      </c>
      <c r="O6" s="53">
        <f t="shared" si="5"/>
        <v>0.99999999999999989</v>
      </c>
    </row>
    <row r="7" spans="1:15" ht="24.95" customHeight="1">
      <c r="A7" s="807" t="s">
        <v>164</v>
      </c>
      <c r="B7" s="67" t="s">
        <v>669</v>
      </c>
      <c r="C7" s="106">
        <v>559</v>
      </c>
      <c r="D7" s="37">
        <v>344</v>
      </c>
      <c r="E7" s="37">
        <v>30</v>
      </c>
      <c r="F7" s="37">
        <v>12</v>
      </c>
      <c r="G7" s="38">
        <f t="shared" si="0"/>
        <v>945</v>
      </c>
      <c r="H7" s="1"/>
      <c r="I7" s="807" t="s">
        <v>164</v>
      </c>
      <c r="J7" s="67" t="s">
        <v>669</v>
      </c>
      <c r="K7" s="101">
        <f t="shared" si="1"/>
        <v>0.59153439153439158</v>
      </c>
      <c r="L7" s="102">
        <f t="shared" si="2"/>
        <v>0.36402116402116402</v>
      </c>
      <c r="M7" s="102">
        <f t="shared" si="3"/>
        <v>3.1746031746031744E-2</v>
      </c>
      <c r="N7" s="102">
        <f t="shared" si="4"/>
        <v>1.2698412698412698E-2</v>
      </c>
      <c r="O7" s="103">
        <f t="shared" si="5"/>
        <v>1</v>
      </c>
    </row>
    <row r="8" spans="1:15" ht="24.95" customHeight="1">
      <c r="A8" s="809"/>
      <c r="B8" s="68" t="s">
        <v>670</v>
      </c>
      <c r="C8" s="106">
        <v>754</v>
      </c>
      <c r="D8" s="37">
        <v>391</v>
      </c>
      <c r="E8" s="37">
        <v>25</v>
      </c>
      <c r="F8" s="37">
        <v>17</v>
      </c>
      <c r="G8" s="38">
        <f t="shared" si="0"/>
        <v>1187</v>
      </c>
      <c r="H8" s="1"/>
      <c r="I8" s="809"/>
      <c r="J8" s="68" t="s">
        <v>670</v>
      </c>
      <c r="K8" s="48">
        <f t="shared" si="1"/>
        <v>0.63521482729570344</v>
      </c>
      <c r="L8" s="49">
        <f t="shared" si="2"/>
        <v>0.32940185341196293</v>
      </c>
      <c r="M8" s="49">
        <f t="shared" si="3"/>
        <v>2.1061499578770009E-2</v>
      </c>
      <c r="N8" s="49">
        <f t="shared" si="4"/>
        <v>1.4321819713563605E-2</v>
      </c>
      <c r="O8" s="50">
        <f t="shared" si="5"/>
        <v>1</v>
      </c>
    </row>
    <row r="9" spans="1:15" ht="24.95" customHeight="1" thickBot="1">
      <c r="A9" s="808"/>
      <c r="B9" s="69" t="s">
        <v>671</v>
      </c>
      <c r="C9" s="97">
        <v>430</v>
      </c>
      <c r="D9" s="43">
        <v>420</v>
      </c>
      <c r="E9" s="43">
        <v>29</v>
      </c>
      <c r="F9" s="43">
        <v>16</v>
      </c>
      <c r="G9" s="44">
        <f t="shared" si="0"/>
        <v>895</v>
      </c>
      <c r="H9" s="1"/>
      <c r="I9" s="808"/>
      <c r="J9" s="69" t="s">
        <v>671</v>
      </c>
      <c r="K9" s="51">
        <f t="shared" si="1"/>
        <v>0.48044692737430167</v>
      </c>
      <c r="L9" s="52">
        <f t="shared" si="2"/>
        <v>0.46927374301675978</v>
      </c>
      <c r="M9" s="52">
        <f t="shared" si="3"/>
        <v>3.2402234636871509E-2</v>
      </c>
      <c r="N9" s="52">
        <f t="shared" si="4"/>
        <v>1.7877094972067038E-2</v>
      </c>
      <c r="O9" s="53">
        <f t="shared" si="5"/>
        <v>1</v>
      </c>
    </row>
    <row r="10" spans="1:15" ht="24.95" customHeight="1">
      <c r="A10" s="786" t="s">
        <v>165</v>
      </c>
      <c r="B10" s="62" t="s">
        <v>674</v>
      </c>
      <c r="C10" s="107">
        <v>76</v>
      </c>
      <c r="D10" s="64">
        <v>50</v>
      </c>
      <c r="E10" s="64">
        <v>5</v>
      </c>
      <c r="F10" s="64">
        <v>2</v>
      </c>
      <c r="G10" s="65">
        <f t="shared" si="0"/>
        <v>133</v>
      </c>
      <c r="H10" s="1"/>
      <c r="I10" s="786" t="s">
        <v>165</v>
      </c>
      <c r="J10" s="62" t="s">
        <v>674</v>
      </c>
      <c r="K10" s="101">
        <f t="shared" si="1"/>
        <v>0.5714285714285714</v>
      </c>
      <c r="L10" s="102">
        <f t="shared" si="2"/>
        <v>0.37593984962406013</v>
      </c>
      <c r="M10" s="102">
        <f t="shared" si="3"/>
        <v>3.7593984962406013E-2</v>
      </c>
      <c r="N10" s="102">
        <f t="shared" si="4"/>
        <v>1.5037593984962405E-2</v>
      </c>
      <c r="O10" s="103">
        <f t="shared" si="5"/>
        <v>0.99999999999999989</v>
      </c>
    </row>
    <row r="11" spans="1:15" ht="24.95" customHeight="1">
      <c r="A11" s="787"/>
      <c r="B11" s="68" t="s">
        <v>676</v>
      </c>
      <c r="C11" s="106">
        <v>122</v>
      </c>
      <c r="D11" s="37">
        <v>62</v>
      </c>
      <c r="E11" s="37">
        <v>5</v>
      </c>
      <c r="F11" s="37">
        <v>0</v>
      </c>
      <c r="G11" s="38">
        <f t="shared" si="0"/>
        <v>189</v>
      </c>
      <c r="H11" s="1"/>
      <c r="I11" s="787"/>
      <c r="J11" s="68" t="s">
        <v>676</v>
      </c>
      <c r="K11" s="48">
        <f t="shared" si="1"/>
        <v>0.64550264550264547</v>
      </c>
      <c r="L11" s="49">
        <f t="shared" si="2"/>
        <v>0.32804232804232802</v>
      </c>
      <c r="M11" s="49">
        <f t="shared" si="3"/>
        <v>2.6455026455026454E-2</v>
      </c>
      <c r="N11" s="49">
        <f t="shared" si="4"/>
        <v>0</v>
      </c>
      <c r="O11" s="50">
        <f t="shared" si="5"/>
        <v>1</v>
      </c>
    </row>
    <row r="12" spans="1:15" ht="24.95" customHeight="1">
      <c r="A12" s="787"/>
      <c r="B12" s="68" t="s">
        <v>678</v>
      </c>
      <c r="C12" s="106">
        <v>131</v>
      </c>
      <c r="D12" s="37">
        <v>55</v>
      </c>
      <c r="E12" s="37">
        <v>7</v>
      </c>
      <c r="F12" s="37">
        <v>3</v>
      </c>
      <c r="G12" s="38">
        <f t="shared" si="0"/>
        <v>196</v>
      </c>
      <c r="H12" s="1"/>
      <c r="I12" s="787"/>
      <c r="J12" s="68" t="s">
        <v>678</v>
      </c>
      <c r="K12" s="48">
        <f t="shared" si="1"/>
        <v>0.66836734693877553</v>
      </c>
      <c r="L12" s="49">
        <f t="shared" si="2"/>
        <v>0.28061224489795916</v>
      </c>
      <c r="M12" s="49">
        <f t="shared" si="3"/>
        <v>3.5714285714285712E-2</v>
      </c>
      <c r="N12" s="49">
        <f t="shared" si="4"/>
        <v>1.5306122448979591E-2</v>
      </c>
      <c r="O12" s="50">
        <f t="shared" si="5"/>
        <v>1</v>
      </c>
    </row>
    <row r="13" spans="1:15" ht="24.95" customHeight="1">
      <c r="A13" s="787"/>
      <c r="B13" s="68" t="s">
        <v>680</v>
      </c>
      <c r="C13" s="106">
        <v>193</v>
      </c>
      <c r="D13" s="37">
        <v>78</v>
      </c>
      <c r="E13" s="37">
        <v>1</v>
      </c>
      <c r="F13" s="37">
        <v>2</v>
      </c>
      <c r="G13" s="38">
        <f t="shared" si="0"/>
        <v>274</v>
      </c>
      <c r="H13" s="1"/>
      <c r="I13" s="787"/>
      <c r="J13" s="68" t="s">
        <v>680</v>
      </c>
      <c r="K13" s="48">
        <f t="shared" si="1"/>
        <v>0.70437956204379559</v>
      </c>
      <c r="L13" s="49">
        <f t="shared" si="2"/>
        <v>0.28467153284671531</v>
      </c>
      <c r="M13" s="49">
        <f t="shared" si="3"/>
        <v>3.6496350364963502E-3</v>
      </c>
      <c r="N13" s="49">
        <f t="shared" si="4"/>
        <v>7.2992700729927005E-3</v>
      </c>
      <c r="O13" s="50">
        <f t="shared" si="5"/>
        <v>1</v>
      </c>
    </row>
    <row r="14" spans="1:15" ht="24.95" customHeight="1">
      <c r="A14" s="787"/>
      <c r="B14" s="68" t="s">
        <v>730</v>
      </c>
      <c r="C14" s="106">
        <v>106</v>
      </c>
      <c r="D14" s="37">
        <v>57</v>
      </c>
      <c r="E14" s="37">
        <v>6</v>
      </c>
      <c r="F14" s="37">
        <v>2</v>
      </c>
      <c r="G14" s="38">
        <f t="shared" si="0"/>
        <v>171</v>
      </c>
      <c r="H14" s="1"/>
      <c r="I14" s="787"/>
      <c r="J14" s="68" t="s">
        <v>730</v>
      </c>
      <c r="K14" s="48">
        <f t="shared" si="1"/>
        <v>0.61988304093567248</v>
      </c>
      <c r="L14" s="49">
        <f t="shared" si="2"/>
        <v>0.33333333333333331</v>
      </c>
      <c r="M14" s="49">
        <f t="shared" si="3"/>
        <v>3.5087719298245612E-2</v>
      </c>
      <c r="N14" s="49">
        <f t="shared" si="4"/>
        <v>1.1695906432748537E-2</v>
      </c>
      <c r="O14" s="50">
        <f t="shared" si="5"/>
        <v>1</v>
      </c>
    </row>
    <row r="15" spans="1:15" ht="24.95" customHeight="1">
      <c r="A15" s="787"/>
      <c r="B15" s="68" t="s">
        <v>731</v>
      </c>
      <c r="C15" s="106">
        <v>88</v>
      </c>
      <c r="D15" s="37">
        <v>52</v>
      </c>
      <c r="E15" s="37">
        <v>0</v>
      </c>
      <c r="F15" s="37">
        <v>1</v>
      </c>
      <c r="G15" s="38">
        <f t="shared" si="0"/>
        <v>141</v>
      </c>
      <c r="H15" s="1"/>
      <c r="I15" s="787"/>
      <c r="J15" s="68" t="s">
        <v>731</v>
      </c>
      <c r="K15" s="48">
        <f t="shared" si="1"/>
        <v>0.62411347517730498</v>
      </c>
      <c r="L15" s="49">
        <f t="shared" si="2"/>
        <v>0.36879432624113473</v>
      </c>
      <c r="M15" s="49">
        <f t="shared" si="3"/>
        <v>0</v>
      </c>
      <c r="N15" s="49">
        <f t="shared" si="4"/>
        <v>7.0921985815602835E-3</v>
      </c>
      <c r="O15" s="50">
        <f t="shared" si="5"/>
        <v>1</v>
      </c>
    </row>
    <row r="16" spans="1:15" ht="24.95" customHeight="1" thickBot="1">
      <c r="A16" s="787"/>
      <c r="B16" s="69" t="s">
        <v>682</v>
      </c>
      <c r="C16" s="206">
        <v>143</v>
      </c>
      <c r="D16" s="74">
        <v>149</v>
      </c>
      <c r="E16" s="74">
        <v>9</v>
      </c>
      <c r="F16" s="74">
        <v>10</v>
      </c>
      <c r="G16" s="75">
        <f t="shared" si="0"/>
        <v>311</v>
      </c>
      <c r="H16" s="1"/>
      <c r="I16" s="787"/>
      <c r="J16" s="69" t="s">
        <v>682</v>
      </c>
      <c r="K16" s="54">
        <f t="shared" si="1"/>
        <v>0.45980707395498394</v>
      </c>
      <c r="L16" s="55">
        <f t="shared" si="2"/>
        <v>0.47909967845659163</v>
      </c>
      <c r="M16" s="55">
        <f t="shared" si="3"/>
        <v>2.8938906752411574E-2</v>
      </c>
      <c r="N16" s="55">
        <f t="shared" si="4"/>
        <v>3.215434083601286E-2</v>
      </c>
      <c r="O16" s="56">
        <f t="shared" si="5"/>
        <v>1</v>
      </c>
    </row>
    <row r="17" spans="1:15" ht="24.95" customHeight="1" thickTop="1">
      <c r="A17" s="787"/>
      <c r="B17" s="76" t="s">
        <v>675</v>
      </c>
      <c r="C17" s="107">
        <v>90</v>
      </c>
      <c r="D17" s="64">
        <v>70</v>
      </c>
      <c r="E17" s="64">
        <v>10</v>
      </c>
      <c r="F17" s="64">
        <v>0</v>
      </c>
      <c r="G17" s="65">
        <f t="shared" si="0"/>
        <v>170</v>
      </c>
      <c r="H17" s="1"/>
      <c r="I17" s="787"/>
      <c r="J17" s="76" t="s">
        <v>675</v>
      </c>
      <c r="K17" s="124">
        <f t="shared" si="1"/>
        <v>0.52941176470588236</v>
      </c>
      <c r="L17" s="57">
        <f t="shared" si="2"/>
        <v>0.41176470588235292</v>
      </c>
      <c r="M17" s="57">
        <f t="shared" si="3"/>
        <v>5.8823529411764705E-2</v>
      </c>
      <c r="N17" s="57">
        <f t="shared" si="4"/>
        <v>0</v>
      </c>
      <c r="O17" s="58">
        <f t="shared" si="5"/>
        <v>1</v>
      </c>
    </row>
    <row r="18" spans="1:15" ht="24.95" customHeight="1">
      <c r="A18" s="787"/>
      <c r="B18" s="68" t="s">
        <v>677</v>
      </c>
      <c r="C18" s="106">
        <v>144</v>
      </c>
      <c r="D18" s="37">
        <v>79</v>
      </c>
      <c r="E18" s="37">
        <v>8</v>
      </c>
      <c r="F18" s="37">
        <v>0</v>
      </c>
      <c r="G18" s="38">
        <f t="shared" si="0"/>
        <v>231</v>
      </c>
      <c r="H18" s="1"/>
      <c r="I18" s="787"/>
      <c r="J18" s="68" t="s">
        <v>677</v>
      </c>
      <c r="K18" s="48">
        <f t="shared" si="1"/>
        <v>0.62337662337662336</v>
      </c>
      <c r="L18" s="49">
        <f t="shared" si="2"/>
        <v>0.34199134199134201</v>
      </c>
      <c r="M18" s="49">
        <f t="shared" si="3"/>
        <v>3.4632034632034632E-2</v>
      </c>
      <c r="N18" s="49">
        <f t="shared" si="4"/>
        <v>0</v>
      </c>
      <c r="O18" s="50">
        <f t="shared" si="5"/>
        <v>1</v>
      </c>
    </row>
    <row r="19" spans="1:15" ht="24.95" customHeight="1">
      <c r="A19" s="787"/>
      <c r="B19" s="68" t="s">
        <v>679</v>
      </c>
      <c r="C19" s="106">
        <v>149</v>
      </c>
      <c r="D19" s="37">
        <v>87</v>
      </c>
      <c r="E19" s="37">
        <v>9</v>
      </c>
      <c r="F19" s="37">
        <v>2</v>
      </c>
      <c r="G19" s="38">
        <f t="shared" si="0"/>
        <v>247</v>
      </c>
      <c r="H19" s="1"/>
      <c r="I19" s="787"/>
      <c r="J19" s="68" t="s">
        <v>679</v>
      </c>
      <c r="K19" s="48">
        <f t="shared" si="1"/>
        <v>0.60323886639676116</v>
      </c>
      <c r="L19" s="49">
        <f t="shared" si="2"/>
        <v>0.35222672064777327</v>
      </c>
      <c r="M19" s="49">
        <f t="shared" si="3"/>
        <v>3.643724696356275E-2</v>
      </c>
      <c r="N19" s="49">
        <f t="shared" si="4"/>
        <v>8.0971659919028341E-3</v>
      </c>
      <c r="O19" s="50">
        <f t="shared" si="5"/>
        <v>1</v>
      </c>
    </row>
    <row r="20" spans="1:15" ht="24.95" customHeight="1">
      <c r="A20" s="787"/>
      <c r="B20" s="68" t="s">
        <v>681</v>
      </c>
      <c r="C20" s="106">
        <v>190</v>
      </c>
      <c r="D20" s="37">
        <v>101</v>
      </c>
      <c r="E20" s="37">
        <v>6</v>
      </c>
      <c r="F20" s="37">
        <v>3</v>
      </c>
      <c r="G20" s="38">
        <f t="shared" si="0"/>
        <v>300</v>
      </c>
      <c r="H20" s="1"/>
      <c r="I20" s="787"/>
      <c r="J20" s="68" t="s">
        <v>681</v>
      </c>
      <c r="K20" s="48">
        <f t="shared" si="1"/>
        <v>0.6333333333333333</v>
      </c>
      <c r="L20" s="49">
        <f t="shared" si="2"/>
        <v>0.33666666666666667</v>
      </c>
      <c r="M20" s="49">
        <f t="shared" si="3"/>
        <v>0.02</v>
      </c>
      <c r="N20" s="49">
        <f t="shared" si="4"/>
        <v>0.01</v>
      </c>
      <c r="O20" s="50">
        <f t="shared" si="5"/>
        <v>1</v>
      </c>
    </row>
    <row r="21" spans="1:15" ht="24.95" customHeight="1">
      <c r="A21" s="787"/>
      <c r="B21" s="68" t="s">
        <v>732</v>
      </c>
      <c r="C21" s="106">
        <v>110</v>
      </c>
      <c r="D21" s="37">
        <v>79</v>
      </c>
      <c r="E21" s="37">
        <v>6</v>
      </c>
      <c r="F21" s="37">
        <v>0</v>
      </c>
      <c r="G21" s="38">
        <f t="shared" si="0"/>
        <v>195</v>
      </c>
      <c r="H21" s="1"/>
      <c r="I21" s="787"/>
      <c r="J21" s="68" t="s">
        <v>732</v>
      </c>
      <c r="K21" s="48">
        <f t="shared" si="1"/>
        <v>0.5641025641025641</v>
      </c>
      <c r="L21" s="49">
        <f t="shared" si="2"/>
        <v>0.40512820512820513</v>
      </c>
      <c r="M21" s="49">
        <f t="shared" si="3"/>
        <v>3.0769230769230771E-2</v>
      </c>
      <c r="N21" s="49">
        <f t="shared" si="4"/>
        <v>0</v>
      </c>
      <c r="O21" s="50">
        <f t="shared" si="5"/>
        <v>1</v>
      </c>
    </row>
    <row r="22" spans="1:15" ht="24.95" customHeight="1">
      <c r="A22" s="787"/>
      <c r="B22" s="68" t="s">
        <v>733</v>
      </c>
      <c r="C22" s="106">
        <v>77</v>
      </c>
      <c r="D22" s="37">
        <v>54</v>
      </c>
      <c r="E22" s="37">
        <v>5</v>
      </c>
      <c r="F22" s="37">
        <v>7</v>
      </c>
      <c r="G22" s="38">
        <f t="shared" si="0"/>
        <v>143</v>
      </c>
      <c r="H22" s="1"/>
      <c r="I22" s="787"/>
      <c r="J22" s="68" t="s">
        <v>733</v>
      </c>
      <c r="K22" s="48">
        <f t="shared" si="1"/>
        <v>0.53846153846153844</v>
      </c>
      <c r="L22" s="49">
        <f t="shared" si="2"/>
        <v>0.3776223776223776</v>
      </c>
      <c r="M22" s="49">
        <f t="shared" si="3"/>
        <v>3.4965034965034968E-2</v>
      </c>
      <c r="N22" s="49">
        <f t="shared" si="4"/>
        <v>4.8951048951048952E-2</v>
      </c>
      <c r="O22" s="50">
        <f t="shared" si="5"/>
        <v>1</v>
      </c>
    </row>
    <row r="23" spans="1:15" ht="24.95" customHeight="1" thickBot="1">
      <c r="A23" s="788"/>
      <c r="B23" s="66" t="s">
        <v>683</v>
      </c>
      <c r="C23" s="97">
        <v>124</v>
      </c>
      <c r="D23" s="43">
        <v>182</v>
      </c>
      <c r="E23" s="43">
        <v>7</v>
      </c>
      <c r="F23" s="43">
        <v>13</v>
      </c>
      <c r="G23" s="44">
        <f t="shared" si="0"/>
        <v>326</v>
      </c>
      <c r="H23" s="1"/>
      <c r="I23" s="788"/>
      <c r="J23" s="66" t="s">
        <v>683</v>
      </c>
      <c r="K23" s="51">
        <f t="shared" si="1"/>
        <v>0.38036809815950923</v>
      </c>
      <c r="L23" s="52">
        <f t="shared" si="2"/>
        <v>0.55828220858895705</v>
      </c>
      <c r="M23" s="52">
        <f t="shared" si="3"/>
        <v>2.1472392638036811E-2</v>
      </c>
      <c r="N23" s="52">
        <f t="shared" si="4"/>
        <v>3.9877300613496931E-2</v>
      </c>
      <c r="O23" s="53">
        <f t="shared" si="5"/>
        <v>1</v>
      </c>
    </row>
    <row r="24" spans="1:15" ht="47.25" customHeight="1" thickBot="1">
      <c r="B24" s="118"/>
      <c r="C24" s="120"/>
      <c r="D24" s="120"/>
      <c r="E24" s="120"/>
      <c r="F24" s="120"/>
      <c r="G24" s="120"/>
      <c r="K24" s="120"/>
      <c r="L24" s="120"/>
      <c r="M24" s="120"/>
      <c r="N24" s="120"/>
      <c r="O24" s="120"/>
    </row>
    <row r="25" spans="1:15" ht="80.099999999999994" customHeight="1" thickBot="1">
      <c r="A25" s="796" t="s">
        <v>177</v>
      </c>
      <c r="B25" s="790"/>
      <c r="C25" s="146" t="s">
        <v>502</v>
      </c>
      <c r="D25" s="128" t="s">
        <v>503</v>
      </c>
      <c r="E25" s="128" t="s">
        <v>831</v>
      </c>
      <c r="F25" s="183" t="s">
        <v>494</v>
      </c>
      <c r="G25" s="129" t="s">
        <v>736</v>
      </c>
      <c r="H25" s="115"/>
      <c r="I25" s="796" t="s">
        <v>185</v>
      </c>
      <c r="J25" s="790"/>
      <c r="K25" s="146" t="s">
        <v>502</v>
      </c>
      <c r="L25" s="128" t="s">
        <v>503</v>
      </c>
      <c r="M25" s="128" t="s">
        <v>831</v>
      </c>
      <c r="N25" s="183" t="s">
        <v>494</v>
      </c>
      <c r="O25" s="129" t="s">
        <v>470</v>
      </c>
    </row>
    <row r="26" spans="1:15" ht="24.95" customHeight="1" thickBot="1">
      <c r="A26" s="805" t="s">
        <v>162</v>
      </c>
      <c r="B26" s="806"/>
      <c r="C26" s="205">
        <f>+C27+C28</f>
        <v>1454</v>
      </c>
      <c r="D26" s="92">
        <f>+D27+D28</f>
        <v>1339</v>
      </c>
      <c r="E26" s="92">
        <f>+E27+E28</f>
        <v>189</v>
      </c>
      <c r="F26" s="92">
        <f>+F27+F28</f>
        <v>45</v>
      </c>
      <c r="G26" s="93">
        <f>SUM(C26:F26)</f>
        <v>3027</v>
      </c>
      <c r="H26" s="116"/>
      <c r="I26" s="805" t="s">
        <v>162</v>
      </c>
      <c r="J26" s="806"/>
      <c r="K26" s="98">
        <f>C26/G26</f>
        <v>0.48034357449620085</v>
      </c>
      <c r="L26" s="99">
        <f>D26/G26</f>
        <v>0.44235216385860587</v>
      </c>
      <c r="M26" s="99">
        <f>E26/G26</f>
        <v>6.2438057482656094E-2</v>
      </c>
      <c r="N26" s="99">
        <f>F26/G26</f>
        <v>1.4866204162537165E-2</v>
      </c>
      <c r="O26" s="100">
        <f>SUM(K26:N26)</f>
        <v>0.99999999999999989</v>
      </c>
    </row>
    <row r="27" spans="1:15" ht="24.95" customHeight="1">
      <c r="A27" s="807" t="s">
        <v>163</v>
      </c>
      <c r="B27" s="67" t="s">
        <v>672</v>
      </c>
      <c r="C27" s="94">
        <v>670</v>
      </c>
      <c r="D27" s="95">
        <v>643</v>
      </c>
      <c r="E27" s="95">
        <v>82</v>
      </c>
      <c r="F27" s="95">
        <v>20</v>
      </c>
      <c r="G27" s="96">
        <f t="shared" ref="G27:G45" si="6">SUM(C27:F27)</f>
        <v>1415</v>
      </c>
      <c r="H27" s="116"/>
      <c r="I27" s="807" t="s">
        <v>163</v>
      </c>
      <c r="J27" s="67" t="s">
        <v>672</v>
      </c>
      <c r="K27" s="101">
        <f t="shared" ref="K27:K45" si="7">C27/G27</f>
        <v>0.47349823321554768</v>
      </c>
      <c r="L27" s="102">
        <f t="shared" ref="L27:L45" si="8">D27/G27</f>
        <v>0.45441696113074204</v>
      </c>
      <c r="M27" s="102">
        <f t="shared" ref="M27:M45" si="9">E27/G27</f>
        <v>5.7950530035335686E-2</v>
      </c>
      <c r="N27" s="102">
        <f t="shared" ref="N27:N45" si="10">F27/G27</f>
        <v>1.4134275618374558E-2</v>
      </c>
      <c r="O27" s="103">
        <f t="shared" ref="O27:O45" si="11">SUM(K27:N27)</f>
        <v>1</v>
      </c>
    </row>
    <row r="28" spans="1:15" ht="24.95" customHeight="1" thickBot="1">
      <c r="A28" s="808"/>
      <c r="B28" s="66" t="s">
        <v>673</v>
      </c>
      <c r="C28" s="97">
        <v>784</v>
      </c>
      <c r="D28" s="43">
        <v>696</v>
      </c>
      <c r="E28" s="43">
        <v>107</v>
      </c>
      <c r="F28" s="43">
        <v>25</v>
      </c>
      <c r="G28" s="44">
        <f t="shared" si="6"/>
        <v>1612</v>
      </c>
      <c r="H28" s="116"/>
      <c r="I28" s="808"/>
      <c r="J28" s="66" t="s">
        <v>673</v>
      </c>
      <c r="K28" s="51">
        <f t="shared" si="7"/>
        <v>0.48635235732009924</v>
      </c>
      <c r="L28" s="52">
        <f t="shared" si="8"/>
        <v>0.4317617866004963</v>
      </c>
      <c r="M28" s="52">
        <f t="shared" si="9"/>
        <v>6.6377171215880895E-2</v>
      </c>
      <c r="N28" s="52">
        <f t="shared" si="10"/>
        <v>1.5508684863523574E-2</v>
      </c>
      <c r="O28" s="53">
        <f t="shared" si="11"/>
        <v>1</v>
      </c>
    </row>
    <row r="29" spans="1:15" ht="24.95" customHeight="1">
      <c r="A29" s="807" t="s">
        <v>164</v>
      </c>
      <c r="B29" s="67" t="s">
        <v>669</v>
      </c>
      <c r="C29" s="106">
        <v>426</v>
      </c>
      <c r="D29" s="37">
        <v>447</v>
      </c>
      <c r="E29" s="37">
        <v>60</v>
      </c>
      <c r="F29" s="37">
        <v>12</v>
      </c>
      <c r="G29" s="38">
        <f t="shared" si="6"/>
        <v>945</v>
      </c>
      <c r="H29" s="116"/>
      <c r="I29" s="807" t="s">
        <v>164</v>
      </c>
      <c r="J29" s="67" t="s">
        <v>669</v>
      </c>
      <c r="K29" s="101">
        <f t="shared" si="7"/>
        <v>0.4507936507936508</v>
      </c>
      <c r="L29" s="102">
        <f t="shared" si="8"/>
        <v>0.473015873015873</v>
      </c>
      <c r="M29" s="102">
        <f t="shared" si="9"/>
        <v>6.3492063492063489E-2</v>
      </c>
      <c r="N29" s="102">
        <f t="shared" si="10"/>
        <v>1.2698412698412698E-2</v>
      </c>
      <c r="O29" s="103">
        <f t="shared" si="11"/>
        <v>1</v>
      </c>
    </row>
    <row r="30" spans="1:15" ht="24.95" customHeight="1">
      <c r="A30" s="809"/>
      <c r="B30" s="68" t="s">
        <v>670</v>
      </c>
      <c r="C30" s="106">
        <v>561</v>
      </c>
      <c r="D30" s="37">
        <v>540</v>
      </c>
      <c r="E30" s="37">
        <v>69</v>
      </c>
      <c r="F30" s="37">
        <v>17</v>
      </c>
      <c r="G30" s="38">
        <f t="shared" si="6"/>
        <v>1187</v>
      </c>
      <c r="H30" s="116"/>
      <c r="I30" s="809"/>
      <c r="J30" s="68" t="s">
        <v>670</v>
      </c>
      <c r="K30" s="48">
        <f t="shared" si="7"/>
        <v>0.47262005054759898</v>
      </c>
      <c r="L30" s="49">
        <f t="shared" si="8"/>
        <v>0.45492839090143217</v>
      </c>
      <c r="M30" s="49">
        <f t="shared" si="9"/>
        <v>5.8129738837405222E-2</v>
      </c>
      <c r="N30" s="49">
        <f t="shared" si="10"/>
        <v>1.4321819713563605E-2</v>
      </c>
      <c r="O30" s="50">
        <f t="shared" si="11"/>
        <v>1</v>
      </c>
    </row>
    <row r="31" spans="1:15" ht="24.95" customHeight="1" thickBot="1">
      <c r="A31" s="808"/>
      <c r="B31" s="69" t="s">
        <v>671</v>
      </c>
      <c r="C31" s="97">
        <v>467</v>
      </c>
      <c r="D31" s="43">
        <v>352</v>
      </c>
      <c r="E31" s="43">
        <v>60</v>
      </c>
      <c r="F31" s="43">
        <v>16</v>
      </c>
      <c r="G31" s="44">
        <f t="shared" si="6"/>
        <v>895</v>
      </c>
      <c r="H31" s="116"/>
      <c r="I31" s="808"/>
      <c r="J31" s="69" t="s">
        <v>671</v>
      </c>
      <c r="K31" s="51">
        <f t="shared" si="7"/>
        <v>0.52178770949720665</v>
      </c>
      <c r="L31" s="52">
        <f t="shared" si="8"/>
        <v>0.39329608938547483</v>
      </c>
      <c r="M31" s="52">
        <f t="shared" si="9"/>
        <v>6.7039106145251395E-2</v>
      </c>
      <c r="N31" s="52">
        <f t="shared" si="10"/>
        <v>1.7877094972067038E-2</v>
      </c>
      <c r="O31" s="53">
        <f t="shared" si="11"/>
        <v>0.99999999999999989</v>
      </c>
    </row>
    <row r="32" spans="1:15" ht="24.95" customHeight="1">
      <c r="A32" s="786" t="s">
        <v>165</v>
      </c>
      <c r="B32" s="62" t="s">
        <v>674</v>
      </c>
      <c r="C32" s="107">
        <v>92</v>
      </c>
      <c r="D32" s="64">
        <v>27</v>
      </c>
      <c r="E32" s="64">
        <v>12</v>
      </c>
      <c r="F32" s="64">
        <v>2</v>
      </c>
      <c r="G32" s="65">
        <f t="shared" si="6"/>
        <v>133</v>
      </c>
      <c r="H32" s="116"/>
      <c r="I32" s="786" t="s">
        <v>165</v>
      </c>
      <c r="J32" s="62" t="s">
        <v>674</v>
      </c>
      <c r="K32" s="101">
        <f t="shared" si="7"/>
        <v>0.69172932330827064</v>
      </c>
      <c r="L32" s="102">
        <f t="shared" si="8"/>
        <v>0.20300751879699247</v>
      </c>
      <c r="M32" s="102">
        <f t="shared" si="9"/>
        <v>9.0225563909774431E-2</v>
      </c>
      <c r="N32" s="102">
        <f t="shared" si="10"/>
        <v>1.5037593984962405E-2</v>
      </c>
      <c r="O32" s="103">
        <f t="shared" si="11"/>
        <v>0.99999999999999989</v>
      </c>
    </row>
    <row r="33" spans="1:15" ht="24.95" customHeight="1">
      <c r="A33" s="787"/>
      <c r="B33" s="68" t="s">
        <v>676</v>
      </c>
      <c r="C33" s="106">
        <v>109</v>
      </c>
      <c r="D33" s="37">
        <v>63</v>
      </c>
      <c r="E33" s="37">
        <v>17</v>
      </c>
      <c r="F33" s="37">
        <v>0</v>
      </c>
      <c r="G33" s="38">
        <f t="shared" si="6"/>
        <v>189</v>
      </c>
      <c r="H33" s="116"/>
      <c r="I33" s="787"/>
      <c r="J33" s="68" t="s">
        <v>676</v>
      </c>
      <c r="K33" s="48">
        <f t="shared" si="7"/>
        <v>0.57671957671957674</v>
      </c>
      <c r="L33" s="49">
        <f t="shared" si="8"/>
        <v>0.33333333333333331</v>
      </c>
      <c r="M33" s="49">
        <f t="shared" si="9"/>
        <v>8.9947089947089942E-2</v>
      </c>
      <c r="N33" s="49">
        <f t="shared" si="10"/>
        <v>0</v>
      </c>
      <c r="O33" s="50">
        <f t="shared" si="11"/>
        <v>1</v>
      </c>
    </row>
    <row r="34" spans="1:15" ht="24.95" customHeight="1">
      <c r="A34" s="787"/>
      <c r="B34" s="68" t="s">
        <v>678</v>
      </c>
      <c r="C34" s="106">
        <v>111</v>
      </c>
      <c r="D34" s="37">
        <v>68</v>
      </c>
      <c r="E34" s="37">
        <v>14</v>
      </c>
      <c r="F34" s="37">
        <v>3</v>
      </c>
      <c r="G34" s="38">
        <f t="shared" si="6"/>
        <v>196</v>
      </c>
      <c r="H34" s="116"/>
      <c r="I34" s="787"/>
      <c r="J34" s="68" t="s">
        <v>678</v>
      </c>
      <c r="K34" s="48">
        <f t="shared" si="7"/>
        <v>0.56632653061224492</v>
      </c>
      <c r="L34" s="49">
        <f t="shared" si="8"/>
        <v>0.34693877551020408</v>
      </c>
      <c r="M34" s="49">
        <f t="shared" si="9"/>
        <v>7.1428571428571425E-2</v>
      </c>
      <c r="N34" s="49">
        <f t="shared" si="10"/>
        <v>1.5306122448979591E-2</v>
      </c>
      <c r="O34" s="50">
        <f t="shared" si="11"/>
        <v>0.99999999999999989</v>
      </c>
    </row>
    <row r="35" spans="1:15" ht="24.95" customHeight="1">
      <c r="A35" s="787"/>
      <c r="B35" s="68" t="s">
        <v>680</v>
      </c>
      <c r="C35" s="106">
        <v>136</v>
      </c>
      <c r="D35" s="37">
        <v>122</v>
      </c>
      <c r="E35" s="37">
        <v>14</v>
      </c>
      <c r="F35" s="37">
        <v>2</v>
      </c>
      <c r="G35" s="38">
        <f t="shared" si="6"/>
        <v>274</v>
      </c>
      <c r="H35" s="116"/>
      <c r="I35" s="787"/>
      <c r="J35" s="68" t="s">
        <v>680</v>
      </c>
      <c r="K35" s="48">
        <f t="shared" si="7"/>
        <v>0.49635036496350365</v>
      </c>
      <c r="L35" s="49">
        <f t="shared" si="8"/>
        <v>0.44525547445255476</v>
      </c>
      <c r="M35" s="49">
        <f t="shared" si="9"/>
        <v>5.1094890510948905E-2</v>
      </c>
      <c r="N35" s="49">
        <f t="shared" si="10"/>
        <v>7.2992700729927005E-3</v>
      </c>
      <c r="O35" s="50">
        <f t="shared" si="11"/>
        <v>1.0000000000000002</v>
      </c>
    </row>
    <row r="36" spans="1:15" ht="24.95" customHeight="1">
      <c r="A36" s="787"/>
      <c r="B36" s="68" t="s">
        <v>730</v>
      </c>
      <c r="C36" s="106">
        <v>73</v>
      </c>
      <c r="D36" s="37">
        <v>89</v>
      </c>
      <c r="E36" s="37">
        <v>7</v>
      </c>
      <c r="F36" s="37">
        <v>2</v>
      </c>
      <c r="G36" s="38">
        <f t="shared" si="6"/>
        <v>171</v>
      </c>
      <c r="H36" s="116"/>
      <c r="I36" s="787"/>
      <c r="J36" s="68" t="s">
        <v>730</v>
      </c>
      <c r="K36" s="48">
        <f t="shared" si="7"/>
        <v>0.42690058479532161</v>
      </c>
      <c r="L36" s="49">
        <f t="shared" si="8"/>
        <v>0.52046783625730997</v>
      </c>
      <c r="M36" s="49">
        <f t="shared" si="9"/>
        <v>4.0935672514619881E-2</v>
      </c>
      <c r="N36" s="49">
        <f t="shared" si="10"/>
        <v>1.1695906432748537E-2</v>
      </c>
      <c r="O36" s="50">
        <f t="shared" si="11"/>
        <v>1</v>
      </c>
    </row>
    <row r="37" spans="1:15" ht="24.95" customHeight="1">
      <c r="A37" s="787"/>
      <c r="B37" s="68" t="s">
        <v>731</v>
      </c>
      <c r="C37" s="106">
        <v>67</v>
      </c>
      <c r="D37" s="37">
        <v>69</v>
      </c>
      <c r="E37" s="37">
        <v>4</v>
      </c>
      <c r="F37" s="37">
        <v>1</v>
      </c>
      <c r="G37" s="38">
        <f t="shared" si="6"/>
        <v>141</v>
      </c>
      <c r="H37" s="116"/>
      <c r="I37" s="787"/>
      <c r="J37" s="68" t="s">
        <v>731</v>
      </c>
      <c r="K37" s="48">
        <f t="shared" si="7"/>
        <v>0.47517730496453903</v>
      </c>
      <c r="L37" s="49">
        <f t="shared" si="8"/>
        <v>0.48936170212765956</v>
      </c>
      <c r="M37" s="49">
        <f t="shared" si="9"/>
        <v>2.8368794326241134E-2</v>
      </c>
      <c r="N37" s="49">
        <f t="shared" si="10"/>
        <v>7.0921985815602835E-3</v>
      </c>
      <c r="O37" s="50">
        <f t="shared" si="11"/>
        <v>1</v>
      </c>
    </row>
    <row r="38" spans="1:15" ht="24.95" customHeight="1" thickBot="1">
      <c r="A38" s="787"/>
      <c r="B38" s="69" t="s">
        <v>682</v>
      </c>
      <c r="C38" s="206">
        <v>82</v>
      </c>
      <c r="D38" s="74">
        <v>205</v>
      </c>
      <c r="E38" s="74">
        <v>14</v>
      </c>
      <c r="F38" s="74">
        <v>10</v>
      </c>
      <c r="G38" s="75">
        <f t="shared" si="6"/>
        <v>311</v>
      </c>
      <c r="H38" s="116"/>
      <c r="I38" s="787"/>
      <c r="J38" s="69" t="s">
        <v>682</v>
      </c>
      <c r="K38" s="54">
        <f t="shared" si="7"/>
        <v>0.26366559485530544</v>
      </c>
      <c r="L38" s="55">
        <f t="shared" si="8"/>
        <v>0.65916398713826363</v>
      </c>
      <c r="M38" s="55">
        <f t="shared" si="9"/>
        <v>4.5016077170418008E-2</v>
      </c>
      <c r="N38" s="55">
        <f t="shared" si="10"/>
        <v>3.215434083601286E-2</v>
      </c>
      <c r="O38" s="56">
        <f t="shared" si="11"/>
        <v>0.99999999999999989</v>
      </c>
    </row>
    <row r="39" spans="1:15" ht="24.95" customHeight="1" thickTop="1">
      <c r="A39" s="787"/>
      <c r="B39" s="76" t="s">
        <v>675</v>
      </c>
      <c r="C39" s="107">
        <v>98</v>
      </c>
      <c r="D39" s="64">
        <v>54</v>
      </c>
      <c r="E39" s="64">
        <v>18</v>
      </c>
      <c r="F39" s="64">
        <v>0</v>
      </c>
      <c r="G39" s="65">
        <f t="shared" si="6"/>
        <v>170</v>
      </c>
      <c r="H39" s="116"/>
      <c r="I39" s="787"/>
      <c r="J39" s="76" t="s">
        <v>675</v>
      </c>
      <c r="K39" s="124">
        <f t="shared" si="7"/>
        <v>0.57647058823529407</v>
      </c>
      <c r="L39" s="57">
        <f t="shared" si="8"/>
        <v>0.31764705882352939</v>
      </c>
      <c r="M39" s="57">
        <f t="shared" si="9"/>
        <v>0.10588235294117647</v>
      </c>
      <c r="N39" s="57">
        <f t="shared" si="10"/>
        <v>0</v>
      </c>
      <c r="O39" s="58">
        <f t="shared" si="11"/>
        <v>0.99999999999999989</v>
      </c>
    </row>
    <row r="40" spans="1:15" ht="24.95" customHeight="1">
      <c r="A40" s="787"/>
      <c r="B40" s="68" t="s">
        <v>677</v>
      </c>
      <c r="C40" s="106">
        <v>135</v>
      </c>
      <c r="D40" s="37">
        <v>80</v>
      </c>
      <c r="E40" s="37">
        <v>16</v>
      </c>
      <c r="F40" s="37">
        <v>0</v>
      </c>
      <c r="G40" s="38">
        <f t="shared" si="6"/>
        <v>231</v>
      </c>
      <c r="H40" s="116"/>
      <c r="I40" s="787"/>
      <c r="J40" s="68" t="s">
        <v>677</v>
      </c>
      <c r="K40" s="48">
        <f t="shared" si="7"/>
        <v>0.58441558441558439</v>
      </c>
      <c r="L40" s="49">
        <f t="shared" si="8"/>
        <v>0.34632034632034631</v>
      </c>
      <c r="M40" s="49">
        <f t="shared" si="9"/>
        <v>6.9264069264069264E-2</v>
      </c>
      <c r="N40" s="49">
        <f t="shared" si="10"/>
        <v>0</v>
      </c>
      <c r="O40" s="50">
        <f t="shared" si="11"/>
        <v>0.99999999999999989</v>
      </c>
    </row>
    <row r="41" spans="1:15" ht="24.95" customHeight="1">
      <c r="A41" s="787"/>
      <c r="B41" s="68" t="s">
        <v>679</v>
      </c>
      <c r="C41" s="106">
        <v>151</v>
      </c>
      <c r="D41" s="37">
        <v>79</v>
      </c>
      <c r="E41" s="37">
        <v>15</v>
      </c>
      <c r="F41" s="37">
        <v>2</v>
      </c>
      <c r="G41" s="38">
        <f t="shared" si="6"/>
        <v>247</v>
      </c>
      <c r="H41" s="116"/>
      <c r="I41" s="787"/>
      <c r="J41" s="68" t="s">
        <v>679</v>
      </c>
      <c r="K41" s="48">
        <f t="shared" si="7"/>
        <v>0.61133603238866396</v>
      </c>
      <c r="L41" s="49">
        <f t="shared" si="8"/>
        <v>0.31983805668016196</v>
      </c>
      <c r="M41" s="49">
        <f t="shared" si="9"/>
        <v>6.0728744939271252E-2</v>
      </c>
      <c r="N41" s="49">
        <f t="shared" si="10"/>
        <v>8.0971659919028341E-3</v>
      </c>
      <c r="O41" s="50">
        <f t="shared" si="11"/>
        <v>1</v>
      </c>
    </row>
    <row r="42" spans="1:15" ht="24.95" customHeight="1">
      <c r="A42" s="787"/>
      <c r="B42" s="68" t="s">
        <v>681</v>
      </c>
      <c r="C42" s="106">
        <v>163</v>
      </c>
      <c r="D42" s="37">
        <v>117</v>
      </c>
      <c r="E42" s="37">
        <v>17</v>
      </c>
      <c r="F42" s="37">
        <v>3</v>
      </c>
      <c r="G42" s="38">
        <f t="shared" si="6"/>
        <v>300</v>
      </c>
      <c r="H42" s="116"/>
      <c r="I42" s="787"/>
      <c r="J42" s="68" t="s">
        <v>681</v>
      </c>
      <c r="K42" s="48">
        <f t="shared" si="7"/>
        <v>0.54333333333333333</v>
      </c>
      <c r="L42" s="49">
        <f t="shared" si="8"/>
        <v>0.39</v>
      </c>
      <c r="M42" s="49">
        <f t="shared" si="9"/>
        <v>5.6666666666666664E-2</v>
      </c>
      <c r="N42" s="49">
        <f t="shared" si="10"/>
        <v>0.01</v>
      </c>
      <c r="O42" s="50">
        <f t="shared" si="11"/>
        <v>1</v>
      </c>
    </row>
    <row r="43" spans="1:15" ht="24.95" customHeight="1">
      <c r="A43" s="787"/>
      <c r="B43" s="68" t="s">
        <v>732</v>
      </c>
      <c r="C43" s="106">
        <v>97</v>
      </c>
      <c r="D43" s="37">
        <v>87</v>
      </c>
      <c r="E43" s="37">
        <v>11</v>
      </c>
      <c r="F43" s="37">
        <v>0</v>
      </c>
      <c r="G43" s="38">
        <f t="shared" si="6"/>
        <v>195</v>
      </c>
      <c r="H43" s="116"/>
      <c r="I43" s="787"/>
      <c r="J43" s="68" t="s">
        <v>732</v>
      </c>
      <c r="K43" s="48">
        <f t="shared" si="7"/>
        <v>0.49743589743589745</v>
      </c>
      <c r="L43" s="49">
        <f t="shared" si="8"/>
        <v>0.44615384615384618</v>
      </c>
      <c r="M43" s="49">
        <f t="shared" si="9"/>
        <v>5.6410256410256411E-2</v>
      </c>
      <c r="N43" s="49">
        <f t="shared" si="10"/>
        <v>0</v>
      </c>
      <c r="O43" s="50">
        <f t="shared" si="11"/>
        <v>1</v>
      </c>
    </row>
    <row r="44" spans="1:15" ht="24.95" customHeight="1">
      <c r="A44" s="787"/>
      <c r="B44" s="68" t="s">
        <v>733</v>
      </c>
      <c r="C44" s="106">
        <v>54</v>
      </c>
      <c r="D44" s="37">
        <v>74</v>
      </c>
      <c r="E44" s="37">
        <v>8</v>
      </c>
      <c r="F44" s="37">
        <v>7</v>
      </c>
      <c r="G44" s="38">
        <f t="shared" si="6"/>
        <v>143</v>
      </c>
      <c r="H44" s="116"/>
      <c r="I44" s="787"/>
      <c r="J44" s="68" t="s">
        <v>733</v>
      </c>
      <c r="K44" s="48">
        <f t="shared" si="7"/>
        <v>0.3776223776223776</v>
      </c>
      <c r="L44" s="49">
        <f t="shared" si="8"/>
        <v>0.5174825174825175</v>
      </c>
      <c r="M44" s="49">
        <f t="shared" si="9"/>
        <v>5.5944055944055944E-2</v>
      </c>
      <c r="N44" s="49">
        <f t="shared" si="10"/>
        <v>4.8951048951048952E-2</v>
      </c>
      <c r="O44" s="50">
        <f t="shared" si="11"/>
        <v>1</v>
      </c>
    </row>
    <row r="45" spans="1:15" ht="24.95" customHeight="1" thickBot="1">
      <c r="A45" s="788"/>
      <c r="B45" s="66" t="s">
        <v>683</v>
      </c>
      <c r="C45" s="97">
        <v>86</v>
      </c>
      <c r="D45" s="43">
        <v>205</v>
      </c>
      <c r="E45" s="43">
        <v>22</v>
      </c>
      <c r="F45" s="43">
        <v>13</v>
      </c>
      <c r="G45" s="44">
        <f t="shared" si="6"/>
        <v>326</v>
      </c>
      <c r="H45" s="116"/>
      <c r="I45" s="788"/>
      <c r="J45" s="66" t="s">
        <v>683</v>
      </c>
      <c r="K45" s="51">
        <f t="shared" si="7"/>
        <v>0.26380368098159507</v>
      </c>
      <c r="L45" s="52">
        <f t="shared" si="8"/>
        <v>0.62883435582822089</v>
      </c>
      <c r="M45" s="52">
        <f t="shared" si="9"/>
        <v>6.7484662576687116E-2</v>
      </c>
      <c r="N45" s="52">
        <f t="shared" si="10"/>
        <v>3.9877300613496931E-2</v>
      </c>
      <c r="O45" s="53">
        <f t="shared" si="11"/>
        <v>1</v>
      </c>
    </row>
    <row r="46" spans="1:15">
      <c r="B46" s="118"/>
      <c r="C46" s="120"/>
      <c r="D46" s="120"/>
      <c r="E46" s="120"/>
      <c r="F46" s="120"/>
      <c r="G46" s="120"/>
      <c r="K46" s="120"/>
      <c r="L46" s="120"/>
      <c r="M46" s="120"/>
      <c r="N46" s="120"/>
      <c r="O46" s="120"/>
    </row>
  </sheetData>
  <mergeCells count="20">
    <mergeCell ref="A26:B26"/>
    <mergeCell ref="I26:J26"/>
    <mergeCell ref="A27:A28"/>
    <mergeCell ref="I27:I28"/>
    <mergeCell ref="A3:B3"/>
    <mergeCell ref="I3:J3"/>
    <mergeCell ref="A4:B4"/>
    <mergeCell ref="I4:J4"/>
    <mergeCell ref="A32:A45"/>
    <mergeCell ref="I32:I45"/>
    <mergeCell ref="A5:A6"/>
    <mergeCell ref="I5:I6"/>
    <mergeCell ref="A7:A9"/>
    <mergeCell ref="I7:I9"/>
    <mergeCell ref="A10:A23"/>
    <mergeCell ref="I10:I23"/>
    <mergeCell ref="A25:B25"/>
    <mergeCell ref="I25:J25"/>
    <mergeCell ref="A29:A31"/>
    <mergeCell ref="I29:I31"/>
  </mergeCells>
  <phoneticPr fontId="2"/>
  <printOptions horizontalCentered="1"/>
  <pageMargins left="0" right="0.59055118110236227" top="0.19685039370078741" bottom="0.19685039370078741" header="0.51181102362204722" footer="0.11811023622047245"/>
  <pageSetup paperSize="9" scale="68" orientation="portrait" r:id="rId1"/>
  <headerFooter alignWithMargins="0">
    <oddFooter>&amp;C１４ページ</oddFooter>
  </headerFooter>
</worksheet>
</file>

<file path=xl/worksheets/sheet21.xml><?xml version="1.0" encoding="utf-8"?>
<worksheet xmlns="http://schemas.openxmlformats.org/spreadsheetml/2006/main" xmlns:r="http://schemas.openxmlformats.org/officeDocument/2006/relationships">
  <sheetPr enableFormatConditionsCalculation="0">
    <tabColor indexed="11"/>
  </sheetPr>
  <dimension ref="A1:O46"/>
  <sheetViews>
    <sheetView view="pageBreakPreview" zoomScale="75" zoomScaleNormal="75" workbookViewId="0">
      <selection activeCell="H17" sqref="H17"/>
    </sheetView>
  </sheetViews>
  <sheetFormatPr defaultRowHeight="13.5"/>
  <cols>
    <col min="1" max="1" width="5.625" customWidth="1"/>
    <col min="2" max="2" width="20.625" customWidth="1"/>
    <col min="3" max="7" width="7.625" customWidth="1"/>
    <col min="8" max="8" width="8.625" customWidth="1"/>
    <col min="9" max="9" width="5.625" customWidth="1"/>
    <col min="10" max="10" width="20.625" customWidth="1"/>
    <col min="11" max="15" width="7.625" customWidth="1"/>
  </cols>
  <sheetData>
    <row r="1" spans="1:15" ht="30" customHeight="1">
      <c r="C1" s="211"/>
      <c r="D1" s="120"/>
      <c r="E1" s="120"/>
      <c r="F1" s="120"/>
      <c r="G1" s="120"/>
      <c r="K1" s="211"/>
      <c r="L1" s="120"/>
      <c r="M1" s="120"/>
      <c r="N1" s="120"/>
      <c r="O1" s="657" t="s">
        <v>864</v>
      </c>
    </row>
    <row r="2" spans="1:15" ht="30" customHeight="1" thickBot="1">
      <c r="A2" s="165" t="s">
        <v>216</v>
      </c>
      <c r="B2" s="8"/>
      <c r="C2" s="212"/>
      <c r="D2" s="212"/>
      <c r="E2" s="212"/>
      <c r="F2" s="212"/>
      <c r="G2" s="212"/>
      <c r="H2" s="8"/>
      <c r="I2" s="8"/>
      <c r="J2" s="8"/>
      <c r="K2" s="212"/>
      <c r="L2" s="212"/>
      <c r="M2" s="212"/>
      <c r="N2" s="212"/>
      <c r="O2" s="212"/>
    </row>
    <row r="3" spans="1:15" ht="80.099999999999994" customHeight="1" thickBot="1">
      <c r="A3" s="796" t="s">
        <v>178</v>
      </c>
      <c r="B3" s="790"/>
      <c r="C3" s="146" t="s">
        <v>502</v>
      </c>
      <c r="D3" s="128" t="s">
        <v>503</v>
      </c>
      <c r="E3" s="128" t="s">
        <v>831</v>
      </c>
      <c r="F3" s="183" t="s">
        <v>494</v>
      </c>
      <c r="G3" s="129" t="s">
        <v>736</v>
      </c>
      <c r="H3" s="115"/>
      <c r="I3" s="796" t="s">
        <v>141</v>
      </c>
      <c r="J3" s="790"/>
      <c r="K3" s="146" t="s">
        <v>502</v>
      </c>
      <c r="L3" s="128" t="s">
        <v>503</v>
      </c>
      <c r="M3" s="128" t="s">
        <v>831</v>
      </c>
      <c r="N3" s="183" t="s">
        <v>494</v>
      </c>
      <c r="O3" s="129" t="s">
        <v>470</v>
      </c>
    </row>
    <row r="4" spans="1:15" ht="24.95" customHeight="1" thickBot="1">
      <c r="A4" s="805" t="s">
        <v>162</v>
      </c>
      <c r="B4" s="806"/>
      <c r="C4" s="205">
        <f>+C5+C6</f>
        <v>1198</v>
      </c>
      <c r="D4" s="92">
        <f>+D5+D6</f>
        <v>1625</v>
      </c>
      <c r="E4" s="92">
        <f>+E5+E6</f>
        <v>159</v>
      </c>
      <c r="F4" s="92">
        <f>+F5+F6</f>
        <v>45</v>
      </c>
      <c r="G4" s="93">
        <f>SUM(C4:F4)</f>
        <v>3027</v>
      </c>
      <c r="H4" s="1"/>
      <c r="I4" s="805" t="s">
        <v>162</v>
      </c>
      <c r="J4" s="806"/>
      <c r="K4" s="98">
        <f>C4/G4</f>
        <v>0.39577139081598944</v>
      </c>
      <c r="L4" s="99">
        <f>D4/G4</f>
        <v>0.5368351503138421</v>
      </c>
      <c r="M4" s="99">
        <f>E4/G4</f>
        <v>5.2527254707631317E-2</v>
      </c>
      <c r="N4" s="99">
        <f>F4/G4</f>
        <v>1.4866204162537165E-2</v>
      </c>
      <c r="O4" s="100">
        <f>SUM(K4:N4)</f>
        <v>1</v>
      </c>
    </row>
    <row r="5" spans="1:15" ht="24.95" customHeight="1">
      <c r="A5" s="807" t="s">
        <v>163</v>
      </c>
      <c r="B5" s="67" t="s">
        <v>672</v>
      </c>
      <c r="C5" s="94">
        <v>541</v>
      </c>
      <c r="D5" s="95">
        <v>783</v>
      </c>
      <c r="E5" s="95">
        <v>71</v>
      </c>
      <c r="F5" s="95">
        <v>20</v>
      </c>
      <c r="G5" s="96">
        <f t="shared" ref="G5:G23" si="0">SUM(C5:F5)</f>
        <v>1415</v>
      </c>
      <c r="H5" s="1"/>
      <c r="I5" s="807" t="s">
        <v>163</v>
      </c>
      <c r="J5" s="67" t="s">
        <v>672</v>
      </c>
      <c r="K5" s="101">
        <f t="shared" ref="K5:K23" si="1">C5/G5</f>
        <v>0.38233215547703181</v>
      </c>
      <c r="L5" s="102">
        <f t="shared" ref="L5:L23" si="2">D5/G5</f>
        <v>0.55335689045936398</v>
      </c>
      <c r="M5" s="102">
        <f t="shared" ref="M5:M23" si="3">E5/G5</f>
        <v>5.0176678445229682E-2</v>
      </c>
      <c r="N5" s="102">
        <f t="shared" ref="N5:N23" si="4">F5/G5</f>
        <v>1.4134275618374558E-2</v>
      </c>
      <c r="O5" s="103">
        <f t="shared" ref="O5:O23" si="5">SUM(K5:N5)</f>
        <v>1</v>
      </c>
    </row>
    <row r="6" spans="1:15" ht="24.95" customHeight="1" thickBot="1">
      <c r="A6" s="808"/>
      <c r="B6" s="66" t="s">
        <v>673</v>
      </c>
      <c r="C6" s="97">
        <v>657</v>
      </c>
      <c r="D6" s="43">
        <v>842</v>
      </c>
      <c r="E6" s="43">
        <v>88</v>
      </c>
      <c r="F6" s="43">
        <v>25</v>
      </c>
      <c r="G6" s="44">
        <f t="shared" si="0"/>
        <v>1612</v>
      </c>
      <c r="H6" s="1"/>
      <c r="I6" s="808"/>
      <c r="J6" s="66" t="s">
        <v>673</v>
      </c>
      <c r="K6" s="51">
        <f t="shared" si="1"/>
        <v>0.40756823821339949</v>
      </c>
      <c r="L6" s="52">
        <f t="shared" si="2"/>
        <v>0.52233250620347393</v>
      </c>
      <c r="M6" s="52">
        <f t="shared" si="3"/>
        <v>5.4590570719602979E-2</v>
      </c>
      <c r="N6" s="52">
        <f t="shared" si="4"/>
        <v>1.5508684863523574E-2</v>
      </c>
      <c r="O6" s="53">
        <f t="shared" si="5"/>
        <v>0.99999999999999989</v>
      </c>
    </row>
    <row r="7" spans="1:15" ht="24.95" customHeight="1">
      <c r="A7" s="807" t="s">
        <v>164</v>
      </c>
      <c r="B7" s="67" t="s">
        <v>669</v>
      </c>
      <c r="C7" s="106">
        <v>342</v>
      </c>
      <c r="D7" s="37">
        <v>530</v>
      </c>
      <c r="E7" s="37">
        <v>61</v>
      </c>
      <c r="F7" s="37">
        <v>12</v>
      </c>
      <c r="G7" s="38">
        <f t="shared" si="0"/>
        <v>945</v>
      </c>
      <c r="H7" s="1"/>
      <c r="I7" s="807" t="s">
        <v>164</v>
      </c>
      <c r="J7" s="67" t="s">
        <v>669</v>
      </c>
      <c r="K7" s="101">
        <f t="shared" si="1"/>
        <v>0.3619047619047619</v>
      </c>
      <c r="L7" s="102">
        <f t="shared" si="2"/>
        <v>0.56084656084656082</v>
      </c>
      <c r="M7" s="102">
        <f t="shared" si="3"/>
        <v>6.4550264550264552E-2</v>
      </c>
      <c r="N7" s="102">
        <f t="shared" si="4"/>
        <v>1.2698412698412698E-2</v>
      </c>
      <c r="O7" s="103">
        <f t="shared" si="5"/>
        <v>0.99999999999999989</v>
      </c>
    </row>
    <row r="8" spans="1:15" ht="24.95" customHeight="1">
      <c r="A8" s="809"/>
      <c r="B8" s="68" t="s">
        <v>670</v>
      </c>
      <c r="C8" s="106">
        <v>449</v>
      </c>
      <c r="D8" s="37">
        <v>668</v>
      </c>
      <c r="E8" s="37">
        <v>53</v>
      </c>
      <c r="F8" s="37">
        <v>17</v>
      </c>
      <c r="G8" s="38">
        <f t="shared" si="0"/>
        <v>1187</v>
      </c>
      <c r="H8" s="1"/>
      <c r="I8" s="809"/>
      <c r="J8" s="68" t="s">
        <v>670</v>
      </c>
      <c r="K8" s="48">
        <f t="shared" si="1"/>
        <v>0.37826453243470937</v>
      </c>
      <c r="L8" s="49">
        <f t="shared" si="2"/>
        <v>0.56276326874473459</v>
      </c>
      <c r="M8" s="49">
        <f t="shared" si="3"/>
        <v>4.4650379106992419E-2</v>
      </c>
      <c r="N8" s="49">
        <f t="shared" si="4"/>
        <v>1.4321819713563605E-2</v>
      </c>
      <c r="O8" s="50">
        <f t="shared" si="5"/>
        <v>1</v>
      </c>
    </row>
    <row r="9" spans="1:15" ht="24.95" customHeight="1" thickBot="1">
      <c r="A9" s="808"/>
      <c r="B9" s="69" t="s">
        <v>671</v>
      </c>
      <c r="C9" s="97">
        <v>407</v>
      </c>
      <c r="D9" s="43">
        <v>427</v>
      </c>
      <c r="E9" s="43">
        <v>45</v>
      </c>
      <c r="F9" s="43">
        <v>16</v>
      </c>
      <c r="G9" s="44">
        <f t="shared" si="0"/>
        <v>895</v>
      </c>
      <c r="H9" s="1"/>
      <c r="I9" s="808"/>
      <c r="J9" s="69" t="s">
        <v>671</v>
      </c>
      <c r="K9" s="51">
        <f t="shared" si="1"/>
        <v>0.45474860335195533</v>
      </c>
      <c r="L9" s="52">
        <f t="shared" si="2"/>
        <v>0.4770949720670391</v>
      </c>
      <c r="M9" s="52">
        <f t="shared" si="3"/>
        <v>5.027932960893855E-2</v>
      </c>
      <c r="N9" s="52">
        <f t="shared" si="4"/>
        <v>1.7877094972067038E-2</v>
      </c>
      <c r="O9" s="53">
        <f t="shared" si="5"/>
        <v>1</v>
      </c>
    </row>
    <row r="10" spans="1:15" ht="24.95" customHeight="1">
      <c r="A10" s="786" t="s">
        <v>165</v>
      </c>
      <c r="B10" s="62" t="s">
        <v>674</v>
      </c>
      <c r="C10" s="107">
        <v>65</v>
      </c>
      <c r="D10" s="64">
        <v>53</v>
      </c>
      <c r="E10" s="64">
        <v>13</v>
      </c>
      <c r="F10" s="64">
        <v>2</v>
      </c>
      <c r="G10" s="65">
        <f t="shared" si="0"/>
        <v>133</v>
      </c>
      <c r="H10" s="1"/>
      <c r="I10" s="786" t="s">
        <v>165</v>
      </c>
      <c r="J10" s="62" t="s">
        <v>674</v>
      </c>
      <c r="K10" s="101">
        <f t="shared" si="1"/>
        <v>0.48872180451127817</v>
      </c>
      <c r="L10" s="102">
        <f t="shared" si="2"/>
        <v>0.39849624060150374</v>
      </c>
      <c r="M10" s="102">
        <f t="shared" si="3"/>
        <v>9.7744360902255634E-2</v>
      </c>
      <c r="N10" s="102">
        <f t="shared" si="4"/>
        <v>1.5037593984962405E-2</v>
      </c>
      <c r="O10" s="103">
        <f t="shared" si="5"/>
        <v>0.99999999999999989</v>
      </c>
    </row>
    <row r="11" spans="1:15" ht="24.95" customHeight="1">
      <c r="A11" s="787"/>
      <c r="B11" s="68" t="s">
        <v>676</v>
      </c>
      <c r="C11" s="106">
        <v>88</v>
      </c>
      <c r="D11" s="37">
        <v>90</v>
      </c>
      <c r="E11" s="37">
        <v>11</v>
      </c>
      <c r="F11" s="37">
        <v>0</v>
      </c>
      <c r="G11" s="38">
        <f t="shared" si="0"/>
        <v>189</v>
      </c>
      <c r="H11" s="1"/>
      <c r="I11" s="787"/>
      <c r="J11" s="68" t="s">
        <v>676</v>
      </c>
      <c r="K11" s="48">
        <f t="shared" si="1"/>
        <v>0.46560846560846558</v>
      </c>
      <c r="L11" s="49">
        <f t="shared" si="2"/>
        <v>0.47619047619047616</v>
      </c>
      <c r="M11" s="49">
        <f t="shared" si="3"/>
        <v>5.8201058201058198E-2</v>
      </c>
      <c r="N11" s="49">
        <f t="shared" si="4"/>
        <v>0</v>
      </c>
      <c r="O11" s="50">
        <f t="shared" si="5"/>
        <v>1</v>
      </c>
    </row>
    <row r="12" spans="1:15" ht="24.95" customHeight="1">
      <c r="A12" s="787"/>
      <c r="B12" s="68" t="s">
        <v>678</v>
      </c>
      <c r="C12" s="106">
        <v>98</v>
      </c>
      <c r="D12" s="37">
        <v>81</v>
      </c>
      <c r="E12" s="37">
        <v>14</v>
      </c>
      <c r="F12" s="37">
        <v>3</v>
      </c>
      <c r="G12" s="38">
        <f t="shared" si="0"/>
        <v>196</v>
      </c>
      <c r="H12" s="1"/>
      <c r="I12" s="787"/>
      <c r="J12" s="68" t="s">
        <v>678</v>
      </c>
      <c r="K12" s="48">
        <f t="shared" si="1"/>
        <v>0.5</v>
      </c>
      <c r="L12" s="49">
        <f t="shared" si="2"/>
        <v>0.41326530612244899</v>
      </c>
      <c r="M12" s="49">
        <f t="shared" si="3"/>
        <v>7.1428571428571425E-2</v>
      </c>
      <c r="N12" s="49">
        <f t="shared" si="4"/>
        <v>1.5306122448979591E-2</v>
      </c>
      <c r="O12" s="50">
        <f t="shared" si="5"/>
        <v>0.99999999999999989</v>
      </c>
    </row>
    <row r="13" spans="1:15" ht="24.95" customHeight="1">
      <c r="A13" s="787"/>
      <c r="B13" s="68" t="s">
        <v>680</v>
      </c>
      <c r="C13" s="106">
        <v>115</v>
      </c>
      <c r="D13" s="37">
        <v>148</v>
      </c>
      <c r="E13" s="37">
        <v>9</v>
      </c>
      <c r="F13" s="37">
        <v>2</v>
      </c>
      <c r="G13" s="38">
        <f t="shared" si="0"/>
        <v>274</v>
      </c>
      <c r="H13" s="1"/>
      <c r="I13" s="787"/>
      <c r="J13" s="68" t="s">
        <v>680</v>
      </c>
      <c r="K13" s="48">
        <f t="shared" si="1"/>
        <v>0.41970802919708028</v>
      </c>
      <c r="L13" s="49">
        <f t="shared" si="2"/>
        <v>0.54014598540145986</v>
      </c>
      <c r="M13" s="49">
        <f t="shared" si="3"/>
        <v>3.2846715328467155E-2</v>
      </c>
      <c r="N13" s="49">
        <f t="shared" si="4"/>
        <v>7.2992700729927005E-3</v>
      </c>
      <c r="O13" s="50">
        <f t="shared" si="5"/>
        <v>1</v>
      </c>
    </row>
    <row r="14" spans="1:15" ht="24.95" customHeight="1">
      <c r="A14" s="787"/>
      <c r="B14" s="68" t="s">
        <v>730</v>
      </c>
      <c r="C14" s="106">
        <v>66</v>
      </c>
      <c r="D14" s="37">
        <v>96</v>
      </c>
      <c r="E14" s="37">
        <v>7</v>
      </c>
      <c r="F14" s="37">
        <v>2</v>
      </c>
      <c r="G14" s="38">
        <f t="shared" si="0"/>
        <v>171</v>
      </c>
      <c r="H14" s="1"/>
      <c r="I14" s="787"/>
      <c r="J14" s="68" t="s">
        <v>730</v>
      </c>
      <c r="K14" s="48">
        <f t="shared" si="1"/>
        <v>0.38596491228070173</v>
      </c>
      <c r="L14" s="49">
        <f t="shared" si="2"/>
        <v>0.56140350877192979</v>
      </c>
      <c r="M14" s="49">
        <f t="shared" si="3"/>
        <v>4.0935672514619881E-2</v>
      </c>
      <c r="N14" s="49">
        <f t="shared" si="4"/>
        <v>1.1695906432748537E-2</v>
      </c>
      <c r="O14" s="50">
        <f t="shared" si="5"/>
        <v>0.99999999999999989</v>
      </c>
    </row>
    <row r="15" spans="1:15" ht="24.95" customHeight="1">
      <c r="A15" s="787"/>
      <c r="B15" s="68" t="s">
        <v>731</v>
      </c>
      <c r="C15" s="106">
        <v>49</v>
      </c>
      <c r="D15" s="37">
        <v>85</v>
      </c>
      <c r="E15" s="37">
        <v>6</v>
      </c>
      <c r="F15" s="37">
        <v>1</v>
      </c>
      <c r="G15" s="38">
        <f t="shared" si="0"/>
        <v>141</v>
      </c>
      <c r="H15" s="1"/>
      <c r="I15" s="787"/>
      <c r="J15" s="68" t="s">
        <v>731</v>
      </c>
      <c r="K15" s="48">
        <f t="shared" si="1"/>
        <v>0.3475177304964539</v>
      </c>
      <c r="L15" s="49">
        <f t="shared" si="2"/>
        <v>0.6028368794326241</v>
      </c>
      <c r="M15" s="49">
        <f t="shared" si="3"/>
        <v>4.2553191489361701E-2</v>
      </c>
      <c r="N15" s="49">
        <f t="shared" si="4"/>
        <v>7.0921985815602835E-3</v>
      </c>
      <c r="O15" s="50">
        <f t="shared" si="5"/>
        <v>1</v>
      </c>
    </row>
    <row r="16" spans="1:15" ht="24.95" customHeight="1" thickBot="1">
      <c r="A16" s="787"/>
      <c r="B16" s="69" t="s">
        <v>682</v>
      </c>
      <c r="C16" s="206">
        <v>60</v>
      </c>
      <c r="D16" s="74">
        <v>230</v>
      </c>
      <c r="E16" s="74">
        <v>11</v>
      </c>
      <c r="F16" s="74">
        <v>10</v>
      </c>
      <c r="G16" s="75">
        <f t="shared" si="0"/>
        <v>311</v>
      </c>
      <c r="H16" s="1"/>
      <c r="I16" s="787"/>
      <c r="J16" s="69" t="s">
        <v>682</v>
      </c>
      <c r="K16" s="54">
        <f t="shared" si="1"/>
        <v>0.19292604501607716</v>
      </c>
      <c r="L16" s="55">
        <f t="shared" si="2"/>
        <v>0.73954983922829587</v>
      </c>
      <c r="M16" s="55">
        <f t="shared" si="3"/>
        <v>3.5369774919614148E-2</v>
      </c>
      <c r="N16" s="55">
        <f t="shared" si="4"/>
        <v>3.215434083601286E-2</v>
      </c>
      <c r="O16" s="56">
        <f t="shared" si="5"/>
        <v>1</v>
      </c>
    </row>
    <row r="17" spans="1:15" ht="24.95" customHeight="1" thickTop="1">
      <c r="A17" s="787"/>
      <c r="B17" s="76" t="s">
        <v>675</v>
      </c>
      <c r="C17" s="107">
        <v>81</v>
      </c>
      <c r="D17" s="64">
        <v>77</v>
      </c>
      <c r="E17" s="64">
        <v>12</v>
      </c>
      <c r="F17" s="64">
        <v>0</v>
      </c>
      <c r="G17" s="65">
        <f t="shared" si="0"/>
        <v>170</v>
      </c>
      <c r="H17" s="1"/>
      <c r="I17" s="787"/>
      <c r="J17" s="76" t="s">
        <v>675</v>
      </c>
      <c r="K17" s="124">
        <f t="shared" si="1"/>
        <v>0.47647058823529409</v>
      </c>
      <c r="L17" s="57">
        <f t="shared" si="2"/>
        <v>0.45294117647058824</v>
      </c>
      <c r="M17" s="57">
        <f t="shared" si="3"/>
        <v>7.0588235294117646E-2</v>
      </c>
      <c r="N17" s="57">
        <f t="shared" si="4"/>
        <v>0</v>
      </c>
      <c r="O17" s="58">
        <f t="shared" si="5"/>
        <v>1</v>
      </c>
    </row>
    <row r="18" spans="1:15" ht="24.95" customHeight="1">
      <c r="A18" s="787"/>
      <c r="B18" s="68" t="s">
        <v>677</v>
      </c>
      <c r="C18" s="106">
        <v>116</v>
      </c>
      <c r="D18" s="37">
        <v>99</v>
      </c>
      <c r="E18" s="37">
        <v>16</v>
      </c>
      <c r="F18" s="37">
        <v>0</v>
      </c>
      <c r="G18" s="38">
        <f t="shared" si="0"/>
        <v>231</v>
      </c>
      <c r="H18" s="1"/>
      <c r="I18" s="787"/>
      <c r="J18" s="68" t="s">
        <v>677</v>
      </c>
      <c r="K18" s="48">
        <f t="shared" si="1"/>
        <v>0.50216450216450215</v>
      </c>
      <c r="L18" s="49">
        <f t="shared" si="2"/>
        <v>0.42857142857142855</v>
      </c>
      <c r="M18" s="49">
        <f t="shared" si="3"/>
        <v>6.9264069264069264E-2</v>
      </c>
      <c r="N18" s="49">
        <f t="shared" si="4"/>
        <v>0</v>
      </c>
      <c r="O18" s="50">
        <f t="shared" si="5"/>
        <v>0.99999999999999989</v>
      </c>
    </row>
    <row r="19" spans="1:15" ht="24.95" customHeight="1">
      <c r="A19" s="787"/>
      <c r="B19" s="68" t="s">
        <v>679</v>
      </c>
      <c r="C19" s="106">
        <v>112</v>
      </c>
      <c r="D19" s="37">
        <v>120</v>
      </c>
      <c r="E19" s="37">
        <v>13</v>
      </c>
      <c r="F19" s="37">
        <v>2</v>
      </c>
      <c r="G19" s="38">
        <f t="shared" si="0"/>
        <v>247</v>
      </c>
      <c r="H19" s="1"/>
      <c r="I19" s="787"/>
      <c r="J19" s="68" t="s">
        <v>679</v>
      </c>
      <c r="K19" s="48">
        <f t="shared" si="1"/>
        <v>0.45344129554655871</v>
      </c>
      <c r="L19" s="49">
        <f t="shared" si="2"/>
        <v>0.48582995951417002</v>
      </c>
      <c r="M19" s="49">
        <f t="shared" si="3"/>
        <v>5.2631578947368418E-2</v>
      </c>
      <c r="N19" s="49">
        <f t="shared" si="4"/>
        <v>8.0971659919028341E-3</v>
      </c>
      <c r="O19" s="50">
        <f t="shared" si="5"/>
        <v>0.99999999999999989</v>
      </c>
    </row>
    <row r="20" spans="1:15" ht="24.95" customHeight="1">
      <c r="A20" s="787"/>
      <c r="B20" s="68" t="s">
        <v>681</v>
      </c>
      <c r="C20" s="106">
        <v>128</v>
      </c>
      <c r="D20" s="37">
        <v>153</v>
      </c>
      <c r="E20" s="37">
        <v>16</v>
      </c>
      <c r="F20" s="37">
        <v>3</v>
      </c>
      <c r="G20" s="38">
        <f t="shared" si="0"/>
        <v>300</v>
      </c>
      <c r="H20" s="1"/>
      <c r="I20" s="787"/>
      <c r="J20" s="68" t="s">
        <v>681</v>
      </c>
      <c r="K20" s="48">
        <f t="shared" si="1"/>
        <v>0.42666666666666669</v>
      </c>
      <c r="L20" s="49">
        <f t="shared" si="2"/>
        <v>0.51</v>
      </c>
      <c r="M20" s="49">
        <f t="shared" si="3"/>
        <v>5.3333333333333337E-2</v>
      </c>
      <c r="N20" s="49">
        <f t="shared" si="4"/>
        <v>0.01</v>
      </c>
      <c r="O20" s="50">
        <f t="shared" si="5"/>
        <v>1</v>
      </c>
    </row>
    <row r="21" spans="1:15" ht="24.95" customHeight="1">
      <c r="A21" s="787"/>
      <c r="B21" s="68" t="s">
        <v>732</v>
      </c>
      <c r="C21" s="106">
        <v>88</v>
      </c>
      <c r="D21" s="37">
        <v>101</v>
      </c>
      <c r="E21" s="37">
        <v>6</v>
      </c>
      <c r="F21" s="37">
        <v>0</v>
      </c>
      <c r="G21" s="38">
        <f t="shared" si="0"/>
        <v>195</v>
      </c>
      <c r="H21" s="1"/>
      <c r="I21" s="787"/>
      <c r="J21" s="68" t="s">
        <v>732</v>
      </c>
      <c r="K21" s="48">
        <f t="shared" si="1"/>
        <v>0.45128205128205129</v>
      </c>
      <c r="L21" s="49">
        <f t="shared" si="2"/>
        <v>0.517948717948718</v>
      </c>
      <c r="M21" s="49">
        <f t="shared" si="3"/>
        <v>3.0769230769230771E-2</v>
      </c>
      <c r="N21" s="49">
        <f t="shared" si="4"/>
        <v>0</v>
      </c>
      <c r="O21" s="50">
        <f t="shared" si="5"/>
        <v>1</v>
      </c>
    </row>
    <row r="22" spans="1:15" ht="24.95" customHeight="1">
      <c r="A22" s="787"/>
      <c r="B22" s="68" t="s">
        <v>733</v>
      </c>
      <c r="C22" s="106">
        <v>51</v>
      </c>
      <c r="D22" s="37">
        <v>78</v>
      </c>
      <c r="E22" s="37">
        <v>7</v>
      </c>
      <c r="F22" s="37">
        <v>7</v>
      </c>
      <c r="G22" s="38">
        <f t="shared" si="0"/>
        <v>143</v>
      </c>
      <c r="H22" s="1"/>
      <c r="I22" s="787"/>
      <c r="J22" s="68" t="s">
        <v>733</v>
      </c>
      <c r="K22" s="48">
        <f t="shared" si="1"/>
        <v>0.35664335664335667</v>
      </c>
      <c r="L22" s="49">
        <f t="shared" si="2"/>
        <v>0.54545454545454541</v>
      </c>
      <c r="M22" s="49">
        <f t="shared" si="3"/>
        <v>4.8951048951048952E-2</v>
      </c>
      <c r="N22" s="49">
        <f t="shared" si="4"/>
        <v>4.8951048951048952E-2</v>
      </c>
      <c r="O22" s="50">
        <f t="shared" si="5"/>
        <v>1</v>
      </c>
    </row>
    <row r="23" spans="1:15" ht="24.95" customHeight="1" thickBot="1">
      <c r="A23" s="788"/>
      <c r="B23" s="66" t="s">
        <v>683</v>
      </c>
      <c r="C23" s="97">
        <v>81</v>
      </c>
      <c r="D23" s="43">
        <v>214</v>
      </c>
      <c r="E23" s="43">
        <v>18</v>
      </c>
      <c r="F23" s="43">
        <v>13</v>
      </c>
      <c r="G23" s="44">
        <f t="shared" si="0"/>
        <v>326</v>
      </c>
      <c r="H23" s="1"/>
      <c r="I23" s="788"/>
      <c r="J23" s="66" t="s">
        <v>683</v>
      </c>
      <c r="K23" s="51">
        <f t="shared" si="1"/>
        <v>0.24846625766871167</v>
      </c>
      <c r="L23" s="52">
        <f t="shared" si="2"/>
        <v>0.65644171779141103</v>
      </c>
      <c r="M23" s="52">
        <f t="shared" si="3"/>
        <v>5.5214723926380369E-2</v>
      </c>
      <c r="N23" s="52">
        <f t="shared" si="4"/>
        <v>3.9877300613496931E-2</v>
      </c>
      <c r="O23" s="53">
        <f t="shared" si="5"/>
        <v>1</v>
      </c>
    </row>
    <row r="24" spans="1:15" ht="61.5" customHeight="1" thickBot="1">
      <c r="B24" s="27"/>
      <c r="C24" s="109"/>
      <c r="D24" s="109"/>
      <c r="E24" s="109"/>
      <c r="F24" s="109"/>
      <c r="G24" s="109"/>
      <c r="H24" s="1"/>
      <c r="J24" s="2"/>
      <c r="K24" s="109"/>
      <c r="L24" s="109"/>
      <c r="M24" s="109"/>
      <c r="N24" s="109"/>
      <c r="O24" s="109"/>
    </row>
    <row r="25" spans="1:15" ht="80.099999999999994" customHeight="1" thickBot="1">
      <c r="A25" s="796" t="s">
        <v>179</v>
      </c>
      <c r="B25" s="790"/>
      <c r="C25" s="146" t="s">
        <v>502</v>
      </c>
      <c r="D25" s="128" t="s">
        <v>503</v>
      </c>
      <c r="E25" s="128" t="s">
        <v>831</v>
      </c>
      <c r="F25" s="183" t="s">
        <v>494</v>
      </c>
      <c r="G25" s="129" t="s">
        <v>736</v>
      </c>
      <c r="H25" s="115"/>
      <c r="I25" s="796" t="s">
        <v>142</v>
      </c>
      <c r="J25" s="790"/>
      <c r="K25" s="146" t="s">
        <v>502</v>
      </c>
      <c r="L25" s="128" t="s">
        <v>503</v>
      </c>
      <c r="M25" s="128" t="s">
        <v>831</v>
      </c>
      <c r="N25" s="183" t="s">
        <v>494</v>
      </c>
      <c r="O25" s="129" t="s">
        <v>470</v>
      </c>
    </row>
    <row r="26" spans="1:15" ht="24.95" customHeight="1" thickBot="1">
      <c r="A26" s="805" t="s">
        <v>162</v>
      </c>
      <c r="B26" s="806"/>
      <c r="C26" s="205">
        <f>+C27+C28</f>
        <v>1681</v>
      </c>
      <c r="D26" s="92">
        <f>+D27+D28</f>
        <v>1109</v>
      </c>
      <c r="E26" s="92">
        <f>+E27+E28</f>
        <v>192</v>
      </c>
      <c r="F26" s="92">
        <f>+F27+F28</f>
        <v>45</v>
      </c>
      <c r="G26" s="93">
        <f>SUM(C26:F26)</f>
        <v>3027</v>
      </c>
      <c r="H26" s="116"/>
      <c r="I26" s="805" t="s">
        <v>162</v>
      </c>
      <c r="J26" s="806"/>
      <c r="K26" s="98">
        <f>C26/G26</f>
        <v>0.55533531549388837</v>
      </c>
      <c r="L26" s="99">
        <f>D26/G26</f>
        <v>0.36636934258341591</v>
      </c>
      <c r="M26" s="99">
        <f>E26/G26</f>
        <v>6.3429137760158572E-2</v>
      </c>
      <c r="N26" s="99">
        <f>F26/G26</f>
        <v>1.4866204162537165E-2</v>
      </c>
      <c r="O26" s="100">
        <f>SUM(K26:N26)</f>
        <v>1</v>
      </c>
    </row>
    <row r="27" spans="1:15" ht="24.95" customHeight="1">
      <c r="A27" s="807" t="s">
        <v>163</v>
      </c>
      <c r="B27" s="67" t="s">
        <v>672</v>
      </c>
      <c r="C27" s="94">
        <v>805</v>
      </c>
      <c r="D27" s="95">
        <v>521</v>
      </c>
      <c r="E27" s="95">
        <v>69</v>
      </c>
      <c r="F27" s="95">
        <v>20</v>
      </c>
      <c r="G27" s="96">
        <f t="shared" ref="G27:G45" si="6">SUM(C27:F27)</f>
        <v>1415</v>
      </c>
      <c r="H27" s="116"/>
      <c r="I27" s="807" t="s">
        <v>163</v>
      </c>
      <c r="J27" s="67" t="s">
        <v>672</v>
      </c>
      <c r="K27" s="101">
        <f t="shared" ref="K27:K45" si="7">C27/G27</f>
        <v>0.56890459363957602</v>
      </c>
      <c r="L27" s="102">
        <f t="shared" ref="L27:L45" si="8">D27/G27</f>
        <v>0.36819787985865726</v>
      </c>
      <c r="M27" s="102">
        <f t="shared" ref="M27:M45" si="9">E27/G27</f>
        <v>4.8763250883392228E-2</v>
      </c>
      <c r="N27" s="102">
        <f t="shared" ref="N27:N45" si="10">F27/G27</f>
        <v>1.4134275618374558E-2</v>
      </c>
      <c r="O27" s="103">
        <f t="shared" ref="O27:O45" si="11">SUM(K27:N27)</f>
        <v>1.0000000000000002</v>
      </c>
    </row>
    <row r="28" spans="1:15" ht="24.95" customHeight="1" thickBot="1">
      <c r="A28" s="808"/>
      <c r="B28" s="66" t="s">
        <v>673</v>
      </c>
      <c r="C28" s="97">
        <v>876</v>
      </c>
      <c r="D28" s="43">
        <v>588</v>
      </c>
      <c r="E28" s="43">
        <v>123</v>
      </c>
      <c r="F28" s="43">
        <v>25</v>
      </c>
      <c r="G28" s="44">
        <f t="shared" si="6"/>
        <v>1612</v>
      </c>
      <c r="H28" s="116"/>
      <c r="I28" s="808"/>
      <c r="J28" s="66" t="s">
        <v>673</v>
      </c>
      <c r="K28" s="51">
        <f t="shared" si="7"/>
        <v>0.54342431761786603</v>
      </c>
      <c r="L28" s="52">
        <f t="shared" si="8"/>
        <v>0.36476426799007444</v>
      </c>
      <c r="M28" s="52">
        <f t="shared" si="9"/>
        <v>7.6302729528535979E-2</v>
      </c>
      <c r="N28" s="52">
        <f t="shared" si="10"/>
        <v>1.5508684863523574E-2</v>
      </c>
      <c r="O28" s="53">
        <f t="shared" si="11"/>
        <v>1</v>
      </c>
    </row>
    <row r="29" spans="1:15" ht="24.95" customHeight="1">
      <c r="A29" s="807" t="s">
        <v>164</v>
      </c>
      <c r="B29" s="67" t="s">
        <v>669</v>
      </c>
      <c r="C29" s="106">
        <v>532</v>
      </c>
      <c r="D29" s="37">
        <v>341</v>
      </c>
      <c r="E29" s="37">
        <v>60</v>
      </c>
      <c r="F29" s="37">
        <v>12</v>
      </c>
      <c r="G29" s="38">
        <f t="shared" si="6"/>
        <v>945</v>
      </c>
      <c r="H29" s="116"/>
      <c r="I29" s="807" t="s">
        <v>164</v>
      </c>
      <c r="J29" s="67" t="s">
        <v>669</v>
      </c>
      <c r="K29" s="101">
        <f t="shared" si="7"/>
        <v>0.562962962962963</v>
      </c>
      <c r="L29" s="102">
        <f t="shared" si="8"/>
        <v>0.36084656084656086</v>
      </c>
      <c r="M29" s="102">
        <f t="shared" si="9"/>
        <v>6.3492063492063489E-2</v>
      </c>
      <c r="N29" s="102">
        <f t="shared" si="10"/>
        <v>1.2698412698412698E-2</v>
      </c>
      <c r="O29" s="103">
        <f t="shared" si="11"/>
        <v>1</v>
      </c>
    </row>
    <row r="30" spans="1:15" ht="24.95" customHeight="1">
      <c r="A30" s="809"/>
      <c r="B30" s="68" t="s">
        <v>670</v>
      </c>
      <c r="C30" s="106">
        <v>623</v>
      </c>
      <c r="D30" s="37">
        <v>469</v>
      </c>
      <c r="E30" s="37">
        <v>78</v>
      </c>
      <c r="F30" s="37">
        <v>17</v>
      </c>
      <c r="G30" s="38">
        <f t="shared" si="6"/>
        <v>1187</v>
      </c>
      <c r="H30" s="116"/>
      <c r="I30" s="809"/>
      <c r="J30" s="68" t="s">
        <v>670</v>
      </c>
      <c r="K30" s="48">
        <f t="shared" si="7"/>
        <v>0.52485256950294856</v>
      </c>
      <c r="L30" s="49">
        <f t="shared" si="8"/>
        <v>0.39511373209772538</v>
      </c>
      <c r="M30" s="49">
        <f t="shared" si="9"/>
        <v>6.571187868576242E-2</v>
      </c>
      <c r="N30" s="49">
        <f t="shared" si="10"/>
        <v>1.4321819713563605E-2</v>
      </c>
      <c r="O30" s="50">
        <f t="shared" si="11"/>
        <v>1</v>
      </c>
    </row>
    <row r="31" spans="1:15" ht="24.95" customHeight="1" thickBot="1">
      <c r="A31" s="808"/>
      <c r="B31" s="69" t="s">
        <v>671</v>
      </c>
      <c r="C31" s="97">
        <v>526</v>
      </c>
      <c r="D31" s="43">
        <v>299</v>
      </c>
      <c r="E31" s="43">
        <v>54</v>
      </c>
      <c r="F31" s="43">
        <v>16</v>
      </c>
      <c r="G31" s="44">
        <f t="shared" si="6"/>
        <v>895</v>
      </c>
      <c r="H31" s="116"/>
      <c r="I31" s="808"/>
      <c r="J31" s="69" t="s">
        <v>671</v>
      </c>
      <c r="K31" s="51">
        <f t="shared" si="7"/>
        <v>0.58770949720670396</v>
      </c>
      <c r="L31" s="52">
        <f t="shared" si="8"/>
        <v>0.33407821229050277</v>
      </c>
      <c r="M31" s="52">
        <f t="shared" si="9"/>
        <v>6.0335195530726256E-2</v>
      </c>
      <c r="N31" s="52">
        <f t="shared" si="10"/>
        <v>1.7877094972067038E-2</v>
      </c>
      <c r="O31" s="53">
        <f t="shared" si="11"/>
        <v>1</v>
      </c>
    </row>
    <row r="32" spans="1:15" ht="24.95" customHeight="1">
      <c r="A32" s="786" t="s">
        <v>165</v>
      </c>
      <c r="B32" s="62" t="s">
        <v>674</v>
      </c>
      <c r="C32" s="106">
        <v>94</v>
      </c>
      <c r="D32" s="37">
        <v>27</v>
      </c>
      <c r="E32" s="37">
        <v>10</v>
      </c>
      <c r="F32" s="37">
        <v>2</v>
      </c>
      <c r="G32" s="38">
        <f t="shared" si="6"/>
        <v>133</v>
      </c>
      <c r="H32" s="116"/>
      <c r="I32" s="786" t="s">
        <v>165</v>
      </c>
      <c r="J32" s="62" t="s">
        <v>674</v>
      </c>
      <c r="K32" s="101">
        <f t="shared" si="7"/>
        <v>0.70676691729323304</v>
      </c>
      <c r="L32" s="102">
        <f t="shared" si="8"/>
        <v>0.20300751879699247</v>
      </c>
      <c r="M32" s="102">
        <f t="shared" si="9"/>
        <v>7.5187969924812026E-2</v>
      </c>
      <c r="N32" s="102">
        <f t="shared" si="10"/>
        <v>1.5037593984962405E-2</v>
      </c>
      <c r="O32" s="103">
        <f t="shared" si="11"/>
        <v>1</v>
      </c>
    </row>
    <row r="33" spans="1:15" ht="24.95" customHeight="1">
      <c r="A33" s="787"/>
      <c r="B33" s="68" t="s">
        <v>676</v>
      </c>
      <c r="C33" s="106">
        <v>123</v>
      </c>
      <c r="D33" s="37">
        <v>54</v>
      </c>
      <c r="E33" s="37">
        <v>12</v>
      </c>
      <c r="F33" s="37">
        <v>0</v>
      </c>
      <c r="G33" s="38">
        <f t="shared" si="6"/>
        <v>189</v>
      </c>
      <c r="H33" s="116"/>
      <c r="I33" s="787"/>
      <c r="J33" s="68" t="s">
        <v>676</v>
      </c>
      <c r="K33" s="48">
        <f t="shared" si="7"/>
        <v>0.65079365079365081</v>
      </c>
      <c r="L33" s="49">
        <f t="shared" si="8"/>
        <v>0.2857142857142857</v>
      </c>
      <c r="M33" s="49">
        <f t="shared" si="9"/>
        <v>6.3492063492063489E-2</v>
      </c>
      <c r="N33" s="49">
        <f t="shared" si="10"/>
        <v>0</v>
      </c>
      <c r="O33" s="50">
        <f t="shared" si="11"/>
        <v>1</v>
      </c>
    </row>
    <row r="34" spans="1:15" ht="24.95" customHeight="1">
      <c r="A34" s="787"/>
      <c r="B34" s="68" t="s">
        <v>678</v>
      </c>
      <c r="C34" s="106">
        <v>125</v>
      </c>
      <c r="D34" s="37">
        <v>55</v>
      </c>
      <c r="E34" s="37">
        <v>13</v>
      </c>
      <c r="F34" s="37">
        <v>3</v>
      </c>
      <c r="G34" s="38">
        <f t="shared" si="6"/>
        <v>196</v>
      </c>
      <c r="H34" s="116"/>
      <c r="I34" s="787"/>
      <c r="J34" s="68" t="s">
        <v>678</v>
      </c>
      <c r="K34" s="48">
        <f t="shared" si="7"/>
        <v>0.63775510204081631</v>
      </c>
      <c r="L34" s="49">
        <f t="shared" si="8"/>
        <v>0.28061224489795916</v>
      </c>
      <c r="M34" s="49">
        <f t="shared" si="9"/>
        <v>6.6326530612244902E-2</v>
      </c>
      <c r="N34" s="49">
        <f t="shared" si="10"/>
        <v>1.5306122448979591E-2</v>
      </c>
      <c r="O34" s="50">
        <f t="shared" si="11"/>
        <v>0.99999999999999989</v>
      </c>
    </row>
    <row r="35" spans="1:15" ht="24.95" customHeight="1">
      <c r="A35" s="787"/>
      <c r="B35" s="68" t="s">
        <v>680</v>
      </c>
      <c r="C35" s="106">
        <v>176</v>
      </c>
      <c r="D35" s="37">
        <v>87</v>
      </c>
      <c r="E35" s="37">
        <v>9</v>
      </c>
      <c r="F35" s="37">
        <v>2</v>
      </c>
      <c r="G35" s="38">
        <f t="shared" si="6"/>
        <v>274</v>
      </c>
      <c r="H35" s="116"/>
      <c r="I35" s="787"/>
      <c r="J35" s="68" t="s">
        <v>680</v>
      </c>
      <c r="K35" s="48">
        <f t="shared" si="7"/>
        <v>0.64233576642335766</v>
      </c>
      <c r="L35" s="49">
        <f t="shared" si="8"/>
        <v>0.31751824817518248</v>
      </c>
      <c r="M35" s="49">
        <f t="shared" si="9"/>
        <v>3.2846715328467155E-2</v>
      </c>
      <c r="N35" s="49">
        <f t="shared" si="10"/>
        <v>7.2992700729927005E-3</v>
      </c>
      <c r="O35" s="50">
        <f t="shared" si="11"/>
        <v>1</v>
      </c>
    </row>
    <row r="36" spans="1:15" ht="24.95" customHeight="1">
      <c r="A36" s="787"/>
      <c r="B36" s="68" t="s">
        <v>730</v>
      </c>
      <c r="C36" s="106">
        <v>100</v>
      </c>
      <c r="D36" s="37">
        <v>64</v>
      </c>
      <c r="E36" s="37">
        <v>5</v>
      </c>
      <c r="F36" s="37">
        <v>2</v>
      </c>
      <c r="G36" s="38">
        <f t="shared" si="6"/>
        <v>171</v>
      </c>
      <c r="H36" s="116"/>
      <c r="I36" s="787"/>
      <c r="J36" s="68" t="s">
        <v>730</v>
      </c>
      <c r="K36" s="48">
        <f t="shared" si="7"/>
        <v>0.58479532163742687</v>
      </c>
      <c r="L36" s="49">
        <f t="shared" si="8"/>
        <v>0.3742690058479532</v>
      </c>
      <c r="M36" s="49">
        <f t="shared" si="9"/>
        <v>2.9239766081871343E-2</v>
      </c>
      <c r="N36" s="49">
        <f t="shared" si="10"/>
        <v>1.1695906432748537E-2</v>
      </c>
      <c r="O36" s="50">
        <f t="shared" si="11"/>
        <v>0.99999999999999989</v>
      </c>
    </row>
    <row r="37" spans="1:15" ht="24.95" customHeight="1">
      <c r="A37" s="787"/>
      <c r="B37" s="68" t="s">
        <v>731</v>
      </c>
      <c r="C37" s="106">
        <v>74</v>
      </c>
      <c r="D37" s="37">
        <v>61</v>
      </c>
      <c r="E37" s="37">
        <v>5</v>
      </c>
      <c r="F37" s="37">
        <v>1</v>
      </c>
      <c r="G37" s="38">
        <f t="shared" si="6"/>
        <v>141</v>
      </c>
      <c r="H37" s="116"/>
      <c r="I37" s="787"/>
      <c r="J37" s="68" t="s">
        <v>731</v>
      </c>
      <c r="K37" s="48">
        <f t="shared" si="7"/>
        <v>0.52482269503546097</v>
      </c>
      <c r="L37" s="49">
        <f t="shared" si="8"/>
        <v>0.43262411347517732</v>
      </c>
      <c r="M37" s="49">
        <f t="shared" si="9"/>
        <v>3.5460992907801421E-2</v>
      </c>
      <c r="N37" s="49">
        <f t="shared" si="10"/>
        <v>7.0921985815602835E-3</v>
      </c>
      <c r="O37" s="50">
        <f t="shared" si="11"/>
        <v>1</v>
      </c>
    </row>
    <row r="38" spans="1:15" ht="24.95" customHeight="1" thickBot="1">
      <c r="A38" s="787"/>
      <c r="B38" s="69" t="s">
        <v>682</v>
      </c>
      <c r="C38" s="206">
        <v>113</v>
      </c>
      <c r="D38" s="74">
        <v>173</v>
      </c>
      <c r="E38" s="74">
        <v>15</v>
      </c>
      <c r="F38" s="74">
        <v>10</v>
      </c>
      <c r="G38" s="75">
        <f t="shared" si="6"/>
        <v>311</v>
      </c>
      <c r="H38" s="116"/>
      <c r="I38" s="787"/>
      <c r="J38" s="69" t="s">
        <v>682</v>
      </c>
      <c r="K38" s="54">
        <f t="shared" si="7"/>
        <v>0.36334405144694532</v>
      </c>
      <c r="L38" s="55">
        <f t="shared" si="8"/>
        <v>0.5562700964630225</v>
      </c>
      <c r="M38" s="55">
        <f t="shared" si="9"/>
        <v>4.8231511254019289E-2</v>
      </c>
      <c r="N38" s="55">
        <f t="shared" si="10"/>
        <v>3.215434083601286E-2</v>
      </c>
      <c r="O38" s="56">
        <f t="shared" si="11"/>
        <v>0.99999999999999989</v>
      </c>
    </row>
    <row r="39" spans="1:15" ht="24.95" customHeight="1" thickTop="1">
      <c r="A39" s="787"/>
      <c r="B39" s="76" t="s">
        <v>675</v>
      </c>
      <c r="C39" s="107">
        <v>97</v>
      </c>
      <c r="D39" s="64">
        <v>56</v>
      </c>
      <c r="E39" s="64">
        <v>17</v>
      </c>
      <c r="F39" s="64">
        <v>0</v>
      </c>
      <c r="G39" s="65">
        <f t="shared" si="6"/>
        <v>170</v>
      </c>
      <c r="H39" s="116"/>
      <c r="I39" s="787"/>
      <c r="J39" s="76" t="s">
        <v>675</v>
      </c>
      <c r="K39" s="124">
        <f t="shared" si="7"/>
        <v>0.57058823529411762</v>
      </c>
      <c r="L39" s="57">
        <f t="shared" si="8"/>
        <v>0.32941176470588235</v>
      </c>
      <c r="M39" s="57">
        <f t="shared" si="9"/>
        <v>0.1</v>
      </c>
      <c r="N39" s="57">
        <f t="shared" si="10"/>
        <v>0</v>
      </c>
      <c r="O39" s="58">
        <f t="shared" si="11"/>
        <v>0.99999999999999989</v>
      </c>
    </row>
    <row r="40" spans="1:15" ht="24.95" customHeight="1">
      <c r="A40" s="787"/>
      <c r="B40" s="68" t="s">
        <v>677</v>
      </c>
      <c r="C40" s="106">
        <v>149</v>
      </c>
      <c r="D40" s="37">
        <v>59</v>
      </c>
      <c r="E40" s="37">
        <v>23</v>
      </c>
      <c r="F40" s="37"/>
      <c r="G40" s="38">
        <f t="shared" si="6"/>
        <v>231</v>
      </c>
      <c r="H40" s="116"/>
      <c r="I40" s="787"/>
      <c r="J40" s="68" t="s">
        <v>677</v>
      </c>
      <c r="K40" s="48">
        <f t="shared" si="7"/>
        <v>0.64502164502164505</v>
      </c>
      <c r="L40" s="49">
        <f t="shared" si="8"/>
        <v>0.25541125541125542</v>
      </c>
      <c r="M40" s="49">
        <f t="shared" si="9"/>
        <v>9.9567099567099568E-2</v>
      </c>
      <c r="N40" s="49">
        <f t="shared" si="10"/>
        <v>0</v>
      </c>
      <c r="O40" s="50">
        <f t="shared" si="11"/>
        <v>1</v>
      </c>
    </row>
    <row r="41" spans="1:15" ht="24.95" customHeight="1">
      <c r="A41" s="787"/>
      <c r="B41" s="68" t="s">
        <v>679</v>
      </c>
      <c r="C41" s="106">
        <v>168</v>
      </c>
      <c r="D41" s="37">
        <v>62</v>
      </c>
      <c r="E41" s="37">
        <v>15</v>
      </c>
      <c r="F41" s="37">
        <v>2</v>
      </c>
      <c r="G41" s="38">
        <f t="shared" si="6"/>
        <v>247</v>
      </c>
      <c r="H41" s="116"/>
      <c r="I41" s="787"/>
      <c r="J41" s="68" t="s">
        <v>679</v>
      </c>
      <c r="K41" s="48">
        <f t="shared" si="7"/>
        <v>0.68016194331983804</v>
      </c>
      <c r="L41" s="49">
        <f t="shared" si="8"/>
        <v>0.25101214574898784</v>
      </c>
      <c r="M41" s="49">
        <f t="shared" si="9"/>
        <v>6.0728744939271252E-2</v>
      </c>
      <c r="N41" s="49">
        <f t="shared" si="10"/>
        <v>8.0971659919028341E-3</v>
      </c>
      <c r="O41" s="50">
        <f t="shared" si="11"/>
        <v>0.99999999999999989</v>
      </c>
    </row>
    <row r="42" spans="1:15" ht="24.95" customHeight="1">
      <c r="A42" s="787"/>
      <c r="B42" s="68" t="s">
        <v>681</v>
      </c>
      <c r="C42" s="106">
        <v>192</v>
      </c>
      <c r="D42" s="37">
        <v>89</v>
      </c>
      <c r="E42" s="37">
        <v>16</v>
      </c>
      <c r="F42" s="37">
        <v>3</v>
      </c>
      <c r="G42" s="38">
        <f t="shared" si="6"/>
        <v>300</v>
      </c>
      <c r="H42" s="116"/>
      <c r="I42" s="787"/>
      <c r="J42" s="68" t="s">
        <v>681</v>
      </c>
      <c r="K42" s="48">
        <f t="shared" si="7"/>
        <v>0.64</v>
      </c>
      <c r="L42" s="49">
        <f t="shared" si="8"/>
        <v>0.29666666666666669</v>
      </c>
      <c r="M42" s="49">
        <f t="shared" si="9"/>
        <v>5.3333333333333337E-2</v>
      </c>
      <c r="N42" s="49">
        <f t="shared" si="10"/>
        <v>0.01</v>
      </c>
      <c r="O42" s="50">
        <f t="shared" si="11"/>
        <v>1</v>
      </c>
    </row>
    <row r="43" spans="1:15" ht="24.95" customHeight="1">
      <c r="A43" s="787"/>
      <c r="B43" s="68" t="s">
        <v>732</v>
      </c>
      <c r="C43" s="106">
        <v>106</v>
      </c>
      <c r="D43" s="37">
        <v>73</v>
      </c>
      <c r="E43" s="37">
        <v>16</v>
      </c>
      <c r="F43" s="37">
        <v>0</v>
      </c>
      <c r="G43" s="38">
        <f t="shared" si="6"/>
        <v>195</v>
      </c>
      <c r="H43" s="116"/>
      <c r="I43" s="787"/>
      <c r="J43" s="68" t="s">
        <v>732</v>
      </c>
      <c r="K43" s="48">
        <f t="shared" si="7"/>
        <v>0.54358974358974355</v>
      </c>
      <c r="L43" s="49">
        <f t="shared" si="8"/>
        <v>0.37435897435897436</v>
      </c>
      <c r="M43" s="49">
        <f t="shared" si="9"/>
        <v>8.2051282051282051E-2</v>
      </c>
      <c r="N43" s="49">
        <f t="shared" si="10"/>
        <v>0</v>
      </c>
      <c r="O43" s="50">
        <f t="shared" si="11"/>
        <v>1</v>
      </c>
    </row>
    <row r="44" spans="1:15" ht="24.95" customHeight="1">
      <c r="A44" s="787"/>
      <c r="B44" s="68" t="s">
        <v>733</v>
      </c>
      <c r="C44" s="106">
        <v>61</v>
      </c>
      <c r="D44" s="37">
        <v>66</v>
      </c>
      <c r="E44" s="37">
        <v>9</v>
      </c>
      <c r="F44" s="37">
        <v>7</v>
      </c>
      <c r="G44" s="38">
        <f t="shared" si="6"/>
        <v>143</v>
      </c>
      <c r="H44" s="116"/>
      <c r="I44" s="787"/>
      <c r="J44" s="68" t="s">
        <v>733</v>
      </c>
      <c r="K44" s="48">
        <f t="shared" si="7"/>
        <v>0.42657342657342656</v>
      </c>
      <c r="L44" s="49">
        <f t="shared" si="8"/>
        <v>0.46153846153846156</v>
      </c>
      <c r="M44" s="49">
        <f t="shared" si="9"/>
        <v>6.2937062937062943E-2</v>
      </c>
      <c r="N44" s="49">
        <f t="shared" si="10"/>
        <v>4.8951048951048952E-2</v>
      </c>
      <c r="O44" s="50">
        <f t="shared" si="11"/>
        <v>1</v>
      </c>
    </row>
    <row r="45" spans="1:15" ht="24.95" customHeight="1" thickBot="1">
      <c r="A45" s="788"/>
      <c r="B45" s="66" t="s">
        <v>683</v>
      </c>
      <c r="C45" s="97">
        <v>103</v>
      </c>
      <c r="D45" s="43">
        <v>183</v>
      </c>
      <c r="E45" s="43">
        <v>27</v>
      </c>
      <c r="F45" s="43">
        <v>13</v>
      </c>
      <c r="G45" s="44">
        <f t="shared" si="6"/>
        <v>326</v>
      </c>
      <c r="H45" s="116"/>
      <c r="I45" s="788"/>
      <c r="J45" s="66" t="s">
        <v>683</v>
      </c>
      <c r="K45" s="51">
        <f t="shared" si="7"/>
        <v>0.31595092024539878</v>
      </c>
      <c r="L45" s="52">
        <f t="shared" si="8"/>
        <v>0.56134969325153372</v>
      </c>
      <c r="M45" s="52">
        <f t="shared" si="9"/>
        <v>8.2822085889570546E-2</v>
      </c>
      <c r="N45" s="52">
        <f t="shared" si="10"/>
        <v>3.9877300613496931E-2</v>
      </c>
      <c r="O45" s="53">
        <f t="shared" si="11"/>
        <v>1</v>
      </c>
    </row>
    <row r="46" spans="1:15">
      <c r="A46" s="1"/>
      <c r="B46" s="27"/>
      <c r="C46" s="215"/>
      <c r="D46" s="215"/>
      <c r="E46" s="215"/>
      <c r="F46" s="215"/>
      <c r="G46" s="215"/>
      <c r="H46" s="116"/>
      <c r="I46" s="1"/>
      <c r="J46" s="27"/>
      <c r="K46" s="215"/>
      <c r="L46" s="215"/>
      <c r="M46" s="215"/>
      <c r="N46" s="215"/>
      <c r="O46" s="215"/>
    </row>
  </sheetData>
  <mergeCells count="20">
    <mergeCell ref="A26:B26"/>
    <mergeCell ref="I26:J26"/>
    <mergeCell ref="A27:A28"/>
    <mergeCell ref="I27:I28"/>
    <mergeCell ref="A3:B3"/>
    <mergeCell ref="I3:J3"/>
    <mergeCell ref="A4:B4"/>
    <mergeCell ref="I4:J4"/>
    <mergeCell ref="A32:A45"/>
    <mergeCell ref="I32:I45"/>
    <mergeCell ref="A5:A6"/>
    <mergeCell ref="I5:I6"/>
    <mergeCell ref="A7:A9"/>
    <mergeCell ref="I7:I9"/>
    <mergeCell ref="A10:A23"/>
    <mergeCell ref="I10:I23"/>
    <mergeCell ref="A25:B25"/>
    <mergeCell ref="I25:J25"/>
    <mergeCell ref="A29:A31"/>
    <mergeCell ref="I29:I31"/>
  </mergeCells>
  <phoneticPr fontId="2"/>
  <printOptions horizontalCentered="1"/>
  <pageMargins left="0.59055118110236227" right="0" top="0.19685039370078741" bottom="0.19685039370078741" header="0.51181102362204722" footer="0.11811023622047245"/>
  <pageSetup paperSize="9" scale="64" orientation="portrait" r:id="rId1"/>
  <headerFooter alignWithMargins="0">
    <oddFooter>&amp;C１５ページ</oddFooter>
  </headerFooter>
</worksheet>
</file>

<file path=xl/worksheets/sheet22.xml><?xml version="1.0" encoding="utf-8"?>
<worksheet xmlns="http://schemas.openxmlformats.org/spreadsheetml/2006/main" xmlns:r="http://schemas.openxmlformats.org/officeDocument/2006/relationships">
  <sheetPr enableFormatConditionsCalculation="0">
    <tabColor indexed="14"/>
  </sheetPr>
  <dimension ref="A1:O46"/>
  <sheetViews>
    <sheetView view="pageBreakPreview" zoomScale="75" zoomScaleNormal="75" workbookViewId="0">
      <selection activeCell="H17" sqref="H17"/>
    </sheetView>
  </sheetViews>
  <sheetFormatPr defaultRowHeight="13.5"/>
  <cols>
    <col min="1" max="1" width="5.625" customWidth="1"/>
    <col min="2" max="2" width="20.625" customWidth="1"/>
    <col min="3" max="7" width="7.625" customWidth="1"/>
    <col min="8" max="8" width="8.625" customWidth="1"/>
    <col min="9" max="9" width="5.625" customWidth="1"/>
    <col min="10" max="10" width="20.625" customWidth="1"/>
    <col min="11" max="15" width="7.625" customWidth="1"/>
  </cols>
  <sheetData>
    <row r="1" spans="1:15" ht="30" customHeight="1">
      <c r="C1" s="211"/>
      <c r="D1" s="120"/>
      <c r="E1" s="120"/>
      <c r="F1" s="120"/>
      <c r="G1" s="120"/>
      <c r="K1" s="211"/>
      <c r="L1" s="120"/>
      <c r="M1" s="120"/>
      <c r="N1" s="120"/>
      <c r="O1" s="657" t="s">
        <v>864</v>
      </c>
    </row>
    <row r="2" spans="1:15" ht="30" customHeight="1" thickBot="1">
      <c r="A2" s="165" t="s">
        <v>217</v>
      </c>
      <c r="B2" s="8"/>
      <c r="C2" s="212"/>
      <c r="D2" s="212"/>
      <c r="E2" s="212"/>
      <c r="F2" s="212"/>
      <c r="G2" s="212"/>
      <c r="H2" s="8"/>
      <c r="I2" s="8"/>
      <c r="J2" s="8"/>
      <c r="K2" s="212"/>
      <c r="L2" s="212"/>
      <c r="M2" s="212"/>
      <c r="N2" s="212"/>
      <c r="O2" s="212"/>
    </row>
    <row r="3" spans="1:15" ht="80.099999999999994" customHeight="1" thickBot="1">
      <c r="A3" s="796" t="s">
        <v>180</v>
      </c>
      <c r="B3" s="797"/>
      <c r="C3" s="146" t="s">
        <v>502</v>
      </c>
      <c r="D3" s="128" t="s">
        <v>503</v>
      </c>
      <c r="E3" s="128" t="s">
        <v>831</v>
      </c>
      <c r="F3" s="183" t="s">
        <v>494</v>
      </c>
      <c r="G3" s="129" t="s">
        <v>736</v>
      </c>
      <c r="H3" s="115"/>
      <c r="I3" s="796" t="s">
        <v>186</v>
      </c>
      <c r="J3" s="790"/>
      <c r="K3" s="146" t="s">
        <v>502</v>
      </c>
      <c r="L3" s="128" t="s">
        <v>503</v>
      </c>
      <c r="M3" s="128" t="s">
        <v>831</v>
      </c>
      <c r="N3" s="183" t="s">
        <v>494</v>
      </c>
      <c r="O3" s="129" t="s">
        <v>470</v>
      </c>
    </row>
    <row r="4" spans="1:15" ht="24.95" customHeight="1" thickBot="1">
      <c r="A4" s="805" t="s">
        <v>162</v>
      </c>
      <c r="B4" s="806"/>
      <c r="C4" s="205">
        <f>+C5+C6</f>
        <v>1095</v>
      </c>
      <c r="D4" s="92">
        <f>+D5+D6</f>
        <v>1616</v>
      </c>
      <c r="E4" s="92">
        <f>+E5+E6</f>
        <v>270</v>
      </c>
      <c r="F4" s="92">
        <f>+F5+F6</f>
        <v>46</v>
      </c>
      <c r="G4" s="93">
        <f>SUM(C4:F4)</f>
        <v>3027</v>
      </c>
      <c r="H4" s="1"/>
      <c r="I4" s="805" t="s">
        <v>162</v>
      </c>
      <c r="J4" s="806"/>
      <c r="K4" s="98">
        <f t="shared" ref="K4:K23" si="0">C4/G4</f>
        <v>0.36174430128840435</v>
      </c>
      <c r="L4" s="99">
        <f t="shared" ref="L4:L23" si="1">D4/G4</f>
        <v>0.53386190948133461</v>
      </c>
      <c r="M4" s="99">
        <f t="shared" ref="M4:M23" si="2">E4/G4</f>
        <v>8.9197224975222991E-2</v>
      </c>
      <c r="N4" s="99">
        <f t="shared" ref="N4:N23" si="3">F4/G4</f>
        <v>1.5196564255037992E-2</v>
      </c>
      <c r="O4" s="100">
        <f>SUM(K4:N4)</f>
        <v>0.99999999999999989</v>
      </c>
    </row>
    <row r="5" spans="1:15" ht="24.95" customHeight="1">
      <c r="A5" s="807" t="s">
        <v>163</v>
      </c>
      <c r="B5" s="67" t="s">
        <v>672</v>
      </c>
      <c r="C5" s="94">
        <v>484</v>
      </c>
      <c r="D5" s="95">
        <v>787</v>
      </c>
      <c r="E5" s="95">
        <v>124</v>
      </c>
      <c r="F5" s="95">
        <v>20</v>
      </c>
      <c r="G5" s="96">
        <f t="shared" ref="G5:G23" si="4">SUM(C5:F5)</f>
        <v>1415</v>
      </c>
      <c r="H5" s="1"/>
      <c r="I5" s="807" t="s">
        <v>163</v>
      </c>
      <c r="J5" s="67" t="s">
        <v>672</v>
      </c>
      <c r="K5" s="101">
        <f t="shared" si="0"/>
        <v>0.34204946996466429</v>
      </c>
      <c r="L5" s="102">
        <f t="shared" si="1"/>
        <v>0.55618374558303885</v>
      </c>
      <c r="M5" s="102">
        <f t="shared" si="2"/>
        <v>8.7632508833922262E-2</v>
      </c>
      <c r="N5" s="102">
        <f t="shared" si="3"/>
        <v>1.4134275618374558E-2</v>
      </c>
      <c r="O5" s="103">
        <f t="shared" ref="O5:O23" si="5">SUM(K5:N5)</f>
        <v>0.99999999999999989</v>
      </c>
    </row>
    <row r="6" spans="1:15" ht="24.95" customHeight="1" thickBot="1">
      <c r="A6" s="808"/>
      <c r="B6" s="66" t="s">
        <v>673</v>
      </c>
      <c r="C6" s="97">
        <v>611</v>
      </c>
      <c r="D6" s="43">
        <v>829</v>
      </c>
      <c r="E6" s="43">
        <v>146</v>
      </c>
      <c r="F6" s="43">
        <v>26</v>
      </c>
      <c r="G6" s="44">
        <f t="shared" si="4"/>
        <v>1612</v>
      </c>
      <c r="H6" s="1"/>
      <c r="I6" s="808"/>
      <c r="J6" s="66" t="s">
        <v>673</v>
      </c>
      <c r="K6" s="51">
        <f t="shared" si="0"/>
        <v>0.37903225806451613</v>
      </c>
      <c r="L6" s="52">
        <f t="shared" si="1"/>
        <v>0.51426799007444168</v>
      </c>
      <c r="M6" s="52">
        <f t="shared" si="2"/>
        <v>9.0570719602977662E-2</v>
      </c>
      <c r="N6" s="52">
        <f t="shared" si="3"/>
        <v>1.6129032258064516E-2</v>
      </c>
      <c r="O6" s="53">
        <f t="shared" si="5"/>
        <v>1</v>
      </c>
    </row>
    <row r="7" spans="1:15" ht="24.95" customHeight="1">
      <c r="A7" s="807" t="s">
        <v>164</v>
      </c>
      <c r="B7" s="67" t="s">
        <v>669</v>
      </c>
      <c r="C7" s="106">
        <v>282</v>
      </c>
      <c r="D7" s="37">
        <v>552</v>
      </c>
      <c r="E7" s="37">
        <v>98</v>
      </c>
      <c r="F7" s="37">
        <v>13</v>
      </c>
      <c r="G7" s="38">
        <f t="shared" si="4"/>
        <v>945</v>
      </c>
      <c r="H7" s="1"/>
      <c r="I7" s="807" t="s">
        <v>164</v>
      </c>
      <c r="J7" s="67" t="s">
        <v>669</v>
      </c>
      <c r="K7" s="48">
        <f t="shared" si="0"/>
        <v>0.29841269841269841</v>
      </c>
      <c r="L7" s="49">
        <f t="shared" si="1"/>
        <v>0.58412698412698416</v>
      </c>
      <c r="M7" s="49">
        <f t="shared" si="2"/>
        <v>0.1037037037037037</v>
      </c>
      <c r="N7" s="49">
        <f t="shared" si="3"/>
        <v>1.3756613756613757E-2</v>
      </c>
      <c r="O7" s="50">
        <f t="shared" si="5"/>
        <v>1</v>
      </c>
    </row>
    <row r="8" spans="1:15" ht="24.95" customHeight="1">
      <c r="A8" s="809"/>
      <c r="B8" s="68" t="s">
        <v>670</v>
      </c>
      <c r="C8" s="106">
        <v>414</v>
      </c>
      <c r="D8" s="37">
        <v>644</v>
      </c>
      <c r="E8" s="37">
        <v>112</v>
      </c>
      <c r="F8" s="37">
        <v>17</v>
      </c>
      <c r="G8" s="38">
        <f t="shared" si="4"/>
        <v>1187</v>
      </c>
      <c r="H8" s="1"/>
      <c r="I8" s="809"/>
      <c r="J8" s="68" t="s">
        <v>670</v>
      </c>
      <c r="K8" s="48">
        <f t="shared" si="0"/>
        <v>0.34877843302443134</v>
      </c>
      <c r="L8" s="49">
        <f t="shared" si="1"/>
        <v>0.54254422914911538</v>
      </c>
      <c r="M8" s="49">
        <f t="shared" si="2"/>
        <v>9.4355518112889641E-2</v>
      </c>
      <c r="N8" s="49">
        <f t="shared" si="3"/>
        <v>1.4321819713563605E-2</v>
      </c>
      <c r="O8" s="50">
        <f t="shared" si="5"/>
        <v>1</v>
      </c>
    </row>
    <row r="9" spans="1:15" ht="24.95" customHeight="1" thickBot="1">
      <c r="A9" s="808"/>
      <c r="B9" s="69" t="s">
        <v>671</v>
      </c>
      <c r="C9" s="97">
        <v>399</v>
      </c>
      <c r="D9" s="43">
        <v>420</v>
      </c>
      <c r="E9" s="43">
        <v>60</v>
      </c>
      <c r="F9" s="43">
        <v>16</v>
      </c>
      <c r="G9" s="44">
        <f t="shared" si="4"/>
        <v>895</v>
      </c>
      <c r="H9" s="1"/>
      <c r="I9" s="808"/>
      <c r="J9" s="69" t="s">
        <v>671</v>
      </c>
      <c r="K9" s="51">
        <f t="shared" si="0"/>
        <v>0.44581005586592176</v>
      </c>
      <c r="L9" s="52">
        <f t="shared" si="1"/>
        <v>0.46927374301675978</v>
      </c>
      <c r="M9" s="52">
        <f t="shared" si="2"/>
        <v>6.7039106145251395E-2</v>
      </c>
      <c r="N9" s="52">
        <f t="shared" si="3"/>
        <v>1.7877094972067038E-2</v>
      </c>
      <c r="O9" s="53">
        <f t="shared" si="5"/>
        <v>1</v>
      </c>
    </row>
    <row r="10" spans="1:15" ht="24.95" customHeight="1">
      <c r="A10" s="786" t="s">
        <v>165</v>
      </c>
      <c r="B10" s="62" t="s">
        <v>674</v>
      </c>
      <c r="C10" s="107">
        <v>73</v>
      </c>
      <c r="D10" s="64">
        <v>41</v>
      </c>
      <c r="E10" s="64">
        <v>17</v>
      </c>
      <c r="F10" s="64">
        <v>2</v>
      </c>
      <c r="G10" s="65">
        <f t="shared" si="4"/>
        <v>133</v>
      </c>
      <c r="H10" s="1"/>
      <c r="I10" s="786" t="s">
        <v>165</v>
      </c>
      <c r="J10" s="62" t="s">
        <v>674</v>
      </c>
      <c r="K10" s="48">
        <f t="shared" si="0"/>
        <v>0.54887218045112784</v>
      </c>
      <c r="L10" s="49">
        <f t="shared" si="1"/>
        <v>0.30827067669172931</v>
      </c>
      <c r="M10" s="49">
        <f t="shared" si="2"/>
        <v>0.12781954887218044</v>
      </c>
      <c r="N10" s="49">
        <f t="shared" si="3"/>
        <v>1.5037593984962405E-2</v>
      </c>
      <c r="O10" s="50">
        <f t="shared" si="5"/>
        <v>1</v>
      </c>
    </row>
    <row r="11" spans="1:15" ht="24.95" customHeight="1">
      <c r="A11" s="787"/>
      <c r="B11" s="68" t="s">
        <v>676</v>
      </c>
      <c r="C11" s="106">
        <v>83</v>
      </c>
      <c r="D11" s="37">
        <v>90</v>
      </c>
      <c r="E11" s="37">
        <v>16</v>
      </c>
      <c r="F11" s="37">
        <v>0</v>
      </c>
      <c r="G11" s="38">
        <f t="shared" si="4"/>
        <v>189</v>
      </c>
      <c r="H11" s="1"/>
      <c r="I11" s="787"/>
      <c r="J11" s="68" t="s">
        <v>676</v>
      </c>
      <c r="K11" s="48">
        <f t="shared" si="0"/>
        <v>0.43915343915343913</v>
      </c>
      <c r="L11" s="49">
        <f t="shared" si="1"/>
        <v>0.47619047619047616</v>
      </c>
      <c r="M11" s="49">
        <f t="shared" si="2"/>
        <v>8.4656084656084651E-2</v>
      </c>
      <c r="N11" s="49">
        <f t="shared" si="3"/>
        <v>0</v>
      </c>
      <c r="O11" s="50">
        <f t="shared" si="5"/>
        <v>1</v>
      </c>
    </row>
    <row r="12" spans="1:15" ht="24.95" customHeight="1">
      <c r="A12" s="787"/>
      <c r="B12" s="68" t="s">
        <v>678</v>
      </c>
      <c r="C12" s="106">
        <v>100</v>
      </c>
      <c r="D12" s="37">
        <v>80</v>
      </c>
      <c r="E12" s="37">
        <v>13</v>
      </c>
      <c r="F12" s="37">
        <v>3</v>
      </c>
      <c r="G12" s="38">
        <f t="shared" si="4"/>
        <v>196</v>
      </c>
      <c r="H12" s="1"/>
      <c r="I12" s="787"/>
      <c r="J12" s="68" t="s">
        <v>678</v>
      </c>
      <c r="K12" s="48">
        <f t="shared" si="0"/>
        <v>0.51020408163265307</v>
      </c>
      <c r="L12" s="49">
        <f t="shared" si="1"/>
        <v>0.40816326530612246</v>
      </c>
      <c r="M12" s="49">
        <f t="shared" si="2"/>
        <v>6.6326530612244902E-2</v>
      </c>
      <c r="N12" s="49">
        <f t="shared" si="3"/>
        <v>1.5306122448979591E-2</v>
      </c>
      <c r="O12" s="50">
        <f t="shared" si="5"/>
        <v>1</v>
      </c>
    </row>
    <row r="13" spans="1:15" ht="24.95" customHeight="1">
      <c r="A13" s="787"/>
      <c r="B13" s="68" t="s">
        <v>680</v>
      </c>
      <c r="C13" s="106">
        <v>95</v>
      </c>
      <c r="D13" s="37">
        <v>151</v>
      </c>
      <c r="E13" s="37">
        <v>26</v>
      </c>
      <c r="F13" s="37">
        <v>2</v>
      </c>
      <c r="G13" s="38">
        <f t="shared" si="4"/>
        <v>274</v>
      </c>
      <c r="H13" s="1"/>
      <c r="I13" s="787"/>
      <c r="J13" s="68" t="s">
        <v>680</v>
      </c>
      <c r="K13" s="48">
        <f t="shared" si="0"/>
        <v>0.34671532846715331</v>
      </c>
      <c r="L13" s="49">
        <f t="shared" si="1"/>
        <v>0.55109489051094895</v>
      </c>
      <c r="M13" s="49">
        <f t="shared" si="2"/>
        <v>9.4890510948905105E-2</v>
      </c>
      <c r="N13" s="49">
        <f t="shared" si="3"/>
        <v>7.2992700729927005E-3</v>
      </c>
      <c r="O13" s="50">
        <f t="shared" si="5"/>
        <v>1.0000000000000002</v>
      </c>
    </row>
    <row r="14" spans="1:15" ht="24.95" customHeight="1">
      <c r="A14" s="787"/>
      <c r="B14" s="68" t="s">
        <v>730</v>
      </c>
      <c r="C14" s="106">
        <v>52</v>
      </c>
      <c r="D14" s="37">
        <v>99</v>
      </c>
      <c r="E14" s="37">
        <v>18</v>
      </c>
      <c r="F14" s="37">
        <v>2</v>
      </c>
      <c r="G14" s="38">
        <f t="shared" si="4"/>
        <v>171</v>
      </c>
      <c r="H14" s="1"/>
      <c r="I14" s="787"/>
      <c r="J14" s="68" t="s">
        <v>730</v>
      </c>
      <c r="K14" s="48">
        <f t="shared" si="0"/>
        <v>0.30409356725146197</v>
      </c>
      <c r="L14" s="49">
        <f t="shared" si="1"/>
        <v>0.57894736842105265</v>
      </c>
      <c r="M14" s="49">
        <f t="shared" si="2"/>
        <v>0.10526315789473684</v>
      </c>
      <c r="N14" s="49">
        <f t="shared" si="3"/>
        <v>1.1695906432748537E-2</v>
      </c>
      <c r="O14" s="50">
        <f t="shared" si="5"/>
        <v>1</v>
      </c>
    </row>
    <row r="15" spans="1:15" ht="24.95" customHeight="1">
      <c r="A15" s="787"/>
      <c r="B15" s="68" t="s">
        <v>731</v>
      </c>
      <c r="C15" s="106">
        <v>33</v>
      </c>
      <c r="D15" s="37">
        <v>100</v>
      </c>
      <c r="E15" s="37">
        <v>7</v>
      </c>
      <c r="F15" s="37">
        <v>1</v>
      </c>
      <c r="G15" s="38">
        <f t="shared" si="4"/>
        <v>141</v>
      </c>
      <c r="H15" s="1"/>
      <c r="I15" s="787"/>
      <c r="J15" s="68" t="s">
        <v>731</v>
      </c>
      <c r="K15" s="48">
        <f t="shared" si="0"/>
        <v>0.23404255319148937</v>
      </c>
      <c r="L15" s="49">
        <f t="shared" si="1"/>
        <v>0.70921985815602839</v>
      </c>
      <c r="M15" s="49">
        <f t="shared" si="2"/>
        <v>4.9645390070921988E-2</v>
      </c>
      <c r="N15" s="49">
        <f t="shared" si="3"/>
        <v>7.0921985815602835E-3</v>
      </c>
      <c r="O15" s="50">
        <f t="shared" si="5"/>
        <v>1</v>
      </c>
    </row>
    <row r="16" spans="1:15" ht="24.95" customHeight="1" thickBot="1">
      <c r="A16" s="787"/>
      <c r="B16" s="69" t="s">
        <v>682</v>
      </c>
      <c r="C16" s="206">
        <v>48</v>
      </c>
      <c r="D16" s="74">
        <v>226</v>
      </c>
      <c r="E16" s="74">
        <v>27</v>
      </c>
      <c r="F16" s="74">
        <v>10</v>
      </c>
      <c r="G16" s="75">
        <f t="shared" si="4"/>
        <v>311</v>
      </c>
      <c r="H16" s="1"/>
      <c r="I16" s="787"/>
      <c r="J16" s="69" t="s">
        <v>682</v>
      </c>
      <c r="K16" s="54">
        <f t="shared" si="0"/>
        <v>0.15434083601286175</v>
      </c>
      <c r="L16" s="55">
        <f t="shared" si="1"/>
        <v>0.72668810289389063</v>
      </c>
      <c r="M16" s="55">
        <f t="shared" si="2"/>
        <v>8.6816720257234734E-2</v>
      </c>
      <c r="N16" s="55">
        <f t="shared" si="3"/>
        <v>3.215434083601286E-2</v>
      </c>
      <c r="O16" s="56">
        <f t="shared" si="5"/>
        <v>1</v>
      </c>
    </row>
    <row r="17" spans="1:15" ht="24.95" customHeight="1" thickTop="1">
      <c r="A17" s="787"/>
      <c r="B17" s="76" t="s">
        <v>675</v>
      </c>
      <c r="C17" s="107">
        <v>82</v>
      </c>
      <c r="D17" s="64">
        <v>67</v>
      </c>
      <c r="E17" s="64">
        <v>20</v>
      </c>
      <c r="F17" s="64">
        <v>1</v>
      </c>
      <c r="G17" s="65">
        <f t="shared" si="4"/>
        <v>170</v>
      </c>
      <c r="H17" s="1"/>
      <c r="I17" s="787"/>
      <c r="J17" s="76" t="s">
        <v>675</v>
      </c>
      <c r="K17" s="124">
        <f t="shared" si="0"/>
        <v>0.4823529411764706</v>
      </c>
      <c r="L17" s="57">
        <f t="shared" si="1"/>
        <v>0.39411764705882352</v>
      </c>
      <c r="M17" s="57">
        <f t="shared" si="2"/>
        <v>0.11764705882352941</v>
      </c>
      <c r="N17" s="57">
        <f t="shared" si="3"/>
        <v>5.8823529411764705E-3</v>
      </c>
      <c r="O17" s="58">
        <f t="shared" si="5"/>
        <v>1</v>
      </c>
    </row>
    <row r="18" spans="1:15" ht="24.95" customHeight="1">
      <c r="A18" s="787"/>
      <c r="B18" s="68" t="s">
        <v>677</v>
      </c>
      <c r="C18" s="106">
        <v>110</v>
      </c>
      <c r="D18" s="37">
        <v>97</v>
      </c>
      <c r="E18" s="37">
        <v>24</v>
      </c>
      <c r="F18" s="37">
        <v>0</v>
      </c>
      <c r="G18" s="38">
        <f t="shared" si="4"/>
        <v>231</v>
      </c>
      <c r="H18" s="1"/>
      <c r="I18" s="787"/>
      <c r="J18" s="68" t="s">
        <v>677</v>
      </c>
      <c r="K18" s="48">
        <f t="shared" si="0"/>
        <v>0.47619047619047616</v>
      </c>
      <c r="L18" s="49">
        <f t="shared" si="1"/>
        <v>0.41991341991341991</v>
      </c>
      <c r="M18" s="49">
        <f t="shared" si="2"/>
        <v>0.1038961038961039</v>
      </c>
      <c r="N18" s="49">
        <f t="shared" si="3"/>
        <v>0</v>
      </c>
      <c r="O18" s="50">
        <f t="shared" si="5"/>
        <v>1</v>
      </c>
    </row>
    <row r="19" spans="1:15" ht="24.95" customHeight="1">
      <c r="A19" s="787"/>
      <c r="B19" s="68" t="s">
        <v>679</v>
      </c>
      <c r="C19" s="106">
        <v>127</v>
      </c>
      <c r="D19" s="37">
        <v>96</v>
      </c>
      <c r="E19" s="37">
        <v>22</v>
      </c>
      <c r="F19" s="37">
        <v>2</v>
      </c>
      <c r="G19" s="38">
        <f t="shared" si="4"/>
        <v>247</v>
      </c>
      <c r="H19" s="1"/>
      <c r="I19" s="787"/>
      <c r="J19" s="68" t="s">
        <v>679</v>
      </c>
      <c r="K19" s="48">
        <f t="shared" si="0"/>
        <v>0.51417004048582993</v>
      </c>
      <c r="L19" s="49">
        <f t="shared" si="1"/>
        <v>0.38866396761133604</v>
      </c>
      <c r="M19" s="49">
        <f t="shared" si="2"/>
        <v>8.9068825910931168E-2</v>
      </c>
      <c r="N19" s="49">
        <f t="shared" si="3"/>
        <v>8.0971659919028341E-3</v>
      </c>
      <c r="O19" s="50">
        <f t="shared" si="5"/>
        <v>0.99999999999999989</v>
      </c>
    </row>
    <row r="20" spans="1:15" ht="24.95" customHeight="1">
      <c r="A20" s="787"/>
      <c r="B20" s="68" t="s">
        <v>681</v>
      </c>
      <c r="C20" s="106">
        <v>124</v>
      </c>
      <c r="D20" s="37">
        <v>156</v>
      </c>
      <c r="E20" s="37">
        <v>17</v>
      </c>
      <c r="F20" s="37">
        <v>3</v>
      </c>
      <c r="G20" s="38">
        <f t="shared" si="4"/>
        <v>300</v>
      </c>
      <c r="H20" s="1"/>
      <c r="I20" s="787"/>
      <c r="J20" s="68" t="s">
        <v>681</v>
      </c>
      <c r="K20" s="48">
        <f t="shared" si="0"/>
        <v>0.41333333333333333</v>
      </c>
      <c r="L20" s="49">
        <f t="shared" si="1"/>
        <v>0.52</v>
      </c>
      <c r="M20" s="49">
        <f t="shared" si="2"/>
        <v>5.6666666666666664E-2</v>
      </c>
      <c r="N20" s="49">
        <f t="shared" si="3"/>
        <v>0.01</v>
      </c>
      <c r="O20" s="50">
        <f t="shared" si="5"/>
        <v>1</v>
      </c>
    </row>
    <row r="21" spans="1:15" ht="24.95" customHeight="1">
      <c r="A21" s="787"/>
      <c r="B21" s="68" t="s">
        <v>732</v>
      </c>
      <c r="C21" s="106">
        <v>76</v>
      </c>
      <c r="D21" s="37">
        <v>100</v>
      </c>
      <c r="E21" s="37">
        <v>19</v>
      </c>
      <c r="F21" s="37">
        <v>0</v>
      </c>
      <c r="G21" s="38">
        <f t="shared" si="4"/>
        <v>195</v>
      </c>
      <c r="H21" s="1"/>
      <c r="I21" s="787"/>
      <c r="J21" s="68" t="s">
        <v>732</v>
      </c>
      <c r="K21" s="48">
        <f t="shared" si="0"/>
        <v>0.38974358974358975</v>
      </c>
      <c r="L21" s="49">
        <f t="shared" si="1"/>
        <v>0.51282051282051277</v>
      </c>
      <c r="M21" s="49">
        <f t="shared" si="2"/>
        <v>9.7435897435897437E-2</v>
      </c>
      <c r="N21" s="49">
        <f t="shared" si="3"/>
        <v>0</v>
      </c>
      <c r="O21" s="50">
        <f t="shared" si="5"/>
        <v>0.99999999999999989</v>
      </c>
    </row>
    <row r="22" spans="1:15" ht="24.95" customHeight="1">
      <c r="A22" s="787"/>
      <c r="B22" s="68" t="s">
        <v>733</v>
      </c>
      <c r="C22" s="106">
        <v>32</v>
      </c>
      <c r="D22" s="37">
        <v>86</v>
      </c>
      <c r="E22" s="37">
        <v>18</v>
      </c>
      <c r="F22" s="37">
        <v>7</v>
      </c>
      <c r="G22" s="38">
        <f t="shared" si="4"/>
        <v>143</v>
      </c>
      <c r="H22" s="1"/>
      <c r="I22" s="787"/>
      <c r="J22" s="68" t="s">
        <v>733</v>
      </c>
      <c r="K22" s="48">
        <f t="shared" si="0"/>
        <v>0.22377622377622378</v>
      </c>
      <c r="L22" s="49">
        <f t="shared" si="1"/>
        <v>0.60139860139860135</v>
      </c>
      <c r="M22" s="49">
        <f t="shared" si="2"/>
        <v>0.12587412587412589</v>
      </c>
      <c r="N22" s="49">
        <f t="shared" si="3"/>
        <v>4.8951048951048952E-2</v>
      </c>
      <c r="O22" s="50">
        <f t="shared" si="5"/>
        <v>1</v>
      </c>
    </row>
    <row r="23" spans="1:15" ht="24.95" customHeight="1" thickBot="1">
      <c r="A23" s="788"/>
      <c r="B23" s="66" t="s">
        <v>683</v>
      </c>
      <c r="C23" s="97">
        <v>60</v>
      </c>
      <c r="D23" s="43">
        <v>227</v>
      </c>
      <c r="E23" s="43">
        <v>26</v>
      </c>
      <c r="F23" s="43">
        <v>13</v>
      </c>
      <c r="G23" s="44">
        <f t="shared" si="4"/>
        <v>326</v>
      </c>
      <c r="H23" s="1"/>
      <c r="I23" s="788"/>
      <c r="J23" s="66" t="s">
        <v>683</v>
      </c>
      <c r="K23" s="51">
        <f t="shared" si="0"/>
        <v>0.18404907975460122</v>
      </c>
      <c r="L23" s="52">
        <f t="shared" si="1"/>
        <v>0.69631901840490795</v>
      </c>
      <c r="M23" s="52">
        <f t="shared" si="2"/>
        <v>7.9754601226993863E-2</v>
      </c>
      <c r="N23" s="52">
        <f t="shared" si="3"/>
        <v>3.9877300613496931E-2</v>
      </c>
      <c r="O23" s="53">
        <f t="shared" si="5"/>
        <v>1</v>
      </c>
    </row>
    <row r="24" spans="1:15" ht="80.099999999999994" customHeight="1" thickBot="1">
      <c r="B24" s="118"/>
      <c r="C24" s="120"/>
      <c r="D24" s="120"/>
      <c r="E24" s="120"/>
      <c r="F24" s="120"/>
      <c r="G24" s="120"/>
      <c r="J24" s="118"/>
      <c r="K24" s="120"/>
      <c r="L24" s="120"/>
      <c r="M24" s="120"/>
      <c r="N24" s="120"/>
      <c r="O24" s="120"/>
    </row>
    <row r="25" spans="1:15" ht="80.099999999999994" customHeight="1" thickBot="1">
      <c r="A25" s="796" t="s">
        <v>181</v>
      </c>
      <c r="B25" s="797"/>
      <c r="C25" s="146" t="s">
        <v>502</v>
      </c>
      <c r="D25" s="128" t="s">
        <v>503</v>
      </c>
      <c r="E25" s="128" t="s">
        <v>831</v>
      </c>
      <c r="F25" s="183" t="s">
        <v>494</v>
      </c>
      <c r="G25" s="129" t="s">
        <v>736</v>
      </c>
      <c r="H25" s="115"/>
      <c r="I25" s="796" t="s">
        <v>187</v>
      </c>
      <c r="J25" s="790"/>
      <c r="K25" s="146" t="s">
        <v>502</v>
      </c>
      <c r="L25" s="128" t="s">
        <v>503</v>
      </c>
      <c r="M25" s="128" t="s">
        <v>831</v>
      </c>
      <c r="N25" s="183" t="s">
        <v>494</v>
      </c>
      <c r="O25" s="129" t="s">
        <v>470</v>
      </c>
    </row>
    <row r="26" spans="1:15" ht="24.95" customHeight="1" thickBot="1">
      <c r="A26" s="805" t="s">
        <v>162</v>
      </c>
      <c r="B26" s="806"/>
      <c r="C26" s="205">
        <f>+C27+C28</f>
        <v>1360</v>
      </c>
      <c r="D26" s="92">
        <f>+D27+D28</f>
        <v>1206</v>
      </c>
      <c r="E26" s="92">
        <f>+E27+E28</f>
        <v>414</v>
      </c>
      <c r="F26" s="92">
        <f>+F27+F28</f>
        <v>47</v>
      </c>
      <c r="G26" s="93">
        <f>SUM(C26:F26)</f>
        <v>3027</v>
      </c>
      <c r="H26" s="116"/>
      <c r="I26" s="805" t="s">
        <v>162</v>
      </c>
      <c r="J26" s="806"/>
      <c r="K26" s="98">
        <f t="shared" ref="K26:K45" si="6">C26/G26</f>
        <v>0.44928972580112325</v>
      </c>
      <c r="L26" s="99">
        <f t="shared" ref="L26:L45" si="7">D26/G26</f>
        <v>0.39841427155599601</v>
      </c>
      <c r="M26" s="99">
        <f t="shared" ref="M26:M45" si="8">E26/G26</f>
        <v>0.13676907829534193</v>
      </c>
      <c r="N26" s="99">
        <f t="shared" ref="N26:N45" si="9">F26/G26</f>
        <v>1.5526924347538818E-2</v>
      </c>
      <c r="O26" s="100">
        <f>SUM(K26:N26)</f>
        <v>0.99999999999999989</v>
      </c>
    </row>
    <row r="27" spans="1:15" ht="24.95" customHeight="1">
      <c r="A27" s="807" t="s">
        <v>163</v>
      </c>
      <c r="B27" s="67" t="s">
        <v>672</v>
      </c>
      <c r="C27" s="94">
        <v>637</v>
      </c>
      <c r="D27" s="95">
        <v>574</v>
      </c>
      <c r="E27" s="95">
        <v>183</v>
      </c>
      <c r="F27" s="95">
        <v>21</v>
      </c>
      <c r="G27" s="96">
        <f t="shared" ref="G27:G45" si="10">SUM(C27:F27)</f>
        <v>1415</v>
      </c>
      <c r="H27" s="116"/>
      <c r="I27" s="807" t="s">
        <v>163</v>
      </c>
      <c r="J27" s="67" t="s">
        <v>672</v>
      </c>
      <c r="K27" s="101">
        <f t="shared" si="6"/>
        <v>0.45017667844522968</v>
      </c>
      <c r="L27" s="102">
        <f t="shared" si="7"/>
        <v>0.40565371024734981</v>
      </c>
      <c r="M27" s="102">
        <f t="shared" si="8"/>
        <v>0.12932862190812722</v>
      </c>
      <c r="N27" s="102">
        <f t="shared" si="9"/>
        <v>1.4840989399293287E-2</v>
      </c>
      <c r="O27" s="103">
        <f t="shared" ref="O27:O45" si="11">SUM(K27:N27)</f>
        <v>1</v>
      </c>
    </row>
    <row r="28" spans="1:15" ht="24.95" customHeight="1" thickBot="1">
      <c r="A28" s="808"/>
      <c r="B28" s="66" t="s">
        <v>673</v>
      </c>
      <c r="C28" s="97">
        <v>723</v>
      </c>
      <c r="D28" s="43">
        <v>632</v>
      </c>
      <c r="E28" s="43">
        <v>231</v>
      </c>
      <c r="F28" s="43">
        <v>26</v>
      </c>
      <c r="G28" s="44">
        <f t="shared" si="10"/>
        <v>1612</v>
      </c>
      <c r="H28" s="116"/>
      <c r="I28" s="808"/>
      <c r="J28" s="66" t="s">
        <v>673</v>
      </c>
      <c r="K28" s="51">
        <f t="shared" si="6"/>
        <v>0.44851116625310172</v>
      </c>
      <c r="L28" s="52">
        <f t="shared" si="7"/>
        <v>0.39205955334987591</v>
      </c>
      <c r="M28" s="52">
        <f t="shared" si="8"/>
        <v>0.14330024813895781</v>
      </c>
      <c r="N28" s="52">
        <f t="shared" si="9"/>
        <v>1.6129032258064516E-2</v>
      </c>
      <c r="O28" s="53">
        <f t="shared" si="11"/>
        <v>1</v>
      </c>
    </row>
    <row r="29" spans="1:15" ht="24.95" customHeight="1">
      <c r="A29" s="807" t="s">
        <v>164</v>
      </c>
      <c r="B29" s="67" t="s">
        <v>669</v>
      </c>
      <c r="C29" s="106">
        <v>409</v>
      </c>
      <c r="D29" s="37">
        <v>399</v>
      </c>
      <c r="E29" s="37">
        <v>124</v>
      </c>
      <c r="F29" s="37">
        <v>13</v>
      </c>
      <c r="G29" s="38">
        <f t="shared" si="10"/>
        <v>945</v>
      </c>
      <c r="H29" s="116"/>
      <c r="I29" s="807" t="s">
        <v>164</v>
      </c>
      <c r="J29" s="67" t="s">
        <v>669</v>
      </c>
      <c r="K29" s="48">
        <f t="shared" si="6"/>
        <v>0.4328042328042328</v>
      </c>
      <c r="L29" s="49">
        <f t="shared" si="7"/>
        <v>0.42222222222222222</v>
      </c>
      <c r="M29" s="49">
        <f t="shared" si="8"/>
        <v>0.1312169312169312</v>
      </c>
      <c r="N29" s="49">
        <f t="shared" si="9"/>
        <v>1.3756613756613757E-2</v>
      </c>
      <c r="O29" s="50">
        <f t="shared" si="11"/>
        <v>1</v>
      </c>
    </row>
    <row r="30" spans="1:15" ht="24.95" customHeight="1">
      <c r="A30" s="809"/>
      <c r="B30" s="68" t="s">
        <v>670</v>
      </c>
      <c r="C30" s="106">
        <v>504</v>
      </c>
      <c r="D30" s="37">
        <v>491</v>
      </c>
      <c r="E30" s="37">
        <v>174</v>
      </c>
      <c r="F30" s="37">
        <v>18</v>
      </c>
      <c r="G30" s="38">
        <f t="shared" si="10"/>
        <v>1187</v>
      </c>
      <c r="H30" s="116"/>
      <c r="I30" s="809"/>
      <c r="J30" s="68" t="s">
        <v>670</v>
      </c>
      <c r="K30" s="48">
        <f t="shared" si="6"/>
        <v>0.42459983150800334</v>
      </c>
      <c r="L30" s="49">
        <f t="shared" si="7"/>
        <v>0.41364785172704299</v>
      </c>
      <c r="M30" s="49">
        <f t="shared" si="8"/>
        <v>0.14658803706823925</v>
      </c>
      <c r="N30" s="49">
        <f t="shared" si="9"/>
        <v>1.5164279696714406E-2</v>
      </c>
      <c r="O30" s="50">
        <f t="shared" si="11"/>
        <v>1</v>
      </c>
    </row>
    <row r="31" spans="1:15" ht="24.95" customHeight="1" thickBot="1">
      <c r="A31" s="808"/>
      <c r="B31" s="69" t="s">
        <v>671</v>
      </c>
      <c r="C31" s="97">
        <v>447</v>
      </c>
      <c r="D31" s="43">
        <v>316</v>
      </c>
      <c r="E31" s="43">
        <v>116</v>
      </c>
      <c r="F31" s="43">
        <v>16</v>
      </c>
      <c r="G31" s="44">
        <f t="shared" si="10"/>
        <v>895</v>
      </c>
      <c r="H31" s="116"/>
      <c r="I31" s="808"/>
      <c r="J31" s="69" t="s">
        <v>671</v>
      </c>
      <c r="K31" s="51">
        <f t="shared" si="6"/>
        <v>0.49944134078212288</v>
      </c>
      <c r="L31" s="52">
        <f t="shared" si="7"/>
        <v>0.35307262569832404</v>
      </c>
      <c r="M31" s="52">
        <f t="shared" si="8"/>
        <v>0.12960893854748604</v>
      </c>
      <c r="N31" s="52">
        <f t="shared" si="9"/>
        <v>1.7877094972067038E-2</v>
      </c>
      <c r="O31" s="53">
        <f t="shared" si="11"/>
        <v>0.99999999999999989</v>
      </c>
    </row>
    <row r="32" spans="1:15" ht="24.95" customHeight="1">
      <c r="A32" s="786" t="s">
        <v>165</v>
      </c>
      <c r="B32" s="62" t="s">
        <v>674</v>
      </c>
      <c r="C32" s="107">
        <v>68</v>
      </c>
      <c r="D32" s="64">
        <v>26</v>
      </c>
      <c r="E32" s="64">
        <v>37</v>
      </c>
      <c r="F32" s="64">
        <v>2</v>
      </c>
      <c r="G32" s="65">
        <f t="shared" si="10"/>
        <v>133</v>
      </c>
      <c r="H32" s="116"/>
      <c r="I32" s="786" t="s">
        <v>165</v>
      </c>
      <c r="J32" s="62" t="s">
        <v>674</v>
      </c>
      <c r="K32" s="48">
        <f t="shared" si="6"/>
        <v>0.51127819548872178</v>
      </c>
      <c r="L32" s="49">
        <f t="shared" si="7"/>
        <v>0.19548872180451127</v>
      </c>
      <c r="M32" s="49">
        <f t="shared" si="8"/>
        <v>0.2781954887218045</v>
      </c>
      <c r="N32" s="49">
        <f t="shared" si="9"/>
        <v>1.5037593984962405E-2</v>
      </c>
      <c r="O32" s="50">
        <f t="shared" si="11"/>
        <v>0.99999999999999989</v>
      </c>
    </row>
    <row r="33" spans="1:15" ht="24.95" customHeight="1">
      <c r="A33" s="787"/>
      <c r="B33" s="68" t="s">
        <v>676</v>
      </c>
      <c r="C33" s="106">
        <v>98</v>
      </c>
      <c r="D33" s="37">
        <v>63</v>
      </c>
      <c r="E33" s="37">
        <v>28</v>
      </c>
      <c r="F33" s="37">
        <v>0</v>
      </c>
      <c r="G33" s="38">
        <f t="shared" si="10"/>
        <v>189</v>
      </c>
      <c r="H33" s="116"/>
      <c r="I33" s="787"/>
      <c r="J33" s="68" t="s">
        <v>676</v>
      </c>
      <c r="K33" s="48">
        <f t="shared" si="6"/>
        <v>0.51851851851851849</v>
      </c>
      <c r="L33" s="49">
        <f t="shared" si="7"/>
        <v>0.33333333333333331</v>
      </c>
      <c r="M33" s="49">
        <f t="shared" si="8"/>
        <v>0.14814814814814814</v>
      </c>
      <c r="N33" s="49">
        <f t="shared" si="9"/>
        <v>0</v>
      </c>
      <c r="O33" s="50">
        <f t="shared" si="11"/>
        <v>1</v>
      </c>
    </row>
    <row r="34" spans="1:15" ht="24.95" customHeight="1">
      <c r="A34" s="787"/>
      <c r="B34" s="68" t="s">
        <v>678</v>
      </c>
      <c r="C34" s="106">
        <v>103</v>
      </c>
      <c r="D34" s="37">
        <v>56</v>
      </c>
      <c r="E34" s="37">
        <v>34</v>
      </c>
      <c r="F34" s="37">
        <v>3</v>
      </c>
      <c r="G34" s="38">
        <f t="shared" si="10"/>
        <v>196</v>
      </c>
      <c r="H34" s="116"/>
      <c r="I34" s="787"/>
      <c r="J34" s="68" t="s">
        <v>678</v>
      </c>
      <c r="K34" s="48">
        <f t="shared" si="6"/>
        <v>0.52551020408163263</v>
      </c>
      <c r="L34" s="49">
        <f t="shared" si="7"/>
        <v>0.2857142857142857</v>
      </c>
      <c r="M34" s="49">
        <f t="shared" si="8"/>
        <v>0.17346938775510204</v>
      </c>
      <c r="N34" s="49">
        <f t="shared" si="9"/>
        <v>1.5306122448979591E-2</v>
      </c>
      <c r="O34" s="50">
        <f t="shared" si="11"/>
        <v>0.99999999999999989</v>
      </c>
    </row>
    <row r="35" spans="1:15" ht="24.95" customHeight="1">
      <c r="A35" s="787"/>
      <c r="B35" s="68" t="s">
        <v>680</v>
      </c>
      <c r="C35" s="106">
        <v>130</v>
      </c>
      <c r="D35" s="37">
        <v>113</v>
      </c>
      <c r="E35" s="37">
        <v>29</v>
      </c>
      <c r="F35" s="37">
        <v>2</v>
      </c>
      <c r="G35" s="38">
        <f t="shared" si="10"/>
        <v>274</v>
      </c>
      <c r="H35" s="116"/>
      <c r="I35" s="787"/>
      <c r="J35" s="68" t="s">
        <v>680</v>
      </c>
      <c r="K35" s="48">
        <f t="shared" si="6"/>
        <v>0.47445255474452552</v>
      </c>
      <c r="L35" s="49">
        <f t="shared" si="7"/>
        <v>0.41240875912408759</v>
      </c>
      <c r="M35" s="49">
        <f t="shared" si="8"/>
        <v>0.10583941605839416</v>
      </c>
      <c r="N35" s="49">
        <f t="shared" si="9"/>
        <v>7.2992700729927005E-3</v>
      </c>
      <c r="O35" s="50">
        <f t="shared" si="11"/>
        <v>1</v>
      </c>
    </row>
    <row r="36" spans="1:15" ht="24.95" customHeight="1">
      <c r="A36" s="787"/>
      <c r="B36" s="68" t="s">
        <v>730</v>
      </c>
      <c r="C36" s="106">
        <v>81</v>
      </c>
      <c r="D36" s="37">
        <v>71</v>
      </c>
      <c r="E36" s="37">
        <v>17</v>
      </c>
      <c r="F36" s="37">
        <v>2</v>
      </c>
      <c r="G36" s="38">
        <f t="shared" si="10"/>
        <v>171</v>
      </c>
      <c r="H36" s="116"/>
      <c r="I36" s="787"/>
      <c r="J36" s="68" t="s">
        <v>730</v>
      </c>
      <c r="K36" s="48">
        <f t="shared" si="6"/>
        <v>0.47368421052631576</v>
      </c>
      <c r="L36" s="49">
        <f t="shared" si="7"/>
        <v>0.41520467836257308</v>
      </c>
      <c r="M36" s="49">
        <f t="shared" si="8"/>
        <v>9.9415204678362568E-2</v>
      </c>
      <c r="N36" s="49">
        <f t="shared" si="9"/>
        <v>1.1695906432748537E-2</v>
      </c>
      <c r="O36" s="50">
        <f t="shared" si="11"/>
        <v>0.99999999999999989</v>
      </c>
    </row>
    <row r="37" spans="1:15" ht="24.95" customHeight="1">
      <c r="A37" s="787"/>
      <c r="B37" s="68" t="s">
        <v>731</v>
      </c>
      <c r="C37" s="106">
        <v>57</v>
      </c>
      <c r="D37" s="37">
        <v>67</v>
      </c>
      <c r="E37" s="37">
        <v>15</v>
      </c>
      <c r="F37" s="37">
        <v>2</v>
      </c>
      <c r="G37" s="38">
        <f t="shared" si="10"/>
        <v>141</v>
      </c>
      <c r="H37" s="116"/>
      <c r="I37" s="787"/>
      <c r="J37" s="68" t="s">
        <v>731</v>
      </c>
      <c r="K37" s="48">
        <f t="shared" si="6"/>
        <v>0.40425531914893614</v>
      </c>
      <c r="L37" s="49">
        <f t="shared" si="7"/>
        <v>0.47517730496453903</v>
      </c>
      <c r="M37" s="49">
        <f t="shared" si="8"/>
        <v>0.10638297872340426</v>
      </c>
      <c r="N37" s="49">
        <f t="shared" si="9"/>
        <v>1.4184397163120567E-2</v>
      </c>
      <c r="O37" s="50">
        <f t="shared" si="11"/>
        <v>1</v>
      </c>
    </row>
    <row r="38" spans="1:15" ht="24.95" customHeight="1" thickBot="1">
      <c r="A38" s="787"/>
      <c r="B38" s="69" t="s">
        <v>682</v>
      </c>
      <c r="C38" s="206">
        <v>100</v>
      </c>
      <c r="D38" s="74">
        <v>178</v>
      </c>
      <c r="E38" s="74">
        <v>23</v>
      </c>
      <c r="F38" s="74">
        <v>10</v>
      </c>
      <c r="G38" s="75">
        <f t="shared" si="10"/>
        <v>311</v>
      </c>
      <c r="H38" s="116"/>
      <c r="I38" s="787"/>
      <c r="J38" s="69" t="s">
        <v>682</v>
      </c>
      <c r="K38" s="54">
        <f t="shared" si="6"/>
        <v>0.32154340836012862</v>
      </c>
      <c r="L38" s="55">
        <f t="shared" si="7"/>
        <v>0.57234726688102899</v>
      </c>
      <c r="M38" s="55">
        <f t="shared" si="8"/>
        <v>7.3954983922829579E-2</v>
      </c>
      <c r="N38" s="55">
        <f t="shared" si="9"/>
        <v>3.215434083601286E-2</v>
      </c>
      <c r="O38" s="56">
        <f t="shared" si="11"/>
        <v>1</v>
      </c>
    </row>
    <row r="39" spans="1:15" ht="24.95" customHeight="1" thickTop="1">
      <c r="A39" s="787"/>
      <c r="B39" s="76" t="s">
        <v>675</v>
      </c>
      <c r="C39" s="107">
        <v>64</v>
      </c>
      <c r="D39" s="64">
        <v>61</v>
      </c>
      <c r="E39" s="64">
        <v>44</v>
      </c>
      <c r="F39" s="64">
        <v>1</v>
      </c>
      <c r="G39" s="65">
        <f t="shared" si="10"/>
        <v>170</v>
      </c>
      <c r="H39" s="116"/>
      <c r="I39" s="787"/>
      <c r="J39" s="76" t="s">
        <v>675</v>
      </c>
      <c r="K39" s="124">
        <f t="shared" si="6"/>
        <v>0.37647058823529411</v>
      </c>
      <c r="L39" s="57">
        <f t="shared" si="7"/>
        <v>0.35882352941176471</v>
      </c>
      <c r="M39" s="57">
        <f t="shared" si="8"/>
        <v>0.25882352941176473</v>
      </c>
      <c r="N39" s="57">
        <f t="shared" si="9"/>
        <v>5.8823529411764705E-3</v>
      </c>
      <c r="O39" s="58">
        <f t="shared" si="11"/>
        <v>1</v>
      </c>
    </row>
    <row r="40" spans="1:15" ht="24.95" customHeight="1">
      <c r="A40" s="787"/>
      <c r="B40" s="68" t="s">
        <v>677</v>
      </c>
      <c r="C40" s="106">
        <v>110</v>
      </c>
      <c r="D40" s="37">
        <v>75</v>
      </c>
      <c r="E40" s="37">
        <v>46</v>
      </c>
      <c r="F40" s="37">
        <v>0</v>
      </c>
      <c r="G40" s="38">
        <f t="shared" si="10"/>
        <v>231</v>
      </c>
      <c r="H40" s="116"/>
      <c r="I40" s="787"/>
      <c r="J40" s="68" t="s">
        <v>677</v>
      </c>
      <c r="K40" s="48">
        <f t="shared" si="6"/>
        <v>0.47619047619047616</v>
      </c>
      <c r="L40" s="49">
        <f t="shared" si="7"/>
        <v>0.32467532467532467</v>
      </c>
      <c r="M40" s="49">
        <f t="shared" si="8"/>
        <v>0.19913419913419914</v>
      </c>
      <c r="N40" s="49">
        <f t="shared" si="9"/>
        <v>0</v>
      </c>
      <c r="O40" s="50">
        <f t="shared" si="11"/>
        <v>1</v>
      </c>
    </row>
    <row r="41" spans="1:15" ht="24.95" customHeight="1">
      <c r="A41" s="787"/>
      <c r="B41" s="68" t="s">
        <v>679</v>
      </c>
      <c r="C41" s="106">
        <v>132</v>
      </c>
      <c r="D41" s="37">
        <v>70</v>
      </c>
      <c r="E41" s="37">
        <v>43</v>
      </c>
      <c r="F41" s="37">
        <v>2</v>
      </c>
      <c r="G41" s="38">
        <f t="shared" si="10"/>
        <v>247</v>
      </c>
      <c r="H41" s="116"/>
      <c r="I41" s="787"/>
      <c r="J41" s="68" t="s">
        <v>679</v>
      </c>
      <c r="K41" s="48">
        <f t="shared" si="6"/>
        <v>0.53441295546558709</v>
      </c>
      <c r="L41" s="49">
        <f t="shared" si="7"/>
        <v>0.2834008097165992</v>
      </c>
      <c r="M41" s="49">
        <f t="shared" si="8"/>
        <v>0.17408906882591094</v>
      </c>
      <c r="N41" s="49">
        <f t="shared" si="9"/>
        <v>8.0971659919028341E-3</v>
      </c>
      <c r="O41" s="50">
        <f t="shared" si="11"/>
        <v>1</v>
      </c>
    </row>
    <row r="42" spans="1:15" ht="24.95" customHeight="1">
      <c r="A42" s="787"/>
      <c r="B42" s="68" t="s">
        <v>681</v>
      </c>
      <c r="C42" s="106">
        <v>155</v>
      </c>
      <c r="D42" s="37">
        <v>107</v>
      </c>
      <c r="E42" s="37">
        <v>35</v>
      </c>
      <c r="F42" s="37">
        <v>3</v>
      </c>
      <c r="G42" s="38">
        <f t="shared" si="10"/>
        <v>300</v>
      </c>
      <c r="H42" s="116"/>
      <c r="I42" s="787"/>
      <c r="J42" s="68" t="s">
        <v>681</v>
      </c>
      <c r="K42" s="48">
        <f t="shared" si="6"/>
        <v>0.51666666666666672</v>
      </c>
      <c r="L42" s="49">
        <f t="shared" si="7"/>
        <v>0.35666666666666669</v>
      </c>
      <c r="M42" s="49">
        <f t="shared" si="8"/>
        <v>0.11666666666666667</v>
      </c>
      <c r="N42" s="49">
        <f t="shared" si="9"/>
        <v>0.01</v>
      </c>
      <c r="O42" s="50">
        <f t="shared" si="11"/>
        <v>1</v>
      </c>
    </row>
    <row r="43" spans="1:15" ht="24.95" customHeight="1">
      <c r="A43" s="787"/>
      <c r="B43" s="68" t="s">
        <v>732</v>
      </c>
      <c r="C43" s="106">
        <v>97</v>
      </c>
      <c r="D43" s="37">
        <v>77</v>
      </c>
      <c r="E43" s="37">
        <v>21</v>
      </c>
      <c r="F43" s="37">
        <v>0</v>
      </c>
      <c r="G43" s="38">
        <f t="shared" si="10"/>
        <v>195</v>
      </c>
      <c r="H43" s="116"/>
      <c r="I43" s="787"/>
      <c r="J43" s="68" t="s">
        <v>732</v>
      </c>
      <c r="K43" s="48">
        <f t="shared" si="6"/>
        <v>0.49743589743589745</v>
      </c>
      <c r="L43" s="49">
        <f t="shared" si="7"/>
        <v>0.39487179487179486</v>
      </c>
      <c r="M43" s="49">
        <f t="shared" si="8"/>
        <v>0.1076923076923077</v>
      </c>
      <c r="N43" s="49">
        <f t="shared" si="9"/>
        <v>0</v>
      </c>
      <c r="O43" s="50">
        <f t="shared" si="11"/>
        <v>1</v>
      </c>
    </row>
    <row r="44" spans="1:15" ht="24.95" customHeight="1">
      <c r="A44" s="787"/>
      <c r="B44" s="68" t="s">
        <v>733</v>
      </c>
      <c r="C44" s="106">
        <v>63</v>
      </c>
      <c r="D44" s="37">
        <v>62</v>
      </c>
      <c r="E44" s="37">
        <v>11</v>
      </c>
      <c r="F44" s="37">
        <v>7</v>
      </c>
      <c r="G44" s="38">
        <f t="shared" si="10"/>
        <v>143</v>
      </c>
      <c r="H44" s="116"/>
      <c r="I44" s="787"/>
      <c r="J44" s="68" t="s">
        <v>733</v>
      </c>
      <c r="K44" s="48">
        <f t="shared" si="6"/>
        <v>0.44055944055944057</v>
      </c>
      <c r="L44" s="49">
        <f t="shared" si="7"/>
        <v>0.43356643356643354</v>
      </c>
      <c r="M44" s="49">
        <f t="shared" si="8"/>
        <v>7.6923076923076927E-2</v>
      </c>
      <c r="N44" s="49">
        <f t="shared" si="9"/>
        <v>4.8951048951048952E-2</v>
      </c>
      <c r="O44" s="50">
        <f t="shared" si="11"/>
        <v>1</v>
      </c>
    </row>
    <row r="45" spans="1:15" ht="24.95" customHeight="1" thickBot="1">
      <c r="A45" s="788"/>
      <c r="B45" s="66" t="s">
        <v>683</v>
      </c>
      <c r="C45" s="97">
        <v>102</v>
      </c>
      <c r="D45" s="43">
        <v>180</v>
      </c>
      <c r="E45" s="43">
        <v>31</v>
      </c>
      <c r="F45" s="43">
        <v>13</v>
      </c>
      <c r="G45" s="44">
        <f t="shared" si="10"/>
        <v>326</v>
      </c>
      <c r="H45" s="116"/>
      <c r="I45" s="788"/>
      <c r="J45" s="66" t="s">
        <v>683</v>
      </c>
      <c r="K45" s="51">
        <f t="shared" si="6"/>
        <v>0.31288343558282211</v>
      </c>
      <c r="L45" s="52">
        <f t="shared" si="7"/>
        <v>0.55214723926380371</v>
      </c>
      <c r="M45" s="52">
        <f t="shared" si="8"/>
        <v>9.5092024539877307E-2</v>
      </c>
      <c r="N45" s="52">
        <f t="shared" si="9"/>
        <v>3.9877300613496931E-2</v>
      </c>
      <c r="O45" s="53">
        <f t="shared" si="11"/>
        <v>1.0000000000000002</v>
      </c>
    </row>
    <row r="46" spans="1:15">
      <c r="B46" s="118"/>
      <c r="C46" s="120"/>
      <c r="D46" s="120"/>
      <c r="E46" s="120"/>
      <c r="F46" s="120"/>
      <c r="G46" s="120"/>
      <c r="J46" s="118"/>
      <c r="K46" s="120"/>
      <c r="L46" s="120"/>
      <c r="M46" s="120"/>
      <c r="N46" s="120"/>
      <c r="O46" s="120"/>
    </row>
  </sheetData>
  <mergeCells count="20">
    <mergeCell ref="A26:B26"/>
    <mergeCell ref="I26:J26"/>
    <mergeCell ref="A27:A28"/>
    <mergeCell ref="I27:I28"/>
    <mergeCell ref="A3:B3"/>
    <mergeCell ref="I3:J3"/>
    <mergeCell ref="A4:B4"/>
    <mergeCell ref="I4:J4"/>
    <mergeCell ref="A32:A45"/>
    <mergeCell ref="I32:I45"/>
    <mergeCell ref="A5:A6"/>
    <mergeCell ref="I5:I6"/>
    <mergeCell ref="A7:A9"/>
    <mergeCell ref="I7:I9"/>
    <mergeCell ref="A10:A23"/>
    <mergeCell ref="I10:I23"/>
    <mergeCell ref="A25:B25"/>
    <mergeCell ref="I25:J25"/>
    <mergeCell ref="A29:A31"/>
    <mergeCell ref="I29:I31"/>
  </mergeCells>
  <phoneticPr fontId="2"/>
  <printOptions horizontalCentered="1"/>
  <pageMargins left="0" right="0.59055118110236227" top="0.19685039370078741" bottom="0.19685039370078741" header="0.51181102362204722" footer="0.11811023622047245"/>
  <pageSetup paperSize="9" scale="64" orientation="portrait" r:id="rId1"/>
  <headerFooter alignWithMargins="0">
    <oddFooter>&amp;C１６ページ</oddFooter>
  </headerFooter>
</worksheet>
</file>

<file path=xl/worksheets/sheet23.xml><?xml version="1.0" encoding="utf-8"?>
<worksheet xmlns="http://schemas.openxmlformats.org/spreadsheetml/2006/main" xmlns:r="http://schemas.openxmlformats.org/officeDocument/2006/relationships">
  <sheetPr enableFormatConditionsCalculation="0">
    <tabColor indexed="11"/>
  </sheetPr>
  <dimension ref="A1:O49"/>
  <sheetViews>
    <sheetView view="pageBreakPreview" zoomScale="75" zoomScaleNormal="75" workbookViewId="0">
      <selection activeCell="M1" sqref="M1"/>
    </sheetView>
  </sheetViews>
  <sheetFormatPr defaultRowHeight="13.5"/>
  <cols>
    <col min="1" max="1" width="5.625" customWidth="1"/>
    <col min="2" max="2" width="16" customWidth="1"/>
    <col min="8" max="8" width="5.625" customWidth="1"/>
    <col min="9" max="9" width="16" customWidth="1"/>
  </cols>
  <sheetData>
    <row r="1" spans="1:15" ht="30" customHeight="1">
      <c r="C1" s="211"/>
      <c r="D1" s="120"/>
      <c r="E1" s="120"/>
      <c r="F1" s="120"/>
      <c r="G1" s="458"/>
      <c r="H1" s="120"/>
      <c r="M1" s="657" t="s">
        <v>864</v>
      </c>
      <c r="N1" s="120"/>
      <c r="O1" s="120"/>
    </row>
    <row r="2" spans="1:15" ht="30" customHeight="1" thickBot="1">
      <c r="A2" s="820" t="s">
        <v>262</v>
      </c>
      <c r="B2" s="821"/>
      <c r="C2" s="821"/>
      <c r="D2" s="821"/>
      <c r="E2" s="821"/>
      <c r="F2" s="821"/>
      <c r="G2" s="821"/>
      <c r="H2" s="821"/>
      <c r="I2" s="821"/>
      <c r="J2" s="821"/>
      <c r="K2" s="821"/>
      <c r="L2" s="821"/>
      <c r="M2" s="821"/>
      <c r="N2" s="212"/>
      <c r="O2" s="212"/>
    </row>
    <row r="3" spans="1:15" ht="80.099999999999994" customHeight="1" thickBot="1">
      <c r="A3" s="803" t="s">
        <v>504</v>
      </c>
      <c r="B3" s="804"/>
      <c r="C3" s="216" t="s">
        <v>502</v>
      </c>
      <c r="D3" s="224" t="s">
        <v>853</v>
      </c>
      <c r="E3" s="224" t="s">
        <v>734</v>
      </c>
      <c r="F3" s="129" t="s">
        <v>736</v>
      </c>
      <c r="G3" s="120"/>
      <c r="H3" s="824" t="s">
        <v>505</v>
      </c>
      <c r="I3" s="825"/>
      <c r="J3" s="216" t="s">
        <v>502</v>
      </c>
      <c r="K3" s="224" t="s">
        <v>853</v>
      </c>
      <c r="L3" s="224" t="s">
        <v>734</v>
      </c>
      <c r="M3" s="129" t="s">
        <v>470</v>
      </c>
      <c r="N3" s="511"/>
      <c r="O3" s="120"/>
    </row>
    <row r="4" spans="1:15" ht="24.95" customHeight="1" thickBot="1">
      <c r="A4" s="805" t="s">
        <v>162</v>
      </c>
      <c r="B4" s="806"/>
      <c r="C4" s="217">
        <f>+C5+C6</f>
        <v>2831</v>
      </c>
      <c r="D4" s="225">
        <f>SUM(D5:D6)</f>
        <v>151</v>
      </c>
      <c r="E4" s="225">
        <f>SUM(E5:E6)</f>
        <v>45</v>
      </c>
      <c r="F4" s="93">
        <f>SUM(C4:E4)</f>
        <v>3027</v>
      </c>
      <c r="G4" s="120"/>
      <c r="H4" s="805" t="s">
        <v>162</v>
      </c>
      <c r="I4" s="806"/>
      <c r="J4" s="98">
        <f>+C4/$F4</f>
        <v>0.93524942186983817</v>
      </c>
      <c r="K4" s="99">
        <f>+D4/$F4</f>
        <v>4.9884373967624712E-2</v>
      </c>
      <c r="L4" s="99">
        <f>+E4/$F4</f>
        <v>1.4866204162537165E-2</v>
      </c>
      <c r="M4" s="100">
        <f>SUM(J4:L4)</f>
        <v>1</v>
      </c>
      <c r="N4" s="215"/>
      <c r="O4" s="120"/>
    </row>
    <row r="5" spans="1:15" ht="24.95" customHeight="1">
      <c r="A5" s="807" t="s">
        <v>163</v>
      </c>
      <c r="B5" s="67" t="s">
        <v>672</v>
      </c>
      <c r="C5" s="218">
        <v>1331</v>
      </c>
      <c r="D5" s="95">
        <v>64</v>
      </c>
      <c r="E5" s="95">
        <v>20</v>
      </c>
      <c r="F5" s="96">
        <f>SUM(C5:E5)</f>
        <v>1415</v>
      </c>
      <c r="G5" s="120"/>
      <c r="H5" s="807" t="s">
        <v>163</v>
      </c>
      <c r="I5" s="67" t="s">
        <v>672</v>
      </c>
      <c r="J5" s="101">
        <f t="shared" ref="J5:J23" si="0">+C5/$F5</f>
        <v>0.94063604240282683</v>
      </c>
      <c r="K5" s="102">
        <f t="shared" ref="K5:K23" si="1">+D5/$F5</f>
        <v>4.5229681978798585E-2</v>
      </c>
      <c r="L5" s="102">
        <f t="shared" ref="L5:L23" si="2">+E5/$F5</f>
        <v>1.4134275618374558E-2</v>
      </c>
      <c r="M5" s="103">
        <f t="shared" ref="M5:M23" si="3">SUM(J5:L5)</f>
        <v>1</v>
      </c>
      <c r="N5" s="215"/>
      <c r="O5" s="120"/>
    </row>
    <row r="6" spans="1:15" ht="24.95" customHeight="1" thickBot="1">
      <c r="A6" s="808"/>
      <c r="B6" s="66" t="s">
        <v>673</v>
      </c>
      <c r="C6" s="219">
        <v>1500</v>
      </c>
      <c r="D6" s="43">
        <v>87</v>
      </c>
      <c r="E6" s="43">
        <v>25</v>
      </c>
      <c r="F6" s="44">
        <f>SUM(C6:E6)</f>
        <v>1612</v>
      </c>
      <c r="G6" s="120"/>
      <c r="H6" s="808"/>
      <c r="I6" s="66" t="s">
        <v>673</v>
      </c>
      <c r="J6" s="51">
        <f t="shared" si="0"/>
        <v>0.9305210918114144</v>
      </c>
      <c r="K6" s="52">
        <f t="shared" si="1"/>
        <v>5.3970223325062038E-2</v>
      </c>
      <c r="L6" s="52">
        <f t="shared" si="2"/>
        <v>1.5508684863523574E-2</v>
      </c>
      <c r="M6" s="53">
        <f t="shared" si="3"/>
        <v>1</v>
      </c>
      <c r="N6" s="215"/>
      <c r="O6" s="120"/>
    </row>
    <row r="7" spans="1:15" ht="24.95" customHeight="1">
      <c r="A7" s="807" t="s">
        <v>164</v>
      </c>
      <c r="B7" s="67" t="s">
        <v>669</v>
      </c>
      <c r="C7" s="220">
        <v>880</v>
      </c>
      <c r="D7" s="225">
        <v>53</v>
      </c>
      <c r="E7" s="225">
        <v>12</v>
      </c>
      <c r="F7" s="38">
        <f>SUM(C7:E7)</f>
        <v>945</v>
      </c>
      <c r="G7" s="120"/>
      <c r="H7" s="807" t="s">
        <v>164</v>
      </c>
      <c r="I7" s="67" t="s">
        <v>669</v>
      </c>
      <c r="J7" s="101">
        <f t="shared" si="0"/>
        <v>0.93121693121693117</v>
      </c>
      <c r="K7" s="102">
        <f t="shared" si="1"/>
        <v>5.6084656084656084E-2</v>
      </c>
      <c r="L7" s="102">
        <f t="shared" si="2"/>
        <v>1.2698412698412698E-2</v>
      </c>
      <c r="M7" s="103">
        <f t="shared" si="3"/>
        <v>0.99999999999999989</v>
      </c>
      <c r="N7" s="215"/>
      <c r="O7" s="120"/>
    </row>
    <row r="8" spans="1:15" ht="24.95" customHeight="1">
      <c r="A8" s="809"/>
      <c r="B8" s="68" t="s">
        <v>670</v>
      </c>
      <c r="C8" s="220">
        <v>1112</v>
      </c>
      <c r="D8" s="37">
        <v>58</v>
      </c>
      <c r="E8" s="37">
        <v>17</v>
      </c>
      <c r="F8" s="38">
        <f>SUM(C8:E8)</f>
        <v>1187</v>
      </c>
      <c r="G8" s="120"/>
      <c r="H8" s="809"/>
      <c r="I8" s="68" t="s">
        <v>670</v>
      </c>
      <c r="J8" s="48">
        <f t="shared" si="0"/>
        <v>0.93681550126368995</v>
      </c>
      <c r="K8" s="49">
        <f t="shared" si="1"/>
        <v>4.8862679022746422E-2</v>
      </c>
      <c r="L8" s="49">
        <f t="shared" si="2"/>
        <v>1.4321819713563605E-2</v>
      </c>
      <c r="M8" s="50">
        <f t="shared" si="3"/>
        <v>1</v>
      </c>
      <c r="N8" s="215"/>
      <c r="O8" s="120"/>
    </row>
    <row r="9" spans="1:15" ht="24.95" customHeight="1" thickBot="1">
      <c r="A9" s="808"/>
      <c r="B9" s="69" t="s">
        <v>671</v>
      </c>
      <c r="C9" s="221">
        <v>839</v>
      </c>
      <c r="D9" s="226">
        <v>40</v>
      </c>
      <c r="E9" s="226">
        <v>16</v>
      </c>
      <c r="F9" s="44">
        <f t="shared" ref="F9:F23" si="4">SUM(C9:E9)</f>
        <v>895</v>
      </c>
      <c r="G9" s="120"/>
      <c r="H9" s="808"/>
      <c r="I9" s="69" t="s">
        <v>671</v>
      </c>
      <c r="J9" s="51">
        <f t="shared" si="0"/>
        <v>0.93743016759776532</v>
      </c>
      <c r="K9" s="52">
        <f t="shared" si="1"/>
        <v>4.4692737430167599E-2</v>
      </c>
      <c r="L9" s="52">
        <f t="shared" si="2"/>
        <v>1.7877094972067038E-2</v>
      </c>
      <c r="M9" s="53">
        <f t="shared" si="3"/>
        <v>0.99999999999999989</v>
      </c>
      <c r="N9" s="215"/>
      <c r="O9" s="120"/>
    </row>
    <row r="10" spans="1:15" ht="24.95" customHeight="1">
      <c r="A10" s="786" t="s">
        <v>165</v>
      </c>
      <c r="B10" s="62" t="s">
        <v>674</v>
      </c>
      <c r="C10" s="218">
        <v>127</v>
      </c>
      <c r="D10" s="95">
        <v>4</v>
      </c>
      <c r="E10" s="95">
        <v>2</v>
      </c>
      <c r="F10" s="65">
        <f t="shared" si="4"/>
        <v>133</v>
      </c>
      <c r="G10" s="120"/>
      <c r="H10" s="786" t="s">
        <v>165</v>
      </c>
      <c r="I10" s="62" t="s">
        <v>674</v>
      </c>
      <c r="J10" s="125">
        <f t="shared" si="0"/>
        <v>0.95488721804511278</v>
      </c>
      <c r="K10" s="81">
        <f t="shared" si="1"/>
        <v>3.007518796992481E-2</v>
      </c>
      <c r="L10" s="81">
        <f t="shared" si="2"/>
        <v>1.5037593984962405E-2</v>
      </c>
      <c r="M10" s="82">
        <f t="shared" si="3"/>
        <v>1</v>
      </c>
      <c r="N10" s="215"/>
      <c r="O10" s="120"/>
    </row>
    <row r="11" spans="1:15" ht="24.95" customHeight="1">
      <c r="A11" s="787"/>
      <c r="B11" s="68" t="s">
        <v>676</v>
      </c>
      <c r="C11" s="220">
        <v>183</v>
      </c>
      <c r="D11" s="37">
        <v>6</v>
      </c>
      <c r="E11" s="37">
        <v>0</v>
      </c>
      <c r="F11" s="38">
        <f t="shared" si="4"/>
        <v>189</v>
      </c>
      <c r="G11" s="120"/>
      <c r="H11" s="787"/>
      <c r="I11" s="68" t="s">
        <v>676</v>
      </c>
      <c r="J11" s="48">
        <f t="shared" si="0"/>
        <v>0.96825396825396826</v>
      </c>
      <c r="K11" s="49">
        <f t="shared" si="1"/>
        <v>3.1746031746031744E-2</v>
      </c>
      <c r="L11" s="49">
        <f t="shared" si="2"/>
        <v>0</v>
      </c>
      <c r="M11" s="50">
        <f t="shared" si="3"/>
        <v>1</v>
      </c>
      <c r="N11" s="215"/>
      <c r="O11" s="120"/>
    </row>
    <row r="12" spans="1:15" ht="24.95" customHeight="1">
      <c r="A12" s="787"/>
      <c r="B12" s="68" t="s">
        <v>678</v>
      </c>
      <c r="C12" s="220">
        <v>190</v>
      </c>
      <c r="D12" s="37">
        <v>3</v>
      </c>
      <c r="E12" s="37">
        <v>3</v>
      </c>
      <c r="F12" s="38">
        <f t="shared" si="4"/>
        <v>196</v>
      </c>
      <c r="G12" s="120"/>
      <c r="H12" s="787"/>
      <c r="I12" s="68" t="s">
        <v>678</v>
      </c>
      <c r="J12" s="48">
        <f t="shared" si="0"/>
        <v>0.96938775510204078</v>
      </c>
      <c r="K12" s="49">
        <f t="shared" si="1"/>
        <v>1.5306122448979591E-2</v>
      </c>
      <c r="L12" s="49">
        <f t="shared" si="2"/>
        <v>1.5306122448979591E-2</v>
      </c>
      <c r="M12" s="50">
        <f t="shared" si="3"/>
        <v>0.99999999999999989</v>
      </c>
      <c r="N12" s="215"/>
      <c r="O12" s="120"/>
    </row>
    <row r="13" spans="1:15" ht="24.95" customHeight="1">
      <c r="A13" s="787"/>
      <c r="B13" s="68" t="s">
        <v>680</v>
      </c>
      <c r="C13" s="220">
        <v>264</v>
      </c>
      <c r="D13" s="37">
        <v>8</v>
      </c>
      <c r="E13" s="37">
        <v>2</v>
      </c>
      <c r="F13" s="38">
        <f t="shared" si="4"/>
        <v>274</v>
      </c>
      <c r="G13" s="120"/>
      <c r="H13" s="787"/>
      <c r="I13" s="68" t="s">
        <v>680</v>
      </c>
      <c r="J13" s="48">
        <f t="shared" si="0"/>
        <v>0.96350364963503654</v>
      </c>
      <c r="K13" s="49">
        <f t="shared" si="1"/>
        <v>2.9197080291970802E-2</v>
      </c>
      <c r="L13" s="49">
        <f t="shared" si="2"/>
        <v>7.2992700729927005E-3</v>
      </c>
      <c r="M13" s="50">
        <f t="shared" si="3"/>
        <v>1</v>
      </c>
      <c r="N13" s="215"/>
      <c r="O13" s="120"/>
    </row>
    <row r="14" spans="1:15" ht="24.95" customHeight="1">
      <c r="A14" s="787"/>
      <c r="B14" s="68" t="s">
        <v>730</v>
      </c>
      <c r="C14" s="220">
        <v>163</v>
      </c>
      <c r="D14" s="37">
        <v>6</v>
      </c>
      <c r="E14" s="37">
        <v>2</v>
      </c>
      <c r="F14" s="38">
        <f t="shared" si="4"/>
        <v>171</v>
      </c>
      <c r="G14" s="120"/>
      <c r="H14" s="787"/>
      <c r="I14" s="68" t="s">
        <v>730</v>
      </c>
      <c r="J14" s="48">
        <f t="shared" si="0"/>
        <v>0.95321637426900585</v>
      </c>
      <c r="K14" s="49">
        <f t="shared" si="1"/>
        <v>3.5087719298245612E-2</v>
      </c>
      <c r="L14" s="49">
        <f t="shared" si="2"/>
        <v>1.1695906432748537E-2</v>
      </c>
      <c r="M14" s="50">
        <f t="shared" si="3"/>
        <v>1</v>
      </c>
      <c r="N14" s="215"/>
      <c r="O14" s="120"/>
    </row>
    <row r="15" spans="1:15" ht="24.95" customHeight="1">
      <c r="A15" s="787"/>
      <c r="B15" s="68" t="s">
        <v>731</v>
      </c>
      <c r="C15" s="220">
        <v>134</v>
      </c>
      <c r="D15" s="37">
        <v>6</v>
      </c>
      <c r="E15" s="37">
        <v>1</v>
      </c>
      <c r="F15" s="38">
        <f t="shared" si="4"/>
        <v>141</v>
      </c>
      <c r="G15" s="120"/>
      <c r="H15" s="787"/>
      <c r="I15" s="68" t="s">
        <v>731</v>
      </c>
      <c r="J15" s="48">
        <f t="shared" si="0"/>
        <v>0.95035460992907805</v>
      </c>
      <c r="K15" s="49">
        <f t="shared" si="1"/>
        <v>4.2553191489361701E-2</v>
      </c>
      <c r="L15" s="49">
        <f t="shared" si="2"/>
        <v>7.0921985815602835E-3</v>
      </c>
      <c r="M15" s="50">
        <f t="shared" si="3"/>
        <v>1</v>
      </c>
      <c r="N15" s="215"/>
      <c r="O15" s="120"/>
    </row>
    <row r="16" spans="1:15" ht="24.95" customHeight="1" thickBot="1">
      <c r="A16" s="787"/>
      <c r="B16" s="69" t="s">
        <v>682</v>
      </c>
      <c r="C16" s="222">
        <v>270</v>
      </c>
      <c r="D16" s="74">
        <v>31</v>
      </c>
      <c r="E16" s="74">
        <v>10</v>
      </c>
      <c r="F16" s="75">
        <f t="shared" si="4"/>
        <v>311</v>
      </c>
      <c r="G16" s="120"/>
      <c r="H16" s="787"/>
      <c r="I16" s="69" t="s">
        <v>682</v>
      </c>
      <c r="J16" s="210">
        <f t="shared" si="0"/>
        <v>0.86816720257234725</v>
      </c>
      <c r="K16" s="88">
        <f t="shared" si="1"/>
        <v>9.9678456591639875E-2</v>
      </c>
      <c r="L16" s="88">
        <f t="shared" si="2"/>
        <v>3.215434083601286E-2</v>
      </c>
      <c r="M16" s="85">
        <f t="shared" si="3"/>
        <v>1</v>
      </c>
      <c r="N16" s="215"/>
      <c r="O16" s="120"/>
    </row>
    <row r="17" spans="1:15" ht="24.95" customHeight="1" thickTop="1">
      <c r="A17" s="787"/>
      <c r="B17" s="76" t="s">
        <v>675</v>
      </c>
      <c r="C17" s="223">
        <v>162</v>
      </c>
      <c r="D17" s="46">
        <v>8</v>
      </c>
      <c r="E17" s="46">
        <v>0</v>
      </c>
      <c r="F17" s="65">
        <f t="shared" si="4"/>
        <v>170</v>
      </c>
      <c r="G17" s="120"/>
      <c r="H17" s="787"/>
      <c r="I17" s="76" t="s">
        <v>675</v>
      </c>
      <c r="J17" s="124">
        <f t="shared" si="0"/>
        <v>0.95294117647058818</v>
      </c>
      <c r="K17" s="57">
        <f t="shared" si="1"/>
        <v>4.7058823529411764E-2</v>
      </c>
      <c r="L17" s="57">
        <f t="shared" si="2"/>
        <v>0</v>
      </c>
      <c r="M17" s="58">
        <f t="shared" si="3"/>
        <v>1</v>
      </c>
      <c r="N17" s="215"/>
      <c r="O17" s="120"/>
    </row>
    <row r="18" spans="1:15" ht="24.95" customHeight="1">
      <c r="A18" s="787"/>
      <c r="B18" s="68" t="s">
        <v>677</v>
      </c>
      <c r="C18" s="220">
        <v>227</v>
      </c>
      <c r="D18" s="37">
        <v>4</v>
      </c>
      <c r="E18" s="37">
        <v>0</v>
      </c>
      <c r="F18" s="38">
        <f t="shared" si="4"/>
        <v>231</v>
      </c>
      <c r="G18" s="120"/>
      <c r="H18" s="787"/>
      <c r="I18" s="68" t="s">
        <v>677</v>
      </c>
      <c r="J18" s="48">
        <f t="shared" si="0"/>
        <v>0.98268398268398272</v>
      </c>
      <c r="K18" s="49">
        <f t="shared" si="1"/>
        <v>1.7316017316017316E-2</v>
      </c>
      <c r="L18" s="49">
        <f t="shared" si="2"/>
        <v>0</v>
      </c>
      <c r="M18" s="50">
        <f t="shared" si="3"/>
        <v>1</v>
      </c>
      <c r="N18" s="215"/>
      <c r="O18" s="120"/>
    </row>
    <row r="19" spans="1:15" ht="24.95" customHeight="1">
      <c r="A19" s="787"/>
      <c r="B19" s="68" t="s">
        <v>679</v>
      </c>
      <c r="C19" s="220">
        <v>241</v>
      </c>
      <c r="D19" s="37">
        <v>4</v>
      </c>
      <c r="E19" s="37">
        <v>2</v>
      </c>
      <c r="F19" s="38">
        <f t="shared" si="4"/>
        <v>247</v>
      </c>
      <c r="G19" s="120"/>
      <c r="H19" s="787"/>
      <c r="I19" s="68" t="s">
        <v>679</v>
      </c>
      <c r="J19" s="48">
        <f t="shared" si="0"/>
        <v>0.97570850202429149</v>
      </c>
      <c r="K19" s="49">
        <f t="shared" si="1"/>
        <v>1.6194331983805668E-2</v>
      </c>
      <c r="L19" s="49">
        <f t="shared" si="2"/>
        <v>8.0971659919028341E-3</v>
      </c>
      <c r="M19" s="50">
        <f t="shared" si="3"/>
        <v>1</v>
      </c>
      <c r="N19" s="215"/>
      <c r="O19" s="120"/>
    </row>
    <row r="20" spans="1:15" ht="24.95" customHeight="1">
      <c r="A20" s="787"/>
      <c r="B20" s="68" t="s">
        <v>681</v>
      </c>
      <c r="C20" s="220">
        <v>282</v>
      </c>
      <c r="D20" s="37">
        <v>15</v>
      </c>
      <c r="E20" s="37">
        <v>3</v>
      </c>
      <c r="F20" s="38">
        <f t="shared" si="4"/>
        <v>300</v>
      </c>
      <c r="G20" s="120"/>
      <c r="H20" s="787"/>
      <c r="I20" s="68" t="s">
        <v>681</v>
      </c>
      <c r="J20" s="48">
        <f t="shared" si="0"/>
        <v>0.94</v>
      </c>
      <c r="K20" s="49">
        <f t="shared" si="1"/>
        <v>0.05</v>
      </c>
      <c r="L20" s="49">
        <f t="shared" si="2"/>
        <v>0.01</v>
      </c>
      <c r="M20" s="50">
        <f t="shared" si="3"/>
        <v>1</v>
      </c>
      <c r="N20" s="215"/>
      <c r="O20" s="120"/>
    </row>
    <row r="21" spans="1:15" ht="24.95" customHeight="1">
      <c r="A21" s="787"/>
      <c r="B21" s="68" t="s">
        <v>732</v>
      </c>
      <c r="C21" s="220">
        <v>188</v>
      </c>
      <c r="D21" s="37">
        <v>7</v>
      </c>
      <c r="E21" s="37">
        <v>0</v>
      </c>
      <c r="F21" s="38">
        <f t="shared" si="4"/>
        <v>195</v>
      </c>
      <c r="G21" s="120"/>
      <c r="H21" s="787"/>
      <c r="I21" s="68" t="s">
        <v>732</v>
      </c>
      <c r="J21" s="48">
        <f t="shared" si="0"/>
        <v>0.96410256410256412</v>
      </c>
      <c r="K21" s="49">
        <f t="shared" si="1"/>
        <v>3.5897435897435895E-2</v>
      </c>
      <c r="L21" s="49">
        <f t="shared" si="2"/>
        <v>0</v>
      </c>
      <c r="M21" s="50">
        <f t="shared" si="3"/>
        <v>1</v>
      </c>
      <c r="N21" s="215"/>
      <c r="O21" s="120"/>
    </row>
    <row r="22" spans="1:15" ht="24.95" customHeight="1">
      <c r="A22" s="787"/>
      <c r="B22" s="68" t="s">
        <v>733</v>
      </c>
      <c r="C22" s="220">
        <v>129</v>
      </c>
      <c r="D22" s="37">
        <v>7</v>
      </c>
      <c r="E22" s="37">
        <v>7</v>
      </c>
      <c r="F22" s="38">
        <f t="shared" si="4"/>
        <v>143</v>
      </c>
      <c r="G22" s="120"/>
      <c r="H22" s="787"/>
      <c r="I22" s="68" t="s">
        <v>733</v>
      </c>
      <c r="J22" s="48">
        <f t="shared" si="0"/>
        <v>0.90209790209790208</v>
      </c>
      <c r="K22" s="49">
        <f t="shared" si="1"/>
        <v>4.8951048951048952E-2</v>
      </c>
      <c r="L22" s="49">
        <f t="shared" si="2"/>
        <v>4.8951048951048952E-2</v>
      </c>
      <c r="M22" s="50">
        <f t="shared" si="3"/>
        <v>1</v>
      </c>
      <c r="N22" s="215"/>
      <c r="O22" s="120"/>
    </row>
    <row r="23" spans="1:15" ht="24.95" customHeight="1" thickBot="1">
      <c r="A23" s="788"/>
      <c r="B23" s="66" t="s">
        <v>683</v>
      </c>
      <c r="C23" s="219">
        <v>271</v>
      </c>
      <c r="D23" s="43">
        <v>42</v>
      </c>
      <c r="E23" s="43">
        <v>13</v>
      </c>
      <c r="F23" s="44">
        <f t="shared" si="4"/>
        <v>326</v>
      </c>
      <c r="G23" s="120"/>
      <c r="H23" s="788"/>
      <c r="I23" s="66" t="s">
        <v>683</v>
      </c>
      <c r="J23" s="51">
        <f t="shared" si="0"/>
        <v>0.83128834355828218</v>
      </c>
      <c r="K23" s="52">
        <f t="shared" si="1"/>
        <v>0.12883435582822086</v>
      </c>
      <c r="L23" s="52">
        <f t="shared" si="2"/>
        <v>3.9877300613496931E-2</v>
      </c>
      <c r="M23" s="53">
        <f t="shared" si="3"/>
        <v>1</v>
      </c>
      <c r="N23" s="215"/>
      <c r="O23" s="120"/>
    </row>
    <row r="24" spans="1:15" ht="42" customHeight="1">
      <c r="A24" s="822" t="s">
        <v>266</v>
      </c>
      <c r="B24" s="823"/>
      <c r="C24" s="823"/>
      <c r="D24" s="823"/>
      <c r="E24" s="823"/>
      <c r="F24" s="823"/>
      <c r="G24" s="823"/>
      <c r="H24" s="823"/>
      <c r="I24" s="823"/>
      <c r="J24" s="823"/>
      <c r="K24" s="823"/>
      <c r="L24" s="823"/>
      <c r="M24" s="823"/>
      <c r="N24" s="120"/>
      <c r="O24" s="120"/>
    </row>
    <row r="25" spans="1:15" ht="80.099999999999994" customHeight="1">
      <c r="G25" s="120"/>
      <c r="H25" s="120"/>
      <c r="I25" s="5"/>
      <c r="J25" s="5"/>
      <c r="K25" s="5"/>
      <c r="L25" s="5"/>
      <c r="M25" s="120"/>
      <c r="N25" s="120"/>
      <c r="O25" s="120"/>
    </row>
    <row r="26" spans="1:15" ht="24.95" customHeight="1">
      <c r="G26" s="120"/>
      <c r="H26" s="120"/>
      <c r="I26" s="5"/>
      <c r="J26" s="5"/>
      <c r="K26" s="5"/>
      <c r="L26" s="5"/>
      <c r="M26" s="120"/>
      <c r="N26" s="120"/>
      <c r="O26" s="120"/>
    </row>
    <row r="27" spans="1:15" ht="24.95" customHeight="1">
      <c r="G27" s="120"/>
      <c r="H27" s="120"/>
      <c r="I27" s="5"/>
      <c r="J27" s="5"/>
      <c r="K27" s="5"/>
      <c r="L27" s="5"/>
      <c r="M27" s="120"/>
      <c r="N27" s="120"/>
      <c r="O27" s="120"/>
    </row>
    <row r="28" spans="1:15" ht="24.95" customHeight="1">
      <c r="G28" s="120"/>
      <c r="H28" s="120"/>
      <c r="I28" s="5"/>
      <c r="J28" s="5"/>
      <c r="K28" s="5"/>
      <c r="L28" s="5"/>
      <c r="M28" s="120"/>
      <c r="N28" s="120"/>
      <c r="O28" s="120"/>
    </row>
    <row r="29" spans="1:15" ht="24.95" customHeight="1">
      <c r="G29" s="120"/>
      <c r="H29" s="120"/>
      <c r="I29" s="5"/>
      <c r="J29" s="5"/>
      <c r="K29" s="5"/>
      <c r="L29" s="5"/>
      <c r="M29" s="120"/>
      <c r="N29" s="120"/>
      <c r="O29" s="120"/>
    </row>
    <row r="30" spans="1:15" ht="24.95" customHeight="1">
      <c r="G30" s="120"/>
      <c r="H30" s="120"/>
      <c r="I30" s="5"/>
      <c r="J30" s="5"/>
      <c r="K30" s="5"/>
      <c r="L30" s="5"/>
      <c r="M30" s="120"/>
      <c r="N30" s="120"/>
      <c r="O30" s="120"/>
    </row>
    <row r="31" spans="1:15" ht="24.95" customHeight="1">
      <c r="N31" s="120"/>
      <c r="O31" s="120"/>
    </row>
    <row r="32" spans="1:15">
      <c r="B32" s="118"/>
      <c r="C32" s="120"/>
      <c r="D32" s="120"/>
      <c r="E32" s="120"/>
      <c r="F32" s="120"/>
      <c r="G32" s="120"/>
      <c r="H32" s="120"/>
      <c r="M32" s="120"/>
      <c r="N32" s="120"/>
      <c r="O32" s="120"/>
    </row>
    <row r="33" spans="2:15">
      <c r="B33" s="118"/>
      <c r="C33" s="120"/>
      <c r="D33" s="120"/>
      <c r="E33" s="120"/>
      <c r="F33" s="120"/>
      <c r="G33" s="120"/>
      <c r="H33" s="120"/>
      <c r="M33" s="120"/>
      <c r="N33" s="120"/>
      <c r="O33" s="120"/>
    </row>
    <row r="34" spans="2:15">
      <c r="B34" s="118"/>
      <c r="C34" s="120"/>
      <c r="D34" s="120"/>
      <c r="E34" s="120"/>
      <c r="F34" s="120"/>
      <c r="G34" s="120"/>
      <c r="H34" s="120"/>
      <c r="M34" s="120"/>
      <c r="N34" s="120"/>
      <c r="O34" s="120"/>
    </row>
    <row r="35" spans="2:15">
      <c r="B35" s="27"/>
      <c r="C35" s="109"/>
      <c r="D35" s="109"/>
      <c r="E35" s="109"/>
      <c r="F35" s="109"/>
      <c r="G35" s="109"/>
      <c r="H35" s="109"/>
      <c r="I35" s="1"/>
      <c r="K35" s="2"/>
      <c r="L35" s="2"/>
      <c r="M35" s="109"/>
      <c r="N35" s="109"/>
      <c r="O35" s="109"/>
    </row>
    <row r="36" spans="2:15">
      <c r="B36" s="118"/>
      <c r="C36" s="120"/>
      <c r="D36" s="120"/>
      <c r="E36" s="120"/>
      <c r="F36" s="120"/>
      <c r="G36" s="120"/>
      <c r="H36" s="120"/>
      <c r="M36" s="120"/>
      <c r="N36" s="120"/>
      <c r="O36" s="120"/>
    </row>
    <row r="37" spans="2:15">
      <c r="B37" s="118"/>
      <c r="C37" s="120"/>
      <c r="D37" s="120"/>
      <c r="E37" s="120"/>
      <c r="F37" s="120"/>
      <c r="G37" s="120"/>
      <c r="H37" s="120"/>
      <c r="M37" s="120"/>
      <c r="N37" s="120"/>
      <c r="O37" s="120"/>
    </row>
    <row r="38" spans="2:15">
      <c r="B38" s="118"/>
      <c r="C38" s="120"/>
      <c r="D38" s="120"/>
      <c r="E38" s="120"/>
      <c r="F38" s="120"/>
      <c r="G38" s="120"/>
      <c r="H38" s="120"/>
      <c r="M38" s="120"/>
      <c r="N38" s="120"/>
      <c r="O38" s="120"/>
    </row>
    <row r="39" spans="2:15">
      <c r="B39" s="118"/>
      <c r="C39" s="120"/>
      <c r="D39" s="120"/>
      <c r="E39" s="120"/>
      <c r="F39" s="120"/>
      <c r="G39" s="120"/>
      <c r="H39" s="120"/>
      <c r="M39" s="120"/>
      <c r="N39" s="120"/>
      <c r="O39" s="120"/>
    </row>
    <row r="40" spans="2:15">
      <c r="B40" s="118"/>
      <c r="C40" s="120"/>
      <c r="D40" s="120"/>
      <c r="E40" s="120"/>
      <c r="F40" s="120"/>
      <c r="G40" s="120"/>
      <c r="H40" s="120"/>
      <c r="M40" s="120"/>
      <c r="N40" s="120"/>
      <c r="O40" s="120"/>
    </row>
    <row r="41" spans="2:15">
      <c r="B41" s="118"/>
      <c r="C41" s="120"/>
      <c r="D41" s="120"/>
      <c r="E41" s="120"/>
      <c r="F41" s="120"/>
      <c r="G41" s="120"/>
      <c r="H41" s="120"/>
      <c r="M41" s="120"/>
      <c r="N41" s="120"/>
      <c r="O41" s="120"/>
    </row>
    <row r="42" spans="2:15">
      <c r="B42" s="118"/>
      <c r="C42" s="120"/>
      <c r="D42" s="120"/>
      <c r="E42" s="120"/>
      <c r="F42" s="120"/>
      <c r="G42" s="120"/>
      <c r="H42" s="120"/>
      <c r="M42" s="120"/>
      <c r="N42" s="120"/>
      <c r="O42" s="120"/>
    </row>
    <row r="43" spans="2:15">
      <c r="B43" s="118"/>
      <c r="C43" s="120"/>
      <c r="D43" s="120"/>
      <c r="E43" s="120"/>
      <c r="F43" s="120"/>
      <c r="G43" s="120"/>
      <c r="H43" s="120"/>
      <c r="M43" s="120"/>
      <c r="N43" s="120"/>
      <c r="O43" s="120"/>
    </row>
    <row r="44" spans="2:15">
      <c r="B44" s="118"/>
      <c r="C44" s="120"/>
      <c r="D44" s="120"/>
      <c r="E44" s="120"/>
      <c r="F44" s="120"/>
      <c r="G44" s="120"/>
      <c r="H44" s="120"/>
      <c r="M44" s="120"/>
      <c r="N44" s="120"/>
      <c r="O44" s="120"/>
    </row>
    <row r="45" spans="2:15">
      <c r="B45" s="118"/>
      <c r="C45" s="120"/>
      <c r="D45" s="120"/>
      <c r="E45" s="120"/>
      <c r="F45" s="120"/>
      <c r="G45" s="120"/>
      <c r="H45" s="120"/>
      <c r="M45" s="120"/>
      <c r="N45" s="120"/>
      <c r="O45" s="120"/>
    </row>
    <row r="46" spans="2:15">
      <c r="B46" s="118"/>
      <c r="C46" s="120"/>
      <c r="D46" s="120"/>
      <c r="E46" s="120"/>
      <c r="F46" s="120"/>
      <c r="G46" s="120"/>
      <c r="H46" s="120"/>
      <c r="M46" s="120"/>
      <c r="N46" s="120"/>
      <c r="O46" s="120"/>
    </row>
    <row r="47" spans="2:15">
      <c r="B47" s="118"/>
      <c r="C47" s="120"/>
      <c r="D47" s="120"/>
      <c r="E47" s="120"/>
      <c r="F47" s="120"/>
      <c r="G47" s="120"/>
      <c r="H47" s="120"/>
      <c r="M47" s="120"/>
      <c r="N47" s="120"/>
      <c r="O47" s="120"/>
    </row>
    <row r="48" spans="2:15">
      <c r="B48" s="118"/>
      <c r="C48" s="120"/>
      <c r="D48" s="120"/>
      <c r="E48" s="120"/>
      <c r="F48" s="120"/>
      <c r="G48" s="120"/>
      <c r="H48" s="120"/>
      <c r="M48" s="120"/>
      <c r="N48" s="120"/>
      <c r="O48" s="120"/>
    </row>
    <row r="49" spans="2:15">
      <c r="B49" s="118"/>
      <c r="C49" s="120"/>
      <c r="D49" s="120"/>
      <c r="E49" s="120"/>
      <c r="F49" s="120"/>
      <c r="G49" s="120"/>
      <c r="H49" s="120"/>
      <c r="M49" s="120"/>
      <c r="N49" s="120"/>
      <c r="O49" s="120"/>
    </row>
  </sheetData>
  <mergeCells count="12">
    <mergeCell ref="A2:M2"/>
    <mergeCell ref="A24:M24"/>
    <mergeCell ref="H10:H23"/>
    <mergeCell ref="A10:A23"/>
    <mergeCell ref="H3:I3"/>
    <mergeCell ref="H4:I4"/>
    <mergeCell ref="H5:H6"/>
    <mergeCell ref="H7:H9"/>
    <mergeCell ref="A5:A6"/>
    <mergeCell ref="A7:A9"/>
    <mergeCell ref="A3:B3"/>
    <mergeCell ref="A4:B4"/>
  </mergeCells>
  <phoneticPr fontId="2"/>
  <printOptions horizontalCentered="1"/>
  <pageMargins left="0.59055118110236227" right="0" top="0.19685039370078741" bottom="0.19685039370078741" header="0.51181102362204722" footer="0.19685039370078741"/>
  <pageSetup paperSize="9" scale="70" orientation="portrait" r:id="rId1"/>
  <headerFooter alignWithMargins="0">
    <oddFooter>&amp;C１７ページ</oddFooter>
  </headerFooter>
</worksheet>
</file>

<file path=xl/worksheets/sheet24.xml><?xml version="1.0" encoding="utf-8"?>
<worksheet xmlns="http://schemas.openxmlformats.org/spreadsheetml/2006/main" xmlns:r="http://schemas.openxmlformats.org/officeDocument/2006/relationships">
  <sheetPr enableFormatConditionsCalculation="0">
    <tabColor indexed="14"/>
  </sheetPr>
  <dimension ref="A1:J47"/>
  <sheetViews>
    <sheetView view="pageBreakPreview" zoomScaleNormal="100" zoomScaleSheetLayoutView="100" workbookViewId="0">
      <selection activeCell="A3" sqref="A3:J23"/>
    </sheetView>
  </sheetViews>
  <sheetFormatPr defaultRowHeight="13.5"/>
  <cols>
    <col min="1" max="1" width="5.625" customWidth="1"/>
    <col min="2" max="2" width="20.625" customWidth="1"/>
    <col min="3" max="10" width="7.625" customWidth="1"/>
  </cols>
  <sheetData>
    <row r="1" spans="1:10" ht="30" customHeight="1">
      <c r="F1" s="6" t="s">
        <v>864</v>
      </c>
    </row>
    <row r="2" spans="1:10" s="8" customFormat="1" ht="30" customHeight="1" thickBot="1">
      <c r="A2" s="360" t="s">
        <v>188</v>
      </c>
    </row>
    <row r="3" spans="1:10" ht="54.95" customHeight="1" thickBot="1">
      <c r="A3" s="796" t="s">
        <v>189</v>
      </c>
      <c r="B3" s="790"/>
      <c r="C3" s="22" t="s">
        <v>190</v>
      </c>
      <c r="D3" s="407" t="s">
        <v>506</v>
      </c>
      <c r="E3" s="407" t="s">
        <v>507</v>
      </c>
      <c r="F3" s="407" t="s">
        <v>508</v>
      </c>
      <c r="G3" s="407" t="s">
        <v>509</v>
      </c>
      <c r="H3" s="13" t="s">
        <v>191</v>
      </c>
      <c r="I3" s="13" t="s">
        <v>494</v>
      </c>
      <c r="J3" s="24" t="s">
        <v>736</v>
      </c>
    </row>
    <row r="4" spans="1:10" ht="17.100000000000001" customHeight="1" thickBot="1">
      <c r="A4" s="805" t="s">
        <v>162</v>
      </c>
      <c r="B4" s="806"/>
      <c r="C4" s="205">
        <f t="shared" ref="C4:I4" si="0">+C5+C6</f>
        <v>228</v>
      </c>
      <c r="D4" s="92">
        <f t="shared" si="0"/>
        <v>880</v>
      </c>
      <c r="E4" s="92">
        <f t="shared" si="0"/>
        <v>1006</v>
      </c>
      <c r="F4" s="92">
        <f t="shared" si="0"/>
        <v>603</v>
      </c>
      <c r="G4" s="92">
        <f t="shared" si="0"/>
        <v>230</v>
      </c>
      <c r="H4" s="92">
        <f t="shared" si="0"/>
        <v>54</v>
      </c>
      <c r="I4" s="92">
        <f t="shared" si="0"/>
        <v>26</v>
      </c>
      <c r="J4" s="93">
        <f>SUM(C4:I4)</f>
        <v>3027</v>
      </c>
    </row>
    <row r="5" spans="1:10" ht="17.100000000000001" customHeight="1">
      <c r="A5" s="807" t="s">
        <v>163</v>
      </c>
      <c r="B5" s="67" t="s">
        <v>672</v>
      </c>
      <c r="C5" s="94">
        <v>103</v>
      </c>
      <c r="D5" s="95">
        <v>379</v>
      </c>
      <c r="E5" s="95">
        <v>469</v>
      </c>
      <c r="F5" s="95">
        <v>307</v>
      </c>
      <c r="G5" s="95">
        <v>119</v>
      </c>
      <c r="H5" s="95">
        <v>26</v>
      </c>
      <c r="I5" s="95">
        <v>12</v>
      </c>
      <c r="J5" s="96">
        <f t="shared" ref="J5:J23" si="1">SUM(C5:I5)</f>
        <v>1415</v>
      </c>
    </row>
    <row r="6" spans="1:10" ht="17.100000000000001" customHeight="1" thickBot="1">
      <c r="A6" s="808"/>
      <c r="B6" s="66" t="s">
        <v>673</v>
      </c>
      <c r="C6" s="97">
        <v>125</v>
      </c>
      <c r="D6" s="43">
        <v>501</v>
      </c>
      <c r="E6" s="43">
        <v>537</v>
      </c>
      <c r="F6" s="43">
        <v>296</v>
      </c>
      <c r="G6" s="43">
        <v>111</v>
      </c>
      <c r="H6" s="43">
        <v>28</v>
      </c>
      <c r="I6" s="43">
        <v>14</v>
      </c>
      <c r="J6" s="44">
        <f t="shared" si="1"/>
        <v>1612</v>
      </c>
    </row>
    <row r="7" spans="1:10" ht="17.100000000000001" customHeight="1">
      <c r="A7" s="807" t="s">
        <v>164</v>
      </c>
      <c r="B7" s="67" t="s">
        <v>669</v>
      </c>
      <c r="C7" s="106">
        <v>88</v>
      </c>
      <c r="D7" s="37">
        <v>264</v>
      </c>
      <c r="E7" s="37">
        <v>303</v>
      </c>
      <c r="F7" s="37">
        <v>194</v>
      </c>
      <c r="G7" s="37">
        <v>70</v>
      </c>
      <c r="H7" s="37">
        <v>15</v>
      </c>
      <c r="I7" s="37">
        <v>11</v>
      </c>
      <c r="J7" s="38">
        <f t="shared" si="1"/>
        <v>945</v>
      </c>
    </row>
    <row r="8" spans="1:10" ht="17.100000000000001" customHeight="1">
      <c r="A8" s="809"/>
      <c r="B8" s="68" t="s">
        <v>670</v>
      </c>
      <c r="C8" s="106">
        <v>83</v>
      </c>
      <c r="D8" s="37">
        <v>361</v>
      </c>
      <c r="E8" s="37">
        <v>395</v>
      </c>
      <c r="F8" s="37">
        <v>225</v>
      </c>
      <c r="G8" s="37">
        <v>96</v>
      </c>
      <c r="H8" s="37">
        <v>23</v>
      </c>
      <c r="I8" s="37">
        <v>4</v>
      </c>
      <c r="J8" s="38">
        <f t="shared" si="1"/>
        <v>1187</v>
      </c>
    </row>
    <row r="9" spans="1:10" ht="17.100000000000001" customHeight="1" thickBot="1">
      <c r="A9" s="808"/>
      <c r="B9" s="69" t="s">
        <v>671</v>
      </c>
      <c r="C9" s="97">
        <v>57</v>
      </c>
      <c r="D9" s="43">
        <v>255</v>
      </c>
      <c r="E9" s="43">
        <v>308</v>
      </c>
      <c r="F9" s="43">
        <v>184</v>
      </c>
      <c r="G9" s="43">
        <v>64</v>
      </c>
      <c r="H9" s="43">
        <v>16</v>
      </c>
      <c r="I9" s="43">
        <v>11</v>
      </c>
      <c r="J9" s="44">
        <f t="shared" si="1"/>
        <v>895</v>
      </c>
    </row>
    <row r="10" spans="1:10" ht="17.100000000000001" customHeight="1">
      <c r="A10" s="786" t="s">
        <v>165</v>
      </c>
      <c r="B10" s="62" t="s">
        <v>674</v>
      </c>
      <c r="C10" s="107">
        <v>14</v>
      </c>
      <c r="D10" s="64">
        <v>43</v>
      </c>
      <c r="E10" s="64">
        <v>40</v>
      </c>
      <c r="F10" s="64">
        <v>27</v>
      </c>
      <c r="G10" s="64">
        <v>6</v>
      </c>
      <c r="H10" s="64">
        <v>2</v>
      </c>
      <c r="I10" s="64">
        <v>1</v>
      </c>
      <c r="J10" s="65">
        <f t="shared" si="1"/>
        <v>133</v>
      </c>
    </row>
    <row r="11" spans="1:10" ht="17.100000000000001" customHeight="1">
      <c r="A11" s="787"/>
      <c r="B11" s="68" t="s">
        <v>676</v>
      </c>
      <c r="C11" s="106">
        <v>19</v>
      </c>
      <c r="D11" s="37">
        <v>74</v>
      </c>
      <c r="E11" s="37">
        <v>59</v>
      </c>
      <c r="F11" s="37">
        <v>31</v>
      </c>
      <c r="G11" s="37">
        <v>6</v>
      </c>
      <c r="H11" s="37">
        <v>0</v>
      </c>
      <c r="I11" s="37">
        <v>0</v>
      </c>
      <c r="J11" s="38">
        <f t="shared" si="1"/>
        <v>189</v>
      </c>
    </row>
    <row r="12" spans="1:10" ht="17.100000000000001" customHeight="1">
      <c r="A12" s="787"/>
      <c r="B12" s="68" t="s">
        <v>678</v>
      </c>
      <c r="C12" s="106">
        <v>18</v>
      </c>
      <c r="D12" s="37">
        <v>67</v>
      </c>
      <c r="E12" s="37">
        <v>65</v>
      </c>
      <c r="F12" s="37">
        <v>36</v>
      </c>
      <c r="G12" s="37">
        <v>10</v>
      </c>
      <c r="H12" s="37">
        <v>0</v>
      </c>
      <c r="I12" s="37">
        <v>0</v>
      </c>
      <c r="J12" s="38">
        <f t="shared" si="1"/>
        <v>196</v>
      </c>
    </row>
    <row r="13" spans="1:10" ht="17.100000000000001" customHeight="1">
      <c r="A13" s="787"/>
      <c r="B13" s="68" t="s">
        <v>680</v>
      </c>
      <c r="C13" s="106">
        <v>20</v>
      </c>
      <c r="D13" s="37">
        <v>69</v>
      </c>
      <c r="E13" s="37">
        <v>103</v>
      </c>
      <c r="F13" s="37">
        <v>62</v>
      </c>
      <c r="G13" s="37">
        <v>18</v>
      </c>
      <c r="H13" s="37">
        <v>1</v>
      </c>
      <c r="I13" s="37">
        <v>1</v>
      </c>
      <c r="J13" s="38">
        <f t="shared" si="1"/>
        <v>274</v>
      </c>
    </row>
    <row r="14" spans="1:10" ht="17.100000000000001" customHeight="1">
      <c r="A14" s="787"/>
      <c r="B14" s="68" t="s">
        <v>730</v>
      </c>
      <c r="C14" s="106">
        <v>7</v>
      </c>
      <c r="D14" s="37">
        <v>37</v>
      </c>
      <c r="E14" s="37">
        <v>69</v>
      </c>
      <c r="F14" s="37">
        <v>42</v>
      </c>
      <c r="G14" s="37">
        <v>14</v>
      </c>
      <c r="H14" s="37">
        <v>1</v>
      </c>
      <c r="I14" s="37">
        <v>1</v>
      </c>
      <c r="J14" s="38">
        <f t="shared" si="1"/>
        <v>171</v>
      </c>
    </row>
    <row r="15" spans="1:10" ht="17.100000000000001" customHeight="1">
      <c r="A15" s="787"/>
      <c r="B15" s="68" t="s">
        <v>731</v>
      </c>
      <c r="C15" s="106">
        <v>7</v>
      </c>
      <c r="D15" s="37">
        <v>33</v>
      </c>
      <c r="E15" s="37">
        <v>45</v>
      </c>
      <c r="F15" s="37">
        <v>32</v>
      </c>
      <c r="G15" s="37">
        <v>19</v>
      </c>
      <c r="H15" s="37">
        <v>3</v>
      </c>
      <c r="I15" s="37">
        <v>2</v>
      </c>
      <c r="J15" s="38">
        <f t="shared" si="1"/>
        <v>141</v>
      </c>
    </row>
    <row r="16" spans="1:10" ht="17.100000000000001" customHeight="1" thickBot="1">
      <c r="A16" s="787"/>
      <c r="B16" s="69" t="s">
        <v>682</v>
      </c>
      <c r="C16" s="206">
        <v>18</v>
      </c>
      <c r="D16" s="74">
        <v>56</v>
      </c>
      <c r="E16" s="74">
        <v>88</v>
      </c>
      <c r="F16" s="74">
        <v>77</v>
      </c>
      <c r="G16" s="74">
        <v>46</v>
      </c>
      <c r="H16" s="74">
        <v>19</v>
      </c>
      <c r="I16" s="74">
        <v>7</v>
      </c>
      <c r="J16" s="75">
        <f t="shared" si="1"/>
        <v>311</v>
      </c>
    </row>
    <row r="17" spans="1:10" ht="17.100000000000001" customHeight="1" thickTop="1">
      <c r="A17" s="787"/>
      <c r="B17" s="76" t="s">
        <v>675</v>
      </c>
      <c r="C17" s="107">
        <v>9</v>
      </c>
      <c r="D17" s="64">
        <v>39</v>
      </c>
      <c r="E17" s="64">
        <v>64</v>
      </c>
      <c r="F17" s="64">
        <v>41</v>
      </c>
      <c r="G17" s="64">
        <v>12</v>
      </c>
      <c r="H17" s="64">
        <v>1</v>
      </c>
      <c r="I17" s="64">
        <v>1</v>
      </c>
      <c r="J17" s="65">
        <f t="shared" si="1"/>
        <v>167</v>
      </c>
    </row>
    <row r="18" spans="1:10" ht="17.100000000000001" customHeight="1">
      <c r="A18" s="787"/>
      <c r="B18" s="68" t="s">
        <v>677</v>
      </c>
      <c r="C18" s="106">
        <v>18</v>
      </c>
      <c r="D18" s="37">
        <v>68</v>
      </c>
      <c r="E18" s="37">
        <v>68</v>
      </c>
      <c r="F18" s="37">
        <v>47</v>
      </c>
      <c r="G18" s="37">
        <v>24</v>
      </c>
      <c r="H18" s="37">
        <v>6</v>
      </c>
      <c r="I18" s="37">
        <v>0</v>
      </c>
      <c r="J18" s="38">
        <f t="shared" si="1"/>
        <v>231</v>
      </c>
    </row>
    <row r="19" spans="1:10" ht="17.100000000000001" customHeight="1">
      <c r="A19" s="787"/>
      <c r="B19" s="68" t="s">
        <v>679</v>
      </c>
      <c r="C19" s="106">
        <v>24</v>
      </c>
      <c r="D19" s="37">
        <v>101</v>
      </c>
      <c r="E19" s="37">
        <v>82</v>
      </c>
      <c r="F19" s="37">
        <v>24</v>
      </c>
      <c r="G19" s="37">
        <v>14</v>
      </c>
      <c r="H19" s="37">
        <v>2</v>
      </c>
      <c r="I19" s="37">
        <v>0</v>
      </c>
      <c r="J19" s="38">
        <f t="shared" si="1"/>
        <v>247</v>
      </c>
    </row>
    <row r="20" spans="1:10" ht="17.100000000000001" customHeight="1">
      <c r="A20" s="787"/>
      <c r="B20" s="68" t="s">
        <v>681</v>
      </c>
      <c r="C20" s="106">
        <v>18</v>
      </c>
      <c r="D20" s="37">
        <v>117</v>
      </c>
      <c r="E20" s="37">
        <v>106</v>
      </c>
      <c r="F20" s="37">
        <v>47</v>
      </c>
      <c r="G20" s="37">
        <v>8</v>
      </c>
      <c r="H20" s="37">
        <v>1</v>
      </c>
      <c r="I20" s="37">
        <v>3</v>
      </c>
      <c r="J20" s="38">
        <f t="shared" si="1"/>
        <v>300</v>
      </c>
    </row>
    <row r="21" spans="1:10" ht="17.100000000000001" customHeight="1">
      <c r="A21" s="787"/>
      <c r="B21" s="68" t="s">
        <v>732</v>
      </c>
      <c r="C21" s="106">
        <v>13</v>
      </c>
      <c r="D21" s="37">
        <v>63</v>
      </c>
      <c r="E21" s="37">
        <v>77</v>
      </c>
      <c r="F21" s="37">
        <v>30</v>
      </c>
      <c r="G21" s="37">
        <v>12</v>
      </c>
      <c r="H21" s="37">
        <v>0</v>
      </c>
      <c r="I21" s="37">
        <v>0</v>
      </c>
      <c r="J21" s="38">
        <f t="shared" si="1"/>
        <v>195</v>
      </c>
    </row>
    <row r="22" spans="1:10" ht="17.100000000000001" customHeight="1">
      <c r="A22" s="787"/>
      <c r="B22" s="68" t="s">
        <v>733</v>
      </c>
      <c r="C22" s="106">
        <v>11</v>
      </c>
      <c r="D22" s="37">
        <v>45</v>
      </c>
      <c r="E22" s="37">
        <v>51</v>
      </c>
      <c r="F22" s="37">
        <v>28</v>
      </c>
      <c r="G22" s="37">
        <v>8</v>
      </c>
      <c r="H22" s="37">
        <v>0</v>
      </c>
      <c r="I22" s="37">
        <v>0</v>
      </c>
      <c r="J22" s="38">
        <f t="shared" si="1"/>
        <v>143</v>
      </c>
    </row>
    <row r="23" spans="1:10" ht="17.100000000000001" customHeight="1" thickBot="1">
      <c r="A23" s="788"/>
      <c r="B23" s="66" t="s">
        <v>683</v>
      </c>
      <c r="C23" s="97">
        <v>32</v>
      </c>
      <c r="D23" s="43">
        <v>68</v>
      </c>
      <c r="E23" s="43">
        <v>89</v>
      </c>
      <c r="F23" s="43">
        <v>79</v>
      </c>
      <c r="G23" s="43">
        <v>33</v>
      </c>
      <c r="H23" s="43">
        <v>15</v>
      </c>
      <c r="I23" s="43">
        <v>10</v>
      </c>
      <c r="J23" s="44">
        <f t="shared" si="1"/>
        <v>326</v>
      </c>
    </row>
    <row r="24" spans="1:10" ht="14.25" thickBot="1">
      <c r="C24" s="120"/>
      <c r="D24" s="120"/>
      <c r="E24" s="120"/>
      <c r="F24" s="120"/>
      <c r="G24" s="120"/>
      <c r="H24" s="120"/>
      <c r="I24" s="120"/>
      <c r="J24" s="120"/>
    </row>
    <row r="25" spans="1:10" ht="54.95" customHeight="1" thickBot="1">
      <c r="A25" s="796" t="s">
        <v>192</v>
      </c>
      <c r="B25" s="790"/>
      <c r="C25" s="22" t="s">
        <v>190</v>
      </c>
      <c r="D25" s="407" t="s">
        <v>506</v>
      </c>
      <c r="E25" s="407" t="s">
        <v>507</v>
      </c>
      <c r="F25" s="407" t="s">
        <v>508</v>
      </c>
      <c r="G25" s="407" t="s">
        <v>509</v>
      </c>
      <c r="H25" s="13" t="s">
        <v>191</v>
      </c>
      <c r="I25" s="13" t="s">
        <v>494</v>
      </c>
      <c r="J25" s="227" t="s">
        <v>470</v>
      </c>
    </row>
    <row r="26" spans="1:10" ht="17.100000000000001" customHeight="1" thickBot="1">
      <c r="A26" s="805" t="s">
        <v>162</v>
      </c>
      <c r="B26" s="806"/>
      <c r="C26" s="228">
        <f t="shared" ref="C26:C45" si="2">C4/J4</f>
        <v>7.5322101090188304E-2</v>
      </c>
      <c r="D26" s="99">
        <f t="shared" ref="D26:D45" si="3">D4/J4</f>
        <v>0.29071688140072677</v>
      </c>
      <c r="E26" s="99">
        <f t="shared" ref="E26:E45" si="4">E4/J4</f>
        <v>0.33234225305583087</v>
      </c>
      <c r="F26" s="99">
        <f t="shared" ref="F26:F45" si="5">F4/J4</f>
        <v>0.19920713577799801</v>
      </c>
      <c r="G26" s="99">
        <f t="shared" ref="G26:G45" si="6">G4/J4</f>
        <v>7.598282127518996E-2</v>
      </c>
      <c r="H26" s="99">
        <f t="shared" ref="H26:H45" si="7">H4/J4</f>
        <v>1.7839444995044598E-2</v>
      </c>
      <c r="I26" s="99">
        <f t="shared" ref="I26:I45" si="8">I4/J4</f>
        <v>8.5893624050214726E-3</v>
      </c>
      <c r="J26" s="229">
        <f>SUM(C26:I26)</f>
        <v>1</v>
      </c>
    </row>
    <row r="27" spans="1:10" ht="17.100000000000001" customHeight="1">
      <c r="A27" s="807" t="s">
        <v>163</v>
      </c>
      <c r="B27" s="67" t="s">
        <v>672</v>
      </c>
      <c r="C27" s="101">
        <f t="shared" si="2"/>
        <v>7.2791519434628971E-2</v>
      </c>
      <c r="D27" s="102">
        <f t="shared" si="3"/>
        <v>0.26784452296819788</v>
      </c>
      <c r="E27" s="102">
        <f t="shared" si="4"/>
        <v>0.3314487632508834</v>
      </c>
      <c r="F27" s="102">
        <f t="shared" si="5"/>
        <v>0.21696113074204948</v>
      </c>
      <c r="G27" s="102">
        <f t="shared" si="6"/>
        <v>8.4098939929328625E-2</v>
      </c>
      <c r="H27" s="102">
        <f t="shared" si="7"/>
        <v>1.8374558303886925E-2</v>
      </c>
      <c r="I27" s="102">
        <f t="shared" si="8"/>
        <v>8.4805653710247342E-3</v>
      </c>
      <c r="J27" s="230">
        <f t="shared" ref="J27:J45" si="9">SUM(C27:I27)</f>
        <v>1</v>
      </c>
    </row>
    <row r="28" spans="1:10" ht="17.100000000000001" customHeight="1" thickBot="1">
      <c r="A28" s="808"/>
      <c r="B28" s="66" t="s">
        <v>673</v>
      </c>
      <c r="C28" s="231">
        <f t="shared" si="2"/>
        <v>7.7543424317617862E-2</v>
      </c>
      <c r="D28" s="90">
        <f t="shared" si="3"/>
        <v>0.31079404466501243</v>
      </c>
      <c r="E28" s="90">
        <f t="shared" si="4"/>
        <v>0.33312655086848636</v>
      </c>
      <c r="F28" s="90">
        <f t="shared" si="5"/>
        <v>0.18362282878411912</v>
      </c>
      <c r="G28" s="90">
        <f t="shared" si="6"/>
        <v>6.8858560794044663E-2</v>
      </c>
      <c r="H28" s="90">
        <f t="shared" si="7"/>
        <v>1.7369727047146403E-2</v>
      </c>
      <c r="I28" s="90">
        <f t="shared" si="8"/>
        <v>8.6848635235732014E-3</v>
      </c>
      <c r="J28" s="232">
        <f t="shared" si="9"/>
        <v>1</v>
      </c>
    </row>
    <row r="29" spans="1:10" ht="17.100000000000001" customHeight="1">
      <c r="A29" s="807" t="s">
        <v>164</v>
      </c>
      <c r="B29" s="67" t="s">
        <v>669</v>
      </c>
      <c r="C29" s="84">
        <f t="shared" si="2"/>
        <v>9.3121693121693119E-2</v>
      </c>
      <c r="D29" s="49">
        <f t="shared" si="3"/>
        <v>0.27936507936507937</v>
      </c>
      <c r="E29" s="49">
        <f t="shared" si="4"/>
        <v>0.32063492063492066</v>
      </c>
      <c r="F29" s="49">
        <f t="shared" si="5"/>
        <v>0.2052910052910053</v>
      </c>
      <c r="G29" s="49">
        <f t="shared" si="6"/>
        <v>7.407407407407407E-2</v>
      </c>
      <c r="H29" s="49">
        <f t="shared" si="7"/>
        <v>1.5873015873015872E-2</v>
      </c>
      <c r="I29" s="49">
        <f t="shared" si="8"/>
        <v>1.164021164021164E-2</v>
      </c>
      <c r="J29" s="233">
        <f t="shared" si="9"/>
        <v>1</v>
      </c>
    </row>
    <row r="30" spans="1:10" ht="17.100000000000001" customHeight="1">
      <c r="A30" s="809"/>
      <c r="B30" s="68" t="s">
        <v>670</v>
      </c>
      <c r="C30" s="80">
        <f t="shared" si="2"/>
        <v>6.9924178601516424E-2</v>
      </c>
      <c r="D30" s="81">
        <f t="shared" si="3"/>
        <v>0.30412805391743891</v>
      </c>
      <c r="E30" s="81">
        <f t="shared" si="4"/>
        <v>0.33277169334456613</v>
      </c>
      <c r="F30" s="81">
        <f t="shared" si="5"/>
        <v>0.18955349620893008</v>
      </c>
      <c r="G30" s="81">
        <f t="shared" si="6"/>
        <v>8.0876158382476832E-2</v>
      </c>
      <c r="H30" s="81">
        <f t="shared" si="7"/>
        <v>1.9376579612468407E-2</v>
      </c>
      <c r="I30" s="81">
        <f t="shared" si="8"/>
        <v>3.3698399326032012E-3</v>
      </c>
      <c r="J30" s="234">
        <f t="shared" si="9"/>
        <v>1</v>
      </c>
    </row>
    <row r="31" spans="1:10" ht="17.100000000000001" customHeight="1" thickBot="1">
      <c r="A31" s="808"/>
      <c r="B31" s="69" t="s">
        <v>671</v>
      </c>
      <c r="C31" s="235">
        <f t="shared" si="2"/>
        <v>6.3687150837988829E-2</v>
      </c>
      <c r="D31" s="90">
        <f t="shared" si="3"/>
        <v>0.28491620111731841</v>
      </c>
      <c r="E31" s="90">
        <f t="shared" si="4"/>
        <v>0.34413407821229053</v>
      </c>
      <c r="F31" s="90">
        <f t="shared" si="5"/>
        <v>0.20558659217877095</v>
      </c>
      <c r="G31" s="90">
        <f t="shared" si="6"/>
        <v>7.150837988826815E-2</v>
      </c>
      <c r="H31" s="90">
        <f t="shared" si="7"/>
        <v>1.7877094972067038E-2</v>
      </c>
      <c r="I31" s="90">
        <f t="shared" si="8"/>
        <v>1.2290502793296089E-2</v>
      </c>
      <c r="J31" s="232">
        <f t="shared" si="9"/>
        <v>1</v>
      </c>
    </row>
    <row r="32" spans="1:10" ht="17.100000000000001" customHeight="1">
      <c r="A32" s="786" t="s">
        <v>165</v>
      </c>
      <c r="B32" s="62" t="s">
        <v>674</v>
      </c>
      <c r="C32" s="84">
        <f t="shared" si="2"/>
        <v>0.10526315789473684</v>
      </c>
      <c r="D32" s="49">
        <f t="shared" si="3"/>
        <v>0.32330827067669171</v>
      </c>
      <c r="E32" s="49">
        <f t="shared" si="4"/>
        <v>0.3007518796992481</v>
      </c>
      <c r="F32" s="49">
        <f t="shared" si="5"/>
        <v>0.20300751879699247</v>
      </c>
      <c r="G32" s="49">
        <f t="shared" si="6"/>
        <v>4.5112781954887216E-2</v>
      </c>
      <c r="H32" s="49">
        <f t="shared" si="7"/>
        <v>1.5037593984962405E-2</v>
      </c>
      <c r="I32" s="49">
        <f t="shared" si="8"/>
        <v>7.5187969924812026E-3</v>
      </c>
      <c r="J32" s="233">
        <f t="shared" si="9"/>
        <v>1</v>
      </c>
    </row>
    <row r="33" spans="1:10" ht="17.100000000000001" customHeight="1">
      <c r="A33" s="787"/>
      <c r="B33" s="68" t="s">
        <v>676</v>
      </c>
      <c r="C33" s="84">
        <f t="shared" si="2"/>
        <v>0.10052910052910052</v>
      </c>
      <c r="D33" s="49">
        <f t="shared" si="3"/>
        <v>0.39153439153439151</v>
      </c>
      <c r="E33" s="49">
        <f t="shared" si="4"/>
        <v>0.31216931216931215</v>
      </c>
      <c r="F33" s="49">
        <f t="shared" si="5"/>
        <v>0.16402116402116401</v>
      </c>
      <c r="G33" s="49">
        <f t="shared" si="6"/>
        <v>3.1746031746031744E-2</v>
      </c>
      <c r="H33" s="49">
        <f t="shared" si="7"/>
        <v>0</v>
      </c>
      <c r="I33" s="49">
        <f t="shared" si="8"/>
        <v>0</v>
      </c>
      <c r="J33" s="233">
        <f t="shared" si="9"/>
        <v>0.99999999999999989</v>
      </c>
    </row>
    <row r="34" spans="1:10" ht="17.100000000000001" customHeight="1">
      <c r="A34" s="787"/>
      <c r="B34" s="68" t="s">
        <v>678</v>
      </c>
      <c r="C34" s="84">
        <f t="shared" si="2"/>
        <v>9.1836734693877556E-2</v>
      </c>
      <c r="D34" s="49">
        <f t="shared" si="3"/>
        <v>0.34183673469387754</v>
      </c>
      <c r="E34" s="49">
        <f t="shared" si="4"/>
        <v>0.33163265306122447</v>
      </c>
      <c r="F34" s="49">
        <f t="shared" si="5"/>
        <v>0.18367346938775511</v>
      </c>
      <c r="G34" s="49">
        <f t="shared" si="6"/>
        <v>5.1020408163265307E-2</v>
      </c>
      <c r="H34" s="49">
        <f t="shared" si="7"/>
        <v>0</v>
      </c>
      <c r="I34" s="49">
        <f t="shared" si="8"/>
        <v>0</v>
      </c>
      <c r="J34" s="233">
        <f t="shared" si="9"/>
        <v>1</v>
      </c>
    </row>
    <row r="35" spans="1:10" ht="17.100000000000001" customHeight="1">
      <c r="A35" s="787"/>
      <c r="B35" s="68" t="s">
        <v>680</v>
      </c>
      <c r="C35" s="84">
        <f t="shared" si="2"/>
        <v>7.2992700729927001E-2</v>
      </c>
      <c r="D35" s="49">
        <f t="shared" si="3"/>
        <v>0.2518248175182482</v>
      </c>
      <c r="E35" s="49">
        <f t="shared" si="4"/>
        <v>0.37591240875912407</v>
      </c>
      <c r="F35" s="49">
        <f t="shared" si="5"/>
        <v>0.22627737226277372</v>
      </c>
      <c r="G35" s="49">
        <f t="shared" si="6"/>
        <v>6.569343065693431E-2</v>
      </c>
      <c r="H35" s="49">
        <f t="shared" si="7"/>
        <v>3.6496350364963502E-3</v>
      </c>
      <c r="I35" s="49">
        <f t="shared" si="8"/>
        <v>3.6496350364963502E-3</v>
      </c>
      <c r="J35" s="233">
        <f t="shared" si="9"/>
        <v>1.0000000000000002</v>
      </c>
    </row>
    <row r="36" spans="1:10" ht="17.100000000000001" customHeight="1">
      <c r="A36" s="787"/>
      <c r="B36" s="68" t="s">
        <v>730</v>
      </c>
      <c r="C36" s="84">
        <f t="shared" si="2"/>
        <v>4.0935672514619881E-2</v>
      </c>
      <c r="D36" s="49">
        <f t="shared" si="3"/>
        <v>0.21637426900584794</v>
      </c>
      <c r="E36" s="49">
        <f t="shared" si="4"/>
        <v>0.40350877192982454</v>
      </c>
      <c r="F36" s="49">
        <f t="shared" si="5"/>
        <v>0.24561403508771928</v>
      </c>
      <c r="G36" s="49">
        <f t="shared" si="6"/>
        <v>8.1871345029239762E-2</v>
      </c>
      <c r="H36" s="49">
        <f t="shared" si="7"/>
        <v>5.8479532163742687E-3</v>
      </c>
      <c r="I36" s="49">
        <f t="shared" si="8"/>
        <v>5.8479532163742687E-3</v>
      </c>
      <c r="J36" s="233">
        <f t="shared" si="9"/>
        <v>0.99999999999999978</v>
      </c>
    </row>
    <row r="37" spans="1:10" ht="17.100000000000001" customHeight="1">
      <c r="A37" s="787"/>
      <c r="B37" s="68" t="s">
        <v>731</v>
      </c>
      <c r="C37" s="84">
        <f t="shared" si="2"/>
        <v>4.9645390070921988E-2</v>
      </c>
      <c r="D37" s="49">
        <f t="shared" si="3"/>
        <v>0.23404255319148937</v>
      </c>
      <c r="E37" s="49">
        <f t="shared" si="4"/>
        <v>0.31914893617021278</v>
      </c>
      <c r="F37" s="49">
        <f t="shared" si="5"/>
        <v>0.22695035460992907</v>
      </c>
      <c r="G37" s="49">
        <f t="shared" si="6"/>
        <v>0.13475177304964539</v>
      </c>
      <c r="H37" s="49">
        <f t="shared" si="7"/>
        <v>2.1276595744680851E-2</v>
      </c>
      <c r="I37" s="49">
        <f t="shared" si="8"/>
        <v>1.4184397163120567E-2</v>
      </c>
      <c r="J37" s="233">
        <f t="shared" si="9"/>
        <v>1</v>
      </c>
    </row>
    <row r="38" spans="1:10" ht="17.100000000000001" customHeight="1" thickBot="1">
      <c r="A38" s="787"/>
      <c r="B38" s="69" t="s">
        <v>682</v>
      </c>
      <c r="C38" s="236">
        <f t="shared" si="2"/>
        <v>5.7877813504823149E-2</v>
      </c>
      <c r="D38" s="55">
        <f t="shared" si="3"/>
        <v>0.18006430868167203</v>
      </c>
      <c r="E38" s="55">
        <f t="shared" si="4"/>
        <v>0.28295819935691319</v>
      </c>
      <c r="F38" s="55">
        <f t="shared" si="5"/>
        <v>0.24758842443729903</v>
      </c>
      <c r="G38" s="55">
        <f t="shared" si="6"/>
        <v>0.14790996784565916</v>
      </c>
      <c r="H38" s="55">
        <f t="shared" si="7"/>
        <v>6.1093247588424437E-2</v>
      </c>
      <c r="I38" s="55">
        <f t="shared" si="8"/>
        <v>2.2508038585209004E-2</v>
      </c>
      <c r="J38" s="237">
        <f t="shared" si="9"/>
        <v>1</v>
      </c>
    </row>
    <row r="39" spans="1:10" ht="17.100000000000001" customHeight="1" thickTop="1">
      <c r="A39" s="787"/>
      <c r="B39" s="76" t="s">
        <v>675</v>
      </c>
      <c r="C39" s="104">
        <f t="shared" si="2"/>
        <v>5.3892215568862277E-2</v>
      </c>
      <c r="D39" s="105">
        <f t="shared" si="3"/>
        <v>0.23353293413173654</v>
      </c>
      <c r="E39" s="105">
        <f t="shared" si="4"/>
        <v>0.38323353293413176</v>
      </c>
      <c r="F39" s="105">
        <f t="shared" si="5"/>
        <v>0.24550898203592814</v>
      </c>
      <c r="G39" s="105">
        <f t="shared" si="6"/>
        <v>7.1856287425149698E-2</v>
      </c>
      <c r="H39" s="105">
        <f t="shared" si="7"/>
        <v>5.9880239520958087E-3</v>
      </c>
      <c r="I39" s="105">
        <f t="shared" si="8"/>
        <v>5.9880239520958087E-3</v>
      </c>
      <c r="J39" s="238">
        <f t="shared" si="9"/>
        <v>1</v>
      </c>
    </row>
    <row r="40" spans="1:10" ht="17.100000000000001" customHeight="1">
      <c r="A40" s="787"/>
      <c r="B40" s="68" t="s">
        <v>677</v>
      </c>
      <c r="C40" s="84">
        <f t="shared" si="2"/>
        <v>7.792207792207792E-2</v>
      </c>
      <c r="D40" s="49">
        <f t="shared" si="3"/>
        <v>0.2943722943722944</v>
      </c>
      <c r="E40" s="49">
        <f t="shared" si="4"/>
        <v>0.2943722943722944</v>
      </c>
      <c r="F40" s="49">
        <f t="shared" si="5"/>
        <v>0.20346320346320346</v>
      </c>
      <c r="G40" s="49">
        <f t="shared" si="6"/>
        <v>0.1038961038961039</v>
      </c>
      <c r="H40" s="49">
        <f t="shared" si="7"/>
        <v>2.5974025974025976E-2</v>
      </c>
      <c r="I40" s="49">
        <f t="shared" si="8"/>
        <v>0</v>
      </c>
      <c r="J40" s="233">
        <f t="shared" si="9"/>
        <v>1</v>
      </c>
    </row>
    <row r="41" spans="1:10" ht="17.100000000000001" customHeight="1">
      <c r="A41" s="787"/>
      <c r="B41" s="68" t="s">
        <v>679</v>
      </c>
      <c r="C41" s="104">
        <f t="shared" si="2"/>
        <v>9.7165991902834009E-2</v>
      </c>
      <c r="D41" s="105">
        <f t="shared" si="3"/>
        <v>0.40890688259109309</v>
      </c>
      <c r="E41" s="105">
        <f t="shared" si="4"/>
        <v>0.33198380566801622</v>
      </c>
      <c r="F41" s="105">
        <f t="shared" si="5"/>
        <v>9.7165991902834009E-2</v>
      </c>
      <c r="G41" s="105">
        <f t="shared" si="6"/>
        <v>5.6680161943319839E-2</v>
      </c>
      <c r="H41" s="105">
        <f t="shared" si="7"/>
        <v>8.0971659919028341E-3</v>
      </c>
      <c r="I41" s="105">
        <f t="shared" si="8"/>
        <v>0</v>
      </c>
      <c r="J41" s="238">
        <f t="shared" si="9"/>
        <v>1</v>
      </c>
    </row>
    <row r="42" spans="1:10" ht="17.100000000000001" customHeight="1">
      <c r="A42" s="787"/>
      <c r="B42" s="68" t="s">
        <v>681</v>
      </c>
      <c r="C42" s="84">
        <f t="shared" si="2"/>
        <v>0.06</v>
      </c>
      <c r="D42" s="49">
        <f t="shared" si="3"/>
        <v>0.39</v>
      </c>
      <c r="E42" s="49">
        <f t="shared" si="4"/>
        <v>0.35333333333333333</v>
      </c>
      <c r="F42" s="49">
        <f t="shared" si="5"/>
        <v>0.15666666666666668</v>
      </c>
      <c r="G42" s="49">
        <f t="shared" si="6"/>
        <v>2.6666666666666668E-2</v>
      </c>
      <c r="H42" s="49">
        <f t="shared" si="7"/>
        <v>3.3333333333333335E-3</v>
      </c>
      <c r="I42" s="49">
        <f t="shared" si="8"/>
        <v>0.01</v>
      </c>
      <c r="J42" s="233">
        <f t="shared" si="9"/>
        <v>0.99999999999999989</v>
      </c>
    </row>
    <row r="43" spans="1:10" ht="17.100000000000001" customHeight="1">
      <c r="A43" s="787"/>
      <c r="B43" s="68" t="s">
        <v>732</v>
      </c>
      <c r="C43" s="104">
        <f t="shared" si="2"/>
        <v>6.6666666666666666E-2</v>
      </c>
      <c r="D43" s="105">
        <f t="shared" si="3"/>
        <v>0.32307692307692309</v>
      </c>
      <c r="E43" s="105">
        <f t="shared" si="4"/>
        <v>0.39487179487179486</v>
      </c>
      <c r="F43" s="105">
        <f t="shared" si="5"/>
        <v>0.15384615384615385</v>
      </c>
      <c r="G43" s="105">
        <f t="shared" si="6"/>
        <v>6.1538461538461542E-2</v>
      </c>
      <c r="H43" s="105">
        <f t="shared" si="7"/>
        <v>0</v>
      </c>
      <c r="I43" s="105">
        <f t="shared" si="8"/>
        <v>0</v>
      </c>
      <c r="J43" s="238">
        <f t="shared" si="9"/>
        <v>1</v>
      </c>
    </row>
    <row r="44" spans="1:10" ht="17.100000000000001" customHeight="1">
      <c r="A44" s="787"/>
      <c r="B44" s="68" t="s">
        <v>733</v>
      </c>
      <c r="C44" s="84">
        <f t="shared" si="2"/>
        <v>7.6923076923076927E-2</v>
      </c>
      <c r="D44" s="49">
        <f t="shared" si="3"/>
        <v>0.31468531468531469</v>
      </c>
      <c r="E44" s="49">
        <f t="shared" si="4"/>
        <v>0.35664335664335667</v>
      </c>
      <c r="F44" s="49">
        <f t="shared" si="5"/>
        <v>0.19580419580419581</v>
      </c>
      <c r="G44" s="49">
        <f t="shared" si="6"/>
        <v>5.5944055944055944E-2</v>
      </c>
      <c r="H44" s="49">
        <f t="shared" si="7"/>
        <v>0</v>
      </c>
      <c r="I44" s="49">
        <f t="shared" si="8"/>
        <v>0</v>
      </c>
      <c r="J44" s="233">
        <f t="shared" si="9"/>
        <v>1.0000000000000002</v>
      </c>
    </row>
    <row r="45" spans="1:10" ht="17.100000000000001" customHeight="1" thickBot="1">
      <c r="A45" s="788"/>
      <c r="B45" s="66" t="s">
        <v>683</v>
      </c>
      <c r="C45" s="235">
        <f t="shared" si="2"/>
        <v>9.815950920245399E-2</v>
      </c>
      <c r="D45" s="90">
        <f t="shared" si="3"/>
        <v>0.20858895705521471</v>
      </c>
      <c r="E45" s="90">
        <f t="shared" si="4"/>
        <v>0.27300613496932513</v>
      </c>
      <c r="F45" s="90">
        <f t="shared" si="5"/>
        <v>0.24233128834355827</v>
      </c>
      <c r="G45" s="90">
        <f t="shared" si="6"/>
        <v>0.10122699386503067</v>
      </c>
      <c r="H45" s="90">
        <f t="shared" si="7"/>
        <v>4.6012269938650305E-2</v>
      </c>
      <c r="I45" s="90">
        <f t="shared" si="8"/>
        <v>3.0674846625766871E-2</v>
      </c>
      <c r="J45" s="232">
        <f t="shared" si="9"/>
        <v>0.99999999999999989</v>
      </c>
    </row>
    <row r="46" spans="1:10">
      <c r="C46" s="120"/>
      <c r="D46" s="120"/>
      <c r="E46" s="120"/>
      <c r="F46" s="120"/>
      <c r="G46" s="120"/>
      <c r="H46" s="120"/>
      <c r="I46" s="120"/>
      <c r="J46" s="120"/>
    </row>
    <row r="47" spans="1:10">
      <c r="C47" s="120"/>
      <c r="D47" s="120"/>
      <c r="E47" s="120"/>
      <c r="F47" s="120"/>
      <c r="G47" s="120"/>
      <c r="H47" s="120"/>
      <c r="I47" s="120"/>
      <c r="J47" s="120"/>
    </row>
  </sheetData>
  <mergeCells count="10">
    <mergeCell ref="A26:B26"/>
    <mergeCell ref="A27:A28"/>
    <mergeCell ref="A29:A31"/>
    <mergeCell ref="A32:A45"/>
    <mergeCell ref="A3:B3"/>
    <mergeCell ref="A25:B25"/>
    <mergeCell ref="A4:B4"/>
    <mergeCell ref="A5:A6"/>
    <mergeCell ref="A7:A9"/>
    <mergeCell ref="A10:A23"/>
  </mergeCells>
  <phoneticPr fontId="2"/>
  <printOptions horizontalCentered="1"/>
  <pageMargins left="0" right="0.59055118110236227" top="0.19685039370078741" bottom="0.19685039370078741" header="0.51181102362204722" footer="0.19685039370078741"/>
  <pageSetup paperSize="9" orientation="portrait" r:id="rId1"/>
  <headerFooter alignWithMargins="0">
    <oddFooter>&amp;C１８ ページ</oddFooter>
  </headerFooter>
</worksheet>
</file>

<file path=xl/worksheets/sheet25.xml><?xml version="1.0" encoding="utf-8"?>
<worksheet xmlns="http://schemas.openxmlformats.org/spreadsheetml/2006/main" xmlns:r="http://schemas.openxmlformats.org/officeDocument/2006/relationships">
  <sheetPr enableFormatConditionsCalculation="0">
    <tabColor indexed="11"/>
  </sheetPr>
  <dimension ref="A1:H49"/>
  <sheetViews>
    <sheetView view="pageBreakPreview" topLeftCell="A10" zoomScaleNormal="100" zoomScaleSheetLayoutView="100" workbookViewId="0">
      <selection activeCell="H1" sqref="H1"/>
    </sheetView>
  </sheetViews>
  <sheetFormatPr defaultRowHeight="13.5"/>
  <cols>
    <col min="1" max="1" width="5.625" customWidth="1"/>
    <col min="2" max="2" width="20.625" customWidth="1"/>
    <col min="3" max="8" width="8.625" customWidth="1"/>
  </cols>
  <sheetData>
    <row r="1" spans="1:8" ht="30" customHeight="1">
      <c r="H1" s="658" t="s">
        <v>864</v>
      </c>
    </row>
    <row r="2" spans="1:8" ht="30" customHeight="1" thickBot="1">
      <c r="A2" s="360" t="s">
        <v>687</v>
      </c>
    </row>
    <row r="3" spans="1:8" ht="54.95" customHeight="1" thickBot="1">
      <c r="A3" s="826" t="s">
        <v>267</v>
      </c>
      <c r="B3" s="827"/>
      <c r="C3" s="545" t="s">
        <v>510</v>
      </c>
      <c r="D3" s="546" t="s">
        <v>513</v>
      </c>
      <c r="E3" s="546" t="s">
        <v>512</v>
      </c>
      <c r="F3" s="547" t="s">
        <v>511</v>
      </c>
      <c r="G3" s="239" t="s">
        <v>494</v>
      </c>
      <c r="H3" s="123" t="s">
        <v>736</v>
      </c>
    </row>
    <row r="4" spans="1:8" ht="17.100000000000001" customHeight="1" thickBot="1">
      <c r="A4" s="805" t="s">
        <v>162</v>
      </c>
      <c r="B4" s="806"/>
      <c r="C4" s="70">
        <f>+C5+C6</f>
        <v>956</v>
      </c>
      <c r="D4" s="71">
        <f>+D5+D6</f>
        <v>1599</v>
      </c>
      <c r="E4" s="71">
        <f>+E5+E6</f>
        <v>413</v>
      </c>
      <c r="F4" s="71">
        <f>+F5+F6</f>
        <v>40</v>
      </c>
      <c r="G4" s="71">
        <f>+G5+G6</f>
        <v>19</v>
      </c>
      <c r="H4" s="72">
        <f>SUM(C4:G4)</f>
        <v>3027</v>
      </c>
    </row>
    <row r="5" spans="1:8" ht="17.100000000000001" customHeight="1">
      <c r="A5" s="807" t="s">
        <v>163</v>
      </c>
      <c r="B5" s="67" t="s">
        <v>672</v>
      </c>
      <c r="C5" s="94">
        <v>445</v>
      </c>
      <c r="D5" s="95">
        <v>754</v>
      </c>
      <c r="E5" s="95">
        <v>182</v>
      </c>
      <c r="F5" s="95">
        <v>23</v>
      </c>
      <c r="G5" s="95">
        <v>11</v>
      </c>
      <c r="H5" s="96">
        <f t="shared" ref="H5:H23" si="0">SUM(C5:G5)</f>
        <v>1415</v>
      </c>
    </row>
    <row r="6" spans="1:8" ht="17.100000000000001" customHeight="1" thickBot="1">
      <c r="A6" s="808"/>
      <c r="B6" s="66" t="s">
        <v>673</v>
      </c>
      <c r="C6" s="97">
        <v>511</v>
      </c>
      <c r="D6" s="43">
        <v>845</v>
      </c>
      <c r="E6" s="43">
        <v>231</v>
      </c>
      <c r="F6" s="43">
        <v>17</v>
      </c>
      <c r="G6" s="43">
        <v>8</v>
      </c>
      <c r="H6" s="44">
        <f t="shared" si="0"/>
        <v>1612</v>
      </c>
    </row>
    <row r="7" spans="1:8" ht="17.100000000000001" customHeight="1">
      <c r="A7" s="807" t="s">
        <v>164</v>
      </c>
      <c r="B7" s="67" t="s">
        <v>669</v>
      </c>
      <c r="C7" s="36">
        <v>295</v>
      </c>
      <c r="D7" s="37">
        <v>501</v>
      </c>
      <c r="E7" s="37">
        <v>128</v>
      </c>
      <c r="F7" s="37">
        <v>14</v>
      </c>
      <c r="G7" s="37">
        <v>7</v>
      </c>
      <c r="H7" s="38">
        <f t="shared" si="0"/>
        <v>945</v>
      </c>
    </row>
    <row r="8" spans="1:8" ht="17.100000000000001" customHeight="1">
      <c r="A8" s="809"/>
      <c r="B8" s="68" t="s">
        <v>670</v>
      </c>
      <c r="C8" s="36">
        <v>397</v>
      </c>
      <c r="D8" s="37">
        <v>593</v>
      </c>
      <c r="E8" s="37">
        <v>184</v>
      </c>
      <c r="F8" s="37">
        <v>9</v>
      </c>
      <c r="G8" s="37">
        <v>4</v>
      </c>
      <c r="H8" s="38">
        <f t="shared" si="0"/>
        <v>1187</v>
      </c>
    </row>
    <row r="9" spans="1:8" ht="17.100000000000001" customHeight="1" thickBot="1">
      <c r="A9" s="808"/>
      <c r="B9" s="69" t="s">
        <v>671</v>
      </c>
      <c r="C9" s="42">
        <v>264</v>
      </c>
      <c r="D9" s="43">
        <v>505</v>
      </c>
      <c r="E9" s="43">
        <v>101</v>
      </c>
      <c r="F9" s="43">
        <v>17</v>
      </c>
      <c r="G9" s="43">
        <v>8</v>
      </c>
      <c r="H9" s="44">
        <f t="shared" si="0"/>
        <v>895</v>
      </c>
    </row>
    <row r="10" spans="1:8" ht="17.100000000000001" customHeight="1">
      <c r="A10" s="786" t="s">
        <v>165</v>
      </c>
      <c r="B10" s="62" t="s">
        <v>674</v>
      </c>
      <c r="C10" s="36">
        <v>34</v>
      </c>
      <c r="D10" s="37">
        <v>77</v>
      </c>
      <c r="E10" s="37">
        <v>16</v>
      </c>
      <c r="F10" s="37">
        <v>6</v>
      </c>
      <c r="G10" s="37">
        <v>0</v>
      </c>
      <c r="H10" s="38">
        <f t="shared" si="0"/>
        <v>133</v>
      </c>
    </row>
    <row r="11" spans="1:8" ht="17.100000000000001" customHeight="1">
      <c r="A11" s="787"/>
      <c r="B11" s="68" t="s">
        <v>676</v>
      </c>
      <c r="C11" s="36">
        <v>44</v>
      </c>
      <c r="D11" s="37">
        <v>99</v>
      </c>
      <c r="E11" s="37">
        <v>38</v>
      </c>
      <c r="F11" s="37">
        <v>8</v>
      </c>
      <c r="G11" s="37">
        <v>0</v>
      </c>
      <c r="H11" s="38">
        <f t="shared" si="0"/>
        <v>189</v>
      </c>
    </row>
    <row r="12" spans="1:8" ht="17.100000000000001" customHeight="1">
      <c r="A12" s="787"/>
      <c r="B12" s="68" t="s">
        <v>678</v>
      </c>
      <c r="C12" s="36">
        <v>36</v>
      </c>
      <c r="D12" s="37">
        <v>111</v>
      </c>
      <c r="E12" s="37">
        <v>45</v>
      </c>
      <c r="F12" s="37">
        <v>3</v>
      </c>
      <c r="G12" s="37">
        <v>1</v>
      </c>
      <c r="H12" s="38">
        <f t="shared" si="0"/>
        <v>196</v>
      </c>
    </row>
    <row r="13" spans="1:8" ht="17.100000000000001" customHeight="1">
      <c r="A13" s="787"/>
      <c r="B13" s="68" t="s">
        <v>680</v>
      </c>
      <c r="C13" s="36">
        <v>69</v>
      </c>
      <c r="D13" s="37">
        <v>163</v>
      </c>
      <c r="E13" s="37">
        <v>38</v>
      </c>
      <c r="F13" s="37">
        <v>3</v>
      </c>
      <c r="G13" s="37">
        <v>1</v>
      </c>
      <c r="H13" s="38">
        <f t="shared" si="0"/>
        <v>274</v>
      </c>
    </row>
    <row r="14" spans="1:8" ht="17.100000000000001" customHeight="1">
      <c r="A14" s="787"/>
      <c r="B14" s="68" t="s">
        <v>730</v>
      </c>
      <c r="C14" s="36">
        <v>68</v>
      </c>
      <c r="D14" s="37">
        <v>89</v>
      </c>
      <c r="E14" s="37">
        <v>13</v>
      </c>
      <c r="F14" s="37">
        <v>0</v>
      </c>
      <c r="G14" s="37">
        <v>1</v>
      </c>
      <c r="H14" s="38">
        <f t="shared" si="0"/>
        <v>171</v>
      </c>
    </row>
    <row r="15" spans="1:8" ht="17.100000000000001" customHeight="1">
      <c r="A15" s="787"/>
      <c r="B15" s="68" t="s">
        <v>731</v>
      </c>
      <c r="C15" s="36">
        <v>62</v>
      </c>
      <c r="D15" s="37">
        <v>68</v>
      </c>
      <c r="E15" s="37">
        <v>9</v>
      </c>
      <c r="F15" s="37">
        <v>0</v>
      </c>
      <c r="G15" s="37">
        <v>2</v>
      </c>
      <c r="H15" s="38">
        <f t="shared" si="0"/>
        <v>141</v>
      </c>
    </row>
    <row r="16" spans="1:8" ht="17.100000000000001" customHeight="1" thickBot="1">
      <c r="A16" s="787"/>
      <c r="B16" s="69" t="s">
        <v>682</v>
      </c>
      <c r="C16" s="73">
        <v>132</v>
      </c>
      <c r="D16" s="74">
        <v>147</v>
      </c>
      <c r="E16" s="74">
        <v>23</v>
      </c>
      <c r="F16" s="74">
        <v>3</v>
      </c>
      <c r="G16" s="74">
        <v>6</v>
      </c>
      <c r="H16" s="75">
        <f t="shared" si="0"/>
        <v>311</v>
      </c>
    </row>
    <row r="17" spans="1:8" ht="17.100000000000001" customHeight="1" thickTop="1">
      <c r="A17" s="787"/>
      <c r="B17" s="76" t="s">
        <v>675</v>
      </c>
      <c r="C17" s="63">
        <v>46</v>
      </c>
      <c r="D17" s="64">
        <v>92</v>
      </c>
      <c r="E17" s="64">
        <v>29</v>
      </c>
      <c r="F17" s="64">
        <v>2</v>
      </c>
      <c r="G17" s="64">
        <v>1</v>
      </c>
      <c r="H17" s="65">
        <f>SUM(C17:G17)</f>
        <v>170</v>
      </c>
    </row>
    <row r="18" spans="1:8" ht="17.100000000000001" customHeight="1">
      <c r="A18" s="787"/>
      <c r="B18" s="68" t="s">
        <v>677</v>
      </c>
      <c r="C18" s="36">
        <v>68</v>
      </c>
      <c r="D18" s="37">
        <v>120</v>
      </c>
      <c r="E18" s="37">
        <v>36</v>
      </c>
      <c r="F18" s="37">
        <v>7</v>
      </c>
      <c r="G18" s="37">
        <v>0</v>
      </c>
      <c r="H18" s="38">
        <f t="shared" si="0"/>
        <v>231</v>
      </c>
    </row>
    <row r="19" spans="1:8" ht="17.100000000000001" customHeight="1">
      <c r="A19" s="787"/>
      <c r="B19" s="68" t="s">
        <v>679</v>
      </c>
      <c r="C19" s="36">
        <v>68</v>
      </c>
      <c r="D19" s="37">
        <v>125</v>
      </c>
      <c r="E19" s="37">
        <v>50</v>
      </c>
      <c r="F19" s="37">
        <v>4</v>
      </c>
      <c r="G19" s="37">
        <v>0</v>
      </c>
      <c r="H19" s="38">
        <f t="shared" si="0"/>
        <v>247</v>
      </c>
    </row>
    <row r="20" spans="1:8" ht="17.100000000000001" customHeight="1">
      <c r="A20" s="787"/>
      <c r="B20" s="68" t="s">
        <v>681</v>
      </c>
      <c r="C20" s="36">
        <v>79</v>
      </c>
      <c r="D20" s="37">
        <v>161</v>
      </c>
      <c r="E20" s="37">
        <v>58</v>
      </c>
      <c r="F20" s="37">
        <v>1</v>
      </c>
      <c r="G20" s="37">
        <v>1</v>
      </c>
      <c r="H20" s="38">
        <f t="shared" si="0"/>
        <v>300</v>
      </c>
    </row>
    <row r="21" spans="1:8" ht="17.100000000000001" customHeight="1">
      <c r="A21" s="787"/>
      <c r="B21" s="68" t="s">
        <v>732</v>
      </c>
      <c r="C21" s="36">
        <v>68</v>
      </c>
      <c r="D21" s="37">
        <v>102</v>
      </c>
      <c r="E21" s="37">
        <v>24</v>
      </c>
      <c r="F21" s="37">
        <v>1</v>
      </c>
      <c r="G21" s="37">
        <v>0</v>
      </c>
      <c r="H21" s="38">
        <f t="shared" si="0"/>
        <v>195</v>
      </c>
    </row>
    <row r="22" spans="1:8" ht="17.100000000000001" customHeight="1">
      <c r="A22" s="787"/>
      <c r="B22" s="68" t="s">
        <v>733</v>
      </c>
      <c r="C22" s="36">
        <v>51</v>
      </c>
      <c r="D22" s="37">
        <v>80</v>
      </c>
      <c r="E22" s="37">
        <v>11</v>
      </c>
      <c r="F22" s="37">
        <v>0</v>
      </c>
      <c r="G22" s="37">
        <v>1</v>
      </c>
      <c r="H22" s="38">
        <f t="shared" si="0"/>
        <v>143</v>
      </c>
    </row>
    <row r="23" spans="1:8" ht="17.100000000000001" customHeight="1" thickBot="1">
      <c r="A23" s="788"/>
      <c r="B23" s="66" t="s">
        <v>683</v>
      </c>
      <c r="C23" s="42">
        <v>131</v>
      </c>
      <c r="D23" s="43">
        <v>165</v>
      </c>
      <c r="E23" s="43">
        <v>23</v>
      </c>
      <c r="F23" s="43">
        <v>2</v>
      </c>
      <c r="G23" s="43">
        <v>5</v>
      </c>
      <c r="H23" s="44">
        <f t="shared" si="0"/>
        <v>326</v>
      </c>
    </row>
    <row r="24" spans="1:8" ht="14.25" thickBot="1">
      <c r="B24" s="118"/>
      <c r="C24" s="120"/>
      <c r="D24" s="120"/>
      <c r="E24" s="120"/>
      <c r="F24" s="120"/>
      <c r="G24" s="120"/>
      <c r="H24" s="120"/>
    </row>
    <row r="25" spans="1:8" ht="54.95" customHeight="1" thickBot="1">
      <c r="A25" s="803" t="s">
        <v>193</v>
      </c>
      <c r="B25" s="827"/>
      <c r="C25" s="545" t="s">
        <v>510</v>
      </c>
      <c r="D25" s="546" t="s">
        <v>513</v>
      </c>
      <c r="E25" s="546" t="s">
        <v>512</v>
      </c>
      <c r="F25" s="547" t="s">
        <v>511</v>
      </c>
      <c r="G25" s="239" t="s">
        <v>494</v>
      </c>
      <c r="H25" s="123" t="s">
        <v>472</v>
      </c>
    </row>
    <row r="26" spans="1:8" ht="17.100000000000001" customHeight="1" thickBot="1">
      <c r="A26" s="805" t="s">
        <v>162</v>
      </c>
      <c r="B26" s="806"/>
      <c r="C26" s="80">
        <f t="shared" ref="C26:C45" si="1">C4/H4</f>
        <v>0.31582424843078954</v>
      </c>
      <c r="D26" s="81">
        <f t="shared" ref="D26:D45" si="2">D4/H4</f>
        <v>0.5282457879088206</v>
      </c>
      <c r="E26" s="81">
        <f t="shared" ref="E26:E45" si="3">E4/H4</f>
        <v>0.13643871820284109</v>
      </c>
      <c r="F26" s="81">
        <f t="shared" ref="F26:F45" si="4">F4/H4</f>
        <v>1.3214403700033036E-2</v>
      </c>
      <c r="G26" s="81">
        <f t="shared" ref="G26:G45" si="5">G4/H4</f>
        <v>6.2768417575156917E-3</v>
      </c>
      <c r="H26" s="82">
        <f t="shared" ref="H26:H45" si="6">SUM(C26:G26)</f>
        <v>0.99999999999999978</v>
      </c>
    </row>
    <row r="27" spans="1:8" ht="17.100000000000001" customHeight="1">
      <c r="A27" s="807" t="s">
        <v>163</v>
      </c>
      <c r="B27" s="67" t="s">
        <v>672</v>
      </c>
      <c r="C27" s="84">
        <f t="shared" si="1"/>
        <v>0.31448763250883394</v>
      </c>
      <c r="D27" s="49">
        <f t="shared" si="2"/>
        <v>0.53286219081272079</v>
      </c>
      <c r="E27" s="49">
        <f t="shared" si="3"/>
        <v>0.12862190812720847</v>
      </c>
      <c r="F27" s="49">
        <f t="shared" si="4"/>
        <v>1.6254416961130742E-2</v>
      </c>
      <c r="G27" s="49">
        <f t="shared" si="5"/>
        <v>7.7738515901060075E-3</v>
      </c>
      <c r="H27" s="50">
        <f t="shared" si="6"/>
        <v>1</v>
      </c>
    </row>
    <row r="28" spans="1:8" ht="17.100000000000001" customHeight="1" thickBot="1">
      <c r="A28" s="808"/>
      <c r="B28" s="66" t="s">
        <v>673</v>
      </c>
      <c r="C28" s="83">
        <f t="shared" si="1"/>
        <v>0.31699751861042186</v>
      </c>
      <c r="D28" s="52">
        <f t="shared" si="2"/>
        <v>0.52419354838709675</v>
      </c>
      <c r="E28" s="52">
        <f t="shared" si="3"/>
        <v>0.14330024813895781</v>
      </c>
      <c r="F28" s="52">
        <f t="shared" si="4"/>
        <v>1.054590570719603E-2</v>
      </c>
      <c r="G28" s="52">
        <f t="shared" si="5"/>
        <v>4.9627791563275434E-3</v>
      </c>
      <c r="H28" s="53">
        <f t="shared" si="6"/>
        <v>1</v>
      </c>
    </row>
    <row r="29" spans="1:8" ht="17.100000000000001" customHeight="1">
      <c r="A29" s="807" t="s">
        <v>164</v>
      </c>
      <c r="B29" s="67" t="s">
        <v>669</v>
      </c>
      <c r="C29" s="84">
        <f t="shared" si="1"/>
        <v>0.31216931216931215</v>
      </c>
      <c r="D29" s="49">
        <f t="shared" si="2"/>
        <v>0.53015873015873016</v>
      </c>
      <c r="E29" s="49">
        <f t="shared" si="3"/>
        <v>0.13544973544973546</v>
      </c>
      <c r="F29" s="49">
        <f t="shared" si="4"/>
        <v>1.4814814814814815E-2</v>
      </c>
      <c r="G29" s="49">
        <f t="shared" si="5"/>
        <v>7.4074074074074077E-3</v>
      </c>
      <c r="H29" s="50">
        <f t="shared" si="6"/>
        <v>1</v>
      </c>
    </row>
    <row r="30" spans="1:8" ht="17.100000000000001" customHeight="1">
      <c r="A30" s="809"/>
      <c r="B30" s="68" t="s">
        <v>670</v>
      </c>
      <c r="C30" s="84">
        <f t="shared" si="1"/>
        <v>0.33445661331086773</v>
      </c>
      <c r="D30" s="49">
        <f t="shared" si="2"/>
        <v>0.4995787700084246</v>
      </c>
      <c r="E30" s="49">
        <f t="shared" si="3"/>
        <v>0.15501263689974726</v>
      </c>
      <c r="F30" s="49">
        <f t="shared" si="4"/>
        <v>7.582139848357203E-3</v>
      </c>
      <c r="G30" s="49">
        <f t="shared" si="5"/>
        <v>3.3698399326032012E-3</v>
      </c>
      <c r="H30" s="50">
        <f t="shared" si="6"/>
        <v>1</v>
      </c>
    </row>
    <row r="31" spans="1:8" ht="17.100000000000001" customHeight="1" thickBot="1">
      <c r="A31" s="808"/>
      <c r="B31" s="69" t="s">
        <v>671</v>
      </c>
      <c r="C31" s="83">
        <f t="shared" si="1"/>
        <v>0.29497206703910617</v>
      </c>
      <c r="D31" s="52">
        <f t="shared" si="2"/>
        <v>0.56424581005586594</v>
      </c>
      <c r="E31" s="52">
        <f t="shared" si="3"/>
        <v>0.11284916201117319</v>
      </c>
      <c r="F31" s="52">
        <f t="shared" si="4"/>
        <v>1.899441340782123E-2</v>
      </c>
      <c r="G31" s="52">
        <f t="shared" si="5"/>
        <v>8.9385474860335188E-3</v>
      </c>
      <c r="H31" s="53">
        <f t="shared" si="6"/>
        <v>1.0000000000000002</v>
      </c>
    </row>
    <row r="32" spans="1:8" ht="17.100000000000001" customHeight="1">
      <c r="A32" s="786" t="s">
        <v>165</v>
      </c>
      <c r="B32" s="62" t="s">
        <v>674</v>
      </c>
      <c r="C32" s="84">
        <f t="shared" si="1"/>
        <v>0.25563909774436089</v>
      </c>
      <c r="D32" s="49">
        <f t="shared" si="2"/>
        <v>0.57894736842105265</v>
      </c>
      <c r="E32" s="49">
        <f t="shared" si="3"/>
        <v>0.12030075187969924</v>
      </c>
      <c r="F32" s="49">
        <f t="shared" si="4"/>
        <v>4.5112781954887216E-2</v>
      </c>
      <c r="G32" s="49">
        <f t="shared" si="5"/>
        <v>0</v>
      </c>
      <c r="H32" s="50">
        <f t="shared" si="6"/>
        <v>1</v>
      </c>
    </row>
    <row r="33" spans="1:8" ht="17.100000000000001" customHeight="1">
      <c r="A33" s="787"/>
      <c r="B33" s="68" t="s">
        <v>676</v>
      </c>
      <c r="C33" s="84">
        <f t="shared" si="1"/>
        <v>0.23280423280423279</v>
      </c>
      <c r="D33" s="49">
        <f t="shared" si="2"/>
        <v>0.52380952380952384</v>
      </c>
      <c r="E33" s="49">
        <f t="shared" si="3"/>
        <v>0.20105820105820105</v>
      </c>
      <c r="F33" s="49">
        <f t="shared" si="4"/>
        <v>4.2328042328042326E-2</v>
      </c>
      <c r="G33" s="49">
        <f t="shared" si="5"/>
        <v>0</v>
      </c>
      <c r="H33" s="50">
        <f t="shared" si="6"/>
        <v>1</v>
      </c>
    </row>
    <row r="34" spans="1:8" ht="17.100000000000001" customHeight="1">
      <c r="A34" s="787"/>
      <c r="B34" s="68" t="s">
        <v>678</v>
      </c>
      <c r="C34" s="84">
        <f t="shared" si="1"/>
        <v>0.18367346938775511</v>
      </c>
      <c r="D34" s="49">
        <f t="shared" si="2"/>
        <v>0.56632653061224492</v>
      </c>
      <c r="E34" s="49">
        <f t="shared" si="3"/>
        <v>0.22959183673469388</v>
      </c>
      <c r="F34" s="49">
        <f t="shared" si="4"/>
        <v>1.5306122448979591E-2</v>
      </c>
      <c r="G34" s="49">
        <f t="shared" si="5"/>
        <v>5.1020408163265302E-3</v>
      </c>
      <c r="H34" s="50">
        <f t="shared" si="6"/>
        <v>0.99999999999999989</v>
      </c>
    </row>
    <row r="35" spans="1:8" ht="17.100000000000001" customHeight="1">
      <c r="A35" s="787"/>
      <c r="B35" s="68" t="s">
        <v>680</v>
      </c>
      <c r="C35" s="84">
        <f t="shared" si="1"/>
        <v>0.2518248175182482</v>
      </c>
      <c r="D35" s="49">
        <f t="shared" si="2"/>
        <v>0.5948905109489051</v>
      </c>
      <c r="E35" s="49">
        <f t="shared" si="3"/>
        <v>0.13868613138686131</v>
      </c>
      <c r="F35" s="49">
        <f t="shared" si="4"/>
        <v>1.0948905109489052E-2</v>
      </c>
      <c r="G35" s="49">
        <f t="shared" si="5"/>
        <v>3.6496350364963502E-3</v>
      </c>
      <c r="H35" s="50">
        <f t="shared" si="6"/>
        <v>1</v>
      </c>
    </row>
    <row r="36" spans="1:8" ht="17.100000000000001" customHeight="1">
      <c r="A36" s="787"/>
      <c r="B36" s="68" t="s">
        <v>730</v>
      </c>
      <c r="C36" s="84">
        <f t="shared" si="1"/>
        <v>0.39766081871345027</v>
      </c>
      <c r="D36" s="49">
        <f t="shared" si="2"/>
        <v>0.52046783625730997</v>
      </c>
      <c r="E36" s="49">
        <f t="shared" si="3"/>
        <v>7.6023391812865493E-2</v>
      </c>
      <c r="F36" s="49">
        <f t="shared" si="4"/>
        <v>0</v>
      </c>
      <c r="G36" s="49">
        <f t="shared" si="5"/>
        <v>5.8479532163742687E-3</v>
      </c>
      <c r="H36" s="50">
        <f t="shared" si="6"/>
        <v>1</v>
      </c>
    </row>
    <row r="37" spans="1:8" ht="17.100000000000001" customHeight="1">
      <c r="A37" s="787"/>
      <c r="B37" s="68" t="s">
        <v>731</v>
      </c>
      <c r="C37" s="84">
        <f t="shared" si="1"/>
        <v>0.43971631205673761</v>
      </c>
      <c r="D37" s="49">
        <f t="shared" si="2"/>
        <v>0.48226950354609927</v>
      </c>
      <c r="E37" s="49">
        <f t="shared" si="3"/>
        <v>6.3829787234042548E-2</v>
      </c>
      <c r="F37" s="49">
        <f t="shared" si="4"/>
        <v>0</v>
      </c>
      <c r="G37" s="49">
        <f t="shared" si="5"/>
        <v>1.4184397163120567E-2</v>
      </c>
      <c r="H37" s="50">
        <f t="shared" si="6"/>
        <v>1</v>
      </c>
    </row>
    <row r="38" spans="1:8" ht="17.100000000000001" customHeight="1" thickBot="1">
      <c r="A38" s="787"/>
      <c r="B38" s="69" t="s">
        <v>682</v>
      </c>
      <c r="C38" s="236">
        <f t="shared" si="1"/>
        <v>0.42443729903536975</v>
      </c>
      <c r="D38" s="55">
        <f t="shared" si="2"/>
        <v>0.47266881028938906</v>
      </c>
      <c r="E38" s="55">
        <f t="shared" si="3"/>
        <v>7.3954983922829579E-2</v>
      </c>
      <c r="F38" s="55">
        <f t="shared" si="4"/>
        <v>9.6463022508038593E-3</v>
      </c>
      <c r="G38" s="55">
        <f t="shared" si="5"/>
        <v>1.9292604501607719E-2</v>
      </c>
      <c r="H38" s="56">
        <f t="shared" si="6"/>
        <v>1</v>
      </c>
    </row>
    <row r="39" spans="1:8" ht="17.100000000000001" customHeight="1" thickTop="1">
      <c r="A39" s="787"/>
      <c r="B39" s="76" t="s">
        <v>675</v>
      </c>
      <c r="C39" s="80">
        <f t="shared" si="1"/>
        <v>0.27058823529411763</v>
      </c>
      <c r="D39" s="81">
        <f t="shared" si="2"/>
        <v>0.54117647058823526</v>
      </c>
      <c r="E39" s="81">
        <f t="shared" si="3"/>
        <v>0.17058823529411765</v>
      </c>
      <c r="F39" s="81">
        <f t="shared" si="4"/>
        <v>1.1764705882352941E-2</v>
      </c>
      <c r="G39" s="81">
        <f t="shared" si="5"/>
        <v>5.8823529411764705E-3</v>
      </c>
      <c r="H39" s="82">
        <f t="shared" si="6"/>
        <v>1</v>
      </c>
    </row>
    <row r="40" spans="1:8" ht="17.100000000000001" customHeight="1">
      <c r="A40" s="787"/>
      <c r="B40" s="68" t="s">
        <v>677</v>
      </c>
      <c r="C40" s="84">
        <f t="shared" si="1"/>
        <v>0.2943722943722944</v>
      </c>
      <c r="D40" s="49">
        <f t="shared" si="2"/>
        <v>0.51948051948051943</v>
      </c>
      <c r="E40" s="49">
        <f t="shared" si="3"/>
        <v>0.15584415584415584</v>
      </c>
      <c r="F40" s="49">
        <f t="shared" si="4"/>
        <v>3.0303030303030304E-2</v>
      </c>
      <c r="G40" s="49">
        <f t="shared" si="5"/>
        <v>0</v>
      </c>
      <c r="H40" s="50">
        <f t="shared" si="6"/>
        <v>1</v>
      </c>
    </row>
    <row r="41" spans="1:8" ht="17.100000000000001" customHeight="1">
      <c r="A41" s="787"/>
      <c r="B41" s="68" t="s">
        <v>679</v>
      </c>
      <c r="C41" s="84">
        <f t="shared" si="1"/>
        <v>0.27530364372469635</v>
      </c>
      <c r="D41" s="49">
        <f t="shared" si="2"/>
        <v>0.50607287449392713</v>
      </c>
      <c r="E41" s="49">
        <f t="shared" si="3"/>
        <v>0.20242914979757085</v>
      </c>
      <c r="F41" s="49">
        <f t="shared" si="4"/>
        <v>1.6194331983805668E-2</v>
      </c>
      <c r="G41" s="49">
        <f t="shared" si="5"/>
        <v>0</v>
      </c>
      <c r="H41" s="50">
        <f t="shared" si="6"/>
        <v>1</v>
      </c>
    </row>
    <row r="42" spans="1:8" ht="17.100000000000001" customHeight="1">
      <c r="A42" s="787"/>
      <c r="B42" s="68" t="s">
        <v>681</v>
      </c>
      <c r="C42" s="84">
        <f t="shared" si="1"/>
        <v>0.26333333333333331</v>
      </c>
      <c r="D42" s="49">
        <f t="shared" si="2"/>
        <v>0.53666666666666663</v>
      </c>
      <c r="E42" s="49">
        <f t="shared" si="3"/>
        <v>0.19333333333333333</v>
      </c>
      <c r="F42" s="49">
        <f t="shared" si="4"/>
        <v>3.3333333333333335E-3</v>
      </c>
      <c r="G42" s="49">
        <f t="shared" si="5"/>
        <v>3.3333333333333335E-3</v>
      </c>
      <c r="H42" s="50">
        <f t="shared" si="6"/>
        <v>0.99999999999999989</v>
      </c>
    </row>
    <row r="43" spans="1:8" ht="17.100000000000001" customHeight="1">
      <c r="A43" s="787"/>
      <c r="B43" s="68" t="s">
        <v>732</v>
      </c>
      <c r="C43" s="84">
        <f t="shared" si="1"/>
        <v>0.3487179487179487</v>
      </c>
      <c r="D43" s="49">
        <f t="shared" si="2"/>
        <v>0.52307692307692311</v>
      </c>
      <c r="E43" s="49">
        <f t="shared" si="3"/>
        <v>0.12307692307692308</v>
      </c>
      <c r="F43" s="49">
        <f t="shared" si="4"/>
        <v>5.1282051282051282E-3</v>
      </c>
      <c r="G43" s="49">
        <f t="shared" si="5"/>
        <v>0</v>
      </c>
      <c r="H43" s="50">
        <f t="shared" si="6"/>
        <v>1</v>
      </c>
    </row>
    <row r="44" spans="1:8" ht="17.100000000000001" customHeight="1">
      <c r="A44" s="787"/>
      <c r="B44" s="68" t="s">
        <v>733</v>
      </c>
      <c r="C44" s="84">
        <f t="shared" si="1"/>
        <v>0.35664335664335667</v>
      </c>
      <c r="D44" s="49">
        <f t="shared" si="2"/>
        <v>0.55944055944055948</v>
      </c>
      <c r="E44" s="49">
        <f t="shared" si="3"/>
        <v>7.6923076923076927E-2</v>
      </c>
      <c r="F44" s="49">
        <f t="shared" si="4"/>
        <v>0</v>
      </c>
      <c r="G44" s="49">
        <f t="shared" si="5"/>
        <v>6.993006993006993E-3</v>
      </c>
      <c r="H44" s="50">
        <f t="shared" si="6"/>
        <v>1.0000000000000002</v>
      </c>
    </row>
    <row r="45" spans="1:8" ht="17.100000000000001" customHeight="1" thickBot="1">
      <c r="A45" s="788"/>
      <c r="B45" s="66" t="s">
        <v>683</v>
      </c>
      <c r="C45" s="83">
        <f t="shared" si="1"/>
        <v>0.40184049079754602</v>
      </c>
      <c r="D45" s="52">
        <f t="shared" si="2"/>
        <v>0.50613496932515334</v>
      </c>
      <c r="E45" s="52">
        <f t="shared" si="3"/>
        <v>7.0552147239263799E-2</v>
      </c>
      <c r="F45" s="52">
        <f t="shared" si="4"/>
        <v>6.1349693251533744E-3</v>
      </c>
      <c r="G45" s="52">
        <f t="shared" si="5"/>
        <v>1.5337423312883436E-2</v>
      </c>
      <c r="H45" s="53">
        <f t="shared" si="6"/>
        <v>1</v>
      </c>
    </row>
    <row r="46" spans="1:8">
      <c r="B46" s="118"/>
      <c r="C46" s="120"/>
      <c r="D46" s="120"/>
      <c r="E46" s="120"/>
      <c r="F46" s="120"/>
      <c r="G46" s="120"/>
      <c r="H46" s="120"/>
    </row>
    <row r="47" spans="1:8">
      <c r="C47" s="120"/>
      <c r="D47" s="120"/>
      <c r="E47" s="120"/>
      <c r="F47" s="120"/>
      <c r="G47" s="120"/>
      <c r="H47" s="120"/>
    </row>
    <row r="48" spans="1:8">
      <c r="C48" s="120"/>
      <c r="D48" s="120"/>
      <c r="E48" s="120"/>
      <c r="F48" s="120"/>
      <c r="G48" s="120"/>
      <c r="H48" s="120"/>
    </row>
    <row r="49" spans="3:8">
      <c r="C49" s="120"/>
      <c r="D49" s="120"/>
      <c r="E49" s="120"/>
      <c r="F49" s="120"/>
      <c r="G49" s="120"/>
      <c r="H49" s="120"/>
    </row>
  </sheetData>
  <mergeCells count="10">
    <mergeCell ref="A26:B26"/>
    <mergeCell ref="A27:A28"/>
    <mergeCell ref="A29:A31"/>
    <mergeCell ref="A32:A45"/>
    <mergeCell ref="A3:B3"/>
    <mergeCell ref="A25:B25"/>
    <mergeCell ref="A4:B4"/>
    <mergeCell ref="A5:A6"/>
    <mergeCell ref="A7:A9"/>
    <mergeCell ref="A10:A23"/>
  </mergeCells>
  <phoneticPr fontId="2"/>
  <printOptions horizontalCentered="1"/>
  <pageMargins left="0.59055118110236227" right="0" top="0.19685039370078741" bottom="0.19685039370078741" header="0.51181102362204722" footer="0.11811023622047245"/>
  <pageSetup paperSize="9" orientation="portrait" r:id="rId1"/>
  <headerFooter alignWithMargins="0">
    <oddFooter>&amp;C１９ ページ</oddFooter>
  </headerFooter>
</worksheet>
</file>

<file path=xl/worksheets/sheet26.xml><?xml version="1.0" encoding="utf-8"?>
<worksheet xmlns="http://schemas.openxmlformats.org/spreadsheetml/2006/main" xmlns:r="http://schemas.openxmlformats.org/officeDocument/2006/relationships">
  <sheetPr enableFormatConditionsCalculation="0">
    <tabColor indexed="14"/>
  </sheetPr>
  <dimension ref="A1:AA72"/>
  <sheetViews>
    <sheetView view="pageBreakPreview" topLeftCell="A13" zoomScale="75" zoomScaleNormal="75" zoomScaleSheetLayoutView="75" workbookViewId="0">
      <selection activeCell="A25" sqref="A25:I45"/>
    </sheetView>
  </sheetViews>
  <sheetFormatPr defaultRowHeight="13.5"/>
  <cols>
    <col min="1" max="1" width="5.625" customWidth="1"/>
    <col min="2" max="2" width="14.625" customWidth="1"/>
    <col min="3" max="9" width="6.625" customWidth="1"/>
    <col min="10" max="10" width="3.625" customWidth="1"/>
    <col min="11" max="11" width="5.625" customWidth="1"/>
    <col min="12" max="12" width="14.625" customWidth="1"/>
    <col min="13" max="19" width="6.625" customWidth="1"/>
    <col min="21" max="21" width="8.125" customWidth="1"/>
    <col min="22" max="28" width="9.625" customWidth="1"/>
  </cols>
  <sheetData>
    <row r="1" spans="1:20" ht="30" customHeight="1">
      <c r="F1" s="6"/>
      <c r="M1" s="6" t="s">
        <v>864</v>
      </c>
      <c r="P1" s="6"/>
    </row>
    <row r="2" spans="1:20" ht="30" customHeight="1" thickBot="1">
      <c r="A2" s="165" t="s">
        <v>268</v>
      </c>
    </row>
    <row r="3" spans="1:20" ht="80.099999999999994" customHeight="1" thickBot="1">
      <c r="A3" s="826" t="s">
        <v>299</v>
      </c>
      <c r="B3" s="828"/>
      <c r="C3" s="10" t="s">
        <v>514</v>
      </c>
      <c r="D3" s="11" t="s">
        <v>515</v>
      </c>
      <c r="E3" s="11" t="s">
        <v>516</v>
      </c>
      <c r="F3" s="29" t="s">
        <v>517</v>
      </c>
      <c r="G3" s="11" t="s">
        <v>518</v>
      </c>
      <c r="H3" s="29" t="s">
        <v>494</v>
      </c>
      <c r="I3" s="30" t="s">
        <v>736</v>
      </c>
      <c r="J3" s="115"/>
      <c r="K3" s="826" t="s">
        <v>300</v>
      </c>
      <c r="L3" s="828"/>
      <c r="M3" s="10" t="s">
        <v>514</v>
      </c>
      <c r="N3" s="11" t="s">
        <v>515</v>
      </c>
      <c r="O3" s="11" t="s">
        <v>516</v>
      </c>
      <c r="P3" s="29" t="s">
        <v>517</v>
      </c>
      <c r="Q3" s="11" t="s">
        <v>518</v>
      </c>
      <c r="R3" s="29" t="s">
        <v>494</v>
      </c>
      <c r="S3" s="30" t="s">
        <v>470</v>
      </c>
      <c r="T3" s="3"/>
    </row>
    <row r="4" spans="1:20" ht="24.95" customHeight="1" thickBot="1">
      <c r="A4" s="805" t="s">
        <v>162</v>
      </c>
      <c r="B4" s="806"/>
      <c r="C4" s="91">
        <v>1066</v>
      </c>
      <c r="D4" s="92">
        <v>852</v>
      </c>
      <c r="E4" s="92">
        <v>785</v>
      </c>
      <c r="F4" s="92">
        <v>183</v>
      </c>
      <c r="G4" s="92">
        <v>116</v>
      </c>
      <c r="H4" s="92">
        <v>25</v>
      </c>
      <c r="I4" s="93">
        <v>3027</v>
      </c>
      <c r="J4" s="4"/>
      <c r="K4" s="805" t="s">
        <v>162</v>
      </c>
      <c r="L4" s="806"/>
      <c r="M4" s="228">
        <f t="shared" ref="M4:M23" si="0">+C4/$I4</f>
        <v>0.3521638586058804</v>
      </c>
      <c r="N4" s="99">
        <f t="shared" ref="N4:N23" si="1">+D4/$I4</f>
        <v>0.28146679881070369</v>
      </c>
      <c r="O4" s="99">
        <f t="shared" ref="O4:O23" si="2">+E4/$I4</f>
        <v>0.25933267261314835</v>
      </c>
      <c r="P4" s="99">
        <f t="shared" ref="P4:P23" si="3">+F4/$I4</f>
        <v>6.0455896927651138E-2</v>
      </c>
      <c r="Q4" s="99">
        <f t="shared" ref="Q4:Q23" si="4">+G4/$I4</f>
        <v>3.8321770730095801E-2</v>
      </c>
      <c r="R4" s="99">
        <f t="shared" ref="R4:R23" si="5">+H4/$I4</f>
        <v>8.2590023125206479E-3</v>
      </c>
      <c r="S4" s="100">
        <f t="shared" ref="S4:S23" si="6">SUM(M4:R4)</f>
        <v>1</v>
      </c>
      <c r="T4" s="1"/>
    </row>
    <row r="5" spans="1:20" ht="24.95" customHeight="1">
      <c r="A5" s="807" t="s">
        <v>163</v>
      </c>
      <c r="B5" s="67" t="s">
        <v>672</v>
      </c>
      <c r="C5" s="94">
        <v>535</v>
      </c>
      <c r="D5" s="95">
        <v>418</v>
      </c>
      <c r="E5" s="95">
        <v>320</v>
      </c>
      <c r="F5" s="95">
        <v>88</v>
      </c>
      <c r="G5" s="95">
        <v>42</v>
      </c>
      <c r="H5" s="95">
        <v>12</v>
      </c>
      <c r="I5" s="96">
        <v>1415</v>
      </c>
      <c r="J5" s="4"/>
      <c r="K5" s="807" t="s">
        <v>163</v>
      </c>
      <c r="L5" s="67" t="s">
        <v>672</v>
      </c>
      <c r="M5" s="101">
        <f t="shared" si="0"/>
        <v>0.37809187279151946</v>
      </c>
      <c r="N5" s="102">
        <f t="shared" si="1"/>
        <v>0.29540636042402829</v>
      </c>
      <c r="O5" s="102">
        <f t="shared" si="2"/>
        <v>0.22614840989399293</v>
      </c>
      <c r="P5" s="102">
        <f t="shared" si="3"/>
        <v>6.219081272084806E-2</v>
      </c>
      <c r="Q5" s="102">
        <f t="shared" si="4"/>
        <v>2.9681978798586573E-2</v>
      </c>
      <c r="R5" s="102">
        <f t="shared" si="5"/>
        <v>8.4805653710247342E-3</v>
      </c>
      <c r="S5" s="103">
        <f t="shared" si="6"/>
        <v>1</v>
      </c>
      <c r="T5" s="1"/>
    </row>
    <row r="6" spans="1:20" ht="24.95" customHeight="1" thickBot="1">
      <c r="A6" s="808"/>
      <c r="B6" s="66" t="s">
        <v>673</v>
      </c>
      <c r="C6" s="97">
        <v>531</v>
      </c>
      <c r="D6" s="43">
        <v>434</v>
      </c>
      <c r="E6" s="43">
        <v>465</v>
      </c>
      <c r="F6" s="43">
        <v>95</v>
      </c>
      <c r="G6" s="43">
        <v>74</v>
      </c>
      <c r="H6" s="43">
        <v>13</v>
      </c>
      <c r="I6" s="44">
        <v>1612</v>
      </c>
      <c r="J6" s="4"/>
      <c r="K6" s="808"/>
      <c r="L6" s="66" t="s">
        <v>673</v>
      </c>
      <c r="M6" s="51">
        <f t="shared" si="0"/>
        <v>0.32940446650124072</v>
      </c>
      <c r="N6" s="52">
        <f t="shared" si="1"/>
        <v>0.26923076923076922</v>
      </c>
      <c r="O6" s="52">
        <f t="shared" si="2"/>
        <v>0.28846153846153844</v>
      </c>
      <c r="P6" s="52">
        <f t="shared" si="3"/>
        <v>5.8933002481389579E-2</v>
      </c>
      <c r="Q6" s="52">
        <f t="shared" si="4"/>
        <v>4.590570719602978E-2</v>
      </c>
      <c r="R6" s="52">
        <f t="shared" si="5"/>
        <v>8.0645161290322578E-3</v>
      </c>
      <c r="S6" s="53">
        <f t="shared" si="6"/>
        <v>1</v>
      </c>
      <c r="T6" s="1"/>
    </row>
    <row r="7" spans="1:20" ht="24.95" customHeight="1">
      <c r="A7" s="807" t="s">
        <v>164</v>
      </c>
      <c r="B7" s="67" t="s">
        <v>669</v>
      </c>
      <c r="C7" s="36">
        <v>359</v>
      </c>
      <c r="D7" s="37">
        <v>227</v>
      </c>
      <c r="E7" s="37">
        <v>254</v>
      </c>
      <c r="F7" s="37">
        <v>56</v>
      </c>
      <c r="G7" s="37">
        <v>41</v>
      </c>
      <c r="H7" s="37">
        <v>8</v>
      </c>
      <c r="I7" s="38">
        <f>SUM(C7:H7)</f>
        <v>945</v>
      </c>
      <c r="J7" s="4"/>
      <c r="K7" s="807" t="s">
        <v>164</v>
      </c>
      <c r="L7" s="67" t="s">
        <v>669</v>
      </c>
      <c r="M7" s="84">
        <f t="shared" si="0"/>
        <v>0.3798941798941799</v>
      </c>
      <c r="N7" s="49">
        <f t="shared" si="1"/>
        <v>0.24021164021164021</v>
      </c>
      <c r="O7" s="49">
        <f t="shared" si="2"/>
        <v>0.26878306878306879</v>
      </c>
      <c r="P7" s="49">
        <f t="shared" si="3"/>
        <v>5.9259259259259262E-2</v>
      </c>
      <c r="Q7" s="49">
        <f t="shared" si="4"/>
        <v>4.3386243386243389E-2</v>
      </c>
      <c r="R7" s="49">
        <f t="shared" si="5"/>
        <v>8.4656084656084662E-3</v>
      </c>
      <c r="S7" s="50">
        <f t="shared" si="6"/>
        <v>1</v>
      </c>
      <c r="T7" s="1"/>
    </row>
    <row r="8" spans="1:20" ht="24.95" customHeight="1">
      <c r="A8" s="809"/>
      <c r="B8" s="68" t="s">
        <v>670</v>
      </c>
      <c r="C8" s="36">
        <v>409</v>
      </c>
      <c r="D8" s="37">
        <v>358</v>
      </c>
      <c r="E8" s="37">
        <v>297</v>
      </c>
      <c r="F8" s="37">
        <v>79</v>
      </c>
      <c r="G8" s="37">
        <v>38</v>
      </c>
      <c r="H8" s="37">
        <v>6</v>
      </c>
      <c r="I8" s="38">
        <f>SUM(C8:H8)</f>
        <v>1187</v>
      </c>
      <c r="J8" s="4"/>
      <c r="K8" s="809"/>
      <c r="L8" s="68" t="s">
        <v>670</v>
      </c>
      <c r="M8" s="84">
        <f t="shared" si="0"/>
        <v>0.34456613310867734</v>
      </c>
      <c r="N8" s="49">
        <f t="shared" si="1"/>
        <v>0.30160067396798651</v>
      </c>
      <c r="O8" s="49">
        <f t="shared" si="2"/>
        <v>0.25021061499578767</v>
      </c>
      <c r="P8" s="49">
        <f t="shared" si="3"/>
        <v>6.6554338668913221E-2</v>
      </c>
      <c r="Q8" s="49">
        <f t="shared" si="4"/>
        <v>3.201347935973041E-2</v>
      </c>
      <c r="R8" s="49">
        <f t="shared" si="5"/>
        <v>5.054759898904802E-3</v>
      </c>
      <c r="S8" s="50">
        <f t="shared" si="6"/>
        <v>1</v>
      </c>
      <c r="T8" s="1"/>
    </row>
    <row r="9" spans="1:20" ht="24.95" customHeight="1" thickBot="1">
      <c r="A9" s="808"/>
      <c r="B9" s="69" t="s">
        <v>671</v>
      </c>
      <c r="C9" s="42">
        <v>298</v>
      </c>
      <c r="D9" s="43">
        <v>267</v>
      </c>
      <c r="E9" s="43">
        <v>234</v>
      </c>
      <c r="F9" s="43">
        <v>48</v>
      </c>
      <c r="G9" s="43">
        <v>37</v>
      </c>
      <c r="H9" s="43">
        <v>11</v>
      </c>
      <c r="I9" s="44">
        <f>SUM(C9:H9)</f>
        <v>895</v>
      </c>
      <c r="J9" s="4"/>
      <c r="K9" s="808"/>
      <c r="L9" s="69" t="s">
        <v>671</v>
      </c>
      <c r="M9" s="83">
        <f t="shared" si="0"/>
        <v>0.33296089385474859</v>
      </c>
      <c r="N9" s="52">
        <f t="shared" si="1"/>
        <v>0.29832402234636873</v>
      </c>
      <c r="O9" s="52">
        <f t="shared" si="2"/>
        <v>0.26145251396648045</v>
      </c>
      <c r="P9" s="52">
        <f t="shared" si="3"/>
        <v>5.3631284916201116E-2</v>
      </c>
      <c r="Q9" s="52">
        <f t="shared" si="4"/>
        <v>4.1340782122905026E-2</v>
      </c>
      <c r="R9" s="52">
        <f t="shared" si="5"/>
        <v>1.2290502793296089E-2</v>
      </c>
      <c r="S9" s="53">
        <f t="shared" si="6"/>
        <v>1</v>
      </c>
      <c r="T9" s="1"/>
    </row>
    <row r="10" spans="1:20" ht="24.95" customHeight="1">
      <c r="A10" s="786" t="s">
        <v>165</v>
      </c>
      <c r="B10" s="62" t="s">
        <v>674</v>
      </c>
      <c r="C10" s="36">
        <v>46</v>
      </c>
      <c r="D10" s="37">
        <v>46</v>
      </c>
      <c r="E10" s="37">
        <v>31</v>
      </c>
      <c r="F10" s="37">
        <v>6</v>
      </c>
      <c r="G10" s="37">
        <v>4</v>
      </c>
      <c r="H10" s="37">
        <v>0</v>
      </c>
      <c r="I10" s="38">
        <v>133</v>
      </c>
      <c r="J10" s="4"/>
      <c r="K10" s="786" t="s">
        <v>165</v>
      </c>
      <c r="L10" s="62" t="s">
        <v>674</v>
      </c>
      <c r="M10" s="84">
        <f t="shared" si="0"/>
        <v>0.34586466165413532</v>
      </c>
      <c r="N10" s="49">
        <f t="shared" si="1"/>
        <v>0.34586466165413532</v>
      </c>
      <c r="O10" s="49">
        <f t="shared" si="2"/>
        <v>0.23308270676691728</v>
      </c>
      <c r="P10" s="49">
        <f t="shared" si="3"/>
        <v>4.5112781954887216E-2</v>
      </c>
      <c r="Q10" s="49">
        <f t="shared" si="4"/>
        <v>3.007518796992481E-2</v>
      </c>
      <c r="R10" s="49">
        <f t="shared" si="5"/>
        <v>0</v>
      </c>
      <c r="S10" s="50">
        <f t="shared" si="6"/>
        <v>0.99999999999999989</v>
      </c>
      <c r="T10" s="1"/>
    </row>
    <row r="11" spans="1:20" ht="24.95" customHeight="1">
      <c r="A11" s="787"/>
      <c r="B11" s="68" t="s">
        <v>676</v>
      </c>
      <c r="C11" s="36">
        <v>72</v>
      </c>
      <c r="D11" s="37">
        <v>47</v>
      </c>
      <c r="E11" s="37">
        <v>48</v>
      </c>
      <c r="F11" s="37">
        <v>16</v>
      </c>
      <c r="G11" s="37">
        <v>6</v>
      </c>
      <c r="H11" s="37">
        <v>0</v>
      </c>
      <c r="I11" s="38">
        <v>189</v>
      </c>
      <c r="J11" s="4"/>
      <c r="K11" s="787"/>
      <c r="L11" s="68" t="s">
        <v>676</v>
      </c>
      <c r="M11" s="84">
        <f t="shared" si="0"/>
        <v>0.38095238095238093</v>
      </c>
      <c r="N11" s="49">
        <f t="shared" si="1"/>
        <v>0.24867724867724866</v>
      </c>
      <c r="O11" s="49">
        <f t="shared" si="2"/>
        <v>0.25396825396825395</v>
      </c>
      <c r="P11" s="49">
        <f t="shared" si="3"/>
        <v>8.4656084656084651E-2</v>
      </c>
      <c r="Q11" s="49">
        <f t="shared" si="4"/>
        <v>3.1746031746031744E-2</v>
      </c>
      <c r="R11" s="49">
        <f t="shared" si="5"/>
        <v>0</v>
      </c>
      <c r="S11" s="50">
        <f t="shared" si="6"/>
        <v>0.99999999999999989</v>
      </c>
      <c r="T11" s="1"/>
    </row>
    <row r="12" spans="1:20" ht="24.95" customHeight="1">
      <c r="A12" s="787"/>
      <c r="B12" s="68" t="s">
        <v>678</v>
      </c>
      <c r="C12" s="36">
        <v>60</v>
      </c>
      <c r="D12" s="37">
        <v>60</v>
      </c>
      <c r="E12" s="37">
        <v>54</v>
      </c>
      <c r="F12" s="37">
        <v>16</v>
      </c>
      <c r="G12" s="37">
        <v>5</v>
      </c>
      <c r="H12" s="37">
        <v>1</v>
      </c>
      <c r="I12" s="38">
        <v>196</v>
      </c>
      <c r="J12" s="4"/>
      <c r="K12" s="787"/>
      <c r="L12" s="68" t="s">
        <v>678</v>
      </c>
      <c r="M12" s="84">
        <f t="shared" si="0"/>
        <v>0.30612244897959184</v>
      </c>
      <c r="N12" s="49">
        <f t="shared" si="1"/>
        <v>0.30612244897959184</v>
      </c>
      <c r="O12" s="49">
        <f t="shared" si="2"/>
        <v>0.27551020408163263</v>
      </c>
      <c r="P12" s="49">
        <f t="shared" si="3"/>
        <v>8.1632653061224483E-2</v>
      </c>
      <c r="Q12" s="49">
        <f t="shared" si="4"/>
        <v>2.5510204081632654E-2</v>
      </c>
      <c r="R12" s="49">
        <f t="shared" si="5"/>
        <v>5.1020408163265302E-3</v>
      </c>
      <c r="S12" s="50">
        <f t="shared" si="6"/>
        <v>0.99999999999999989</v>
      </c>
      <c r="T12" s="1"/>
    </row>
    <row r="13" spans="1:20" ht="24.95" customHeight="1">
      <c r="A13" s="787"/>
      <c r="B13" s="68" t="s">
        <v>680</v>
      </c>
      <c r="C13" s="36">
        <v>89</v>
      </c>
      <c r="D13" s="37">
        <v>107</v>
      </c>
      <c r="E13" s="37">
        <v>54</v>
      </c>
      <c r="F13" s="37">
        <v>14</v>
      </c>
      <c r="G13" s="37">
        <v>10</v>
      </c>
      <c r="H13" s="37">
        <v>0</v>
      </c>
      <c r="I13" s="38">
        <v>274</v>
      </c>
      <c r="J13" s="4"/>
      <c r="K13" s="787"/>
      <c r="L13" s="68" t="s">
        <v>680</v>
      </c>
      <c r="M13" s="84">
        <f t="shared" si="0"/>
        <v>0.32481751824817517</v>
      </c>
      <c r="N13" s="49">
        <f t="shared" si="1"/>
        <v>0.39051094890510951</v>
      </c>
      <c r="O13" s="49">
        <f t="shared" si="2"/>
        <v>0.19708029197080293</v>
      </c>
      <c r="P13" s="49">
        <f t="shared" si="3"/>
        <v>5.1094890510948905E-2</v>
      </c>
      <c r="Q13" s="49">
        <f t="shared" si="4"/>
        <v>3.6496350364963501E-2</v>
      </c>
      <c r="R13" s="49">
        <f t="shared" si="5"/>
        <v>0</v>
      </c>
      <c r="S13" s="50">
        <f t="shared" si="6"/>
        <v>1</v>
      </c>
      <c r="T13" s="1"/>
    </row>
    <row r="14" spans="1:20" ht="24.95" customHeight="1">
      <c r="A14" s="787"/>
      <c r="B14" s="68" t="s">
        <v>730</v>
      </c>
      <c r="C14" s="36">
        <v>63</v>
      </c>
      <c r="D14" s="37">
        <v>50</v>
      </c>
      <c r="E14" s="37">
        <v>45</v>
      </c>
      <c r="F14" s="37">
        <v>10</v>
      </c>
      <c r="G14" s="37">
        <v>3</v>
      </c>
      <c r="H14" s="37">
        <v>0</v>
      </c>
      <c r="I14" s="38">
        <v>171</v>
      </c>
      <c r="J14" s="4"/>
      <c r="K14" s="787"/>
      <c r="L14" s="68" t="s">
        <v>730</v>
      </c>
      <c r="M14" s="84">
        <f t="shared" si="0"/>
        <v>0.36842105263157893</v>
      </c>
      <c r="N14" s="49">
        <f t="shared" si="1"/>
        <v>0.29239766081871343</v>
      </c>
      <c r="O14" s="49">
        <f t="shared" si="2"/>
        <v>0.26315789473684209</v>
      </c>
      <c r="P14" s="49">
        <f t="shared" si="3"/>
        <v>5.8479532163742687E-2</v>
      </c>
      <c r="Q14" s="49">
        <f t="shared" si="4"/>
        <v>1.7543859649122806E-2</v>
      </c>
      <c r="R14" s="49">
        <f t="shared" si="5"/>
        <v>0</v>
      </c>
      <c r="S14" s="50">
        <f t="shared" si="6"/>
        <v>0.99999999999999978</v>
      </c>
      <c r="T14" s="1"/>
    </row>
    <row r="15" spans="1:20" ht="24.95" customHeight="1">
      <c r="A15" s="787"/>
      <c r="B15" s="68" t="s">
        <v>731</v>
      </c>
      <c r="C15" s="36">
        <v>58</v>
      </c>
      <c r="D15" s="37">
        <v>46</v>
      </c>
      <c r="E15" s="37">
        <v>28</v>
      </c>
      <c r="F15" s="37">
        <v>7</v>
      </c>
      <c r="G15" s="37">
        <v>2</v>
      </c>
      <c r="H15" s="37">
        <v>0</v>
      </c>
      <c r="I15" s="38">
        <v>141</v>
      </c>
      <c r="J15" s="4"/>
      <c r="K15" s="787"/>
      <c r="L15" s="68" t="s">
        <v>731</v>
      </c>
      <c r="M15" s="84">
        <f t="shared" si="0"/>
        <v>0.41134751773049644</v>
      </c>
      <c r="N15" s="49">
        <f t="shared" si="1"/>
        <v>0.32624113475177308</v>
      </c>
      <c r="O15" s="49">
        <f t="shared" si="2"/>
        <v>0.19858156028368795</v>
      </c>
      <c r="P15" s="49">
        <f t="shared" si="3"/>
        <v>4.9645390070921988E-2</v>
      </c>
      <c r="Q15" s="49">
        <f t="shared" si="4"/>
        <v>1.4184397163120567E-2</v>
      </c>
      <c r="R15" s="49">
        <f t="shared" si="5"/>
        <v>0</v>
      </c>
      <c r="S15" s="50">
        <f t="shared" si="6"/>
        <v>1</v>
      </c>
      <c r="T15" s="1"/>
    </row>
    <row r="16" spans="1:20" ht="24.95" customHeight="1" thickBot="1">
      <c r="A16" s="787"/>
      <c r="B16" s="69" t="s">
        <v>682</v>
      </c>
      <c r="C16" s="73">
        <v>147</v>
      </c>
      <c r="D16" s="74">
        <v>62</v>
      </c>
      <c r="E16" s="74">
        <v>60</v>
      </c>
      <c r="F16" s="74">
        <v>19</v>
      </c>
      <c r="G16" s="74">
        <v>12</v>
      </c>
      <c r="H16" s="74">
        <v>11</v>
      </c>
      <c r="I16" s="75">
        <v>311</v>
      </c>
      <c r="J16" s="4"/>
      <c r="K16" s="787"/>
      <c r="L16" s="69" t="s">
        <v>682</v>
      </c>
      <c r="M16" s="236">
        <f t="shared" si="0"/>
        <v>0.47266881028938906</v>
      </c>
      <c r="N16" s="55">
        <f t="shared" si="1"/>
        <v>0.19935691318327975</v>
      </c>
      <c r="O16" s="55">
        <f t="shared" si="2"/>
        <v>0.19292604501607716</v>
      </c>
      <c r="P16" s="55">
        <f t="shared" si="3"/>
        <v>6.1093247588424437E-2</v>
      </c>
      <c r="Q16" s="55">
        <f t="shared" si="4"/>
        <v>3.8585209003215437E-2</v>
      </c>
      <c r="R16" s="55">
        <f t="shared" si="5"/>
        <v>3.5369774919614148E-2</v>
      </c>
      <c r="S16" s="56">
        <f t="shared" si="6"/>
        <v>0.99999999999999989</v>
      </c>
      <c r="T16" s="1"/>
    </row>
    <row r="17" spans="1:27" ht="24.95" customHeight="1" thickTop="1">
      <c r="A17" s="787"/>
      <c r="B17" s="76" t="s">
        <v>675</v>
      </c>
      <c r="C17" s="63">
        <v>51</v>
      </c>
      <c r="D17" s="64">
        <v>54</v>
      </c>
      <c r="E17" s="64">
        <v>49</v>
      </c>
      <c r="F17" s="64">
        <v>9</v>
      </c>
      <c r="G17" s="64">
        <v>6</v>
      </c>
      <c r="H17" s="64">
        <v>1</v>
      </c>
      <c r="I17" s="65">
        <v>170</v>
      </c>
      <c r="J17" s="4"/>
      <c r="K17" s="787"/>
      <c r="L17" s="76" t="s">
        <v>675</v>
      </c>
      <c r="M17" s="80">
        <f t="shared" si="0"/>
        <v>0.3</v>
      </c>
      <c r="N17" s="81">
        <f t="shared" si="1"/>
        <v>0.31764705882352939</v>
      </c>
      <c r="O17" s="81">
        <f t="shared" si="2"/>
        <v>0.28823529411764703</v>
      </c>
      <c r="P17" s="81">
        <f t="shared" si="3"/>
        <v>5.2941176470588235E-2</v>
      </c>
      <c r="Q17" s="81">
        <f t="shared" si="4"/>
        <v>3.5294117647058823E-2</v>
      </c>
      <c r="R17" s="81">
        <f t="shared" si="5"/>
        <v>5.8823529411764705E-3</v>
      </c>
      <c r="S17" s="82">
        <f t="shared" si="6"/>
        <v>1</v>
      </c>
      <c r="T17" s="1"/>
    </row>
    <row r="18" spans="1:27" ht="24.95" customHeight="1">
      <c r="A18" s="787"/>
      <c r="B18" s="68" t="s">
        <v>677</v>
      </c>
      <c r="C18" s="36">
        <v>92</v>
      </c>
      <c r="D18" s="37">
        <v>60</v>
      </c>
      <c r="E18" s="37">
        <v>56</v>
      </c>
      <c r="F18" s="37">
        <v>11</v>
      </c>
      <c r="G18" s="37">
        <v>12</v>
      </c>
      <c r="H18" s="37">
        <v>0</v>
      </c>
      <c r="I18" s="38">
        <v>231</v>
      </c>
      <c r="J18" s="4"/>
      <c r="K18" s="787"/>
      <c r="L18" s="68" t="s">
        <v>677</v>
      </c>
      <c r="M18" s="84">
        <f t="shared" si="0"/>
        <v>0.39826839826839827</v>
      </c>
      <c r="N18" s="49">
        <f t="shared" si="1"/>
        <v>0.25974025974025972</v>
      </c>
      <c r="O18" s="49">
        <f t="shared" si="2"/>
        <v>0.24242424242424243</v>
      </c>
      <c r="P18" s="49">
        <f t="shared" si="3"/>
        <v>4.7619047619047616E-2</v>
      </c>
      <c r="Q18" s="49">
        <f t="shared" si="4"/>
        <v>5.1948051948051951E-2</v>
      </c>
      <c r="R18" s="49">
        <f t="shared" si="5"/>
        <v>0</v>
      </c>
      <c r="S18" s="50">
        <f t="shared" si="6"/>
        <v>1</v>
      </c>
      <c r="T18" s="1"/>
    </row>
    <row r="19" spans="1:27" ht="24.95" customHeight="1">
      <c r="A19" s="787"/>
      <c r="B19" s="68" t="s">
        <v>679</v>
      </c>
      <c r="C19" s="36">
        <v>102</v>
      </c>
      <c r="D19" s="37">
        <v>90</v>
      </c>
      <c r="E19" s="37">
        <v>35</v>
      </c>
      <c r="F19" s="37">
        <v>10</v>
      </c>
      <c r="G19" s="37">
        <v>10</v>
      </c>
      <c r="H19" s="37">
        <v>0</v>
      </c>
      <c r="I19" s="38">
        <v>247</v>
      </c>
      <c r="J19" s="4"/>
      <c r="K19" s="787"/>
      <c r="L19" s="68" t="s">
        <v>679</v>
      </c>
      <c r="M19" s="84">
        <f t="shared" si="0"/>
        <v>0.41295546558704455</v>
      </c>
      <c r="N19" s="49">
        <f t="shared" si="1"/>
        <v>0.36437246963562753</v>
      </c>
      <c r="O19" s="49">
        <f t="shared" si="2"/>
        <v>0.1417004048582996</v>
      </c>
      <c r="P19" s="49">
        <f t="shared" si="3"/>
        <v>4.048582995951417E-2</v>
      </c>
      <c r="Q19" s="49">
        <f t="shared" si="4"/>
        <v>4.048582995951417E-2</v>
      </c>
      <c r="R19" s="49">
        <f t="shared" si="5"/>
        <v>0</v>
      </c>
      <c r="S19" s="50">
        <f t="shared" si="6"/>
        <v>1</v>
      </c>
      <c r="T19" s="1"/>
    </row>
    <row r="20" spans="1:27" ht="24.95" customHeight="1">
      <c r="A20" s="787"/>
      <c r="B20" s="68" t="s">
        <v>681</v>
      </c>
      <c r="C20" s="36">
        <v>85</v>
      </c>
      <c r="D20" s="37">
        <v>92</v>
      </c>
      <c r="E20" s="37">
        <v>94</v>
      </c>
      <c r="F20" s="37">
        <v>13</v>
      </c>
      <c r="G20" s="37">
        <v>15</v>
      </c>
      <c r="H20" s="37">
        <v>1</v>
      </c>
      <c r="I20" s="38">
        <v>300</v>
      </c>
      <c r="J20" s="4"/>
      <c r="K20" s="787"/>
      <c r="L20" s="68" t="s">
        <v>681</v>
      </c>
      <c r="M20" s="84">
        <f t="shared" si="0"/>
        <v>0.28333333333333333</v>
      </c>
      <c r="N20" s="49">
        <f t="shared" si="1"/>
        <v>0.30666666666666664</v>
      </c>
      <c r="O20" s="49">
        <f t="shared" si="2"/>
        <v>0.31333333333333335</v>
      </c>
      <c r="P20" s="49">
        <f t="shared" si="3"/>
        <v>4.3333333333333335E-2</v>
      </c>
      <c r="Q20" s="49">
        <f t="shared" si="4"/>
        <v>0.05</v>
      </c>
      <c r="R20" s="49">
        <f t="shared" si="5"/>
        <v>3.3333333333333335E-3</v>
      </c>
      <c r="S20" s="50">
        <f t="shared" si="6"/>
        <v>1</v>
      </c>
      <c r="T20" s="1"/>
    </row>
    <row r="21" spans="1:27" ht="24.95" customHeight="1">
      <c r="A21" s="787"/>
      <c r="B21" s="68" t="s">
        <v>732</v>
      </c>
      <c r="C21" s="36">
        <v>52</v>
      </c>
      <c r="D21" s="37">
        <v>42</v>
      </c>
      <c r="E21" s="37">
        <v>75</v>
      </c>
      <c r="F21" s="37">
        <v>14</v>
      </c>
      <c r="G21" s="37">
        <v>12</v>
      </c>
      <c r="H21" s="37">
        <v>0</v>
      </c>
      <c r="I21" s="38">
        <v>195</v>
      </c>
      <c r="J21" s="4"/>
      <c r="K21" s="787"/>
      <c r="L21" s="68" t="s">
        <v>732</v>
      </c>
      <c r="M21" s="84">
        <f t="shared" si="0"/>
        <v>0.26666666666666666</v>
      </c>
      <c r="N21" s="49">
        <f t="shared" si="1"/>
        <v>0.2153846153846154</v>
      </c>
      <c r="O21" s="49">
        <f t="shared" si="2"/>
        <v>0.38461538461538464</v>
      </c>
      <c r="P21" s="49">
        <f t="shared" si="3"/>
        <v>7.179487179487179E-2</v>
      </c>
      <c r="Q21" s="49">
        <f t="shared" si="4"/>
        <v>6.1538461538461542E-2</v>
      </c>
      <c r="R21" s="49">
        <f t="shared" si="5"/>
        <v>0</v>
      </c>
      <c r="S21" s="50">
        <f t="shared" si="6"/>
        <v>1</v>
      </c>
      <c r="T21" s="1"/>
    </row>
    <row r="22" spans="1:27" ht="24.95" customHeight="1">
      <c r="A22" s="787"/>
      <c r="B22" s="68" t="s">
        <v>733</v>
      </c>
      <c r="C22" s="36">
        <v>38</v>
      </c>
      <c r="D22" s="37">
        <v>28</v>
      </c>
      <c r="E22" s="37">
        <v>54</v>
      </c>
      <c r="F22" s="37">
        <v>19</v>
      </c>
      <c r="G22" s="37">
        <v>3</v>
      </c>
      <c r="H22" s="37">
        <v>1</v>
      </c>
      <c r="I22" s="38">
        <v>143</v>
      </c>
      <c r="J22" s="4"/>
      <c r="K22" s="787"/>
      <c r="L22" s="68" t="s">
        <v>733</v>
      </c>
      <c r="M22" s="84">
        <f t="shared" si="0"/>
        <v>0.26573426573426573</v>
      </c>
      <c r="N22" s="49">
        <f t="shared" si="1"/>
        <v>0.19580419580419581</v>
      </c>
      <c r="O22" s="49">
        <f t="shared" si="2"/>
        <v>0.3776223776223776</v>
      </c>
      <c r="P22" s="49">
        <f t="shared" si="3"/>
        <v>0.13286713286713286</v>
      </c>
      <c r="Q22" s="49">
        <f t="shared" si="4"/>
        <v>2.097902097902098E-2</v>
      </c>
      <c r="R22" s="49">
        <f t="shared" si="5"/>
        <v>6.993006993006993E-3</v>
      </c>
      <c r="S22" s="50">
        <f t="shared" si="6"/>
        <v>1</v>
      </c>
      <c r="T22" s="1"/>
    </row>
    <row r="23" spans="1:27" ht="24.95" customHeight="1" thickBot="1">
      <c r="A23" s="788"/>
      <c r="B23" s="66" t="s">
        <v>683</v>
      </c>
      <c r="C23" s="42">
        <v>111</v>
      </c>
      <c r="D23" s="43">
        <v>68</v>
      </c>
      <c r="E23" s="43">
        <v>102</v>
      </c>
      <c r="F23" s="43">
        <v>19</v>
      </c>
      <c r="G23" s="43">
        <v>16</v>
      </c>
      <c r="H23" s="43">
        <v>10</v>
      </c>
      <c r="I23" s="44">
        <v>326</v>
      </c>
      <c r="J23" s="4"/>
      <c r="K23" s="788"/>
      <c r="L23" s="66" t="s">
        <v>683</v>
      </c>
      <c r="M23" s="83">
        <f t="shared" si="0"/>
        <v>0.34049079754601225</v>
      </c>
      <c r="N23" s="52">
        <f t="shared" si="1"/>
        <v>0.20858895705521471</v>
      </c>
      <c r="O23" s="52">
        <f t="shared" si="2"/>
        <v>0.31288343558282211</v>
      </c>
      <c r="P23" s="52">
        <f t="shared" si="3"/>
        <v>5.8282208588957052E-2</v>
      </c>
      <c r="Q23" s="52">
        <f t="shared" si="4"/>
        <v>4.9079754601226995E-2</v>
      </c>
      <c r="R23" s="52">
        <f t="shared" si="5"/>
        <v>3.0674846625766871E-2</v>
      </c>
      <c r="S23" s="53">
        <f t="shared" si="6"/>
        <v>1</v>
      </c>
      <c r="T23" s="1"/>
    </row>
    <row r="24" spans="1:27" ht="80.099999999999994" customHeight="1" thickBot="1">
      <c r="B24" s="27"/>
      <c r="C24" s="109"/>
      <c r="D24" s="109"/>
      <c r="E24" s="109"/>
      <c r="F24" s="109"/>
      <c r="G24" s="109"/>
      <c r="H24" s="109"/>
      <c r="I24" s="109"/>
      <c r="J24" s="4"/>
      <c r="K24" s="2"/>
      <c r="L24" s="240"/>
      <c r="M24" s="243"/>
      <c r="N24" s="243"/>
      <c r="O24" s="243"/>
      <c r="P24" s="243"/>
      <c r="Q24" s="243"/>
      <c r="R24" s="243"/>
      <c r="S24" s="109"/>
      <c r="T24" s="1"/>
      <c r="U24" s="1"/>
      <c r="V24" s="1"/>
      <c r="W24" s="1"/>
      <c r="X24" s="1"/>
      <c r="Y24" s="1"/>
      <c r="Z24" s="1"/>
      <c r="AA24" s="1"/>
    </row>
    <row r="25" spans="1:27" ht="79.5" customHeight="1" thickBot="1">
      <c r="A25" s="803" t="s">
        <v>297</v>
      </c>
      <c r="B25" s="804"/>
      <c r="C25" s="10" t="s">
        <v>514</v>
      </c>
      <c r="D25" s="11" t="s">
        <v>515</v>
      </c>
      <c r="E25" s="11" t="s">
        <v>516</v>
      </c>
      <c r="F25" s="29" t="s">
        <v>517</v>
      </c>
      <c r="G25" s="11" t="s">
        <v>518</v>
      </c>
      <c r="H25" s="29" t="s">
        <v>494</v>
      </c>
      <c r="I25" s="30" t="s">
        <v>736</v>
      </c>
      <c r="J25" s="115"/>
      <c r="K25" s="803" t="s">
        <v>298</v>
      </c>
      <c r="L25" s="804"/>
      <c r="M25" s="10" t="s">
        <v>514</v>
      </c>
      <c r="N25" s="11" t="s">
        <v>515</v>
      </c>
      <c r="O25" s="11" t="s">
        <v>516</v>
      </c>
      <c r="P25" s="29" t="s">
        <v>517</v>
      </c>
      <c r="Q25" s="11" t="s">
        <v>518</v>
      </c>
      <c r="R25" s="29" t="s">
        <v>494</v>
      </c>
      <c r="S25" s="30" t="s">
        <v>470</v>
      </c>
      <c r="T25" s="1"/>
    </row>
    <row r="26" spans="1:27" ht="24.95" customHeight="1" thickBot="1">
      <c r="A26" s="805" t="s">
        <v>162</v>
      </c>
      <c r="B26" s="806"/>
      <c r="C26" s="91">
        <v>756</v>
      </c>
      <c r="D26" s="92">
        <v>864</v>
      </c>
      <c r="E26" s="92">
        <v>927</v>
      </c>
      <c r="F26" s="92">
        <v>262</v>
      </c>
      <c r="G26" s="92">
        <v>190</v>
      </c>
      <c r="H26" s="92">
        <v>28</v>
      </c>
      <c r="I26" s="93">
        <v>3027</v>
      </c>
      <c r="J26" s="4"/>
      <c r="K26" s="805" t="s">
        <v>162</v>
      </c>
      <c r="L26" s="806"/>
      <c r="M26" s="228">
        <f t="shared" ref="M26:R31" si="7">+C26/$I26</f>
        <v>0.24975222993062438</v>
      </c>
      <c r="N26" s="99">
        <f t="shared" si="7"/>
        <v>0.28543111992071357</v>
      </c>
      <c r="O26" s="99">
        <f t="shared" si="7"/>
        <v>0.3062438057482656</v>
      </c>
      <c r="P26" s="99">
        <f t="shared" si="7"/>
        <v>8.6554344235216379E-2</v>
      </c>
      <c r="Q26" s="99">
        <f t="shared" si="7"/>
        <v>6.2768417575156915E-2</v>
      </c>
      <c r="R26" s="99">
        <f t="shared" si="7"/>
        <v>9.2500825900231256E-3</v>
      </c>
      <c r="S26" s="100">
        <f t="shared" ref="S26:S31" si="8">SUM(M26:R26)</f>
        <v>1</v>
      </c>
      <c r="T26" s="1"/>
    </row>
    <row r="27" spans="1:27" ht="24.95" customHeight="1">
      <c r="A27" s="807" t="s">
        <v>163</v>
      </c>
      <c r="B27" s="67" t="s">
        <v>672</v>
      </c>
      <c r="C27" s="94">
        <v>352</v>
      </c>
      <c r="D27" s="95">
        <v>411</v>
      </c>
      <c r="E27" s="95">
        <v>419</v>
      </c>
      <c r="F27" s="95">
        <v>122</v>
      </c>
      <c r="G27" s="95">
        <v>97</v>
      </c>
      <c r="H27" s="95">
        <v>14</v>
      </c>
      <c r="I27" s="96">
        <v>1415</v>
      </c>
      <c r="J27" s="4"/>
      <c r="K27" s="807" t="s">
        <v>163</v>
      </c>
      <c r="L27" s="67" t="s">
        <v>672</v>
      </c>
      <c r="M27" s="101">
        <f t="shared" si="7"/>
        <v>0.24876325088339224</v>
      </c>
      <c r="N27" s="102">
        <f t="shared" si="7"/>
        <v>0.29045936395759719</v>
      </c>
      <c r="O27" s="102">
        <f t="shared" si="7"/>
        <v>0.29611307420494698</v>
      </c>
      <c r="P27" s="102">
        <f t="shared" si="7"/>
        <v>8.6219081272084802E-2</v>
      </c>
      <c r="Q27" s="102">
        <f t="shared" si="7"/>
        <v>6.8551236749116604E-2</v>
      </c>
      <c r="R27" s="102">
        <f t="shared" si="7"/>
        <v>9.893992932862191E-3</v>
      </c>
      <c r="S27" s="103">
        <f t="shared" si="8"/>
        <v>1</v>
      </c>
      <c r="T27" s="1"/>
    </row>
    <row r="28" spans="1:27" ht="24.95" customHeight="1" thickBot="1">
      <c r="A28" s="808"/>
      <c r="B28" s="66" t="s">
        <v>673</v>
      </c>
      <c r="C28" s="97">
        <v>404</v>
      </c>
      <c r="D28" s="43">
        <v>453</v>
      </c>
      <c r="E28" s="43">
        <v>508</v>
      </c>
      <c r="F28" s="43">
        <v>140</v>
      </c>
      <c r="G28" s="43">
        <v>93</v>
      </c>
      <c r="H28" s="43">
        <v>14</v>
      </c>
      <c r="I28" s="44">
        <v>1612</v>
      </c>
      <c r="J28" s="4"/>
      <c r="K28" s="808"/>
      <c r="L28" s="66" t="s">
        <v>673</v>
      </c>
      <c r="M28" s="51">
        <f t="shared" si="7"/>
        <v>0.25062034739454092</v>
      </c>
      <c r="N28" s="52">
        <f t="shared" si="7"/>
        <v>0.28101736972704716</v>
      </c>
      <c r="O28" s="52">
        <f t="shared" si="7"/>
        <v>0.31513647642679898</v>
      </c>
      <c r="P28" s="52">
        <f t="shared" si="7"/>
        <v>8.6848635235732011E-2</v>
      </c>
      <c r="Q28" s="52">
        <f t="shared" si="7"/>
        <v>5.7692307692307696E-2</v>
      </c>
      <c r="R28" s="52">
        <f t="shared" si="7"/>
        <v>8.6848635235732014E-3</v>
      </c>
      <c r="S28" s="53">
        <f t="shared" si="8"/>
        <v>1</v>
      </c>
      <c r="T28" s="1"/>
    </row>
    <row r="29" spans="1:27" ht="24.95" customHeight="1">
      <c r="A29" s="807" t="s">
        <v>164</v>
      </c>
      <c r="B29" s="67" t="s">
        <v>669</v>
      </c>
      <c r="C29" s="36">
        <v>251</v>
      </c>
      <c r="D29" s="37">
        <v>261</v>
      </c>
      <c r="E29" s="37">
        <v>283</v>
      </c>
      <c r="F29" s="37">
        <v>74</v>
      </c>
      <c r="G29" s="37">
        <v>66</v>
      </c>
      <c r="H29" s="37">
        <v>10</v>
      </c>
      <c r="I29" s="38">
        <f>SUM(C29:H29)</f>
        <v>945</v>
      </c>
      <c r="J29" s="4"/>
      <c r="K29" s="807" t="s">
        <v>164</v>
      </c>
      <c r="L29" s="67" t="s">
        <v>669</v>
      </c>
      <c r="M29" s="84">
        <f t="shared" si="7"/>
        <v>0.26560846560846563</v>
      </c>
      <c r="N29" s="49">
        <f t="shared" si="7"/>
        <v>0.27619047619047621</v>
      </c>
      <c r="O29" s="49">
        <f t="shared" si="7"/>
        <v>0.29947089947089944</v>
      </c>
      <c r="P29" s="49">
        <f t="shared" si="7"/>
        <v>7.8306878306878311E-2</v>
      </c>
      <c r="Q29" s="49">
        <f t="shared" si="7"/>
        <v>6.9841269841269843E-2</v>
      </c>
      <c r="R29" s="49">
        <f t="shared" si="7"/>
        <v>1.0582010582010581E-2</v>
      </c>
      <c r="S29" s="50">
        <f t="shared" si="8"/>
        <v>1</v>
      </c>
      <c r="T29" s="1"/>
    </row>
    <row r="30" spans="1:27" ht="24.95" customHeight="1">
      <c r="A30" s="809"/>
      <c r="B30" s="68" t="s">
        <v>670</v>
      </c>
      <c r="C30" s="36">
        <v>296</v>
      </c>
      <c r="D30" s="37">
        <v>357</v>
      </c>
      <c r="E30" s="37">
        <v>340</v>
      </c>
      <c r="F30" s="37">
        <v>114</v>
      </c>
      <c r="G30" s="37">
        <v>73</v>
      </c>
      <c r="H30" s="37">
        <v>7</v>
      </c>
      <c r="I30" s="38">
        <f>SUM(C30:H30)</f>
        <v>1187</v>
      </c>
      <c r="J30" s="4"/>
      <c r="K30" s="809"/>
      <c r="L30" s="68" t="s">
        <v>670</v>
      </c>
      <c r="M30" s="84">
        <f t="shared" si="7"/>
        <v>0.2493681550126369</v>
      </c>
      <c r="N30" s="49">
        <f t="shared" si="7"/>
        <v>0.30075821398483571</v>
      </c>
      <c r="O30" s="49">
        <f t="shared" si="7"/>
        <v>0.2864363942712721</v>
      </c>
      <c r="P30" s="49">
        <f t="shared" si="7"/>
        <v>9.6040438079191243E-2</v>
      </c>
      <c r="Q30" s="49">
        <f t="shared" si="7"/>
        <v>6.1499578770008424E-2</v>
      </c>
      <c r="R30" s="49">
        <f t="shared" si="7"/>
        <v>5.8972198820556026E-3</v>
      </c>
      <c r="S30" s="50">
        <f t="shared" si="8"/>
        <v>1</v>
      </c>
      <c r="T30" s="1"/>
    </row>
    <row r="31" spans="1:27" ht="24.95" customHeight="1" thickBot="1">
      <c r="A31" s="808"/>
      <c r="B31" s="69" t="s">
        <v>671</v>
      </c>
      <c r="C31" s="42">
        <v>209</v>
      </c>
      <c r="D31" s="43">
        <v>246</v>
      </c>
      <c r="E31" s="43">
        <v>304</v>
      </c>
      <c r="F31" s="43">
        <v>74</v>
      </c>
      <c r="G31" s="43">
        <v>51</v>
      </c>
      <c r="H31" s="43">
        <v>11</v>
      </c>
      <c r="I31" s="44">
        <f>SUM(C31:H31)</f>
        <v>895</v>
      </c>
      <c r="J31" s="4"/>
      <c r="K31" s="808"/>
      <c r="L31" s="69" t="s">
        <v>671</v>
      </c>
      <c r="M31" s="83">
        <f t="shared" si="7"/>
        <v>0.2335195530726257</v>
      </c>
      <c r="N31" s="52">
        <f t="shared" si="7"/>
        <v>0.27486033519553071</v>
      </c>
      <c r="O31" s="52">
        <f t="shared" si="7"/>
        <v>0.33966480446927372</v>
      </c>
      <c r="P31" s="52">
        <f t="shared" si="7"/>
        <v>8.2681564245810052E-2</v>
      </c>
      <c r="Q31" s="52">
        <f t="shared" si="7"/>
        <v>5.6983240223463689E-2</v>
      </c>
      <c r="R31" s="52">
        <f t="shared" si="7"/>
        <v>1.2290502793296089E-2</v>
      </c>
      <c r="S31" s="53">
        <f t="shared" si="8"/>
        <v>1</v>
      </c>
      <c r="T31" s="1"/>
    </row>
    <row r="32" spans="1:27" ht="24.95" customHeight="1">
      <c r="A32" s="786" t="s">
        <v>165</v>
      </c>
      <c r="B32" s="62" t="s">
        <v>674</v>
      </c>
      <c r="C32" s="36">
        <v>54</v>
      </c>
      <c r="D32" s="37">
        <v>45</v>
      </c>
      <c r="E32" s="37">
        <v>22</v>
      </c>
      <c r="F32" s="37">
        <v>10</v>
      </c>
      <c r="G32" s="37">
        <v>2</v>
      </c>
      <c r="H32" s="37">
        <v>0</v>
      </c>
      <c r="I32" s="38">
        <v>133</v>
      </c>
      <c r="J32" s="4"/>
      <c r="K32" s="786" t="s">
        <v>165</v>
      </c>
      <c r="L32" s="62" t="s">
        <v>674</v>
      </c>
      <c r="M32" s="84">
        <f t="shared" ref="M32:M45" si="9">+C32/$I32</f>
        <v>0.40601503759398494</v>
      </c>
      <c r="N32" s="49">
        <f t="shared" ref="N32:N45" si="10">+D32/$I32</f>
        <v>0.33834586466165412</v>
      </c>
      <c r="O32" s="49">
        <f t="shared" ref="O32:O45" si="11">+E32/$I32</f>
        <v>0.16541353383458646</v>
      </c>
      <c r="P32" s="49">
        <f t="shared" ref="P32:P45" si="12">+F32/$I32</f>
        <v>7.5187969924812026E-2</v>
      </c>
      <c r="Q32" s="49">
        <f t="shared" ref="Q32:Q45" si="13">+G32/$I32</f>
        <v>1.5037593984962405E-2</v>
      </c>
      <c r="R32" s="49">
        <f t="shared" ref="R32:R45" si="14">+H32/$I32</f>
        <v>0</v>
      </c>
      <c r="S32" s="50">
        <f t="shared" ref="S32:S45" si="15">SUM(M32:R32)</f>
        <v>0.99999999999999989</v>
      </c>
      <c r="T32" s="1"/>
    </row>
    <row r="33" spans="1:27" ht="24.95" customHeight="1">
      <c r="A33" s="787"/>
      <c r="B33" s="68" t="s">
        <v>676</v>
      </c>
      <c r="C33" s="36">
        <v>68</v>
      </c>
      <c r="D33" s="37">
        <v>54</v>
      </c>
      <c r="E33" s="37">
        <v>46</v>
      </c>
      <c r="F33" s="37">
        <v>17</v>
      </c>
      <c r="G33" s="37">
        <v>4</v>
      </c>
      <c r="H33" s="37">
        <v>0</v>
      </c>
      <c r="I33" s="38">
        <v>189</v>
      </c>
      <c r="J33" s="4"/>
      <c r="K33" s="787"/>
      <c r="L33" s="68" t="s">
        <v>676</v>
      </c>
      <c r="M33" s="84">
        <f t="shared" si="9"/>
        <v>0.35978835978835977</v>
      </c>
      <c r="N33" s="49">
        <f t="shared" si="10"/>
        <v>0.2857142857142857</v>
      </c>
      <c r="O33" s="49">
        <f t="shared" si="11"/>
        <v>0.24338624338624337</v>
      </c>
      <c r="P33" s="49">
        <f t="shared" si="12"/>
        <v>8.9947089947089942E-2</v>
      </c>
      <c r="Q33" s="49">
        <f t="shared" si="13"/>
        <v>2.1164021164021163E-2</v>
      </c>
      <c r="R33" s="49">
        <f t="shared" si="14"/>
        <v>0</v>
      </c>
      <c r="S33" s="50">
        <f t="shared" si="15"/>
        <v>1</v>
      </c>
      <c r="T33" s="1"/>
    </row>
    <row r="34" spans="1:27" ht="24.95" customHeight="1">
      <c r="A34" s="787"/>
      <c r="B34" s="68" t="s">
        <v>678</v>
      </c>
      <c r="C34" s="36">
        <v>48</v>
      </c>
      <c r="D34" s="37">
        <v>66</v>
      </c>
      <c r="E34" s="37">
        <v>58</v>
      </c>
      <c r="F34" s="37">
        <v>11</v>
      </c>
      <c r="G34" s="37">
        <v>12</v>
      </c>
      <c r="H34" s="37">
        <v>1</v>
      </c>
      <c r="I34" s="38">
        <v>196</v>
      </c>
      <c r="J34" s="4"/>
      <c r="K34" s="787"/>
      <c r="L34" s="68" t="s">
        <v>678</v>
      </c>
      <c r="M34" s="84">
        <f t="shared" si="9"/>
        <v>0.24489795918367346</v>
      </c>
      <c r="N34" s="49">
        <f t="shared" si="10"/>
        <v>0.33673469387755101</v>
      </c>
      <c r="O34" s="49">
        <f t="shared" si="11"/>
        <v>0.29591836734693877</v>
      </c>
      <c r="P34" s="49">
        <f t="shared" si="12"/>
        <v>5.6122448979591837E-2</v>
      </c>
      <c r="Q34" s="49">
        <f t="shared" si="13"/>
        <v>6.1224489795918366E-2</v>
      </c>
      <c r="R34" s="49">
        <f t="shared" si="14"/>
        <v>5.1020408163265302E-3</v>
      </c>
      <c r="S34" s="50">
        <f t="shared" si="15"/>
        <v>0.99999999999999989</v>
      </c>
      <c r="T34" s="1"/>
    </row>
    <row r="35" spans="1:27" ht="24.95" customHeight="1">
      <c r="A35" s="787"/>
      <c r="B35" s="68" t="s">
        <v>680</v>
      </c>
      <c r="C35" s="36">
        <v>44</v>
      </c>
      <c r="D35" s="37">
        <v>100</v>
      </c>
      <c r="E35" s="37">
        <v>88</v>
      </c>
      <c r="F35" s="37">
        <v>25</v>
      </c>
      <c r="G35" s="37">
        <v>17</v>
      </c>
      <c r="H35" s="37">
        <v>0</v>
      </c>
      <c r="I35" s="38">
        <v>274</v>
      </c>
      <c r="J35" s="4"/>
      <c r="K35" s="787"/>
      <c r="L35" s="68" t="s">
        <v>680</v>
      </c>
      <c r="M35" s="84">
        <f t="shared" si="9"/>
        <v>0.16058394160583941</v>
      </c>
      <c r="N35" s="49">
        <f t="shared" si="10"/>
        <v>0.36496350364963503</v>
      </c>
      <c r="O35" s="49">
        <f t="shared" si="11"/>
        <v>0.32116788321167883</v>
      </c>
      <c r="P35" s="49">
        <f t="shared" si="12"/>
        <v>9.1240875912408759E-2</v>
      </c>
      <c r="Q35" s="49">
        <f t="shared" si="13"/>
        <v>6.2043795620437957E-2</v>
      </c>
      <c r="R35" s="49">
        <f t="shared" si="14"/>
        <v>0</v>
      </c>
      <c r="S35" s="50">
        <f t="shared" si="15"/>
        <v>1.0000000000000002</v>
      </c>
      <c r="T35" s="1"/>
    </row>
    <row r="36" spans="1:27" ht="24.95" customHeight="1">
      <c r="A36" s="787"/>
      <c r="B36" s="68" t="s">
        <v>730</v>
      </c>
      <c r="C36" s="36">
        <v>30</v>
      </c>
      <c r="D36" s="37">
        <v>50</v>
      </c>
      <c r="E36" s="37">
        <v>62</v>
      </c>
      <c r="F36" s="37">
        <v>16</v>
      </c>
      <c r="G36" s="37">
        <v>13</v>
      </c>
      <c r="H36" s="37">
        <v>0</v>
      </c>
      <c r="I36" s="38">
        <v>171</v>
      </c>
      <c r="J36" s="4"/>
      <c r="K36" s="787"/>
      <c r="L36" s="68" t="s">
        <v>730</v>
      </c>
      <c r="M36" s="84">
        <f t="shared" si="9"/>
        <v>0.17543859649122806</v>
      </c>
      <c r="N36" s="49">
        <f t="shared" si="10"/>
        <v>0.29239766081871343</v>
      </c>
      <c r="O36" s="49">
        <f t="shared" si="11"/>
        <v>0.36257309941520466</v>
      </c>
      <c r="P36" s="49">
        <f t="shared" si="12"/>
        <v>9.3567251461988299E-2</v>
      </c>
      <c r="Q36" s="49">
        <f t="shared" si="13"/>
        <v>7.6023391812865493E-2</v>
      </c>
      <c r="R36" s="49">
        <f t="shared" si="14"/>
        <v>0</v>
      </c>
      <c r="S36" s="50">
        <f t="shared" si="15"/>
        <v>1</v>
      </c>
      <c r="T36" s="1"/>
    </row>
    <row r="37" spans="1:27" ht="24.95" customHeight="1">
      <c r="A37" s="787"/>
      <c r="B37" s="68" t="s">
        <v>731</v>
      </c>
      <c r="C37" s="36">
        <v>25</v>
      </c>
      <c r="D37" s="37">
        <v>36</v>
      </c>
      <c r="E37" s="37">
        <v>51</v>
      </c>
      <c r="F37" s="37">
        <v>15</v>
      </c>
      <c r="G37" s="37">
        <v>13</v>
      </c>
      <c r="H37" s="37">
        <v>1</v>
      </c>
      <c r="I37" s="38">
        <v>141</v>
      </c>
      <c r="J37" s="4"/>
      <c r="K37" s="787"/>
      <c r="L37" s="68" t="s">
        <v>731</v>
      </c>
      <c r="M37" s="84">
        <f t="shared" si="9"/>
        <v>0.1773049645390071</v>
      </c>
      <c r="N37" s="49">
        <f t="shared" si="10"/>
        <v>0.25531914893617019</v>
      </c>
      <c r="O37" s="49">
        <f t="shared" si="11"/>
        <v>0.36170212765957449</v>
      </c>
      <c r="P37" s="49">
        <f t="shared" si="12"/>
        <v>0.10638297872340426</v>
      </c>
      <c r="Q37" s="49">
        <f t="shared" si="13"/>
        <v>9.2198581560283682E-2</v>
      </c>
      <c r="R37" s="49">
        <f t="shared" si="14"/>
        <v>7.0921985815602835E-3</v>
      </c>
      <c r="S37" s="50">
        <f t="shared" si="15"/>
        <v>1</v>
      </c>
      <c r="T37" s="1"/>
    </row>
    <row r="38" spans="1:27" ht="24.95" customHeight="1" thickBot="1">
      <c r="A38" s="787"/>
      <c r="B38" s="69" t="s">
        <v>682</v>
      </c>
      <c r="C38" s="73">
        <v>83</v>
      </c>
      <c r="D38" s="74">
        <v>60</v>
      </c>
      <c r="E38" s="74">
        <v>92</v>
      </c>
      <c r="F38" s="74">
        <v>28</v>
      </c>
      <c r="G38" s="74">
        <v>36</v>
      </c>
      <c r="H38" s="74">
        <v>12</v>
      </c>
      <c r="I38" s="75">
        <v>311</v>
      </c>
      <c r="J38" s="4"/>
      <c r="K38" s="787"/>
      <c r="L38" s="69" t="s">
        <v>682</v>
      </c>
      <c r="M38" s="236">
        <f t="shared" si="9"/>
        <v>0.26688102893890675</v>
      </c>
      <c r="N38" s="55">
        <f t="shared" si="10"/>
        <v>0.19292604501607716</v>
      </c>
      <c r="O38" s="55">
        <f t="shared" si="11"/>
        <v>0.29581993569131831</v>
      </c>
      <c r="P38" s="55">
        <f t="shared" si="12"/>
        <v>9.0032154340836015E-2</v>
      </c>
      <c r="Q38" s="55">
        <f t="shared" si="13"/>
        <v>0.1157556270096463</v>
      </c>
      <c r="R38" s="55">
        <f t="shared" si="14"/>
        <v>3.8585209003215437E-2</v>
      </c>
      <c r="S38" s="56">
        <f t="shared" si="15"/>
        <v>1</v>
      </c>
      <c r="T38" s="1"/>
    </row>
    <row r="39" spans="1:27" ht="24.95" customHeight="1" thickTop="1">
      <c r="A39" s="787"/>
      <c r="B39" s="76" t="s">
        <v>675</v>
      </c>
      <c r="C39" s="63">
        <v>52</v>
      </c>
      <c r="D39" s="64">
        <v>56</v>
      </c>
      <c r="E39" s="64">
        <v>34</v>
      </c>
      <c r="F39" s="64">
        <v>13</v>
      </c>
      <c r="G39" s="64">
        <v>15</v>
      </c>
      <c r="H39" s="64">
        <v>0</v>
      </c>
      <c r="I39" s="65">
        <v>170</v>
      </c>
      <c r="J39" s="4"/>
      <c r="K39" s="787"/>
      <c r="L39" s="76" t="s">
        <v>675</v>
      </c>
      <c r="M39" s="80">
        <f t="shared" si="9"/>
        <v>0.30588235294117649</v>
      </c>
      <c r="N39" s="81">
        <f t="shared" si="10"/>
        <v>0.32941176470588235</v>
      </c>
      <c r="O39" s="81">
        <f t="shared" si="11"/>
        <v>0.2</v>
      </c>
      <c r="P39" s="81">
        <f t="shared" si="12"/>
        <v>7.6470588235294124E-2</v>
      </c>
      <c r="Q39" s="81">
        <f t="shared" si="13"/>
        <v>8.8235294117647065E-2</v>
      </c>
      <c r="R39" s="81">
        <f t="shared" si="14"/>
        <v>0</v>
      </c>
      <c r="S39" s="82">
        <f t="shared" si="15"/>
        <v>0.99999999999999989</v>
      </c>
      <c r="T39" s="1"/>
    </row>
    <row r="40" spans="1:27" ht="24.95" customHeight="1">
      <c r="A40" s="787"/>
      <c r="B40" s="68" t="s">
        <v>677</v>
      </c>
      <c r="C40" s="36">
        <v>55</v>
      </c>
      <c r="D40" s="37">
        <v>59</v>
      </c>
      <c r="E40" s="37">
        <v>77</v>
      </c>
      <c r="F40" s="37">
        <v>25</v>
      </c>
      <c r="G40" s="37">
        <v>15</v>
      </c>
      <c r="H40" s="37">
        <v>0</v>
      </c>
      <c r="I40" s="38">
        <v>231</v>
      </c>
      <c r="J40" s="4"/>
      <c r="K40" s="787"/>
      <c r="L40" s="68" t="s">
        <v>677</v>
      </c>
      <c r="M40" s="84">
        <f t="shared" si="9"/>
        <v>0.23809523809523808</v>
      </c>
      <c r="N40" s="49">
        <f t="shared" si="10"/>
        <v>0.25541125541125542</v>
      </c>
      <c r="O40" s="49">
        <f t="shared" si="11"/>
        <v>0.33333333333333331</v>
      </c>
      <c r="P40" s="49">
        <f t="shared" si="12"/>
        <v>0.10822510822510822</v>
      </c>
      <c r="Q40" s="49">
        <f t="shared" si="13"/>
        <v>6.4935064935064929E-2</v>
      </c>
      <c r="R40" s="49">
        <f t="shared" si="14"/>
        <v>0</v>
      </c>
      <c r="S40" s="50">
        <f t="shared" si="15"/>
        <v>1</v>
      </c>
      <c r="T40" s="1"/>
    </row>
    <row r="41" spans="1:27" ht="24.95" customHeight="1">
      <c r="A41" s="787"/>
      <c r="B41" s="68" t="s">
        <v>679</v>
      </c>
      <c r="C41" s="36">
        <v>64</v>
      </c>
      <c r="D41" s="37">
        <v>94</v>
      </c>
      <c r="E41" s="37">
        <v>63</v>
      </c>
      <c r="F41" s="37">
        <v>12</v>
      </c>
      <c r="G41" s="37">
        <v>14</v>
      </c>
      <c r="H41" s="37">
        <v>0</v>
      </c>
      <c r="I41" s="38">
        <v>247</v>
      </c>
      <c r="J41" s="4"/>
      <c r="K41" s="787"/>
      <c r="L41" s="68" t="s">
        <v>679</v>
      </c>
      <c r="M41" s="84">
        <f t="shared" si="9"/>
        <v>0.25910931174089069</v>
      </c>
      <c r="N41" s="49">
        <f t="shared" si="10"/>
        <v>0.38056680161943318</v>
      </c>
      <c r="O41" s="49">
        <f t="shared" si="11"/>
        <v>0.25506072874493929</v>
      </c>
      <c r="P41" s="49">
        <f t="shared" si="12"/>
        <v>4.8582995951417005E-2</v>
      </c>
      <c r="Q41" s="49">
        <f t="shared" si="13"/>
        <v>5.6680161943319839E-2</v>
      </c>
      <c r="R41" s="49">
        <f t="shared" si="14"/>
        <v>0</v>
      </c>
      <c r="S41" s="50">
        <f t="shared" si="15"/>
        <v>1.0000000000000002</v>
      </c>
      <c r="T41" s="1"/>
    </row>
    <row r="42" spans="1:27" ht="24.95" customHeight="1">
      <c r="A42" s="787"/>
      <c r="B42" s="68" t="s">
        <v>681</v>
      </c>
      <c r="C42" s="36">
        <v>72</v>
      </c>
      <c r="D42" s="37">
        <v>105</v>
      </c>
      <c r="E42" s="37">
        <v>85</v>
      </c>
      <c r="F42" s="37">
        <v>25</v>
      </c>
      <c r="G42" s="37">
        <v>12</v>
      </c>
      <c r="H42" s="37">
        <v>1</v>
      </c>
      <c r="I42" s="38">
        <v>300</v>
      </c>
      <c r="J42" s="4"/>
      <c r="K42" s="787"/>
      <c r="L42" s="68" t="s">
        <v>681</v>
      </c>
      <c r="M42" s="84">
        <f t="shared" si="9"/>
        <v>0.24</v>
      </c>
      <c r="N42" s="49">
        <f t="shared" si="10"/>
        <v>0.35</v>
      </c>
      <c r="O42" s="49">
        <f t="shared" si="11"/>
        <v>0.28333333333333333</v>
      </c>
      <c r="P42" s="49">
        <f t="shared" si="12"/>
        <v>8.3333333333333329E-2</v>
      </c>
      <c r="Q42" s="49">
        <f t="shared" si="13"/>
        <v>0.04</v>
      </c>
      <c r="R42" s="49">
        <f t="shared" si="14"/>
        <v>3.3333333333333335E-3</v>
      </c>
      <c r="S42" s="50">
        <f t="shared" si="15"/>
        <v>1</v>
      </c>
      <c r="T42" s="1"/>
    </row>
    <row r="43" spans="1:27" ht="24.95" customHeight="1">
      <c r="A43" s="787"/>
      <c r="B43" s="68" t="s">
        <v>732</v>
      </c>
      <c r="C43" s="36">
        <v>42</v>
      </c>
      <c r="D43" s="37">
        <v>48</v>
      </c>
      <c r="E43" s="37">
        <v>77</v>
      </c>
      <c r="F43" s="37">
        <v>20</v>
      </c>
      <c r="G43" s="37">
        <v>8</v>
      </c>
      <c r="H43" s="37">
        <v>0</v>
      </c>
      <c r="I43" s="38">
        <v>195</v>
      </c>
      <c r="J43" s="4"/>
      <c r="K43" s="787"/>
      <c r="L43" s="68" t="s">
        <v>732</v>
      </c>
      <c r="M43" s="84">
        <f t="shared" si="9"/>
        <v>0.2153846153846154</v>
      </c>
      <c r="N43" s="49">
        <f t="shared" si="10"/>
        <v>0.24615384615384617</v>
      </c>
      <c r="O43" s="49">
        <f t="shared" si="11"/>
        <v>0.39487179487179486</v>
      </c>
      <c r="P43" s="49">
        <f t="shared" si="12"/>
        <v>0.10256410256410256</v>
      </c>
      <c r="Q43" s="49">
        <f t="shared" si="13"/>
        <v>4.1025641025641026E-2</v>
      </c>
      <c r="R43" s="49">
        <f t="shared" si="14"/>
        <v>0</v>
      </c>
      <c r="S43" s="50">
        <f t="shared" si="15"/>
        <v>1</v>
      </c>
      <c r="T43" s="1"/>
    </row>
    <row r="44" spans="1:27" ht="24.95" customHeight="1">
      <c r="A44" s="787"/>
      <c r="B44" s="68" t="s">
        <v>733</v>
      </c>
      <c r="C44" s="36">
        <v>28</v>
      </c>
      <c r="D44" s="37">
        <v>32</v>
      </c>
      <c r="E44" s="37">
        <v>61</v>
      </c>
      <c r="F44" s="37">
        <v>14</v>
      </c>
      <c r="G44" s="37">
        <v>7</v>
      </c>
      <c r="H44" s="37">
        <v>1</v>
      </c>
      <c r="I44" s="38">
        <v>143</v>
      </c>
      <c r="J44" s="4"/>
      <c r="K44" s="787"/>
      <c r="L44" s="68" t="s">
        <v>733</v>
      </c>
      <c r="M44" s="84">
        <f t="shared" si="9"/>
        <v>0.19580419580419581</v>
      </c>
      <c r="N44" s="49">
        <f t="shared" si="10"/>
        <v>0.22377622377622378</v>
      </c>
      <c r="O44" s="49">
        <f t="shared" si="11"/>
        <v>0.42657342657342656</v>
      </c>
      <c r="P44" s="49">
        <f t="shared" si="12"/>
        <v>9.7902097902097904E-2</v>
      </c>
      <c r="Q44" s="49">
        <f t="shared" si="13"/>
        <v>4.8951048951048952E-2</v>
      </c>
      <c r="R44" s="49">
        <f t="shared" si="14"/>
        <v>6.993006993006993E-3</v>
      </c>
      <c r="S44" s="50">
        <f t="shared" si="15"/>
        <v>1</v>
      </c>
      <c r="T44" s="1"/>
    </row>
    <row r="45" spans="1:27" ht="24.95" customHeight="1" thickBot="1">
      <c r="A45" s="788"/>
      <c r="B45" s="66" t="s">
        <v>683</v>
      </c>
      <c r="C45" s="42">
        <v>91</v>
      </c>
      <c r="D45" s="43">
        <v>59</v>
      </c>
      <c r="E45" s="43">
        <v>111</v>
      </c>
      <c r="F45" s="43">
        <v>31</v>
      </c>
      <c r="G45" s="43">
        <v>22</v>
      </c>
      <c r="H45" s="43">
        <v>12</v>
      </c>
      <c r="I45" s="44">
        <v>326</v>
      </c>
      <c r="J45" s="4"/>
      <c r="K45" s="788"/>
      <c r="L45" s="66" t="s">
        <v>683</v>
      </c>
      <c r="M45" s="83">
        <f t="shared" si="9"/>
        <v>0.27914110429447853</v>
      </c>
      <c r="N45" s="52">
        <f t="shared" si="10"/>
        <v>0.18098159509202455</v>
      </c>
      <c r="O45" s="52">
        <f t="shared" si="11"/>
        <v>0.34049079754601225</v>
      </c>
      <c r="P45" s="52">
        <f t="shared" si="12"/>
        <v>9.5092024539877307E-2</v>
      </c>
      <c r="Q45" s="52">
        <f t="shared" si="13"/>
        <v>6.7484662576687116E-2</v>
      </c>
      <c r="R45" s="52">
        <f t="shared" si="14"/>
        <v>3.6809815950920248E-2</v>
      </c>
      <c r="S45" s="53">
        <f t="shared" si="15"/>
        <v>1</v>
      </c>
      <c r="T45" s="1"/>
    </row>
    <row r="46" spans="1:27" ht="20.100000000000001" customHeight="1">
      <c r="B46" s="27"/>
      <c r="C46" s="109"/>
      <c r="D46" s="109"/>
      <c r="E46" s="109"/>
      <c r="F46" s="109"/>
      <c r="G46" s="109"/>
      <c r="H46" s="109"/>
      <c r="I46" s="242"/>
      <c r="J46" s="2"/>
      <c r="K46" s="2"/>
      <c r="L46" s="27"/>
      <c r="M46" s="109"/>
      <c r="N46" s="109"/>
      <c r="O46" s="109"/>
      <c r="P46" s="109"/>
      <c r="Q46" s="109"/>
      <c r="R46" s="109"/>
      <c r="S46" s="109"/>
      <c r="T46" s="1"/>
      <c r="U46" s="2"/>
      <c r="V46" s="1"/>
      <c r="W46" s="1"/>
      <c r="X46" s="1"/>
      <c r="Y46" s="1"/>
      <c r="Z46" s="1"/>
      <c r="AA46" s="1"/>
    </row>
    <row r="47" spans="1:27">
      <c r="C47" s="120"/>
      <c r="D47" s="120"/>
      <c r="E47" s="120"/>
      <c r="F47" s="120"/>
      <c r="G47" s="120"/>
      <c r="H47" s="120"/>
      <c r="I47" s="120"/>
    </row>
    <row r="48" spans="1:27">
      <c r="C48" s="120"/>
      <c r="D48" s="120"/>
      <c r="E48" s="120"/>
      <c r="F48" s="120"/>
      <c r="G48" s="120"/>
      <c r="H48" s="120"/>
      <c r="I48" s="120"/>
    </row>
    <row r="49" spans="3:9">
      <c r="C49" s="120"/>
      <c r="D49" s="120"/>
      <c r="E49" s="120"/>
      <c r="F49" s="120"/>
      <c r="G49" s="120"/>
      <c r="H49" s="120"/>
      <c r="I49" s="120"/>
    </row>
    <row r="50" spans="3:9">
      <c r="C50" s="120"/>
      <c r="D50" s="120"/>
      <c r="E50" s="120"/>
      <c r="F50" s="120"/>
      <c r="G50" s="120"/>
      <c r="H50" s="120"/>
      <c r="I50" s="120"/>
    </row>
    <row r="51" spans="3:9">
      <c r="C51" s="120"/>
      <c r="D51" s="120"/>
      <c r="E51" s="120"/>
      <c r="F51" s="120"/>
      <c r="G51" s="120"/>
      <c r="H51" s="120"/>
      <c r="I51" s="120"/>
    </row>
    <row r="52" spans="3:9">
      <c r="C52" s="120"/>
      <c r="D52" s="120"/>
      <c r="E52" s="120"/>
      <c r="F52" s="120"/>
      <c r="G52" s="120"/>
      <c r="H52" s="120"/>
      <c r="I52" s="120"/>
    </row>
    <row r="53" spans="3:9">
      <c r="C53" s="120"/>
      <c r="D53" s="120"/>
      <c r="E53" s="120"/>
      <c r="F53" s="120"/>
      <c r="G53" s="120"/>
      <c r="H53" s="120"/>
      <c r="I53" s="120"/>
    </row>
    <row r="54" spans="3:9">
      <c r="C54" s="120"/>
      <c r="D54" s="120"/>
      <c r="E54" s="120"/>
      <c r="F54" s="120"/>
      <c r="G54" s="120"/>
      <c r="H54" s="120"/>
      <c r="I54" s="120"/>
    </row>
    <row r="55" spans="3:9">
      <c r="C55" s="120"/>
      <c r="D55" s="120"/>
      <c r="E55" s="120"/>
      <c r="F55" s="120"/>
      <c r="G55" s="120"/>
      <c r="H55" s="120"/>
      <c r="I55" s="120"/>
    </row>
    <row r="56" spans="3:9">
      <c r="C56" s="120"/>
      <c r="D56" s="120"/>
      <c r="E56" s="120"/>
      <c r="F56" s="120"/>
      <c r="G56" s="120"/>
      <c r="H56" s="120"/>
      <c r="I56" s="120"/>
    </row>
    <row r="57" spans="3:9">
      <c r="C57" s="120"/>
      <c r="D57" s="120"/>
      <c r="E57" s="120"/>
      <c r="F57" s="120"/>
      <c r="G57" s="120"/>
      <c r="H57" s="120"/>
      <c r="I57" s="120"/>
    </row>
    <row r="58" spans="3:9">
      <c r="C58" s="120"/>
      <c r="D58" s="120"/>
      <c r="E58" s="120"/>
      <c r="F58" s="120"/>
      <c r="G58" s="120"/>
      <c r="H58" s="120"/>
      <c r="I58" s="120"/>
    </row>
    <row r="59" spans="3:9">
      <c r="C59" s="120"/>
      <c r="D59" s="120"/>
      <c r="E59" s="120"/>
      <c r="F59" s="120"/>
      <c r="G59" s="120"/>
      <c r="H59" s="120"/>
      <c r="I59" s="120"/>
    </row>
    <row r="60" spans="3:9">
      <c r="C60" s="120"/>
      <c r="D60" s="120"/>
      <c r="E60" s="120"/>
      <c r="F60" s="120"/>
      <c r="G60" s="120"/>
      <c r="H60" s="120"/>
      <c r="I60" s="120"/>
    </row>
    <row r="61" spans="3:9">
      <c r="C61" s="120"/>
      <c r="D61" s="120"/>
      <c r="E61" s="120"/>
      <c r="F61" s="120"/>
      <c r="G61" s="120"/>
      <c r="H61" s="120"/>
      <c r="I61" s="120"/>
    </row>
    <row r="62" spans="3:9">
      <c r="C62" s="120"/>
      <c r="D62" s="120"/>
      <c r="E62" s="120"/>
      <c r="F62" s="120"/>
      <c r="G62" s="120"/>
      <c r="H62" s="120"/>
      <c r="I62" s="120"/>
    </row>
    <row r="63" spans="3:9">
      <c r="C63" s="120"/>
      <c r="D63" s="120"/>
      <c r="E63" s="120"/>
      <c r="F63" s="120"/>
      <c r="G63" s="120"/>
      <c r="H63" s="120"/>
      <c r="I63" s="120"/>
    </row>
    <row r="64" spans="3:9">
      <c r="C64" s="120"/>
      <c r="D64" s="120"/>
      <c r="E64" s="120"/>
      <c r="F64" s="120"/>
      <c r="G64" s="120"/>
      <c r="H64" s="120"/>
      <c r="I64" s="120"/>
    </row>
    <row r="65" spans="3:9">
      <c r="C65" s="120"/>
      <c r="D65" s="120"/>
      <c r="E65" s="120"/>
      <c r="F65" s="120"/>
      <c r="G65" s="120"/>
      <c r="H65" s="120"/>
      <c r="I65" s="120"/>
    </row>
    <row r="66" spans="3:9">
      <c r="C66" s="120"/>
      <c r="D66" s="120"/>
      <c r="E66" s="120"/>
      <c r="F66" s="120"/>
      <c r="G66" s="120"/>
      <c r="H66" s="120"/>
      <c r="I66" s="120"/>
    </row>
    <row r="67" spans="3:9">
      <c r="C67" s="120"/>
      <c r="D67" s="120"/>
      <c r="E67" s="120"/>
      <c r="F67" s="120"/>
      <c r="G67" s="120"/>
      <c r="H67" s="120"/>
      <c r="I67" s="120"/>
    </row>
    <row r="68" spans="3:9">
      <c r="C68" s="120"/>
      <c r="D68" s="120"/>
      <c r="E68" s="120"/>
      <c r="F68" s="120"/>
      <c r="G68" s="120"/>
      <c r="H68" s="120"/>
      <c r="I68" s="120"/>
    </row>
    <row r="69" spans="3:9">
      <c r="C69" s="120"/>
      <c r="D69" s="120"/>
      <c r="E69" s="120"/>
      <c r="F69" s="120"/>
      <c r="G69" s="120"/>
      <c r="H69" s="120"/>
      <c r="I69" s="120"/>
    </row>
    <row r="70" spans="3:9">
      <c r="C70" s="120"/>
      <c r="D70" s="120"/>
      <c r="E70" s="120"/>
      <c r="F70" s="120"/>
      <c r="G70" s="120"/>
      <c r="H70" s="120"/>
      <c r="I70" s="120"/>
    </row>
    <row r="71" spans="3:9">
      <c r="C71" s="120"/>
      <c r="D71" s="120"/>
      <c r="E71" s="120"/>
      <c r="F71" s="120"/>
      <c r="G71" s="120"/>
      <c r="H71" s="120"/>
      <c r="I71" s="120"/>
    </row>
    <row r="72" spans="3:9">
      <c r="C72" s="120"/>
      <c r="D72" s="120"/>
      <c r="E72" s="120"/>
      <c r="F72" s="120"/>
      <c r="G72" s="120"/>
      <c r="H72" s="120"/>
      <c r="I72" s="120"/>
    </row>
  </sheetData>
  <mergeCells count="20">
    <mergeCell ref="K3:L3"/>
    <mergeCell ref="K4:L4"/>
    <mergeCell ref="K5:K6"/>
    <mergeCell ref="K7:K9"/>
    <mergeCell ref="A29:A31"/>
    <mergeCell ref="A3:B3"/>
    <mergeCell ref="A4:B4"/>
    <mergeCell ref="A5:A6"/>
    <mergeCell ref="A7:A9"/>
    <mergeCell ref="A32:A45"/>
    <mergeCell ref="K29:K31"/>
    <mergeCell ref="K32:K45"/>
    <mergeCell ref="K10:K23"/>
    <mergeCell ref="K25:L25"/>
    <mergeCell ref="A26:B26"/>
    <mergeCell ref="A27:A28"/>
    <mergeCell ref="K26:L26"/>
    <mergeCell ref="K27:K28"/>
    <mergeCell ref="A25:B25"/>
    <mergeCell ref="A10:A23"/>
  </mergeCells>
  <phoneticPr fontId="2"/>
  <printOptions horizontalCentered="1"/>
  <pageMargins left="0" right="0.59055118110236227" top="0.19685039370078741" bottom="0.19685039370078741" header="0.51181102362204722" footer="0.11811023622047245"/>
  <pageSetup paperSize="9" scale="67" orientation="portrait" r:id="rId1"/>
  <headerFooter alignWithMargins="0">
    <oddFooter>&amp;C２０ ページ</oddFooter>
  </headerFooter>
</worksheet>
</file>

<file path=xl/worksheets/sheet27.xml><?xml version="1.0" encoding="utf-8"?>
<worksheet xmlns="http://schemas.openxmlformats.org/spreadsheetml/2006/main" xmlns:r="http://schemas.openxmlformats.org/officeDocument/2006/relationships">
  <sheetPr enableFormatConditionsCalculation="0">
    <tabColor indexed="11"/>
  </sheetPr>
  <dimension ref="A1:S46"/>
  <sheetViews>
    <sheetView view="pageBreakPreview" topLeftCell="A19" zoomScale="75" zoomScaleNormal="75" workbookViewId="0">
      <selection activeCell="A25" sqref="A25:I45"/>
    </sheetView>
  </sheetViews>
  <sheetFormatPr defaultRowHeight="13.5"/>
  <cols>
    <col min="1" max="1" width="5.625" customWidth="1"/>
    <col min="2" max="2" width="14.625" customWidth="1"/>
    <col min="3" max="9" width="6.625" customWidth="1"/>
    <col min="10" max="10" width="3.625" customWidth="1"/>
    <col min="11" max="11" width="5.625" customWidth="1"/>
    <col min="12" max="12" width="14.625" customWidth="1"/>
    <col min="13" max="19" width="6.625" customWidth="1"/>
  </cols>
  <sheetData>
    <row r="1" spans="1:19" ht="30" customHeight="1">
      <c r="C1" s="120"/>
      <c r="D1" s="120"/>
      <c r="E1" s="120"/>
      <c r="F1" s="211"/>
      <c r="G1" s="120"/>
      <c r="H1" s="120"/>
      <c r="I1" s="120"/>
      <c r="N1" s="6" t="s">
        <v>864</v>
      </c>
      <c r="O1" s="120"/>
      <c r="P1" s="211"/>
      <c r="Q1" s="120"/>
      <c r="R1" s="120"/>
      <c r="S1" s="120"/>
    </row>
    <row r="2" spans="1:19" ht="30" customHeight="1" thickBot="1">
      <c r="A2" s="165" t="s">
        <v>214</v>
      </c>
      <c r="C2" s="120"/>
      <c r="D2" s="120"/>
      <c r="E2" s="120"/>
      <c r="F2" s="120"/>
      <c r="G2" s="120"/>
      <c r="H2" s="120"/>
      <c r="I2" s="120"/>
      <c r="M2" s="120"/>
      <c r="N2" s="120"/>
      <c r="O2" s="120"/>
      <c r="P2" s="120"/>
      <c r="Q2" s="120"/>
      <c r="R2" s="120"/>
      <c r="S2" s="120"/>
    </row>
    <row r="3" spans="1:19" ht="80.099999999999994" customHeight="1" thickBot="1">
      <c r="A3" s="803" t="s">
        <v>295</v>
      </c>
      <c r="B3" s="825"/>
      <c r="C3" s="10" t="s">
        <v>514</v>
      </c>
      <c r="D3" s="11" t="s">
        <v>515</v>
      </c>
      <c r="E3" s="11" t="s">
        <v>516</v>
      </c>
      <c r="F3" s="29" t="s">
        <v>517</v>
      </c>
      <c r="G3" s="11" t="s">
        <v>518</v>
      </c>
      <c r="H3" s="29" t="s">
        <v>494</v>
      </c>
      <c r="I3" s="30" t="s">
        <v>736</v>
      </c>
      <c r="J3" s="115"/>
      <c r="K3" s="803" t="s">
        <v>296</v>
      </c>
      <c r="L3" s="825"/>
      <c r="M3" s="10" t="s">
        <v>514</v>
      </c>
      <c r="N3" s="11" t="s">
        <v>515</v>
      </c>
      <c r="O3" s="11" t="s">
        <v>516</v>
      </c>
      <c r="P3" s="29" t="s">
        <v>517</v>
      </c>
      <c r="Q3" s="11" t="s">
        <v>518</v>
      </c>
      <c r="R3" s="29" t="s">
        <v>494</v>
      </c>
      <c r="S3" s="30" t="s">
        <v>470</v>
      </c>
    </row>
    <row r="4" spans="1:19" ht="24.95" customHeight="1" thickBot="1">
      <c r="A4" s="805" t="s">
        <v>162</v>
      </c>
      <c r="B4" s="806"/>
      <c r="C4" s="91">
        <v>874</v>
      </c>
      <c r="D4" s="92">
        <v>882</v>
      </c>
      <c r="E4" s="92">
        <v>770</v>
      </c>
      <c r="F4" s="92">
        <v>242</v>
      </c>
      <c r="G4" s="92">
        <v>232</v>
      </c>
      <c r="H4" s="92">
        <v>27</v>
      </c>
      <c r="I4" s="93">
        <v>3027</v>
      </c>
      <c r="J4" s="4"/>
      <c r="K4" s="805" t="s">
        <v>162</v>
      </c>
      <c r="L4" s="806"/>
      <c r="M4" s="228">
        <f t="shared" ref="M4:R23" si="0">+C4/$I4</f>
        <v>0.28873472084572183</v>
      </c>
      <c r="N4" s="99">
        <f t="shared" si="0"/>
        <v>0.29137760158572845</v>
      </c>
      <c r="O4" s="99">
        <f t="shared" si="0"/>
        <v>0.25437727122563597</v>
      </c>
      <c r="P4" s="99">
        <f t="shared" si="0"/>
        <v>7.9947142385199871E-2</v>
      </c>
      <c r="Q4" s="99">
        <f t="shared" si="0"/>
        <v>7.6643541460191603E-2</v>
      </c>
      <c r="R4" s="99">
        <f t="shared" si="0"/>
        <v>8.9197224975222991E-3</v>
      </c>
      <c r="S4" s="100">
        <f t="shared" ref="S4:S23" si="1">SUM(M4:R4)</f>
        <v>0.99999999999999989</v>
      </c>
    </row>
    <row r="5" spans="1:19" ht="24.95" customHeight="1">
      <c r="A5" s="807" t="s">
        <v>163</v>
      </c>
      <c r="B5" s="67" t="s">
        <v>672</v>
      </c>
      <c r="C5" s="94">
        <v>358</v>
      </c>
      <c r="D5" s="95">
        <v>383</v>
      </c>
      <c r="E5" s="95">
        <v>377</v>
      </c>
      <c r="F5" s="95">
        <v>143</v>
      </c>
      <c r="G5" s="95">
        <v>140</v>
      </c>
      <c r="H5" s="95">
        <v>14</v>
      </c>
      <c r="I5" s="96">
        <v>1415</v>
      </c>
      <c r="J5" s="4"/>
      <c r="K5" s="807" t="s">
        <v>163</v>
      </c>
      <c r="L5" s="67" t="s">
        <v>672</v>
      </c>
      <c r="M5" s="101">
        <f t="shared" si="0"/>
        <v>0.25300353356890459</v>
      </c>
      <c r="N5" s="102">
        <f t="shared" si="0"/>
        <v>0.27067137809187281</v>
      </c>
      <c r="O5" s="102">
        <f t="shared" si="0"/>
        <v>0.2664310954063604</v>
      </c>
      <c r="P5" s="102">
        <f t="shared" si="0"/>
        <v>0.10106007067137809</v>
      </c>
      <c r="Q5" s="102">
        <f t="shared" si="0"/>
        <v>9.8939929328621903E-2</v>
      </c>
      <c r="R5" s="102">
        <f t="shared" si="0"/>
        <v>9.893992932862191E-3</v>
      </c>
      <c r="S5" s="103">
        <f t="shared" si="1"/>
        <v>1</v>
      </c>
    </row>
    <row r="6" spans="1:19" ht="24.95" customHeight="1" thickBot="1">
      <c r="A6" s="808"/>
      <c r="B6" s="66" t="s">
        <v>673</v>
      </c>
      <c r="C6" s="97">
        <v>516</v>
      </c>
      <c r="D6" s="43">
        <v>499</v>
      </c>
      <c r="E6" s="43">
        <v>393</v>
      </c>
      <c r="F6" s="43">
        <v>99</v>
      </c>
      <c r="G6" s="43">
        <v>92</v>
      </c>
      <c r="H6" s="43">
        <v>13</v>
      </c>
      <c r="I6" s="44">
        <v>1612</v>
      </c>
      <c r="J6" s="4"/>
      <c r="K6" s="808"/>
      <c r="L6" s="66" t="s">
        <v>673</v>
      </c>
      <c r="M6" s="51">
        <f t="shared" si="0"/>
        <v>0.32009925558312657</v>
      </c>
      <c r="N6" s="52">
        <f t="shared" si="0"/>
        <v>0.30955334987593053</v>
      </c>
      <c r="O6" s="52">
        <f t="shared" si="0"/>
        <v>0.24379652605459057</v>
      </c>
      <c r="P6" s="52">
        <f t="shared" si="0"/>
        <v>6.1414392059553347E-2</v>
      </c>
      <c r="Q6" s="52">
        <f t="shared" si="0"/>
        <v>5.7071960297766747E-2</v>
      </c>
      <c r="R6" s="52">
        <f t="shared" si="0"/>
        <v>8.0645161290322578E-3</v>
      </c>
      <c r="S6" s="53">
        <f t="shared" si="1"/>
        <v>1</v>
      </c>
    </row>
    <row r="7" spans="1:19" ht="24.95" customHeight="1">
      <c r="A7" s="807" t="s">
        <v>164</v>
      </c>
      <c r="B7" s="67" t="s">
        <v>669</v>
      </c>
      <c r="C7" s="36">
        <v>292</v>
      </c>
      <c r="D7" s="37">
        <v>226</v>
      </c>
      <c r="E7" s="37">
        <v>251</v>
      </c>
      <c r="F7" s="37">
        <v>86</v>
      </c>
      <c r="G7" s="37">
        <v>80</v>
      </c>
      <c r="H7" s="37">
        <v>10</v>
      </c>
      <c r="I7" s="38">
        <f>SUM(C7:H7)</f>
        <v>945</v>
      </c>
      <c r="J7" s="4"/>
      <c r="K7" s="807" t="s">
        <v>164</v>
      </c>
      <c r="L7" s="67" t="s">
        <v>669</v>
      </c>
      <c r="M7" s="84">
        <f t="shared" si="0"/>
        <v>0.30899470899470899</v>
      </c>
      <c r="N7" s="49">
        <f t="shared" si="0"/>
        <v>0.23915343915343915</v>
      </c>
      <c r="O7" s="49">
        <f t="shared" si="0"/>
        <v>0.26560846560846563</v>
      </c>
      <c r="P7" s="49">
        <f t="shared" si="0"/>
        <v>9.1005291005291006E-2</v>
      </c>
      <c r="Q7" s="49">
        <f t="shared" si="0"/>
        <v>8.4656084656084651E-2</v>
      </c>
      <c r="R7" s="49">
        <f t="shared" si="0"/>
        <v>1.0582010582010581E-2</v>
      </c>
      <c r="S7" s="50">
        <f t="shared" si="1"/>
        <v>1</v>
      </c>
    </row>
    <row r="8" spans="1:19" ht="24.95" customHeight="1">
      <c r="A8" s="809"/>
      <c r="B8" s="68" t="s">
        <v>670</v>
      </c>
      <c r="C8" s="36">
        <v>349</v>
      </c>
      <c r="D8" s="37">
        <v>359</v>
      </c>
      <c r="E8" s="37">
        <v>294</v>
      </c>
      <c r="F8" s="37">
        <v>88</v>
      </c>
      <c r="G8" s="37">
        <v>91</v>
      </c>
      <c r="H8" s="37">
        <v>6</v>
      </c>
      <c r="I8" s="38">
        <f>SUM(C8:H8)</f>
        <v>1187</v>
      </c>
      <c r="J8" s="4"/>
      <c r="K8" s="809"/>
      <c r="L8" s="68" t="s">
        <v>670</v>
      </c>
      <c r="M8" s="84">
        <f t="shared" si="0"/>
        <v>0.2940185341196293</v>
      </c>
      <c r="N8" s="49">
        <f t="shared" si="0"/>
        <v>0.30244313395113731</v>
      </c>
      <c r="O8" s="49">
        <f t="shared" si="0"/>
        <v>0.2476832350463353</v>
      </c>
      <c r="P8" s="49">
        <f t="shared" si="0"/>
        <v>7.4136478517270427E-2</v>
      </c>
      <c r="Q8" s="49">
        <f t="shared" si="0"/>
        <v>7.6663858466722828E-2</v>
      </c>
      <c r="R8" s="49">
        <f t="shared" si="0"/>
        <v>5.054759898904802E-3</v>
      </c>
      <c r="S8" s="50">
        <f t="shared" si="1"/>
        <v>1</v>
      </c>
    </row>
    <row r="9" spans="1:19" ht="24.95" customHeight="1" thickBot="1">
      <c r="A9" s="808"/>
      <c r="B9" s="69" t="s">
        <v>671</v>
      </c>
      <c r="C9" s="42">
        <v>233</v>
      </c>
      <c r="D9" s="43">
        <v>297</v>
      </c>
      <c r="E9" s="43">
        <v>225</v>
      </c>
      <c r="F9" s="43">
        <v>68</v>
      </c>
      <c r="G9" s="43">
        <v>61</v>
      </c>
      <c r="H9" s="43">
        <v>11</v>
      </c>
      <c r="I9" s="44">
        <f>SUM(C9:H9)</f>
        <v>895</v>
      </c>
      <c r="J9" s="4"/>
      <c r="K9" s="808"/>
      <c r="L9" s="69" t="s">
        <v>671</v>
      </c>
      <c r="M9" s="83">
        <f t="shared" si="0"/>
        <v>0.26033519553072626</v>
      </c>
      <c r="N9" s="52">
        <f t="shared" si="0"/>
        <v>0.3318435754189944</v>
      </c>
      <c r="O9" s="52">
        <f t="shared" si="0"/>
        <v>0.25139664804469275</v>
      </c>
      <c r="P9" s="52">
        <f t="shared" si="0"/>
        <v>7.5977653631284919E-2</v>
      </c>
      <c r="Q9" s="52">
        <f t="shared" si="0"/>
        <v>6.8156424581005584E-2</v>
      </c>
      <c r="R9" s="52">
        <f t="shared" si="0"/>
        <v>1.2290502793296089E-2</v>
      </c>
      <c r="S9" s="53">
        <f t="shared" si="1"/>
        <v>1</v>
      </c>
    </row>
    <row r="10" spans="1:19" ht="24.95" customHeight="1">
      <c r="A10" s="786" t="s">
        <v>165</v>
      </c>
      <c r="B10" s="62" t="s">
        <v>674</v>
      </c>
      <c r="C10" s="36">
        <v>47</v>
      </c>
      <c r="D10" s="37">
        <v>40</v>
      </c>
      <c r="E10" s="37">
        <v>35</v>
      </c>
      <c r="F10" s="37">
        <v>9</v>
      </c>
      <c r="G10" s="37">
        <v>2</v>
      </c>
      <c r="H10" s="37">
        <v>0</v>
      </c>
      <c r="I10" s="38">
        <v>133</v>
      </c>
      <c r="J10" s="4"/>
      <c r="K10" s="786" t="s">
        <v>165</v>
      </c>
      <c r="L10" s="62" t="s">
        <v>674</v>
      </c>
      <c r="M10" s="84">
        <f t="shared" si="0"/>
        <v>0.35338345864661652</v>
      </c>
      <c r="N10" s="49">
        <f t="shared" si="0"/>
        <v>0.3007518796992481</v>
      </c>
      <c r="O10" s="49">
        <f t="shared" si="0"/>
        <v>0.26315789473684209</v>
      </c>
      <c r="P10" s="49">
        <f t="shared" si="0"/>
        <v>6.7669172932330823E-2</v>
      </c>
      <c r="Q10" s="49">
        <f t="shared" si="0"/>
        <v>1.5037593984962405E-2</v>
      </c>
      <c r="R10" s="49">
        <f t="shared" si="0"/>
        <v>0</v>
      </c>
      <c r="S10" s="50">
        <f t="shared" si="1"/>
        <v>0.99999999999999989</v>
      </c>
    </row>
    <row r="11" spans="1:19" ht="24.95" customHeight="1">
      <c r="A11" s="787"/>
      <c r="B11" s="68" t="s">
        <v>676</v>
      </c>
      <c r="C11" s="36">
        <v>55</v>
      </c>
      <c r="D11" s="37">
        <v>66</v>
      </c>
      <c r="E11" s="37">
        <v>43</v>
      </c>
      <c r="F11" s="37">
        <v>17</v>
      </c>
      <c r="G11" s="37">
        <v>8</v>
      </c>
      <c r="H11" s="37">
        <v>0</v>
      </c>
      <c r="I11" s="38">
        <v>189</v>
      </c>
      <c r="J11" s="4"/>
      <c r="K11" s="787"/>
      <c r="L11" s="68" t="s">
        <v>676</v>
      </c>
      <c r="M11" s="84">
        <f t="shared" si="0"/>
        <v>0.29100529100529099</v>
      </c>
      <c r="N11" s="49">
        <f t="shared" si="0"/>
        <v>0.34920634920634919</v>
      </c>
      <c r="O11" s="49">
        <f t="shared" si="0"/>
        <v>0.2275132275132275</v>
      </c>
      <c r="P11" s="49">
        <f t="shared" si="0"/>
        <v>8.9947089947089942E-2</v>
      </c>
      <c r="Q11" s="49">
        <f t="shared" si="0"/>
        <v>4.2328042328042326E-2</v>
      </c>
      <c r="R11" s="49">
        <f t="shared" si="0"/>
        <v>0</v>
      </c>
      <c r="S11" s="50">
        <f t="shared" si="1"/>
        <v>1</v>
      </c>
    </row>
    <row r="12" spans="1:19" ht="24.95" customHeight="1">
      <c r="A12" s="787"/>
      <c r="B12" s="68" t="s">
        <v>678</v>
      </c>
      <c r="C12" s="36">
        <v>41</v>
      </c>
      <c r="D12" s="37">
        <v>62</v>
      </c>
      <c r="E12" s="37">
        <v>61</v>
      </c>
      <c r="F12" s="37">
        <v>14</v>
      </c>
      <c r="G12" s="37">
        <v>17</v>
      </c>
      <c r="H12" s="37">
        <v>1</v>
      </c>
      <c r="I12" s="38">
        <v>196</v>
      </c>
      <c r="J12" s="4"/>
      <c r="K12" s="787"/>
      <c r="L12" s="68" t="s">
        <v>678</v>
      </c>
      <c r="M12" s="84">
        <f t="shared" si="0"/>
        <v>0.20918367346938777</v>
      </c>
      <c r="N12" s="49">
        <f t="shared" si="0"/>
        <v>0.31632653061224492</v>
      </c>
      <c r="O12" s="49">
        <f t="shared" si="0"/>
        <v>0.31122448979591838</v>
      </c>
      <c r="P12" s="49">
        <f t="shared" si="0"/>
        <v>7.1428571428571425E-2</v>
      </c>
      <c r="Q12" s="49">
        <f t="shared" si="0"/>
        <v>8.673469387755102E-2</v>
      </c>
      <c r="R12" s="49">
        <f t="shared" si="0"/>
        <v>5.1020408163265302E-3</v>
      </c>
      <c r="S12" s="50">
        <f t="shared" si="1"/>
        <v>1</v>
      </c>
    </row>
    <row r="13" spans="1:19" ht="24.95" customHeight="1">
      <c r="A13" s="787"/>
      <c r="B13" s="68" t="s">
        <v>680</v>
      </c>
      <c r="C13" s="36">
        <v>48</v>
      </c>
      <c r="D13" s="37">
        <v>76</v>
      </c>
      <c r="E13" s="37">
        <v>81</v>
      </c>
      <c r="F13" s="37">
        <v>33</v>
      </c>
      <c r="G13" s="37">
        <v>36</v>
      </c>
      <c r="H13" s="37">
        <v>0</v>
      </c>
      <c r="I13" s="38">
        <v>274</v>
      </c>
      <c r="J13" s="4"/>
      <c r="K13" s="787"/>
      <c r="L13" s="68" t="s">
        <v>680</v>
      </c>
      <c r="M13" s="84">
        <f t="shared" si="0"/>
        <v>0.17518248175182483</v>
      </c>
      <c r="N13" s="49">
        <f t="shared" si="0"/>
        <v>0.27737226277372262</v>
      </c>
      <c r="O13" s="49">
        <f t="shared" si="0"/>
        <v>0.29562043795620441</v>
      </c>
      <c r="P13" s="49">
        <f t="shared" si="0"/>
        <v>0.12043795620437957</v>
      </c>
      <c r="Q13" s="49">
        <f t="shared" si="0"/>
        <v>0.13138686131386862</v>
      </c>
      <c r="R13" s="49">
        <f t="shared" si="0"/>
        <v>0</v>
      </c>
      <c r="S13" s="50">
        <f t="shared" si="1"/>
        <v>1</v>
      </c>
    </row>
    <row r="14" spans="1:19" ht="24.95" customHeight="1">
      <c r="A14" s="787"/>
      <c r="B14" s="68" t="s">
        <v>730</v>
      </c>
      <c r="C14" s="36">
        <v>26</v>
      </c>
      <c r="D14" s="37">
        <v>50</v>
      </c>
      <c r="E14" s="37">
        <v>46</v>
      </c>
      <c r="F14" s="37">
        <v>22</v>
      </c>
      <c r="G14" s="37">
        <v>27</v>
      </c>
      <c r="H14" s="37">
        <v>0</v>
      </c>
      <c r="I14" s="38">
        <v>171</v>
      </c>
      <c r="J14" s="4"/>
      <c r="K14" s="787"/>
      <c r="L14" s="68" t="s">
        <v>730</v>
      </c>
      <c r="M14" s="84">
        <f t="shared" si="0"/>
        <v>0.15204678362573099</v>
      </c>
      <c r="N14" s="49">
        <f t="shared" si="0"/>
        <v>0.29239766081871343</v>
      </c>
      <c r="O14" s="49">
        <f t="shared" si="0"/>
        <v>0.26900584795321636</v>
      </c>
      <c r="P14" s="49">
        <f t="shared" si="0"/>
        <v>0.12865497076023391</v>
      </c>
      <c r="Q14" s="49">
        <f t="shared" si="0"/>
        <v>0.15789473684210525</v>
      </c>
      <c r="R14" s="49">
        <f t="shared" si="0"/>
        <v>0</v>
      </c>
      <c r="S14" s="50">
        <f t="shared" si="1"/>
        <v>1</v>
      </c>
    </row>
    <row r="15" spans="1:19" ht="24.95" customHeight="1">
      <c r="A15" s="787"/>
      <c r="B15" s="68" t="s">
        <v>731</v>
      </c>
      <c r="C15" s="36">
        <v>31</v>
      </c>
      <c r="D15" s="37">
        <v>25</v>
      </c>
      <c r="E15" s="37">
        <v>41</v>
      </c>
      <c r="F15" s="37">
        <v>22</v>
      </c>
      <c r="G15" s="37">
        <v>21</v>
      </c>
      <c r="H15" s="37">
        <v>1</v>
      </c>
      <c r="I15" s="38">
        <v>141</v>
      </c>
      <c r="J15" s="4"/>
      <c r="K15" s="787"/>
      <c r="L15" s="68" t="s">
        <v>731</v>
      </c>
      <c r="M15" s="84">
        <f t="shared" si="0"/>
        <v>0.21985815602836881</v>
      </c>
      <c r="N15" s="49">
        <f t="shared" si="0"/>
        <v>0.1773049645390071</v>
      </c>
      <c r="O15" s="49">
        <f t="shared" si="0"/>
        <v>0.29078014184397161</v>
      </c>
      <c r="P15" s="49">
        <f t="shared" si="0"/>
        <v>0.15602836879432624</v>
      </c>
      <c r="Q15" s="49">
        <f t="shared" si="0"/>
        <v>0.14893617021276595</v>
      </c>
      <c r="R15" s="49">
        <f t="shared" si="0"/>
        <v>7.0921985815602835E-3</v>
      </c>
      <c r="S15" s="50">
        <f t="shared" si="1"/>
        <v>1</v>
      </c>
    </row>
    <row r="16" spans="1:19" ht="24.95" customHeight="1" thickBot="1">
      <c r="A16" s="787"/>
      <c r="B16" s="69" t="s">
        <v>682</v>
      </c>
      <c r="C16" s="73">
        <v>110</v>
      </c>
      <c r="D16" s="74">
        <v>64</v>
      </c>
      <c r="E16" s="74">
        <v>70</v>
      </c>
      <c r="F16" s="74">
        <v>26</v>
      </c>
      <c r="G16" s="74">
        <v>29</v>
      </c>
      <c r="H16" s="74">
        <v>12</v>
      </c>
      <c r="I16" s="75">
        <v>311</v>
      </c>
      <c r="J16" s="4"/>
      <c r="K16" s="787"/>
      <c r="L16" s="69" t="s">
        <v>682</v>
      </c>
      <c r="M16" s="236">
        <f t="shared" si="0"/>
        <v>0.3536977491961415</v>
      </c>
      <c r="N16" s="55">
        <f t="shared" si="0"/>
        <v>0.20578778135048231</v>
      </c>
      <c r="O16" s="55">
        <f t="shared" si="0"/>
        <v>0.22508038585209003</v>
      </c>
      <c r="P16" s="55">
        <f t="shared" si="0"/>
        <v>8.3601286173633438E-2</v>
      </c>
      <c r="Q16" s="55">
        <f t="shared" si="0"/>
        <v>9.3247588424437297E-2</v>
      </c>
      <c r="R16" s="55">
        <f t="shared" si="0"/>
        <v>3.8585209003215437E-2</v>
      </c>
      <c r="S16" s="56">
        <f t="shared" si="1"/>
        <v>1</v>
      </c>
    </row>
    <row r="17" spans="1:19" ht="24.95" customHeight="1" thickTop="1">
      <c r="A17" s="787"/>
      <c r="B17" s="76" t="s">
        <v>675</v>
      </c>
      <c r="C17" s="63">
        <v>74</v>
      </c>
      <c r="D17" s="64">
        <v>47</v>
      </c>
      <c r="E17" s="64">
        <v>32</v>
      </c>
      <c r="F17" s="64">
        <v>11</v>
      </c>
      <c r="G17" s="64">
        <v>6</v>
      </c>
      <c r="H17" s="64">
        <v>1</v>
      </c>
      <c r="I17" s="65">
        <v>170</v>
      </c>
      <c r="J17" s="4"/>
      <c r="K17" s="787"/>
      <c r="L17" s="76" t="s">
        <v>675</v>
      </c>
      <c r="M17" s="80">
        <f t="shared" si="0"/>
        <v>0.43529411764705883</v>
      </c>
      <c r="N17" s="81">
        <f t="shared" si="0"/>
        <v>0.27647058823529413</v>
      </c>
      <c r="O17" s="81">
        <f t="shared" si="0"/>
        <v>0.18823529411764706</v>
      </c>
      <c r="P17" s="81">
        <f t="shared" si="0"/>
        <v>6.4705882352941183E-2</v>
      </c>
      <c r="Q17" s="81">
        <f t="shared" si="0"/>
        <v>3.5294117647058823E-2</v>
      </c>
      <c r="R17" s="81">
        <f t="shared" si="0"/>
        <v>5.8823529411764705E-3</v>
      </c>
      <c r="S17" s="82">
        <f t="shared" si="1"/>
        <v>1.0058823529411764</v>
      </c>
    </row>
    <row r="18" spans="1:19" ht="24.95" customHeight="1">
      <c r="A18" s="787"/>
      <c r="B18" s="68" t="s">
        <v>677</v>
      </c>
      <c r="C18" s="36">
        <v>67</v>
      </c>
      <c r="D18" s="37">
        <v>93</v>
      </c>
      <c r="E18" s="37">
        <v>52</v>
      </c>
      <c r="F18" s="37">
        <v>13</v>
      </c>
      <c r="G18" s="37">
        <v>6</v>
      </c>
      <c r="H18" s="37">
        <v>0</v>
      </c>
      <c r="I18" s="38">
        <v>231</v>
      </c>
      <c r="J18" s="4"/>
      <c r="K18" s="787"/>
      <c r="L18" s="68" t="s">
        <v>677</v>
      </c>
      <c r="M18" s="84">
        <f t="shared" si="0"/>
        <v>0.29004329004329005</v>
      </c>
      <c r="N18" s="49">
        <f t="shared" si="0"/>
        <v>0.40259740259740262</v>
      </c>
      <c r="O18" s="49">
        <f t="shared" si="0"/>
        <v>0.22510822510822512</v>
      </c>
      <c r="P18" s="49">
        <f t="shared" si="0"/>
        <v>5.627705627705628E-2</v>
      </c>
      <c r="Q18" s="49">
        <f t="shared" si="0"/>
        <v>2.5974025974025976E-2</v>
      </c>
      <c r="R18" s="49">
        <f t="shared" si="0"/>
        <v>0</v>
      </c>
      <c r="S18" s="50">
        <f t="shared" si="1"/>
        <v>1</v>
      </c>
    </row>
    <row r="19" spans="1:19" ht="24.95" customHeight="1">
      <c r="A19" s="787"/>
      <c r="B19" s="68" t="s">
        <v>679</v>
      </c>
      <c r="C19" s="36">
        <v>77</v>
      </c>
      <c r="D19" s="37">
        <v>87</v>
      </c>
      <c r="E19" s="37">
        <v>56</v>
      </c>
      <c r="F19" s="37">
        <v>13</v>
      </c>
      <c r="G19" s="37">
        <v>14</v>
      </c>
      <c r="H19" s="37">
        <v>0</v>
      </c>
      <c r="I19" s="38">
        <v>247</v>
      </c>
      <c r="J19" s="4"/>
      <c r="K19" s="787"/>
      <c r="L19" s="68" t="s">
        <v>679</v>
      </c>
      <c r="M19" s="84">
        <f t="shared" si="0"/>
        <v>0.31174089068825911</v>
      </c>
      <c r="N19" s="49">
        <f t="shared" si="0"/>
        <v>0.35222672064777327</v>
      </c>
      <c r="O19" s="49">
        <f t="shared" si="0"/>
        <v>0.22672064777327935</v>
      </c>
      <c r="P19" s="49">
        <f t="shared" si="0"/>
        <v>5.2631578947368418E-2</v>
      </c>
      <c r="Q19" s="49">
        <f t="shared" si="0"/>
        <v>5.6680161943319839E-2</v>
      </c>
      <c r="R19" s="49">
        <f t="shared" si="0"/>
        <v>0</v>
      </c>
      <c r="S19" s="50">
        <f t="shared" si="1"/>
        <v>1.0000000000000002</v>
      </c>
    </row>
    <row r="20" spans="1:19" ht="24.95" customHeight="1">
      <c r="A20" s="787"/>
      <c r="B20" s="68" t="s">
        <v>681</v>
      </c>
      <c r="C20" s="36">
        <v>88</v>
      </c>
      <c r="D20" s="37">
        <v>104</v>
      </c>
      <c r="E20" s="37">
        <v>74</v>
      </c>
      <c r="F20" s="37">
        <v>21</v>
      </c>
      <c r="G20" s="37">
        <v>12</v>
      </c>
      <c r="H20" s="37">
        <v>1</v>
      </c>
      <c r="I20" s="38">
        <v>300</v>
      </c>
      <c r="J20" s="4"/>
      <c r="K20" s="787"/>
      <c r="L20" s="68" t="s">
        <v>681</v>
      </c>
      <c r="M20" s="84">
        <f t="shared" si="0"/>
        <v>0.29333333333333333</v>
      </c>
      <c r="N20" s="49">
        <f t="shared" si="0"/>
        <v>0.34666666666666668</v>
      </c>
      <c r="O20" s="49">
        <f t="shared" si="0"/>
        <v>0.24666666666666667</v>
      </c>
      <c r="P20" s="49">
        <f t="shared" si="0"/>
        <v>7.0000000000000007E-2</v>
      </c>
      <c r="Q20" s="49">
        <f t="shared" si="0"/>
        <v>0.04</v>
      </c>
      <c r="R20" s="49">
        <f t="shared" si="0"/>
        <v>3.3333333333333335E-3</v>
      </c>
      <c r="S20" s="50">
        <f t="shared" si="1"/>
        <v>1.0000000000000002</v>
      </c>
    </row>
    <row r="21" spans="1:19" ht="24.95" customHeight="1">
      <c r="A21" s="787"/>
      <c r="B21" s="68" t="s">
        <v>732</v>
      </c>
      <c r="C21" s="36">
        <v>48</v>
      </c>
      <c r="D21" s="37">
        <v>68</v>
      </c>
      <c r="E21" s="37">
        <v>58</v>
      </c>
      <c r="F21" s="37">
        <v>8</v>
      </c>
      <c r="G21" s="37">
        <v>13</v>
      </c>
      <c r="H21" s="37">
        <v>0</v>
      </c>
      <c r="I21" s="38">
        <v>195</v>
      </c>
      <c r="J21" s="4"/>
      <c r="K21" s="787"/>
      <c r="L21" s="68" t="s">
        <v>732</v>
      </c>
      <c r="M21" s="84">
        <f t="shared" si="0"/>
        <v>0.24615384615384617</v>
      </c>
      <c r="N21" s="49">
        <f t="shared" si="0"/>
        <v>0.3487179487179487</v>
      </c>
      <c r="O21" s="49">
        <f t="shared" si="0"/>
        <v>0.29743589743589743</v>
      </c>
      <c r="P21" s="49">
        <f t="shared" si="0"/>
        <v>4.1025641025641026E-2</v>
      </c>
      <c r="Q21" s="49">
        <f t="shared" si="0"/>
        <v>6.6666666666666666E-2</v>
      </c>
      <c r="R21" s="49">
        <f t="shared" si="0"/>
        <v>0</v>
      </c>
      <c r="S21" s="50">
        <f t="shared" si="1"/>
        <v>0.99999999999999989</v>
      </c>
    </row>
    <row r="22" spans="1:19" ht="24.95" customHeight="1">
      <c r="A22" s="787"/>
      <c r="B22" s="68" t="s">
        <v>733</v>
      </c>
      <c r="C22" s="36">
        <v>43</v>
      </c>
      <c r="D22" s="37">
        <v>39</v>
      </c>
      <c r="E22" s="37">
        <v>43</v>
      </c>
      <c r="F22" s="37">
        <v>9</v>
      </c>
      <c r="G22" s="37">
        <v>8</v>
      </c>
      <c r="H22" s="37">
        <v>1</v>
      </c>
      <c r="I22" s="38">
        <v>143</v>
      </c>
      <c r="J22" s="4"/>
      <c r="K22" s="787"/>
      <c r="L22" s="68" t="s">
        <v>733</v>
      </c>
      <c r="M22" s="84">
        <f t="shared" si="0"/>
        <v>0.30069930069930068</v>
      </c>
      <c r="N22" s="49">
        <f t="shared" si="0"/>
        <v>0.27272727272727271</v>
      </c>
      <c r="O22" s="49">
        <f t="shared" si="0"/>
        <v>0.30069930069930068</v>
      </c>
      <c r="P22" s="49">
        <f t="shared" si="0"/>
        <v>6.2937062937062943E-2</v>
      </c>
      <c r="Q22" s="49">
        <f t="shared" si="0"/>
        <v>5.5944055944055944E-2</v>
      </c>
      <c r="R22" s="49">
        <f t="shared" si="0"/>
        <v>6.993006993006993E-3</v>
      </c>
      <c r="S22" s="50">
        <f t="shared" si="1"/>
        <v>0.99999999999999978</v>
      </c>
    </row>
    <row r="23" spans="1:19" ht="24.95" customHeight="1" thickBot="1">
      <c r="A23" s="788"/>
      <c r="B23" s="66" t="s">
        <v>683</v>
      </c>
      <c r="C23" s="42">
        <v>119</v>
      </c>
      <c r="D23" s="43">
        <v>61</v>
      </c>
      <c r="E23" s="43">
        <v>78</v>
      </c>
      <c r="F23" s="43">
        <v>24</v>
      </c>
      <c r="G23" s="43">
        <v>33</v>
      </c>
      <c r="H23" s="43">
        <v>11</v>
      </c>
      <c r="I23" s="44">
        <v>326</v>
      </c>
      <c r="J23" s="4"/>
      <c r="K23" s="788"/>
      <c r="L23" s="66" t="s">
        <v>683</v>
      </c>
      <c r="M23" s="83">
        <f t="shared" si="0"/>
        <v>0.36503067484662577</v>
      </c>
      <c r="N23" s="52">
        <f t="shared" si="0"/>
        <v>0.18711656441717792</v>
      </c>
      <c r="O23" s="52">
        <f t="shared" si="0"/>
        <v>0.2392638036809816</v>
      </c>
      <c r="P23" s="52">
        <f t="shared" si="0"/>
        <v>7.3619631901840496E-2</v>
      </c>
      <c r="Q23" s="52">
        <f t="shared" si="0"/>
        <v>0.10122699386503067</v>
      </c>
      <c r="R23" s="52">
        <f t="shared" si="0"/>
        <v>3.3742331288343558E-2</v>
      </c>
      <c r="S23" s="53">
        <f t="shared" si="1"/>
        <v>1</v>
      </c>
    </row>
    <row r="24" spans="1:19" ht="80.099999999999994" customHeight="1" thickBot="1">
      <c r="C24" s="120"/>
      <c r="D24" s="120"/>
      <c r="E24" s="120"/>
      <c r="F24" s="211"/>
      <c r="G24" s="120"/>
      <c r="H24" s="120"/>
      <c r="I24" s="120"/>
      <c r="M24" s="211"/>
      <c r="N24" s="120"/>
      <c r="O24" s="120"/>
      <c r="P24" s="211"/>
      <c r="Q24" s="120"/>
      <c r="R24" s="120"/>
      <c r="S24" s="120"/>
    </row>
    <row r="25" spans="1:19" ht="80.099999999999994" customHeight="1" thickBot="1">
      <c r="A25" s="803" t="s">
        <v>269</v>
      </c>
      <c r="B25" s="827"/>
      <c r="C25" s="10" t="s">
        <v>514</v>
      </c>
      <c r="D25" s="11" t="s">
        <v>515</v>
      </c>
      <c r="E25" s="11" t="s">
        <v>516</v>
      </c>
      <c r="F25" s="29" t="s">
        <v>517</v>
      </c>
      <c r="G25" s="11" t="s">
        <v>518</v>
      </c>
      <c r="H25" s="29" t="s">
        <v>494</v>
      </c>
      <c r="I25" s="30" t="s">
        <v>736</v>
      </c>
      <c r="J25" s="115"/>
      <c r="K25" s="803" t="s">
        <v>270</v>
      </c>
      <c r="L25" s="827"/>
      <c r="M25" s="10" t="s">
        <v>514</v>
      </c>
      <c r="N25" s="11" t="s">
        <v>515</v>
      </c>
      <c r="O25" s="11" t="s">
        <v>516</v>
      </c>
      <c r="P25" s="29" t="s">
        <v>517</v>
      </c>
      <c r="Q25" s="11" t="s">
        <v>518</v>
      </c>
      <c r="R25" s="29" t="s">
        <v>494</v>
      </c>
      <c r="S25" s="30" t="s">
        <v>470</v>
      </c>
    </row>
    <row r="26" spans="1:19" ht="24.95" customHeight="1" thickBot="1">
      <c r="A26" s="805" t="s">
        <v>162</v>
      </c>
      <c r="B26" s="806"/>
      <c r="C26" s="91">
        <v>1501</v>
      </c>
      <c r="D26" s="92">
        <v>1013</v>
      </c>
      <c r="E26" s="92">
        <v>365</v>
      </c>
      <c r="F26" s="92">
        <v>80</v>
      </c>
      <c r="G26" s="92">
        <v>37</v>
      </c>
      <c r="H26" s="92">
        <v>31</v>
      </c>
      <c r="I26" s="93">
        <v>3027</v>
      </c>
      <c r="J26" s="241"/>
      <c r="K26" s="805" t="s">
        <v>162</v>
      </c>
      <c r="L26" s="806"/>
      <c r="M26" s="228">
        <f t="shared" ref="M26:R45" si="2">+C26/$I26</f>
        <v>0.49587049884373968</v>
      </c>
      <c r="N26" s="99">
        <f t="shared" si="2"/>
        <v>0.33465477370333663</v>
      </c>
      <c r="O26" s="99">
        <f t="shared" si="2"/>
        <v>0.12058143376280145</v>
      </c>
      <c r="P26" s="99">
        <f t="shared" si="2"/>
        <v>2.6428807400066073E-2</v>
      </c>
      <c r="Q26" s="99">
        <f t="shared" si="2"/>
        <v>1.2223323422530559E-2</v>
      </c>
      <c r="R26" s="99">
        <f t="shared" si="2"/>
        <v>1.0241162867525603E-2</v>
      </c>
      <c r="S26" s="100">
        <f t="shared" ref="S26:S45" si="3">SUM(M26:R26)</f>
        <v>0.99999999999999989</v>
      </c>
    </row>
    <row r="27" spans="1:19" ht="24.95" customHeight="1">
      <c r="A27" s="807" t="s">
        <v>163</v>
      </c>
      <c r="B27" s="67" t="s">
        <v>672</v>
      </c>
      <c r="C27" s="94">
        <v>680</v>
      </c>
      <c r="D27" s="95">
        <v>494</v>
      </c>
      <c r="E27" s="95">
        <v>170</v>
      </c>
      <c r="F27" s="95">
        <v>34</v>
      </c>
      <c r="G27" s="95">
        <v>21</v>
      </c>
      <c r="H27" s="95">
        <v>16</v>
      </c>
      <c r="I27" s="96">
        <v>1415</v>
      </c>
      <c r="J27" s="241"/>
      <c r="K27" s="807" t="s">
        <v>163</v>
      </c>
      <c r="L27" s="67" t="s">
        <v>672</v>
      </c>
      <c r="M27" s="101">
        <f t="shared" si="2"/>
        <v>0.48056537102473496</v>
      </c>
      <c r="N27" s="102">
        <f t="shared" si="2"/>
        <v>0.34911660777385162</v>
      </c>
      <c r="O27" s="102">
        <f t="shared" si="2"/>
        <v>0.12014134275618374</v>
      </c>
      <c r="P27" s="102">
        <f t="shared" si="2"/>
        <v>2.4028268551236749E-2</v>
      </c>
      <c r="Q27" s="102">
        <f t="shared" si="2"/>
        <v>1.4840989399293287E-2</v>
      </c>
      <c r="R27" s="102">
        <f t="shared" si="2"/>
        <v>1.1307420494699646E-2</v>
      </c>
      <c r="S27" s="103">
        <f t="shared" si="3"/>
        <v>0.99999999999999989</v>
      </c>
    </row>
    <row r="28" spans="1:19" ht="24.95" customHeight="1" thickBot="1">
      <c r="A28" s="808"/>
      <c r="B28" s="66" t="s">
        <v>673</v>
      </c>
      <c r="C28" s="97">
        <v>821</v>
      </c>
      <c r="D28" s="43">
        <v>519</v>
      </c>
      <c r="E28" s="43">
        <v>195</v>
      </c>
      <c r="F28" s="43">
        <v>46</v>
      </c>
      <c r="G28" s="43">
        <v>16</v>
      </c>
      <c r="H28" s="43">
        <v>15</v>
      </c>
      <c r="I28" s="44">
        <v>1612</v>
      </c>
      <c r="J28" s="241"/>
      <c r="K28" s="808"/>
      <c r="L28" s="66" t="s">
        <v>673</v>
      </c>
      <c r="M28" s="51">
        <f t="shared" si="2"/>
        <v>0.50930521091811409</v>
      </c>
      <c r="N28" s="52">
        <f t="shared" si="2"/>
        <v>0.32196029776674939</v>
      </c>
      <c r="O28" s="52">
        <f t="shared" si="2"/>
        <v>0.12096774193548387</v>
      </c>
      <c r="P28" s="52">
        <f t="shared" si="2"/>
        <v>2.8535980148883373E-2</v>
      </c>
      <c r="Q28" s="52">
        <f t="shared" si="2"/>
        <v>9.9255583126550868E-3</v>
      </c>
      <c r="R28" s="52">
        <f t="shared" si="2"/>
        <v>9.3052109181141433E-3</v>
      </c>
      <c r="S28" s="53">
        <f t="shared" si="3"/>
        <v>0.99999999999999989</v>
      </c>
    </row>
    <row r="29" spans="1:19" ht="24.95" customHeight="1">
      <c r="A29" s="807" t="s">
        <v>164</v>
      </c>
      <c r="B29" s="67" t="s">
        <v>669</v>
      </c>
      <c r="C29" s="36">
        <v>476</v>
      </c>
      <c r="D29" s="37">
        <v>310</v>
      </c>
      <c r="E29" s="37">
        <v>108</v>
      </c>
      <c r="F29" s="37">
        <v>26</v>
      </c>
      <c r="G29" s="37">
        <v>14</v>
      </c>
      <c r="H29" s="37">
        <v>11</v>
      </c>
      <c r="I29" s="38">
        <f>SUM(C29:H29)</f>
        <v>945</v>
      </c>
      <c r="J29" s="241"/>
      <c r="K29" s="807" t="s">
        <v>164</v>
      </c>
      <c r="L29" s="67" t="s">
        <v>669</v>
      </c>
      <c r="M29" s="84">
        <f t="shared" si="2"/>
        <v>0.50370370370370365</v>
      </c>
      <c r="N29" s="49">
        <f t="shared" si="2"/>
        <v>0.32804232804232802</v>
      </c>
      <c r="O29" s="49">
        <f t="shared" si="2"/>
        <v>0.11428571428571428</v>
      </c>
      <c r="P29" s="49">
        <f t="shared" si="2"/>
        <v>2.7513227513227514E-2</v>
      </c>
      <c r="Q29" s="49">
        <f t="shared" si="2"/>
        <v>1.4814814814814815E-2</v>
      </c>
      <c r="R29" s="49">
        <f t="shared" si="2"/>
        <v>1.164021164021164E-2</v>
      </c>
      <c r="S29" s="50">
        <f t="shared" si="3"/>
        <v>1</v>
      </c>
    </row>
    <row r="30" spans="1:19" ht="24.95" customHeight="1">
      <c r="A30" s="809"/>
      <c r="B30" s="68" t="s">
        <v>670</v>
      </c>
      <c r="C30" s="36">
        <v>599</v>
      </c>
      <c r="D30" s="37">
        <v>399</v>
      </c>
      <c r="E30" s="37">
        <v>142</v>
      </c>
      <c r="F30" s="37">
        <v>27</v>
      </c>
      <c r="G30" s="37">
        <v>12</v>
      </c>
      <c r="H30" s="37">
        <v>8</v>
      </c>
      <c r="I30" s="38">
        <f>SUM(C30:H30)</f>
        <v>1187</v>
      </c>
      <c r="J30" s="241"/>
      <c r="K30" s="809"/>
      <c r="L30" s="68" t="s">
        <v>670</v>
      </c>
      <c r="M30" s="84">
        <f t="shared" si="2"/>
        <v>0.50463352990732935</v>
      </c>
      <c r="N30" s="49">
        <f t="shared" si="2"/>
        <v>0.33614153327716934</v>
      </c>
      <c r="O30" s="49">
        <f t="shared" si="2"/>
        <v>0.11962931760741365</v>
      </c>
      <c r="P30" s="49">
        <f t="shared" si="2"/>
        <v>2.274641954507161E-2</v>
      </c>
      <c r="Q30" s="49">
        <f t="shared" si="2"/>
        <v>1.0109519797809604E-2</v>
      </c>
      <c r="R30" s="49">
        <f t="shared" si="2"/>
        <v>6.7396798652064023E-3</v>
      </c>
      <c r="S30" s="50">
        <f t="shared" si="3"/>
        <v>1</v>
      </c>
    </row>
    <row r="31" spans="1:19" ht="24.95" customHeight="1" thickBot="1">
      <c r="A31" s="808"/>
      <c r="B31" s="69" t="s">
        <v>671</v>
      </c>
      <c r="C31" s="42">
        <v>426</v>
      </c>
      <c r="D31" s="43">
        <v>304</v>
      </c>
      <c r="E31" s="43">
        <v>115</v>
      </c>
      <c r="F31" s="43">
        <v>27</v>
      </c>
      <c r="G31" s="43">
        <v>11</v>
      </c>
      <c r="H31" s="43">
        <v>12</v>
      </c>
      <c r="I31" s="44">
        <f>SUM(C31:H31)</f>
        <v>895</v>
      </c>
      <c r="J31" s="241"/>
      <c r="K31" s="808"/>
      <c r="L31" s="69" t="s">
        <v>671</v>
      </c>
      <c r="M31" s="83">
        <f t="shared" si="2"/>
        <v>0.47597765363128491</v>
      </c>
      <c r="N31" s="52">
        <f t="shared" si="2"/>
        <v>0.33966480446927372</v>
      </c>
      <c r="O31" s="52">
        <f t="shared" si="2"/>
        <v>0.12849162011173185</v>
      </c>
      <c r="P31" s="52">
        <f t="shared" si="2"/>
        <v>3.0167597765363128E-2</v>
      </c>
      <c r="Q31" s="52">
        <f t="shared" si="2"/>
        <v>1.2290502793296089E-2</v>
      </c>
      <c r="R31" s="52">
        <f t="shared" si="2"/>
        <v>1.3407821229050279E-2</v>
      </c>
      <c r="S31" s="53">
        <f t="shared" si="3"/>
        <v>1</v>
      </c>
    </row>
    <row r="32" spans="1:19" ht="24.95" customHeight="1">
      <c r="A32" s="807" t="s">
        <v>165</v>
      </c>
      <c r="B32" s="62" t="s">
        <v>674</v>
      </c>
      <c r="C32" s="36">
        <v>63</v>
      </c>
      <c r="D32" s="37">
        <v>52</v>
      </c>
      <c r="E32" s="37">
        <v>15</v>
      </c>
      <c r="F32" s="37">
        <v>2</v>
      </c>
      <c r="G32" s="37">
        <v>1</v>
      </c>
      <c r="H32" s="37"/>
      <c r="I32" s="38">
        <v>133</v>
      </c>
      <c r="J32" s="241"/>
      <c r="K32" s="807" t="s">
        <v>165</v>
      </c>
      <c r="L32" s="62" t="s">
        <v>674</v>
      </c>
      <c r="M32" s="84">
        <f t="shared" si="2"/>
        <v>0.47368421052631576</v>
      </c>
      <c r="N32" s="49">
        <f t="shared" si="2"/>
        <v>0.39097744360902253</v>
      </c>
      <c r="O32" s="49">
        <f t="shared" si="2"/>
        <v>0.11278195488721804</v>
      </c>
      <c r="P32" s="49">
        <f t="shared" si="2"/>
        <v>1.5037593984962405E-2</v>
      </c>
      <c r="Q32" s="49">
        <f t="shared" si="2"/>
        <v>7.5187969924812026E-3</v>
      </c>
      <c r="R32" s="49">
        <f t="shared" si="2"/>
        <v>0</v>
      </c>
      <c r="S32" s="50">
        <f t="shared" si="3"/>
        <v>0.99999999999999978</v>
      </c>
    </row>
    <row r="33" spans="1:19" ht="24.95" customHeight="1">
      <c r="A33" s="809"/>
      <c r="B33" s="68" t="s">
        <v>676</v>
      </c>
      <c r="C33" s="36">
        <v>91</v>
      </c>
      <c r="D33" s="37">
        <v>64</v>
      </c>
      <c r="E33" s="37">
        <v>22</v>
      </c>
      <c r="F33" s="37">
        <v>8</v>
      </c>
      <c r="G33" s="37">
        <v>4</v>
      </c>
      <c r="H33" s="37">
        <v>0</v>
      </c>
      <c r="I33" s="38">
        <v>189</v>
      </c>
      <c r="J33" s="241"/>
      <c r="K33" s="809"/>
      <c r="L33" s="68" t="s">
        <v>676</v>
      </c>
      <c r="M33" s="84">
        <f t="shared" si="2"/>
        <v>0.48148148148148145</v>
      </c>
      <c r="N33" s="49">
        <f t="shared" si="2"/>
        <v>0.33862433862433861</v>
      </c>
      <c r="O33" s="49">
        <f t="shared" si="2"/>
        <v>0.1164021164021164</v>
      </c>
      <c r="P33" s="49">
        <f t="shared" si="2"/>
        <v>4.2328042328042326E-2</v>
      </c>
      <c r="Q33" s="49">
        <f t="shared" si="2"/>
        <v>2.1164021164021163E-2</v>
      </c>
      <c r="R33" s="49">
        <f t="shared" si="2"/>
        <v>0</v>
      </c>
      <c r="S33" s="50">
        <f t="shared" si="3"/>
        <v>0.99999999999999989</v>
      </c>
    </row>
    <row r="34" spans="1:19" ht="24.95" customHeight="1">
      <c r="A34" s="809"/>
      <c r="B34" s="68" t="s">
        <v>678</v>
      </c>
      <c r="C34" s="36">
        <v>92</v>
      </c>
      <c r="D34" s="37">
        <v>76</v>
      </c>
      <c r="E34" s="37">
        <v>23</v>
      </c>
      <c r="F34" s="37">
        <v>2</v>
      </c>
      <c r="G34" s="37">
        <v>2</v>
      </c>
      <c r="H34" s="37">
        <v>1</v>
      </c>
      <c r="I34" s="38">
        <v>196</v>
      </c>
      <c r="J34" s="241"/>
      <c r="K34" s="809"/>
      <c r="L34" s="68" t="s">
        <v>678</v>
      </c>
      <c r="M34" s="84">
        <f t="shared" si="2"/>
        <v>0.46938775510204084</v>
      </c>
      <c r="N34" s="49">
        <f t="shared" si="2"/>
        <v>0.38775510204081631</v>
      </c>
      <c r="O34" s="49">
        <f t="shared" si="2"/>
        <v>0.11734693877551021</v>
      </c>
      <c r="P34" s="49">
        <f t="shared" si="2"/>
        <v>1.020408163265306E-2</v>
      </c>
      <c r="Q34" s="49">
        <f t="shared" si="2"/>
        <v>1.020408163265306E-2</v>
      </c>
      <c r="R34" s="49">
        <f t="shared" si="2"/>
        <v>5.1020408163265302E-3</v>
      </c>
      <c r="S34" s="50">
        <f t="shared" si="3"/>
        <v>1</v>
      </c>
    </row>
    <row r="35" spans="1:19" ht="24.95" customHeight="1">
      <c r="A35" s="809"/>
      <c r="B35" s="68" t="s">
        <v>680</v>
      </c>
      <c r="C35" s="36">
        <v>121</v>
      </c>
      <c r="D35" s="37">
        <v>109</v>
      </c>
      <c r="E35" s="37">
        <v>35</v>
      </c>
      <c r="F35" s="37">
        <v>6</v>
      </c>
      <c r="G35" s="37">
        <v>3</v>
      </c>
      <c r="H35" s="37">
        <v>0</v>
      </c>
      <c r="I35" s="38">
        <v>274</v>
      </c>
      <c r="J35" s="241"/>
      <c r="K35" s="809"/>
      <c r="L35" s="68" t="s">
        <v>680</v>
      </c>
      <c r="M35" s="84">
        <f t="shared" si="2"/>
        <v>0.44160583941605841</v>
      </c>
      <c r="N35" s="49">
        <f t="shared" si="2"/>
        <v>0.3978102189781022</v>
      </c>
      <c r="O35" s="49">
        <f t="shared" si="2"/>
        <v>0.12773722627737227</v>
      </c>
      <c r="P35" s="49">
        <f t="shared" si="2"/>
        <v>2.1897810218978103E-2</v>
      </c>
      <c r="Q35" s="49">
        <f t="shared" si="2"/>
        <v>1.0948905109489052E-2</v>
      </c>
      <c r="R35" s="49">
        <f t="shared" si="2"/>
        <v>0</v>
      </c>
      <c r="S35" s="50">
        <f t="shared" si="3"/>
        <v>1</v>
      </c>
    </row>
    <row r="36" spans="1:19" ht="24.95" customHeight="1">
      <c r="A36" s="809"/>
      <c r="B36" s="68" t="s">
        <v>730</v>
      </c>
      <c r="C36" s="36">
        <v>76</v>
      </c>
      <c r="D36" s="37">
        <v>65</v>
      </c>
      <c r="E36" s="37">
        <v>21</v>
      </c>
      <c r="F36" s="37">
        <v>3</v>
      </c>
      <c r="G36" s="37">
        <v>5</v>
      </c>
      <c r="H36" s="37">
        <v>1</v>
      </c>
      <c r="I36" s="38">
        <v>171</v>
      </c>
      <c r="J36" s="241"/>
      <c r="K36" s="809"/>
      <c r="L36" s="68" t="s">
        <v>730</v>
      </c>
      <c r="M36" s="84">
        <f t="shared" si="2"/>
        <v>0.44444444444444442</v>
      </c>
      <c r="N36" s="49">
        <f t="shared" si="2"/>
        <v>0.38011695906432746</v>
      </c>
      <c r="O36" s="49">
        <f t="shared" si="2"/>
        <v>0.12280701754385964</v>
      </c>
      <c r="P36" s="49">
        <f t="shared" si="2"/>
        <v>1.7543859649122806E-2</v>
      </c>
      <c r="Q36" s="49">
        <f t="shared" si="2"/>
        <v>2.9239766081871343E-2</v>
      </c>
      <c r="R36" s="49">
        <f t="shared" si="2"/>
        <v>5.8479532163742687E-3</v>
      </c>
      <c r="S36" s="50">
        <f t="shared" si="3"/>
        <v>0.99999999999999978</v>
      </c>
    </row>
    <row r="37" spans="1:19" ht="24.95" customHeight="1">
      <c r="A37" s="809"/>
      <c r="B37" s="68" t="s">
        <v>731</v>
      </c>
      <c r="C37" s="36">
        <v>68</v>
      </c>
      <c r="D37" s="37">
        <v>50</v>
      </c>
      <c r="E37" s="37">
        <v>19</v>
      </c>
      <c r="F37" s="37">
        <v>3</v>
      </c>
      <c r="G37" s="37"/>
      <c r="H37" s="37">
        <v>1</v>
      </c>
      <c r="I37" s="38">
        <v>141</v>
      </c>
      <c r="J37" s="241"/>
      <c r="K37" s="809"/>
      <c r="L37" s="68" t="s">
        <v>731</v>
      </c>
      <c r="M37" s="84">
        <f t="shared" si="2"/>
        <v>0.48226950354609927</v>
      </c>
      <c r="N37" s="49">
        <f t="shared" si="2"/>
        <v>0.3546099290780142</v>
      </c>
      <c r="O37" s="49">
        <f t="shared" si="2"/>
        <v>0.13475177304964539</v>
      </c>
      <c r="P37" s="49">
        <f t="shared" si="2"/>
        <v>2.1276595744680851E-2</v>
      </c>
      <c r="Q37" s="49">
        <f t="shared" si="2"/>
        <v>0</v>
      </c>
      <c r="R37" s="49">
        <f t="shared" si="2"/>
        <v>7.0921985815602835E-3</v>
      </c>
      <c r="S37" s="50">
        <f t="shared" si="3"/>
        <v>1</v>
      </c>
    </row>
    <row r="38" spans="1:19" ht="24.95" customHeight="1" thickBot="1">
      <c r="A38" s="809"/>
      <c r="B38" s="69" t="s">
        <v>682</v>
      </c>
      <c r="C38" s="73">
        <v>169</v>
      </c>
      <c r="D38" s="74">
        <v>78</v>
      </c>
      <c r="E38" s="74">
        <v>35</v>
      </c>
      <c r="F38" s="74">
        <v>10</v>
      </c>
      <c r="G38" s="74">
        <v>6</v>
      </c>
      <c r="H38" s="74">
        <v>13</v>
      </c>
      <c r="I38" s="75">
        <v>311</v>
      </c>
      <c r="J38" s="241"/>
      <c r="K38" s="809"/>
      <c r="L38" s="69" t="s">
        <v>682</v>
      </c>
      <c r="M38" s="236">
        <f t="shared" si="2"/>
        <v>0.54340836012861737</v>
      </c>
      <c r="N38" s="55">
        <f t="shared" si="2"/>
        <v>0.25080385852090031</v>
      </c>
      <c r="O38" s="55">
        <f t="shared" si="2"/>
        <v>0.11254019292604502</v>
      </c>
      <c r="P38" s="55">
        <f t="shared" si="2"/>
        <v>3.215434083601286E-2</v>
      </c>
      <c r="Q38" s="55">
        <f t="shared" si="2"/>
        <v>1.9292604501607719E-2</v>
      </c>
      <c r="R38" s="55">
        <f t="shared" si="2"/>
        <v>4.1800643086816719E-2</v>
      </c>
      <c r="S38" s="56">
        <f t="shared" si="3"/>
        <v>1</v>
      </c>
    </row>
    <row r="39" spans="1:19" ht="24.95" customHeight="1" thickTop="1">
      <c r="A39" s="809"/>
      <c r="B39" s="76" t="s">
        <v>675</v>
      </c>
      <c r="C39" s="63">
        <v>72</v>
      </c>
      <c r="D39" s="64">
        <v>58</v>
      </c>
      <c r="E39" s="64">
        <v>26</v>
      </c>
      <c r="F39" s="64">
        <v>10</v>
      </c>
      <c r="G39" s="64">
        <v>4</v>
      </c>
      <c r="H39" s="64">
        <v>0</v>
      </c>
      <c r="I39" s="65">
        <v>170</v>
      </c>
      <c r="J39" s="241"/>
      <c r="K39" s="809"/>
      <c r="L39" s="76" t="s">
        <v>675</v>
      </c>
      <c r="M39" s="80">
        <f t="shared" si="2"/>
        <v>0.42352941176470588</v>
      </c>
      <c r="N39" s="81">
        <f t="shared" si="2"/>
        <v>0.3411764705882353</v>
      </c>
      <c r="O39" s="81">
        <f t="shared" si="2"/>
        <v>0.15294117647058825</v>
      </c>
      <c r="P39" s="81">
        <f t="shared" si="2"/>
        <v>5.8823529411764705E-2</v>
      </c>
      <c r="Q39" s="81">
        <f t="shared" si="2"/>
        <v>2.3529411764705882E-2</v>
      </c>
      <c r="R39" s="81">
        <f t="shared" si="2"/>
        <v>0</v>
      </c>
      <c r="S39" s="82">
        <f t="shared" si="3"/>
        <v>1</v>
      </c>
    </row>
    <row r="40" spans="1:19" ht="24.95" customHeight="1">
      <c r="A40" s="809"/>
      <c r="B40" s="68" t="s">
        <v>677</v>
      </c>
      <c r="C40" s="36">
        <v>97</v>
      </c>
      <c r="D40" s="37">
        <v>80</v>
      </c>
      <c r="E40" s="37">
        <v>39</v>
      </c>
      <c r="F40" s="37">
        <v>13</v>
      </c>
      <c r="G40" s="37">
        <v>2</v>
      </c>
      <c r="H40" s="37">
        <v>0</v>
      </c>
      <c r="I40" s="38">
        <v>231</v>
      </c>
      <c r="J40" s="241"/>
      <c r="K40" s="809"/>
      <c r="L40" s="68" t="s">
        <v>677</v>
      </c>
      <c r="M40" s="84">
        <f t="shared" si="2"/>
        <v>0.41991341991341991</v>
      </c>
      <c r="N40" s="49">
        <f t="shared" si="2"/>
        <v>0.34632034632034631</v>
      </c>
      <c r="O40" s="49">
        <f t="shared" si="2"/>
        <v>0.16883116883116883</v>
      </c>
      <c r="P40" s="49">
        <f t="shared" si="2"/>
        <v>5.627705627705628E-2</v>
      </c>
      <c r="Q40" s="49">
        <f t="shared" si="2"/>
        <v>8.658008658008658E-3</v>
      </c>
      <c r="R40" s="49">
        <f t="shared" si="2"/>
        <v>0</v>
      </c>
      <c r="S40" s="50">
        <f t="shared" si="3"/>
        <v>0.99999999999999989</v>
      </c>
    </row>
    <row r="41" spans="1:19" ht="24.95" customHeight="1">
      <c r="A41" s="809"/>
      <c r="B41" s="68" t="s">
        <v>679</v>
      </c>
      <c r="C41" s="36">
        <v>116</v>
      </c>
      <c r="D41" s="37">
        <v>91</v>
      </c>
      <c r="E41" s="37">
        <v>31</v>
      </c>
      <c r="F41" s="37">
        <v>7</v>
      </c>
      <c r="G41" s="37">
        <v>2</v>
      </c>
      <c r="H41" s="37">
        <v>0</v>
      </c>
      <c r="I41" s="38">
        <v>247</v>
      </c>
      <c r="J41" s="241"/>
      <c r="K41" s="809"/>
      <c r="L41" s="68" t="s">
        <v>679</v>
      </c>
      <c r="M41" s="84">
        <f t="shared" si="2"/>
        <v>0.46963562753036436</v>
      </c>
      <c r="N41" s="49">
        <f t="shared" si="2"/>
        <v>0.36842105263157893</v>
      </c>
      <c r="O41" s="49">
        <f t="shared" si="2"/>
        <v>0.12550607287449392</v>
      </c>
      <c r="P41" s="49">
        <f t="shared" si="2"/>
        <v>2.8340080971659919E-2</v>
      </c>
      <c r="Q41" s="49">
        <f t="shared" si="2"/>
        <v>8.0971659919028341E-3</v>
      </c>
      <c r="R41" s="49">
        <f t="shared" si="2"/>
        <v>0</v>
      </c>
      <c r="S41" s="50">
        <f t="shared" si="3"/>
        <v>1</v>
      </c>
    </row>
    <row r="42" spans="1:19" ht="24.95" customHeight="1">
      <c r="A42" s="809"/>
      <c r="B42" s="68" t="s">
        <v>681</v>
      </c>
      <c r="C42" s="36">
        <v>159</v>
      </c>
      <c r="D42" s="37">
        <v>111</v>
      </c>
      <c r="E42" s="37">
        <v>24</v>
      </c>
      <c r="F42" s="37">
        <v>4</v>
      </c>
      <c r="G42" s="37">
        <v>1</v>
      </c>
      <c r="H42" s="37">
        <v>1</v>
      </c>
      <c r="I42" s="38">
        <v>300</v>
      </c>
      <c r="J42" s="241"/>
      <c r="K42" s="809"/>
      <c r="L42" s="68" t="s">
        <v>681</v>
      </c>
      <c r="M42" s="84">
        <f t="shared" si="2"/>
        <v>0.53</v>
      </c>
      <c r="N42" s="49">
        <f t="shared" si="2"/>
        <v>0.37</v>
      </c>
      <c r="O42" s="49">
        <f t="shared" si="2"/>
        <v>0.08</v>
      </c>
      <c r="P42" s="49">
        <f t="shared" si="2"/>
        <v>1.3333333333333334E-2</v>
      </c>
      <c r="Q42" s="49">
        <f t="shared" si="2"/>
        <v>3.3333333333333335E-3</v>
      </c>
      <c r="R42" s="49">
        <f t="shared" si="2"/>
        <v>3.3333333333333335E-3</v>
      </c>
      <c r="S42" s="50">
        <f t="shared" si="3"/>
        <v>0.99999999999999989</v>
      </c>
    </row>
    <row r="43" spans="1:19" ht="24.95" customHeight="1">
      <c r="A43" s="809"/>
      <c r="B43" s="68" t="s">
        <v>732</v>
      </c>
      <c r="C43" s="36">
        <v>116</v>
      </c>
      <c r="D43" s="37">
        <v>55</v>
      </c>
      <c r="E43" s="37">
        <v>22</v>
      </c>
      <c r="F43" s="37">
        <v>1</v>
      </c>
      <c r="G43" s="37">
        <v>1</v>
      </c>
      <c r="H43" s="37">
        <v>0</v>
      </c>
      <c r="I43" s="38">
        <v>195</v>
      </c>
      <c r="J43" s="241"/>
      <c r="K43" s="809"/>
      <c r="L43" s="68" t="s">
        <v>732</v>
      </c>
      <c r="M43" s="84">
        <f t="shared" si="2"/>
        <v>0.59487179487179487</v>
      </c>
      <c r="N43" s="49">
        <f t="shared" si="2"/>
        <v>0.28205128205128205</v>
      </c>
      <c r="O43" s="49">
        <f t="shared" si="2"/>
        <v>0.11282051282051282</v>
      </c>
      <c r="P43" s="49">
        <f t="shared" si="2"/>
        <v>5.1282051282051282E-3</v>
      </c>
      <c r="Q43" s="49">
        <f t="shared" si="2"/>
        <v>5.1282051282051282E-3</v>
      </c>
      <c r="R43" s="49">
        <f t="shared" si="2"/>
        <v>0</v>
      </c>
      <c r="S43" s="50">
        <f t="shared" si="3"/>
        <v>1</v>
      </c>
    </row>
    <row r="44" spans="1:19" ht="24.95" customHeight="1">
      <c r="A44" s="809"/>
      <c r="B44" s="68" t="s">
        <v>733</v>
      </c>
      <c r="C44" s="36">
        <v>70</v>
      </c>
      <c r="D44" s="37">
        <v>48</v>
      </c>
      <c r="E44" s="37">
        <v>20</v>
      </c>
      <c r="F44" s="37">
        <v>3</v>
      </c>
      <c r="G44" s="37">
        <v>1</v>
      </c>
      <c r="H44" s="37">
        <v>1</v>
      </c>
      <c r="I44" s="38">
        <v>143</v>
      </c>
      <c r="J44" s="241"/>
      <c r="K44" s="809"/>
      <c r="L44" s="68" t="s">
        <v>733</v>
      </c>
      <c r="M44" s="84">
        <f t="shared" si="2"/>
        <v>0.48951048951048953</v>
      </c>
      <c r="N44" s="49">
        <f t="shared" si="2"/>
        <v>0.33566433566433568</v>
      </c>
      <c r="O44" s="49">
        <f t="shared" si="2"/>
        <v>0.13986013986013987</v>
      </c>
      <c r="P44" s="49">
        <f t="shared" si="2"/>
        <v>2.097902097902098E-2</v>
      </c>
      <c r="Q44" s="49">
        <f t="shared" si="2"/>
        <v>6.993006993006993E-3</v>
      </c>
      <c r="R44" s="49">
        <f t="shared" si="2"/>
        <v>6.993006993006993E-3</v>
      </c>
      <c r="S44" s="50">
        <f t="shared" si="3"/>
        <v>1</v>
      </c>
    </row>
    <row r="45" spans="1:19" ht="24.95" customHeight="1" thickBot="1">
      <c r="A45" s="808"/>
      <c r="B45" s="66" t="s">
        <v>683</v>
      </c>
      <c r="C45" s="42">
        <v>191</v>
      </c>
      <c r="D45" s="43">
        <v>76</v>
      </c>
      <c r="E45" s="43">
        <v>33</v>
      </c>
      <c r="F45" s="43">
        <v>8</v>
      </c>
      <c r="G45" s="43">
        <v>5</v>
      </c>
      <c r="H45" s="43">
        <v>13</v>
      </c>
      <c r="I45" s="44">
        <v>326</v>
      </c>
      <c r="J45" s="241"/>
      <c r="K45" s="808"/>
      <c r="L45" s="66" t="s">
        <v>683</v>
      </c>
      <c r="M45" s="83">
        <f t="shared" si="2"/>
        <v>0.58588957055214719</v>
      </c>
      <c r="N45" s="52">
        <f t="shared" si="2"/>
        <v>0.23312883435582821</v>
      </c>
      <c r="O45" s="52">
        <f t="shared" si="2"/>
        <v>0.10122699386503067</v>
      </c>
      <c r="P45" s="52">
        <f t="shared" si="2"/>
        <v>2.4539877300613498E-2</v>
      </c>
      <c r="Q45" s="52">
        <f t="shared" si="2"/>
        <v>1.5337423312883436E-2</v>
      </c>
      <c r="R45" s="52">
        <f t="shared" si="2"/>
        <v>3.9877300613496931E-2</v>
      </c>
      <c r="S45" s="53">
        <f t="shared" si="3"/>
        <v>0.99999999999999989</v>
      </c>
    </row>
    <row r="46" spans="1:19" ht="24.95" customHeight="1">
      <c r="B46" s="27"/>
      <c r="C46" s="109"/>
      <c r="D46" s="109"/>
      <c r="E46" s="109"/>
      <c r="F46" s="109"/>
      <c r="G46" s="109"/>
      <c r="H46" s="109"/>
      <c r="I46" s="242"/>
      <c r="J46" s="2"/>
      <c r="K46" s="2"/>
      <c r="L46" s="27"/>
      <c r="M46" s="109"/>
      <c r="N46" s="109"/>
      <c r="O46" s="109"/>
      <c r="P46" s="109"/>
      <c r="Q46" s="109"/>
      <c r="R46" s="109"/>
      <c r="S46" s="109"/>
    </row>
  </sheetData>
  <mergeCells count="20">
    <mergeCell ref="A26:B26"/>
    <mergeCell ref="K26:L26"/>
    <mergeCell ref="A27:A28"/>
    <mergeCell ref="K27:K28"/>
    <mergeCell ref="A3:B3"/>
    <mergeCell ref="K3:L3"/>
    <mergeCell ref="A4:B4"/>
    <mergeCell ref="K4:L4"/>
    <mergeCell ref="A32:A45"/>
    <mergeCell ref="K32:K45"/>
    <mergeCell ref="A5:A6"/>
    <mergeCell ref="K5:K6"/>
    <mergeCell ref="A7:A9"/>
    <mergeCell ref="K7:K9"/>
    <mergeCell ref="A10:A23"/>
    <mergeCell ref="K10:K23"/>
    <mergeCell ref="A25:B25"/>
    <mergeCell ref="K25:L25"/>
    <mergeCell ref="A29:A31"/>
    <mergeCell ref="K29:K31"/>
  </mergeCells>
  <phoneticPr fontId="2"/>
  <printOptions horizontalCentered="1"/>
  <pageMargins left="0.59055118110236227" right="0" top="0.19685039370078741" bottom="0.19685039370078741" header="0.51181102362204722" footer="0.11811023622047245"/>
  <pageSetup paperSize="9" scale="64" orientation="portrait" r:id="rId1"/>
  <headerFooter alignWithMargins="0">
    <oddFooter>&amp;C２１ページ</oddFooter>
  </headerFooter>
</worksheet>
</file>

<file path=xl/worksheets/sheet28.xml><?xml version="1.0" encoding="utf-8"?>
<worksheet xmlns="http://schemas.openxmlformats.org/spreadsheetml/2006/main" xmlns:r="http://schemas.openxmlformats.org/officeDocument/2006/relationships">
  <sheetPr enableFormatConditionsCalculation="0">
    <tabColor indexed="14"/>
  </sheetPr>
  <dimension ref="A1:S47"/>
  <sheetViews>
    <sheetView view="pageBreakPreview" topLeftCell="A19" zoomScale="75" zoomScaleNormal="75" workbookViewId="0">
      <selection activeCell="A25" sqref="A25:I45"/>
    </sheetView>
  </sheetViews>
  <sheetFormatPr defaultRowHeight="13.5"/>
  <cols>
    <col min="1" max="1" width="5.625" customWidth="1"/>
    <col min="2" max="2" width="14.625" customWidth="1"/>
    <col min="3" max="9" width="6.625" customWidth="1"/>
    <col min="10" max="10" width="3.625" customWidth="1"/>
    <col min="11" max="11" width="5.625" customWidth="1"/>
    <col min="12" max="12" width="14.625" customWidth="1"/>
    <col min="13" max="19" width="6.625" customWidth="1"/>
  </cols>
  <sheetData>
    <row r="1" spans="1:19" ht="30" customHeight="1">
      <c r="C1" s="120"/>
      <c r="D1" s="120"/>
      <c r="E1" s="120"/>
      <c r="F1" s="211"/>
      <c r="G1" s="120"/>
      <c r="H1" s="120"/>
      <c r="I1" s="120"/>
      <c r="N1" s="6" t="s">
        <v>864</v>
      </c>
      <c r="O1" s="120"/>
      <c r="P1" s="211"/>
      <c r="Q1" s="120"/>
      <c r="R1" s="120"/>
      <c r="S1" s="120"/>
    </row>
    <row r="2" spans="1:19" ht="30" customHeight="1" thickBot="1">
      <c r="A2" s="165" t="s">
        <v>213</v>
      </c>
      <c r="C2" s="120"/>
      <c r="D2" s="120"/>
      <c r="E2" s="120"/>
      <c r="F2" s="120"/>
      <c r="G2" s="120"/>
      <c r="H2" s="120"/>
      <c r="I2" s="120"/>
      <c r="M2" s="120"/>
      <c r="N2" s="120"/>
      <c r="O2" s="120"/>
      <c r="P2" s="120"/>
      <c r="Q2" s="120"/>
      <c r="R2" s="120"/>
      <c r="S2" s="120"/>
    </row>
    <row r="3" spans="1:19" ht="80.099999999999994" customHeight="1" thickBot="1">
      <c r="A3" s="824" t="s">
        <v>293</v>
      </c>
      <c r="B3" s="825"/>
      <c r="C3" s="10" t="s">
        <v>514</v>
      </c>
      <c r="D3" s="11" t="s">
        <v>515</v>
      </c>
      <c r="E3" s="11" t="s">
        <v>516</v>
      </c>
      <c r="F3" s="29" t="s">
        <v>517</v>
      </c>
      <c r="G3" s="11" t="s">
        <v>518</v>
      </c>
      <c r="H3" s="29" t="s">
        <v>494</v>
      </c>
      <c r="I3" s="30" t="s">
        <v>736</v>
      </c>
      <c r="J3" s="115"/>
      <c r="K3" s="824" t="s">
        <v>294</v>
      </c>
      <c r="L3" s="825"/>
      <c r="M3" s="10" t="s">
        <v>514</v>
      </c>
      <c r="N3" s="11" t="s">
        <v>515</v>
      </c>
      <c r="O3" s="11" t="s">
        <v>516</v>
      </c>
      <c r="P3" s="29" t="s">
        <v>517</v>
      </c>
      <c r="Q3" s="11" t="s">
        <v>518</v>
      </c>
      <c r="R3" s="29" t="s">
        <v>494</v>
      </c>
      <c r="S3" s="30" t="s">
        <v>470</v>
      </c>
    </row>
    <row r="4" spans="1:19" ht="24.95" customHeight="1" thickBot="1">
      <c r="A4" s="805" t="s">
        <v>162</v>
      </c>
      <c r="B4" s="806"/>
      <c r="C4" s="91">
        <v>1393</v>
      </c>
      <c r="D4" s="92">
        <v>995</v>
      </c>
      <c r="E4" s="92">
        <v>448</v>
      </c>
      <c r="F4" s="92">
        <v>112</v>
      </c>
      <c r="G4" s="92">
        <v>48</v>
      </c>
      <c r="H4" s="92">
        <v>31</v>
      </c>
      <c r="I4" s="93">
        <v>3027</v>
      </c>
      <c r="J4" s="241"/>
      <c r="K4" s="805" t="s">
        <v>162</v>
      </c>
      <c r="L4" s="806"/>
      <c r="M4" s="228">
        <f t="shared" ref="M4:R23" si="0">+C4/$I4</f>
        <v>0.46019160885365046</v>
      </c>
      <c r="N4" s="99">
        <f t="shared" si="0"/>
        <v>0.32870829203832175</v>
      </c>
      <c r="O4" s="99">
        <f t="shared" si="0"/>
        <v>0.14800132144037001</v>
      </c>
      <c r="P4" s="99">
        <f t="shared" si="0"/>
        <v>3.7000330360092502E-2</v>
      </c>
      <c r="Q4" s="99">
        <f t="shared" si="0"/>
        <v>1.5857284440039643E-2</v>
      </c>
      <c r="R4" s="99">
        <f t="shared" si="0"/>
        <v>1.0241162867525603E-2</v>
      </c>
      <c r="S4" s="100">
        <f t="shared" ref="S4:S23" si="1">SUM(M4:R4)</f>
        <v>1</v>
      </c>
    </row>
    <row r="5" spans="1:19" ht="24.95" customHeight="1">
      <c r="A5" s="807" t="s">
        <v>163</v>
      </c>
      <c r="B5" s="67" t="s">
        <v>672</v>
      </c>
      <c r="C5" s="94">
        <v>662</v>
      </c>
      <c r="D5" s="95">
        <v>470</v>
      </c>
      <c r="E5" s="95">
        <v>196</v>
      </c>
      <c r="F5" s="95">
        <v>50</v>
      </c>
      <c r="G5" s="95">
        <v>21</v>
      </c>
      <c r="H5" s="95">
        <v>16</v>
      </c>
      <c r="I5" s="96">
        <f>SUM(C5:H5)</f>
        <v>1415</v>
      </c>
      <c r="J5" s="241"/>
      <c r="K5" s="807" t="s">
        <v>163</v>
      </c>
      <c r="L5" s="67" t="s">
        <v>672</v>
      </c>
      <c r="M5" s="101">
        <f t="shared" si="0"/>
        <v>0.4678445229681979</v>
      </c>
      <c r="N5" s="102">
        <f t="shared" si="0"/>
        <v>0.33215547703180209</v>
      </c>
      <c r="O5" s="102">
        <f t="shared" si="0"/>
        <v>0.13851590106007067</v>
      </c>
      <c r="P5" s="102">
        <f t="shared" si="0"/>
        <v>3.5335689045936397E-2</v>
      </c>
      <c r="Q5" s="102">
        <f t="shared" si="0"/>
        <v>1.4840989399293287E-2</v>
      </c>
      <c r="R5" s="102">
        <f t="shared" si="0"/>
        <v>1.1307420494699646E-2</v>
      </c>
      <c r="S5" s="103">
        <f t="shared" si="1"/>
        <v>1</v>
      </c>
    </row>
    <row r="6" spans="1:19" ht="24.95" customHeight="1" thickBot="1">
      <c r="A6" s="808"/>
      <c r="B6" s="66" t="s">
        <v>673</v>
      </c>
      <c r="C6" s="97">
        <v>731</v>
      </c>
      <c r="D6" s="43">
        <v>525</v>
      </c>
      <c r="E6" s="43">
        <v>252</v>
      </c>
      <c r="F6" s="43">
        <v>62</v>
      </c>
      <c r="G6" s="43">
        <v>27</v>
      </c>
      <c r="H6" s="43">
        <v>15</v>
      </c>
      <c r="I6" s="44">
        <f t="shared" ref="I6:I23" si="2">SUM(C6:H6)</f>
        <v>1612</v>
      </c>
      <c r="J6" s="241"/>
      <c r="K6" s="808"/>
      <c r="L6" s="66" t="s">
        <v>673</v>
      </c>
      <c r="M6" s="83">
        <f t="shared" si="0"/>
        <v>0.45347394540942926</v>
      </c>
      <c r="N6" s="52">
        <f t="shared" si="0"/>
        <v>0.32568238213399503</v>
      </c>
      <c r="O6" s="52">
        <f t="shared" si="0"/>
        <v>0.15632754342431762</v>
      </c>
      <c r="P6" s="52">
        <f t="shared" si="0"/>
        <v>3.8461538461538464E-2</v>
      </c>
      <c r="Q6" s="52">
        <f t="shared" si="0"/>
        <v>1.6749379652605458E-2</v>
      </c>
      <c r="R6" s="52">
        <f t="shared" si="0"/>
        <v>9.3052109181141433E-3</v>
      </c>
      <c r="S6" s="53">
        <f t="shared" si="1"/>
        <v>1</v>
      </c>
    </row>
    <row r="7" spans="1:19" ht="24.95" customHeight="1">
      <c r="A7" s="807" t="s">
        <v>164</v>
      </c>
      <c r="B7" s="67" t="s">
        <v>669</v>
      </c>
      <c r="C7" s="36">
        <v>460</v>
      </c>
      <c r="D7" s="37">
        <v>282</v>
      </c>
      <c r="E7" s="37">
        <v>141</v>
      </c>
      <c r="F7" s="37">
        <v>33</v>
      </c>
      <c r="G7" s="37">
        <v>17</v>
      </c>
      <c r="H7" s="37">
        <v>12</v>
      </c>
      <c r="I7" s="38">
        <f t="shared" si="2"/>
        <v>945</v>
      </c>
      <c r="J7" s="241"/>
      <c r="K7" s="807" t="s">
        <v>164</v>
      </c>
      <c r="L7" s="67" t="s">
        <v>669</v>
      </c>
      <c r="M7" s="84">
        <f t="shared" si="0"/>
        <v>0.48677248677248675</v>
      </c>
      <c r="N7" s="49">
        <f t="shared" si="0"/>
        <v>0.29841269841269841</v>
      </c>
      <c r="O7" s="49">
        <f t="shared" si="0"/>
        <v>0.1492063492063492</v>
      </c>
      <c r="P7" s="49">
        <f t="shared" si="0"/>
        <v>3.4920634920634921E-2</v>
      </c>
      <c r="Q7" s="49">
        <f t="shared" si="0"/>
        <v>1.7989417989417989E-2</v>
      </c>
      <c r="R7" s="49">
        <f t="shared" si="0"/>
        <v>1.2698412698412698E-2</v>
      </c>
      <c r="S7" s="50">
        <f t="shared" si="1"/>
        <v>1</v>
      </c>
    </row>
    <row r="8" spans="1:19" ht="24.95" customHeight="1">
      <c r="A8" s="809"/>
      <c r="B8" s="68" t="s">
        <v>670</v>
      </c>
      <c r="C8" s="36">
        <v>532</v>
      </c>
      <c r="D8" s="37">
        <v>421</v>
      </c>
      <c r="E8" s="37">
        <v>161</v>
      </c>
      <c r="F8" s="37">
        <v>48</v>
      </c>
      <c r="G8" s="37">
        <v>17</v>
      </c>
      <c r="H8" s="37">
        <v>8</v>
      </c>
      <c r="I8" s="38">
        <f t="shared" si="2"/>
        <v>1187</v>
      </c>
      <c r="J8" s="241"/>
      <c r="K8" s="809"/>
      <c r="L8" s="68" t="s">
        <v>670</v>
      </c>
      <c r="M8" s="84">
        <f t="shared" si="0"/>
        <v>0.44818871103622576</v>
      </c>
      <c r="N8" s="49">
        <f t="shared" si="0"/>
        <v>0.35467565290648695</v>
      </c>
      <c r="O8" s="49">
        <f t="shared" si="0"/>
        <v>0.13563605728727884</v>
      </c>
      <c r="P8" s="49">
        <f t="shared" si="0"/>
        <v>4.0438079191238416E-2</v>
      </c>
      <c r="Q8" s="49">
        <f t="shared" si="0"/>
        <v>1.4321819713563605E-2</v>
      </c>
      <c r="R8" s="49">
        <f t="shared" si="0"/>
        <v>6.7396798652064023E-3</v>
      </c>
      <c r="S8" s="50">
        <f t="shared" si="1"/>
        <v>0.99999999999999989</v>
      </c>
    </row>
    <row r="9" spans="1:19" ht="24.95" customHeight="1" thickBot="1">
      <c r="A9" s="808"/>
      <c r="B9" s="69" t="s">
        <v>671</v>
      </c>
      <c r="C9" s="42">
        <v>401</v>
      </c>
      <c r="D9" s="43">
        <v>292</v>
      </c>
      <c r="E9" s="43">
        <v>146</v>
      </c>
      <c r="F9" s="43">
        <v>31</v>
      </c>
      <c r="G9" s="43">
        <v>14</v>
      </c>
      <c r="H9" s="43">
        <v>11</v>
      </c>
      <c r="I9" s="44">
        <f t="shared" si="2"/>
        <v>895</v>
      </c>
      <c r="J9" s="241"/>
      <c r="K9" s="808"/>
      <c r="L9" s="69" t="s">
        <v>671</v>
      </c>
      <c r="M9" s="83">
        <f t="shared" si="0"/>
        <v>0.44804469273743019</v>
      </c>
      <c r="N9" s="52">
        <f t="shared" si="0"/>
        <v>0.32625698324022345</v>
      </c>
      <c r="O9" s="52">
        <f t="shared" si="0"/>
        <v>0.16312849162011173</v>
      </c>
      <c r="P9" s="52">
        <f t="shared" si="0"/>
        <v>3.4636871508379886E-2</v>
      </c>
      <c r="Q9" s="52">
        <f t="shared" si="0"/>
        <v>1.564245810055866E-2</v>
      </c>
      <c r="R9" s="52">
        <f t="shared" si="0"/>
        <v>1.2290502793296089E-2</v>
      </c>
      <c r="S9" s="53">
        <f t="shared" si="1"/>
        <v>1</v>
      </c>
    </row>
    <row r="10" spans="1:19" ht="24.95" customHeight="1">
      <c r="A10" s="786" t="s">
        <v>165</v>
      </c>
      <c r="B10" s="62" t="s">
        <v>674</v>
      </c>
      <c r="C10" s="36">
        <v>66</v>
      </c>
      <c r="D10" s="37">
        <v>37</v>
      </c>
      <c r="E10" s="37">
        <v>21</v>
      </c>
      <c r="F10" s="37">
        <v>7</v>
      </c>
      <c r="G10" s="37">
        <v>2</v>
      </c>
      <c r="H10" s="37">
        <v>0</v>
      </c>
      <c r="I10" s="38">
        <f t="shared" si="2"/>
        <v>133</v>
      </c>
      <c r="J10" s="241"/>
      <c r="K10" s="786" t="s">
        <v>165</v>
      </c>
      <c r="L10" s="62" t="s">
        <v>674</v>
      </c>
      <c r="M10" s="84">
        <f t="shared" si="0"/>
        <v>0.49624060150375937</v>
      </c>
      <c r="N10" s="49">
        <f t="shared" si="0"/>
        <v>0.2781954887218045</v>
      </c>
      <c r="O10" s="49">
        <f t="shared" si="0"/>
        <v>0.15789473684210525</v>
      </c>
      <c r="P10" s="49">
        <f t="shared" si="0"/>
        <v>5.2631578947368418E-2</v>
      </c>
      <c r="Q10" s="49">
        <f t="shared" si="0"/>
        <v>1.5037593984962405E-2</v>
      </c>
      <c r="R10" s="49">
        <f t="shared" si="0"/>
        <v>0</v>
      </c>
      <c r="S10" s="50">
        <f t="shared" si="1"/>
        <v>0.99999999999999989</v>
      </c>
    </row>
    <row r="11" spans="1:19" ht="24.95" customHeight="1">
      <c r="A11" s="787"/>
      <c r="B11" s="68" t="s">
        <v>676</v>
      </c>
      <c r="C11" s="36">
        <v>62</v>
      </c>
      <c r="D11" s="37">
        <v>72</v>
      </c>
      <c r="E11" s="37">
        <v>32</v>
      </c>
      <c r="F11" s="37">
        <v>17</v>
      </c>
      <c r="G11" s="37">
        <v>6</v>
      </c>
      <c r="H11" s="37">
        <v>0</v>
      </c>
      <c r="I11" s="38">
        <f t="shared" si="2"/>
        <v>189</v>
      </c>
      <c r="J11" s="241"/>
      <c r="K11" s="787"/>
      <c r="L11" s="68" t="s">
        <v>676</v>
      </c>
      <c r="M11" s="84">
        <f t="shared" si="0"/>
        <v>0.32804232804232802</v>
      </c>
      <c r="N11" s="49">
        <f t="shared" si="0"/>
        <v>0.38095238095238093</v>
      </c>
      <c r="O11" s="49">
        <f t="shared" si="0"/>
        <v>0.1693121693121693</v>
      </c>
      <c r="P11" s="49">
        <f t="shared" si="0"/>
        <v>8.9947089947089942E-2</v>
      </c>
      <c r="Q11" s="49">
        <f t="shared" si="0"/>
        <v>3.1746031746031744E-2</v>
      </c>
      <c r="R11" s="49">
        <f t="shared" si="0"/>
        <v>0</v>
      </c>
      <c r="S11" s="50">
        <f t="shared" si="1"/>
        <v>0.99999999999999989</v>
      </c>
    </row>
    <row r="12" spans="1:19" ht="24.95" customHeight="1">
      <c r="A12" s="787"/>
      <c r="B12" s="68" t="s">
        <v>678</v>
      </c>
      <c r="C12" s="36">
        <v>70</v>
      </c>
      <c r="D12" s="37">
        <v>74</v>
      </c>
      <c r="E12" s="37">
        <v>37</v>
      </c>
      <c r="F12" s="37">
        <v>13</v>
      </c>
      <c r="G12" s="37">
        <v>1</v>
      </c>
      <c r="H12" s="37">
        <v>1</v>
      </c>
      <c r="I12" s="38">
        <f t="shared" si="2"/>
        <v>196</v>
      </c>
      <c r="J12" s="241"/>
      <c r="K12" s="787"/>
      <c r="L12" s="68" t="s">
        <v>678</v>
      </c>
      <c r="M12" s="84">
        <f t="shared" si="0"/>
        <v>0.35714285714285715</v>
      </c>
      <c r="N12" s="49">
        <f t="shared" si="0"/>
        <v>0.37755102040816324</v>
      </c>
      <c r="O12" s="49">
        <f t="shared" si="0"/>
        <v>0.18877551020408162</v>
      </c>
      <c r="P12" s="49">
        <f t="shared" si="0"/>
        <v>6.6326530612244902E-2</v>
      </c>
      <c r="Q12" s="49">
        <f t="shared" si="0"/>
        <v>5.1020408163265302E-3</v>
      </c>
      <c r="R12" s="49">
        <f t="shared" si="0"/>
        <v>5.1020408163265302E-3</v>
      </c>
      <c r="S12" s="50">
        <f t="shared" si="1"/>
        <v>0.99999999999999978</v>
      </c>
    </row>
    <row r="13" spans="1:19" ht="24.95" customHeight="1">
      <c r="A13" s="787"/>
      <c r="B13" s="68" t="s">
        <v>680</v>
      </c>
      <c r="C13" s="36">
        <v>112</v>
      </c>
      <c r="D13" s="37">
        <v>99</v>
      </c>
      <c r="E13" s="37">
        <v>52</v>
      </c>
      <c r="F13" s="37">
        <v>5</v>
      </c>
      <c r="G13" s="37">
        <v>6</v>
      </c>
      <c r="H13" s="37">
        <v>0</v>
      </c>
      <c r="I13" s="38">
        <f t="shared" si="2"/>
        <v>274</v>
      </c>
      <c r="J13" s="241"/>
      <c r="K13" s="787"/>
      <c r="L13" s="68" t="s">
        <v>680</v>
      </c>
      <c r="M13" s="84">
        <f t="shared" si="0"/>
        <v>0.40875912408759124</v>
      </c>
      <c r="N13" s="49">
        <f t="shared" si="0"/>
        <v>0.36131386861313869</v>
      </c>
      <c r="O13" s="49">
        <f t="shared" si="0"/>
        <v>0.18978102189781021</v>
      </c>
      <c r="P13" s="49">
        <f t="shared" si="0"/>
        <v>1.824817518248175E-2</v>
      </c>
      <c r="Q13" s="49">
        <f t="shared" si="0"/>
        <v>2.1897810218978103E-2</v>
      </c>
      <c r="R13" s="49">
        <f t="shared" si="0"/>
        <v>0</v>
      </c>
      <c r="S13" s="50">
        <f t="shared" si="1"/>
        <v>1</v>
      </c>
    </row>
    <row r="14" spans="1:19" ht="24.95" customHeight="1">
      <c r="A14" s="787"/>
      <c r="B14" s="68" t="s">
        <v>730</v>
      </c>
      <c r="C14" s="36">
        <v>81</v>
      </c>
      <c r="D14" s="37">
        <v>65</v>
      </c>
      <c r="E14" s="37">
        <v>19</v>
      </c>
      <c r="F14" s="37">
        <v>4</v>
      </c>
      <c r="G14" s="37">
        <v>1</v>
      </c>
      <c r="H14" s="37">
        <v>1</v>
      </c>
      <c r="I14" s="38">
        <f t="shared" si="2"/>
        <v>171</v>
      </c>
      <c r="J14" s="241"/>
      <c r="K14" s="787"/>
      <c r="L14" s="68" t="s">
        <v>730</v>
      </c>
      <c r="M14" s="84">
        <f t="shared" si="0"/>
        <v>0.47368421052631576</v>
      </c>
      <c r="N14" s="49">
        <f t="shared" si="0"/>
        <v>0.38011695906432746</v>
      </c>
      <c r="O14" s="49">
        <f t="shared" si="0"/>
        <v>0.1111111111111111</v>
      </c>
      <c r="P14" s="49">
        <f t="shared" si="0"/>
        <v>2.3391812865497075E-2</v>
      </c>
      <c r="Q14" s="49">
        <f t="shared" si="0"/>
        <v>5.8479532163742687E-3</v>
      </c>
      <c r="R14" s="49">
        <f t="shared" si="0"/>
        <v>5.8479532163742687E-3</v>
      </c>
      <c r="S14" s="50">
        <f t="shared" si="1"/>
        <v>0.99999999999999978</v>
      </c>
    </row>
    <row r="15" spans="1:19" ht="24.95" customHeight="1">
      <c r="A15" s="787"/>
      <c r="B15" s="68" t="s">
        <v>731</v>
      </c>
      <c r="C15" s="36">
        <v>87</v>
      </c>
      <c r="D15" s="37">
        <v>45</v>
      </c>
      <c r="E15" s="37">
        <v>8</v>
      </c>
      <c r="F15" s="37">
        <v>0</v>
      </c>
      <c r="G15" s="37">
        <v>0</v>
      </c>
      <c r="H15" s="37">
        <v>1</v>
      </c>
      <c r="I15" s="38">
        <f t="shared" si="2"/>
        <v>141</v>
      </c>
      <c r="J15" s="241"/>
      <c r="K15" s="787"/>
      <c r="L15" s="68" t="s">
        <v>731</v>
      </c>
      <c r="M15" s="84">
        <f t="shared" si="0"/>
        <v>0.61702127659574468</v>
      </c>
      <c r="N15" s="49">
        <f t="shared" si="0"/>
        <v>0.31914893617021278</v>
      </c>
      <c r="O15" s="49">
        <f t="shared" si="0"/>
        <v>5.6737588652482268E-2</v>
      </c>
      <c r="P15" s="49">
        <f t="shared" si="0"/>
        <v>0</v>
      </c>
      <c r="Q15" s="49">
        <f t="shared" si="0"/>
        <v>0</v>
      </c>
      <c r="R15" s="49">
        <f t="shared" si="0"/>
        <v>7.0921985815602835E-3</v>
      </c>
      <c r="S15" s="50">
        <f t="shared" si="1"/>
        <v>1</v>
      </c>
    </row>
    <row r="16" spans="1:19" ht="24.95" customHeight="1" thickBot="1">
      <c r="A16" s="787"/>
      <c r="B16" s="69" t="s">
        <v>682</v>
      </c>
      <c r="C16" s="73">
        <v>184</v>
      </c>
      <c r="D16" s="74">
        <v>78</v>
      </c>
      <c r="E16" s="74">
        <v>27</v>
      </c>
      <c r="F16" s="74">
        <v>4</v>
      </c>
      <c r="G16" s="74">
        <v>5</v>
      </c>
      <c r="H16" s="74">
        <v>13</v>
      </c>
      <c r="I16" s="75">
        <f t="shared" si="2"/>
        <v>311</v>
      </c>
      <c r="J16" s="241"/>
      <c r="K16" s="787"/>
      <c r="L16" s="69" t="s">
        <v>682</v>
      </c>
      <c r="M16" s="236">
        <f t="shared" si="0"/>
        <v>0.59163987138263663</v>
      </c>
      <c r="N16" s="55">
        <f t="shared" si="0"/>
        <v>0.25080385852090031</v>
      </c>
      <c r="O16" s="55">
        <f t="shared" si="0"/>
        <v>8.6816720257234734E-2</v>
      </c>
      <c r="P16" s="55">
        <f t="shared" si="0"/>
        <v>1.2861736334405145E-2</v>
      </c>
      <c r="Q16" s="55">
        <f t="shared" si="0"/>
        <v>1.607717041800643E-2</v>
      </c>
      <c r="R16" s="55">
        <f t="shared" si="0"/>
        <v>4.1800643086816719E-2</v>
      </c>
      <c r="S16" s="56">
        <f t="shared" si="1"/>
        <v>1</v>
      </c>
    </row>
    <row r="17" spans="1:19" ht="24.95" customHeight="1" thickTop="1">
      <c r="A17" s="787"/>
      <c r="B17" s="76" t="s">
        <v>675</v>
      </c>
      <c r="C17" s="63">
        <v>67</v>
      </c>
      <c r="D17" s="64">
        <v>53</v>
      </c>
      <c r="E17" s="64">
        <v>32</v>
      </c>
      <c r="F17" s="64">
        <v>13</v>
      </c>
      <c r="G17" s="64">
        <v>5</v>
      </c>
      <c r="H17" s="64">
        <v>1</v>
      </c>
      <c r="I17" s="65">
        <f t="shared" si="2"/>
        <v>171</v>
      </c>
      <c r="J17" s="241"/>
      <c r="K17" s="787"/>
      <c r="L17" s="76" t="s">
        <v>675</v>
      </c>
      <c r="M17" s="80">
        <f t="shared" si="0"/>
        <v>0.391812865497076</v>
      </c>
      <c r="N17" s="81">
        <f t="shared" si="0"/>
        <v>0.30994152046783624</v>
      </c>
      <c r="O17" s="81">
        <f t="shared" si="0"/>
        <v>0.1871345029239766</v>
      </c>
      <c r="P17" s="81">
        <f t="shared" si="0"/>
        <v>7.6023391812865493E-2</v>
      </c>
      <c r="Q17" s="81">
        <f t="shared" si="0"/>
        <v>2.9239766081871343E-2</v>
      </c>
      <c r="R17" s="81">
        <f t="shared" si="0"/>
        <v>5.8479532163742687E-3</v>
      </c>
      <c r="S17" s="82">
        <f t="shared" si="1"/>
        <v>0.99999999999999978</v>
      </c>
    </row>
    <row r="18" spans="1:19" ht="24.95" customHeight="1">
      <c r="A18" s="787"/>
      <c r="B18" s="68" t="s">
        <v>677</v>
      </c>
      <c r="C18" s="36">
        <v>85</v>
      </c>
      <c r="D18" s="37">
        <v>77</v>
      </c>
      <c r="E18" s="37">
        <v>47</v>
      </c>
      <c r="F18" s="37">
        <v>16</v>
      </c>
      <c r="G18" s="37">
        <v>6</v>
      </c>
      <c r="H18" s="37">
        <v>0</v>
      </c>
      <c r="I18" s="38">
        <f t="shared" si="2"/>
        <v>231</v>
      </c>
      <c r="J18" s="241"/>
      <c r="K18" s="787"/>
      <c r="L18" s="68" t="s">
        <v>677</v>
      </c>
      <c r="M18" s="84">
        <f t="shared" si="0"/>
        <v>0.36796536796536794</v>
      </c>
      <c r="N18" s="49">
        <f t="shared" si="0"/>
        <v>0.33333333333333331</v>
      </c>
      <c r="O18" s="49">
        <f t="shared" si="0"/>
        <v>0.20346320346320346</v>
      </c>
      <c r="P18" s="49">
        <f t="shared" si="0"/>
        <v>6.9264069264069264E-2</v>
      </c>
      <c r="Q18" s="49">
        <f t="shared" si="0"/>
        <v>2.5974025974025976E-2</v>
      </c>
      <c r="R18" s="49">
        <f t="shared" si="0"/>
        <v>0</v>
      </c>
      <c r="S18" s="50">
        <f t="shared" si="1"/>
        <v>1</v>
      </c>
    </row>
    <row r="19" spans="1:19" ht="24.95" customHeight="1">
      <c r="A19" s="787"/>
      <c r="B19" s="68" t="s">
        <v>679</v>
      </c>
      <c r="C19" s="36">
        <v>98</v>
      </c>
      <c r="D19" s="37">
        <v>94</v>
      </c>
      <c r="E19" s="37">
        <v>37</v>
      </c>
      <c r="F19" s="37">
        <v>12</v>
      </c>
      <c r="G19" s="37">
        <v>6</v>
      </c>
      <c r="H19" s="37">
        <v>0</v>
      </c>
      <c r="I19" s="38">
        <f t="shared" si="2"/>
        <v>247</v>
      </c>
      <c r="J19" s="241"/>
      <c r="K19" s="787"/>
      <c r="L19" s="68" t="s">
        <v>679</v>
      </c>
      <c r="M19" s="84">
        <f t="shared" si="0"/>
        <v>0.39676113360323889</v>
      </c>
      <c r="N19" s="49">
        <f t="shared" si="0"/>
        <v>0.38056680161943318</v>
      </c>
      <c r="O19" s="49">
        <f t="shared" si="0"/>
        <v>0.14979757085020243</v>
      </c>
      <c r="P19" s="49">
        <f t="shared" si="0"/>
        <v>4.8582995951417005E-2</v>
      </c>
      <c r="Q19" s="49">
        <f t="shared" si="0"/>
        <v>2.4291497975708502E-2</v>
      </c>
      <c r="R19" s="49">
        <f t="shared" si="0"/>
        <v>0</v>
      </c>
      <c r="S19" s="50">
        <f t="shared" si="1"/>
        <v>1</v>
      </c>
    </row>
    <row r="20" spans="1:19" ht="24.95" customHeight="1">
      <c r="A20" s="787"/>
      <c r="B20" s="68" t="s">
        <v>681</v>
      </c>
      <c r="C20" s="36">
        <v>127</v>
      </c>
      <c r="D20" s="37">
        <v>101</v>
      </c>
      <c r="E20" s="37">
        <v>59</v>
      </c>
      <c r="F20" s="37">
        <v>9</v>
      </c>
      <c r="G20" s="37">
        <v>3</v>
      </c>
      <c r="H20" s="37">
        <v>1</v>
      </c>
      <c r="I20" s="38">
        <f t="shared" si="2"/>
        <v>300</v>
      </c>
      <c r="J20" s="241"/>
      <c r="K20" s="787"/>
      <c r="L20" s="68" t="s">
        <v>681</v>
      </c>
      <c r="M20" s="84">
        <f t="shared" si="0"/>
        <v>0.42333333333333334</v>
      </c>
      <c r="N20" s="49">
        <f t="shared" si="0"/>
        <v>0.33666666666666667</v>
      </c>
      <c r="O20" s="49">
        <f t="shared" si="0"/>
        <v>0.19666666666666666</v>
      </c>
      <c r="P20" s="49">
        <f t="shared" si="0"/>
        <v>0.03</v>
      </c>
      <c r="Q20" s="49">
        <f t="shared" si="0"/>
        <v>0.01</v>
      </c>
      <c r="R20" s="49">
        <f t="shared" si="0"/>
        <v>3.3333333333333335E-3</v>
      </c>
      <c r="S20" s="50">
        <f t="shared" si="1"/>
        <v>1</v>
      </c>
    </row>
    <row r="21" spans="1:19" ht="24.95" customHeight="1">
      <c r="A21" s="787"/>
      <c r="B21" s="68" t="s">
        <v>732</v>
      </c>
      <c r="C21" s="36">
        <v>89</v>
      </c>
      <c r="D21" s="37">
        <v>69</v>
      </c>
      <c r="E21" s="37">
        <v>30</v>
      </c>
      <c r="F21" s="37">
        <v>4</v>
      </c>
      <c r="G21" s="37">
        <v>3</v>
      </c>
      <c r="H21" s="37">
        <v>0</v>
      </c>
      <c r="I21" s="38">
        <f t="shared" si="2"/>
        <v>195</v>
      </c>
      <c r="J21" s="241"/>
      <c r="K21" s="787"/>
      <c r="L21" s="68" t="s">
        <v>732</v>
      </c>
      <c r="M21" s="84">
        <f t="shared" si="0"/>
        <v>0.4564102564102564</v>
      </c>
      <c r="N21" s="49">
        <f t="shared" si="0"/>
        <v>0.35384615384615387</v>
      </c>
      <c r="O21" s="49">
        <f t="shared" si="0"/>
        <v>0.15384615384615385</v>
      </c>
      <c r="P21" s="49">
        <f t="shared" si="0"/>
        <v>2.0512820512820513E-2</v>
      </c>
      <c r="Q21" s="49">
        <f t="shared" si="0"/>
        <v>1.5384615384615385E-2</v>
      </c>
      <c r="R21" s="49">
        <f t="shared" si="0"/>
        <v>0</v>
      </c>
      <c r="S21" s="50">
        <f t="shared" si="1"/>
        <v>1</v>
      </c>
    </row>
    <row r="22" spans="1:19" ht="24.95" customHeight="1">
      <c r="A22" s="787"/>
      <c r="B22" s="68" t="s">
        <v>733</v>
      </c>
      <c r="C22" s="36">
        <v>71</v>
      </c>
      <c r="D22" s="37">
        <v>46</v>
      </c>
      <c r="E22" s="37">
        <v>17</v>
      </c>
      <c r="F22" s="37">
        <v>5</v>
      </c>
      <c r="G22" s="37">
        <v>2</v>
      </c>
      <c r="H22" s="37">
        <v>2</v>
      </c>
      <c r="I22" s="38">
        <f t="shared" si="2"/>
        <v>143</v>
      </c>
      <c r="J22" s="241"/>
      <c r="K22" s="787"/>
      <c r="L22" s="68" t="s">
        <v>733</v>
      </c>
      <c r="M22" s="84">
        <f t="shared" si="0"/>
        <v>0.49650349650349651</v>
      </c>
      <c r="N22" s="49">
        <f t="shared" si="0"/>
        <v>0.32167832167832167</v>
      </c>
      <c r="O22" s="49">
        <f t="shared" si="0"/>
        <v>0.11888111888111888</v>
      </c>
      <c r="P22" s="49">
        <f t="shared" si="0"/>
        <v>3.4965034965034968E-2</v>
      </c>
      <c r="Q22" s="49">
        <f t="shared" si="0"/>
        <v>1.3986013986013986E-2</v>
      </c>
      <c r="R22" s="49">
        <f t="shared" si="0"/>
        <v>1.3986013986013986E-2</v>
      </c>
      <c r="S22" s="50">
        <f t="shared" si="1"/>
        <v>0.99999999999999989</v>
      </c>
    </row>
    <row r="23" spans="1:19" ht="24.95" customHeight="1" thickBot="1">
      <c r="A23" s="788"/>
      <c r="B23" s="66" t="s">
        <v>683</v>
      </c>
      <c r="C23" s="42">
        <v>194</v>
      </c>
      <c r="D23" s="43">
        <v>85</v>
      </c>
      <c r="E23" s="43">
        <v>30</v>
      </c>
      <c r="F23" s="43">
        <v>3</v>
      </c>
      <c r="G23" s="43">
        <v>2</v>
      </c>
      <c r="H23" s="43">
        <v>12</v>
      </c>
      <c r="I23" s="44">
        <f t="shared" si="2"/>
        <v>326</v>
      </c>
      <c r="J23" s="241"/>
      <c r="K23" s="788"/>
      <c r="L23" s="66" t="s">
        <v>683</v>
      </c>
      <c r="M23" s="83">
        <f t="shared" si="0"/>
        <v>0.59509202453987731</v>
      </c>
      <c r="N23" s="52">
        <f t="shared" si="0"/>
        <v>0.2607361963190184</v>
      </c>
      <c r="O23" s="52">
        <f t="shared" si="0"/>
        <v>9.202453987730061E-2</v>
      </c>
      <c r="P23" s="52">
        <f t="shared" si="0"/>
        <v>9.202453987730062E-3</v>
      </c>
      <c r="Q23" s="52">
        <f t="shared" si="0"/>
        <v>6.1349693251533744E-3</v>
      </c>
      <c r="R23" s="52">
        <f t="shared" si="0"/>
        <v>3.6809815950920248E-2</v>
      </c>
      <c r="S23" s="53">
        <f t="shared" si="1"/>
        <v>0.99999999999999989</v>
      </c>
    </row>
    <row r="24" spans="1:19" ht="80.099999999999994" customHeight="1" thickBot="1">
      <c r="B24" s="118"/>
      <c r="C24" s="120"/>
      <c r="D24" s="120"/>
      <c r="E24" s="120"/>
      <c r="F24" s="120"/>
      <c r="G24" s="120"/>
      <c r="H24" s="120"/>
      <c r="I24" s="120"/>
      <c r="L24" s="118"/>
      <c r="M24" s="120"/>
      <c r="N24" s="120"/>
      <c r="O24" s="120"/>
      <c r="P24" s="120"/>
      <c r="Q24" s="120"/>
      <c r="R24" s="120"/>
      <c r="S24" s="120"/>
    </row>
    <row r="25" spans="1:19" ht="80.099999999999994" customHeight="1" thickBot="1">
      <c r="A25" s="803" t="s">
        <v>271</v>
      </c>
      <c r="B25" s="827"/>
      <c r="C25" s="10" t="s">
        <v>514</v>
      </c>
      <c r="D25" s="11" t="s">
        <v>515</v>
      </c>
      <c r="E25" s="11" t="s">
        <v>516</v>
      </c>
      <c r="F25" s="29" t="s">
        <v>517</v>
      </c>
      <c r="G25" s="11" t="s">
        <v>518</v>
      </c>
      <c r="H25" s="29" t="s">
        <v>494</v>
      </c>
      <c r="I25" s="30" t="s">
        <v>736</v>
      </c>
      <c r="J25" s="115"/>
      <c r="K25" s="803" t="s">
        <v>292</v>
      </c>
      <c r="L25" s="827"/>
      <c r="M25" s="10" t="s">
        <v>514</v>
      </c>
      <c r="N25" s="11" t="s">
        <v>515</v>
      </c>
      <c r="O25" s="11" t="s">
        <v>516</v>
      </c>
      <c r="P25" s="29" t="s">
        <v>517</v>
      </c>
      <c r="Q25" s="11" t="s">
        <v>518</v>
      </c>
      <c r="R25" s="29" t="s">
        <v>494</v>
      </c>
      <c r="S25" s="30" t="s">
        <v>470</v>
      </c>
    </row>
    <row r="26" spans="1:19" ht="24.95" customHeight="1" thickBot="1">
      <c r="A26" s="805" t="s">
        <v>162</v>
      </c>
      <c r="B26" s="806"/>
      <c r="C26" s="127">
        <v>1556</v>
      </c>
      <c r="D26" s="60">
        <v>980</v>
      </c>
      <c r="E26" s="60">
        <v>345</v>
      </c>
      <c r="F26" s="60">
        <v>85</v>
      </c>
      <c r="G26" s="60">
        <v>32</v>
      </c>
      <c r="H26" s="60">
        <v>29</v>
      </c>
      <c r="I26" s="61">
        <f t="shared" ref="I26:I45" si="3">SUM(C26:H26)</f>
        <v>3027</v>
      </c>
      <c r="J26" s="241"/>
      <c r="K26" s="805" t="s">
        <v>162</v>
      </c>
      <c r="L26" s="806"/>
      <c r="M26" s="126">
        <f t="shared" ref="M26:R45" si="4">+C26/$I26</f>
        <v>0.51404030393128508</v>
      </c>
      <c r="N26" s="78">
        <f t="shared" si="4"/>
        <v>0.32375289065080937</v>
      </c>
      <c r="O26" s="78">
        <f t="shared" si="4"/>
        <v>0.11397423191278494</v>
      </c>
      <c r="P26" s="78">
        <f t="shared" si="4"/>
        <v>2.8080607862570203E-2</v>
      </c>
      <c r="Q26" s="78">
        <f t="shared" si="4"/>
        <v>1.0571522960026428E-2</v>
      </c>
      <c r="R26" s="78">
        <f t="shared" si="4"/>
        <v>9.5804426825239503E-3</v>
      </c>
      <c r="S26" s="79">
        <f t="shared" ref="S26:S45" si="5">SUM(M26:R26)</f>
        <v>1</v>
      </c>
    </row>
    <row r="27" spans="1:19" ht="24.95" customHeight="1">
      <c r="A27" s="807" t="s">
        <v>163</v>
      </c>
      <c r="B27" s="67" t="s">
        <v>672</v>
      </c>
      <c r="C27" s="63">
        <v>705</v>
      </c>
      <c r="D27" s="64">
        <v>478</v>
      </c>
      <c r="E27" s="64">
        <v>163</v>
      </c>
      <c r="F27" s="64">
        <v>41</v>
      </c>
      <c r="G27" s="64">
        <v>12</v>
      </c>
      <c r="H27" s="64">
        <v>16</v>
      </c>
      <c r="I27" s="65">
        <f t="shared" si="3"/>
        <v>1415</v>
      </c>
      <c r="J27" s="241"/>
      <c r="K27" s="807" t="s">
        <v>163</v>
      </c>
      <c r="L27" s="67" t="s">
        <v>672</v>
      </c>
      <c r="M27" s="80">
        <f t="shared" si="4"/>
        <v>0.49823321554770317</v>
      </c>
      <c r="N27" s="81">
        <f t="shared" si="4"/>
        <v>0.33780918727915193</v>
      </c>
      <c r="O27" s="81">
        <f t="shared" si="4"/>
        <v>0.11519434628975266</v>
      </c>
      <c r="P27" s="81">
        <f t="shared" si="4"/>
        <v>2.8975265017667843E-2</v>
      </c>
      <c r="Q27" s="81">
        <f t="shared" si="4"/>
        <v>8.4805653710247342E-3</v>
      </c>
      <c r="R27" s="81">
        <f t="shared" si="4"/>
        <v>1.1307420494699646E-2</v>
      </c>
      <c r="S27" s="82">
        <f t="shared" si="5"/>
        <v>1</v>
      </c>
    </row>
    <row r="28" spans="1:19" ht="24.95" customHeight="1" thickBot="1">
      <c r="A28" s="808"/>
      <c r="B28" s="66" t="s">
        <v>673</v>
      </c>
      <c r="C28" s="42">
        <v>851</v>
      </c>
      <c r="D28" s="43">
        <v>502</v>
      </c>
      <c r="E28" s="43">
        <v>182</v>
      </c>
      <c r="F28" s="43">
        <v>44</v>
      </c>
      <c r="G28" s="43">
        <v>20</v>
      </c>
      <c r="H28" s="43">
        <v>13</v>
      </c>
      <c r="I28" s="44">
        <f t="shared" si="3"/>
        <v>1612</v>
      </c>
      <c r="J28" s="241"/>
      <c r="K28" s="808"/>
      <c r="L28" s="66" t="s">
        <v>673</v>
      </c>
      <c r="M28" s="83">
        <f t="shared" si="4"/>
        <v>0.52791563275434239</v>
      </c>
      <c r="N28" s="52">
        <f t="shared" si="4"/>
        <v>0.31141439205955335</v>
      </c>
      <c r="O28" s="52">
        <f t="shared" si="4"/>
        <v>0.11290322580645161</v>
      </c>
      <c r="P28" s="52">
        <f t="shared" si="4"/>
        <v>2.729528535980149E-2</v>
      </c>
      <c r="Q28" s="52">
        <f t="shared" si="4"/>
        <v>1.2406947890818859E-2</v>
      </c>
      <c r="R28" s="52">
        <f t="shared" si="4"/>
        <v>8.0645161290322578E-3</v>
      </c>
      <c r="S28" s="53">
        <f t="shared" si="5"/>
        <v>1</v>
      </c>
    </row>
    <row r="29" spans="1:19" ht="24.95" customHeight="1">
      <c r="A29" s="807" t="s">
        <v>164</v>
      </c>
      <c r="B29" s="67" t="s">
        <v>669</v>
      </c>
      <c r="C29" s="36">
        <v>494</v>
      </c>
      <c r="D29" s="37">
        <v>295</v>
      </c>
      <c r="E29" s="37">
        <v>104</v>
      </c>
      <c r="F29" s="37">
        <v>28</v>
      </c>
      <c r="G29" s="37">
        <v>12</v>
      </c>
      <c r="H29" s="37">
        <v>12</v>
      </c>
      <c r="I29" s="38">
        <f t="shared" si="3"/>
        <v>945</v>
      </c>
      <c r="J29" s="241"/>
      <c r="K29" s="807" t="s">
        <v>164</v>
      </c>
      <c r="L29" s="67" t="s">
        <v>669</v>
      </c>
      <c r="M29" s="84">
        <f t="shared" si="4"/>
        <v>0.52275132275132274</v>
      </c>
      <c r="N29" s="49">
        <f t="shared" si="4"/>
        <v>0.31216931216931215</v>
      </c>
      <c r="O29" s="49">
        <f t="shared" si="4"/>
        <v>0.11005291005291006</v>
      </c>
      <c r="P29" s="49">
        <f t="shared" si="4"/>
        <v>2.9629629629629631E-2</v>
      </c>
      <c r="Q29" s="49">
        <f t="shared" si="4"/>
        <v>1.2698412698412698E-2</v>
      </c>
      <c r="R29" s="49">
        <f t="shared" si="4"/>
        <v>1.2698412698412698E-2</v>
      </c>
      <c r="S29" s="50">
        <f t="shared" si="5"/>
        <v>0.99999999999999989</v>
      </c>
    </row>
    <row r="30" spans="1:19" ht="24.95" customHeight="1">
      <c r="A30" s="809"/>
      <c r="B30" s="68" t="s">
        <v>670</v>
      </c>
      <c r="C30" s="36">
        <v>617</v>
      </c>
      <c r="D30" s="37">
        <v>395</v>
      </c>
      <c r="E30" s="37">
        <v>124</v>
      </c>
      <c r="F30" s="37">
        <v>31</v>
      </c>
      <c r="G30" s="37">
        <v>14</v>
      </c>
      <c r="H30" s="37">
        <v>6</v>
      </c>
      <c r="I30" s="38">
        <f t="shared" si="3"/>
        <v>1187</v>
      </c>
      <c r="J30" s="241"/>
      <c r="K30" s="809"/>
      <c r="L30" s="68" t="s">
        <v>670</v>
      </c>
      <c r="M30" s="84">
        <f t="shared" si="4"/>
        <v>0.51979780960404376</v>
      </c>
      <c r="N30" s="49">
        <f t="shared" si="4"/>
        <v>0.33277169334456613</v>
      </c>
      <c r="O30" s="49">
        <f t="shared" si="4"/>
        <v>0.10446503791069923</v>
      </c>
      <c r="P30" s="49">
        <f t="shared" si="4"/>
        <v>2.6116259477674809E-2</v>
      </c>
      <c r="Q30" s="49">
        <f t="shared" si="4"/>
        <v>1.1794439764111205E-2</v>
      </c>
      <c r="R30" s="49">
        <f t="shared" si="4"/>
        <v>5.054759898904802E-3</v>
      </c>
      <c r="S30" s="50">
        <f t="shared" si="5"/>
        <v>1</v>
      </c>
    </row>
    <row r="31" spans="1:19" ht="24.95" customHeight="1" thickBot="1">
      <c r="A31" s="808"/>
      <c r="B31" s="69" t="s">
        <v>671</v>
      </c>
      <c r="C31" s="42">
        <v>445</v>
      </c>
      <c r="D31" s="43">
        <v>290</v>
      </c>
      <c r="E31" s="43">
        <v>117</v>
      </c>
      <c r="F31" s="43">
        <v>26</v>
      </c>
      <c r="G31" s="43">
        <v>6</v>
      </c>
      <c r="H31" s="43">
        <v>11</v>
      </c>
      <c r="I31" s="44">
        <f t="shared" si="3"/>
        <v>895</v>
      </c>
      <c r="J31" s="241"/>
      <c r="K31" s="808"/>
      <c r="L31" s="69" t="s">
        <v>671</v>
      </c>
      <c r="M31" s="83">
        <f t="shared" si="4"/>
        <v>0.4972067039106145</v>
      </c>
      <c r="N31" s="52">
        <f t="shared" si="4"/>
        <v>0.32402234636871508</v>
      </c>
      <c r="O31" s="52">
        <f t="shared" si="4"/>
        <v>0.13072625698324022</v>
      </c>
      <c r="P31" s="52">
        <f t="shared" si="4"/>
        <v>2.9050279329608939E-2</v>
      </c>
      <c r="Q31" s="52">
        <f t="shared" si="4"/>
        <v>6.7039106145251395E-3</v>
      </c>
      <c r="R31" s="52">
        <f t="shared" si="4"/>
        <v>1.2290502793296089E-2</v>
      </c>
      <c r="S31" s="53">
        <f t="shared" si="5"/>
        <v>1</v>
      </c>
    </row>
    <row r="32" spans="1:19" ht="24.95" customHeight="1">
      <c r="A32" s="786" t="s">
        <v>165</v>
      </c>
      <c r="B32" s="62" t="s">
        <v>674</v>
      </c>
      <c r="C32" s="36">
        <v>61</v>
      </c>
      <c r="D32" s="37">
        <v>38</v>
      </c>
      <c r="E32" s="37">
        <v>22</v>
      </c>
      <c r="F32" s="37">
        <v>10</v>
      </c>
      <c r="G32" s="37">
        <v>2</v>
      </c>
      <c r="H32" s="37">
        <v>0</v>
      </c>
      <c r="I32" s="38">
        <f t="shared" si="3"/>
        <v>133</v>
      </c>
      <c r="J32" s="241"/>
      <c r="K32" s="786" t="s">
        <v>165</v>
      </c>
      <c r="L32" s="62" t="s">
        <v>674</v>
      </c>
      <c r="M32" s="84">
        <f t="shared" si="4"/>
        <v>0.45864661654135336</v>
      </c>
      <c r="N32" s="49">
        <f t="shared" si="4"/>
        <v>0.2857142857142857</v>
      </c>
      <c r="O32" s="49">
        <f t="shared" si="4"/>
        <v>0.16541353383458646</v>
      </c>
      <c r="P32" s="49">
        <f t="shared" si="4"/>
        <v>7.5187969924812026E-2</v>
      </c>
      <c r="Q32" s="49">
        <f t="shared" si="4"/>
        <v>1.5037593984962405E-2</v>
      </c>
      <c r="R32" s="49">
        <f t="shared" si="4"/>
        <v>0</v>
      </c>
      <c r="S32" s="50">
        <f t="shared" si="5"/>
        <v>0.99999999999999989</v>
      </c>
    </row>
    <row r="33" spans="1:19" ht="24.95" customHeight="1">
      <c r="A33" s="787"/>
      <c r="B33" s="68" t="s">
        <v>676</v>
      </c>
      <c r="C33" s="36">
        <v>73</v>
      </c>
      <c r="D33" s="37">
        <v>74</v>
      </c>
      <c r="E33" s="37">
        <v>33</v>
      </c>
      <c r="F33" s="37">
        <v>6</v>
      </c>
      <c r="G33" s="37">
        <v>3</v>
      </c>
      <c r="H33" s="37">
        <v>0</v>
      </c>
      <c r="I33" s="38">
        <f t="shared" si="3"/>
        <v>189</v>
      </c>
      <c r="J33" s="241"/>
      <c r="K33" s="787"/>
      <c r="L33" s="68" t="s">
        <v>676</v>
      </c>
      <c r="M33" s="84">
        <f t="shared" si="4"/>
        <v>0.38624338624338622</v>
      </c>
      <c r="N33" s="49">
        <f t="shared" si="4"/>
        <v>0.39153439153439151</v>
      </c>
      <c r="O33" s="49">
        <f t="shared" si="4"/>
        <v>0.17460317460317459</v>
      </c>
      <c r="P33" s="49">
        <f t="shared" si="4"/>
        <v>3.1746031746031744E-2</v>
      </c>
      <c r="Q33" s="49">
        <f t="shared" si="4"/>
        <v>1.5873015873015872E-2</v>
      </c>
      <c r="R33" s="49">
        <f t="shared" si="4"/>
        <v>0</v>
      </c>
      <c r="S33" s="50">
        <f t="shared" si="5"/>
        <v>1</v>
      </c>
    </row>
    <row r="34" spans="1:19" ht="24.95" customHeight="1">
      <c r="A34" s="787"/>
      <c r="B34" s="68" t="s">
        <v>678</v>
      </c>
      <c r="C34" s="36">
        <v>94</v>
      </c>
      <c r="D34" s="37">
        <v>68</v>
      </c>
      <c r="E34" s="37">
        <v>29</v>
      </c>
      <c r="F34" s="37">
        <v>3</v>
      </c>
      <c r="G34" s="37">
        <v>1</v>
      </c>
      <c r="H34" s="37">
        <v>1</v>
      </c>
      <c r="I34" s="38">
        <f t="shared" si="3"/>
        <v>196</v>
      </c>
      <c r="J34" s="241"/>
      <c r="K34" s="787"/>
      <c r="L34" s="68" t="s">
        <v>678</v>
      </c>
      <c r="M34" s="84">
        <f t="shared" si="4"/>
        <v>0.47959183673469385</v>
      </c>
      <c r="N34" s="49">
        <f t="shared" si="4"/>
        <v>0.34693877551020408</v>
      </c>
      <c r="O34" s="49">
        <f t="shared" si="4"/>
        <v>0.14795918367346939</v>
      </c>
      <c r="P34" s="49">
        <f t="shared" si="4"/>
        <v>1.5306122448979591E-2</v>
      </c>
      <c r="Q34" s="49">
        <f t="shared" si="4"/>
        <v>5.1020408163265302E-3</v>
      </c>
      <c r="R34" s="49">
        <f t="shared" si="4"/>
        <v>5.1020408163265302E-3</v>
      </c>
      <c r="S34" s="50">
        <f t="shared" si="5"/>
        <v>0.99999999999999978</v>
      </c>
    </row>
    <row r="35" spans="1:19" ht="24.95" customHeight="1">
      <c r="A35" s="787"/>
      <c r="B35" s="68" t="s">
        <v>680</v>
      </c>
      <c r="C35" s="36">
        <v>128</v>
      </c>
      <c r="D35" s="37">
        <v>108</v>
      </c>
      <c r="E35" s="37">
        <v>27</v>
      </c>
      <c r="F35" s="37">
        <v>9</v>
      </c>
      <c r="G35" s="37">
        <v>2</v>
      </c>
      <c r="H35" s="37">
        <v>0</v>
      </c>
      <c r="I35" s="38">
        <f t="shared" si="3"/>
        <v>274</v>
      </c>
      <c r="J35" s="241"/>
      <c r="K35" s="787"/>
      <c r="L35" s="68" t="s">
        <v>680</v>
      </c>
      <c r="M35" s="84">
        <f t="shared" si="4"/>
        <v>0.46715328467153283</v>
      </c>
      <c r="N35" s="49">
        <f t="shared" si="4"/>
        <v>0.39416058394160586</v>
      </c>
      <c r="O35" s="49">
        <f t="shared" si="4"/>
        <v>9.8540145985401464E-2</v>
      </c>
      <c r="P35" s="49">
        <f t="shared" si="4"/>
        <v>3.2846715328467155E-2</v>
      </c>
      <c r="Q35" s="49">
        <f t="shared" si="4"/>
        <v>7.2992700729927005E-3</v>
      </c>
      <c r="R35" s="49">
        <f t="shared" si="4"/>
        <v>0</v>
      </c>
      <c r="S35" s="50">
        <f t="shared" si="5"/>
        <v>1.0000000000000002</v>
      </c>
    </row>
    <row r="36" spans="1:19" ht="24.95" customHeight="1">
      <c r="A36" s="787"/>
      <c r="B36" s="68" t="s">
        <v>730</v>
      </c>
      <c r="C36" s="36">
        <v>80</v>
      </c>
      <c r="D36" s="37">
        <v>74</v>
      </c>
      <c r="E36" s="37">
        <v>12</v>
      </c>
      <c r="F36" s="37">
        <v>3</v>
      </c>
      <c r="G36" s="37">
        <v>1</v>
      </c>
      <c r="H36" s="37">
        <v>1</v>
      </c>
      <c r="I36" s="38">
        <f t="shared" si="3"/>
        <v>171</v>
      </c>
      <c r="J36" s="241"/>
      <c r="K36" s="787"/>
      <c r="L36" s="68" t="s">
        <v>730</v>
      </c>
      <c r="M36" s="84">
        <f t="shared" si="4"/>
        <v>0.46783625730994149</v>
      </c>
      <c r="N36" s="49">
        <f t="shared" si="4"/>
        <v>0.43274853801169588</v>
      </c>
      <c r="O36" s="49">
        <f t="shared" si="4"/>
        <v>7.0175438596491224E-2</v>
      </c>
      <c r="P36" s="49">
        <f t="shared" si="4"/>
        <v>1.7543859649122806E-2</v>
      </c>
      <c r="Q36" s="49">
        <f t="shared" si="4"/>
        <v>5.8479532163742687E-3</v>
      </c>
      <c r="R36" s="49">
        <f t="shared" si="4"/>
        <v>5.8479532163742687E-3</v>
      </c>
      <c r="S36" s="50">
        <f t="shared" si="5"/>
        <v>0.99999999999999978</v>
      </c>
    </row>
    <row r="37" spans="1:19" ht="24.95" customHeight="1">
      <c r="A37" s="787"/>
      <c r="B37" s="68" t="s">
        <v>731</v>
      </c>
      <c r="C37" s="36">
        <v>80</v>
      </c>
      <c r="D37" s="37">
        <v>48</v>
      </c>
      <c r="E37" s="37">
        <v>10</v>
      </c>
      <c r="F37" s="37">
        <v>1</v>
      </c>
      <c r="G37" s="37">
        <v>0</v>
      </c>
      <c r="H37" s="37">
        <v>2</v>
      </c>
      <c r="I37" s="38">
        <f t="shared" si="3"/>
        <v>141</v>
      </c>
      <c r="J37" s="241"/>
      <c r="K37" s="787"/>
      <c r="L37" s="68" t="s">
        <v>731</v>
      </c>
      <c r="M37" s="84">
        <f t="shared" si="4"/>
        <v>0.56737588652482274</v>
      </c>
      <c r="N37" s="49">
        <f t="shared" si="4"/>
        <v>0.34042553191489361</v>
      </c>
      <c r="O37" s="49">
        <f t="shared" si="4"/>
        <v>7.0921985815602842E-2</v>
      </c>
      <c r="P37" s="49">
        <f t="shared" si="4"/>
        <v>7.0921985815602835E-3</v>
      </c>
      <c r="Q37" s="49">
        <f t="shared" si="4"/>
        <v>0</v>
      </c>
      <c r="R37" s="49">
        <f t="shared" si="4"/>
        <v>1.4184397163120567E-2</v>
      </c>
      <c r="S37" s="50">
        <f t="shared" si="5"/>
        <v>1</v>
      </c>
    </row>
    <row r="38" spans="1:19" ht="24.95" customHeight="1" thickBot="1">
      <c r="A38" s="787"/>
      <c r="B38" s="69" t="s">
        <v>682</v>
      </c>
      <c r="C38" s="73">
        <v>189</v>
      </c>
      <c r="D38" s="74">
        <v>68</v>
      </c>
      <c r="E38" s="74">
        <v>30</v>
      </c>
      <c r="F38" s="74">
        <v>9</v>
      </c>
      <c r="G38" s="74">
        <v>3</v>
      </c>
      <c r="H38" s="74">
        <v>12</v>
      </c>
      <c r="I38" s="75">
        <f t="shared" si="3"/>
        <v>311</v>
      </c>
      <c r="J38" s="241"/>
      <c r="K38" s="787"/>
      <c r="L38" s="69" t="s">
        <v>682</v>
      </c>
      <c r="M38" s="236">
        <f t="shared" si="4"/>
        <v>0.60771704180064312</v>
      </c>
      <c r="N38" s="55">
        <f t="shared" si="4"/>
        <v>0.21864951768488747</v>
      </c>
      <c r="O38" s="55">
        <f t="shared" si="4"/>
        <v>9.6463022508038579E-2</v>
      </c>
      <c r="P38" s="55">
        <f t="shared" si="4"/>
        <v>2.8938906752411574E-2</v>
      </c>
      <c r="Q38" s="55">
        <f t="shared" si="4"/>
        <v>9.6463022508038593E-3</v>
      </c>
      <c r="R38" s="55">
        <f t="shared" si="4"/>
        <v>3.8585209003215437E-2</v>
      </c>
      <c r="S38" s="56">
        <f t="shared" si="5"/>
        <v>1.0000000000000002</v>
      </c>
    </row>
    <row r="39" spans="1:19" ht="24.95" customHeight="1" thickTop="1">
      <c r="A39" s="787"/>
      <c r="B39" s="76" t="s">
        <v>675</v>
      </c>
      <c r="C39" s="63">
        <v>71</v>
      </c>
      <c r="D39" s="64">
        <v>54</v>
      </c>
      <c r="E39" s="64">
        <v>31</v>
      </c>
      <c r="F39" s="64">
        <v>10</v>
      </c>
      <c r="G39" s="64">
        <v>4</v>
      </c>
      <c r="H39" s="64">
        <v>0</v>
      </c>
      <c r="I39" s="65">
        <f t="shared" si="3"/>
        <v>170</v>
      </c>
      <c r="J39" s="241"/>
      <c r="K39" s="787"/>
      <c r="L39" s="76" t="s">
        <v>675</v>
      </c>
      <c r="M39" s="80">
        <f t="shared" si="4"/>
        <v>0.41764705882352943</v>
      </c>
      <c r="N39" s="81">
        <f t="shared" si="4"/>
        <v>0.31764705882352939</v>
      </c>
      <c r="O39" s="81">
        <f t="shared" si="4"/>
        <v>0.18235294117647058</v>
      </c>
      <c r="P39" s="81">
        <f t="shared" si="4"/>
        <v>5.8823529411764705E-2</v>
      </c>
      <c r="Q39" s="81">
        <f t="shared" si="4"/>
        <v>2.3529411764705882E-2</v>
      </c>
      <c r="R39" s="81">
        <f t="shared" si="4"/>
        <v>0</v>
      </c>
      <c r="S39" s="82">
        <f t="shared" si="5"/>
        <v>1</v>
      </c>
    </row>
    <row r="40" spans="1:19" ht="24.95" customHeight="1">
      <c r="A40" s="787"/>
      <c r="B40" s="68" t="s">
        <v>677</v>
      </c>
      <c r="C40" s="36">
        <v>115</v>
      </c>
      <c r="D40" s="37">
        <v>75</v>
      </c>
      <c r="E40" s="37">
        <v>29</v>
      </c>
      <c r="F40" s="37">
        <v>11</v>
      </c>
      <c r="G40" s="37">
        <v>1</v>
      </c>
      <c r="H40" s="37">
        <v>0</v>
      </c>
      <c r="I40" s="38">
        <f t="shared" si="3"/>
        <v>231</v>
      </c>
      <c r="J40" s="241"/>
      <c r="K40" s="787"/>
      <c r="L40" s="68" t="s">
        <v>677</v>
      </c>
      <c r="M40" s="84">
        <f t="shared" si="4"/>
        <v>0.49783549783549785</v>
      </c>
      <c r="N40" s="49">
        <f t="shared" si="4"/>
        <v>0.32467532467532467</v>
      </c>
      <c r="O40" s="49">
        <f t="shared" si="4"/>
        <v>0.12554112554112554</v>
      </c>
      <c r="P40" s="49">
        <f t="shared" si="4"/>
        <v>4.7619047619047616E-2</v>
      </c>
      <c r="Q40" s="49">
        <f t="shared" si="4"/>
        <v>4.329004329004329E-3</v>
      </c>
      <c r="R40" s="49">
        <f t="shared" si="4"/>
        <v>0</v>
      </c>
      <c r="S40" s="50">
        <f t="shared" si="5"/>
        <v>1</v>
      </c>
    </row>
    <row r="41" spans="1:19" ht="24.95" customHeight="1">
      <c r="A41" s="787"/>
      <c r="B41" s="68" t="s">
        <v>679</v>
      </c>
      <c r="C41" s="36">
        <v>122</v>
      </c>
      <c r="D41" s="37">
        <v>85</v>
      </c>
      <c r="E41" s="37">
        <v>33</v>
      </c>
      <c r="F41" s="37">
        <v>4</v>
      </c>
      <c r="G41" s="37">
        <v>3</v>
      </c>
      <c r="H41" s="37">
        <v>0</v>
      </c>
      <c r="I41" s="38">
        <f t="shared" si="3"/>
        <v>247</v>
      </c>
      <c r="J41" s="241"/>
      <c r="K41" s="787"/>
      <c r="L41" s="68" t="s">
        <v>679</v>
      </c>
      <c r="M41" s="84">
        <f t="shared" si="4"/>
        <v>0.49392712550607287</v>
      </c>
      <c r="N41" s="49">
        <f t="shared" si="4"/>
        <v>0.34412955465587042</v>
      </c>
      <c r="O41" s="49">
        <f t="shared" si="4"/>
        <v>0.13360323886639677</v>
      </c>
      <c r="P41" s="49">
        <f t="shared" si="4"/>
        <v>1.6194331983805668E-2</v>
      </c>
      <c r="Q41" s="49">
        <f t="shared" si="4"/>
        <v>1.2145748987854251E-2</v>
      </c>
      <c r="R41" s="49">
        <f t="shared" si="4"/>
        <v>0</v>
      </c>
      <c r="S41" s="50">
        <f t="shared" si="5"/>
        <v>1</v>
      </c>
    </row>
    <row r="42" spans="1:19" ht="24.95" customHeight="1">
      <c r="A42" s="787"/>
      <c r="B42" s="68" t="s">
        <v>681</v>
      </c>
      <c r="C42" s="36">
        <v>144</v>
      </c>
      <c r="D42" s="37">
        <v>108</v>
      </c>
      <c r="E42" s="37">
        <v>36</v>
      </c>
      <c r="F42" s="37">
        <v>8</v>
      </c>
      <c r="G42" s="37">
        <v>3</v>
      </c>
      <c r="H42" s="37">
        <v>1</v>
      </c>
      <c r="I42" s="38">
        <f t="shared" si="3"/>
        <v>300</v>
      </c>
      <c r="J42" s="241"/>
      <c r="K42" s="787"/>
      <c r="L42" s="68" t="s">
        <v>681</v>
      </c>
      <c r="M42" s="84">
        <f t="shared" si="4"/>
        <v>0.48</v>
      </c>
      <c r="N42" s="49">
        <f t="shared" si="4"/>
        <v>0.36</v>
      </c>
      <c r="O42" s="49">
        <f t="shared" si="4"/>
        <v>0.12</v>
      </c>
      <c r="P42" s="49">
        <f t="shared" si="4"/>
        <v>2.6666666666666668E-2</v>
      </c>
      <c r="Q42" s="49">
        <f t="shared" si="4"/>
        <v>0.01</v>
      </c>
      <c r="R42" s="49">
        <f t="shared" si="4"/>
        <v>3.3333333333333335E-3</v>
      </c>
      <c r="S42" s="50">
        <f t="shared" si="5"/>
        <v>0.99999999999999989</v>
      </c>
    </row>
    <row r="43" spans="1:19" ht="24.95" customHeight="1">
      <c r="A43" s="787"/>
      <c r="B43" s="68" t="s">
        <v>732</v>
      </c>
      <c r="C43" s="36">
        <v>112</v>
      </c>
      <c r="D43" s="37">
        <v>64</v>
      </c>
      <c r="E43" s="37">
        <v>15</v>
      </c>
      <c r="F43" s="37">
        <v>3</v>
      </c>
      <c r="G43" s="37">
        <v>1</v>
      </c>
      <c r="H43" s="37">
        <v>0</v>
      </c>
      <c r="I43" s="38">
        <f t="shared" si="3"/>
        <v>195</v>
      </c>
      <c r="J43" s="241"/>
      <c r="K43" s="787"/>
      <c r="L43" s="68" t="s">
        <v>732</v>
      </c>
      <c r="M43" s="84">
        <f t="shared" si="4"/>
        <v>0.57435897435897432</v>
      </c>
      <c r="N43" s="49">
        <f t="shared" si="4"/>
        <v>0.3282051282051282</v>
      </c>
      <c r="O43" s="49">
        <f t="shared" si="4"/>
        <v>7.6923076923076927E-2</v>
      </c>
      <c r="P43" s="49">
        <f t="shared" si="4"/>
        <v>1.5384615384615385E-2</v>
      </c>
      <c r="Q43" s="49">
        <f t="shared" si="4"/>
        <v>5.1282051282051282E-3</v>
      </c>
      <c r="R43" s="49">
        <f t="shared" si="4"/>
        <v>0</v>
      </c>
      <c r="S43" s="50">
        <f t="shared" si="5"/>
        <v>0.99999999999999978</v>
      </c>
    </row>
    <row r="44" spans="1:19" ht="24.95" customHeight="1">
      <c r="A44" s="787"/>
      <c r="B44" s="68" t="s">
        <v>733</v>
      </c>
      <c r="C44" s="36">
        <v>78</v>
      </c>
      <c r="D44" s="37">
        <v>50</v>
      </c>
      <c r="E44" s="37">
        <v>10</v>
      </c>
      <c r="F44" s="37">
        <v>3</v>
      </c>
      <c r="G44" s="37">
        <v>1</v>
      </c>
      <c r="H44" s="37">
        <v>1</v>
      </c>
      <c r="I44" s="38">
        <f t="shared" si="3"/>
        <v>143</v>
      </c>
      <c r="J44" s="241"/>
      <c r="K44" s="787"/>
      <c r="L44" s="68" t="s">
        <v>733</v>
      </c>
      <c r="M44" s="84">
        <f t="shared" si="4"/>
        <v>0.54545454545454541</v>
      </c>
      <c r="N44" s="49">
        <f t="shared" si="4"/>
        <v>0.34965034965034963</v>
      </c>
      <c r="O44" s="49">
        <f t="shared" si="4"/>
        <v>6.9930069930069935E-2</v>
      </c>
      <c r="P44" s="49">
        <f t="shared" si="4"/>
        <v>2.097902097902098E-2</v>
      </c>
      <c r="Q44" s="49">
        <f t="shared" si="4"/>
        <v>6.993006993006993E-3</v>
      </c>
      <c r="R44" s="49">
        <f t="shared" si="4"/>
        <v>6.993006993006993E-3</v>
      </c>
      <c r="S44" s="50">
        <f t="shared" si="5"/>
        <v>0.99999999999999978</v>
      </c>
    </row>
    <row r="45" spans="1:19" ht="24.95" customHeight="1" thickBot="1">
      <c r="A45" s="788"/>
      <c r="B45" s="66" t="s">
        <v>683</v>
      </c>
      <c r="C45" s="42">
        <v>209</v>
      </c>
      <c r="D45" s="43">
        <v>66</v>
      </c>
      <c r="E45" s="43">
        <v>28</v>
      </c>
      <c r="F45" s="43">
        <v>5</v>
      </c>
      <c r="G45" s="43">
        <v>7</v>
      </c>
      <c r="H45" s="43">
        <v>11</v>
      </c>
      <c r="I45" s="44">
        <f t="shared" si="3"/>
        <v>326</v>
      </c>
      <c r="J45" s="241"/>
      <c r="K45" s="788"/>
      <c r="L45" s="66" t="s">
        <v>683</v>
      </c>
      <c r="M45" s="83">
        <f t="shared" si="4"/>
        <v>0.64110429447852757</v>
      </c>
      <c r="N45" s="52">
        <f t="shared" si="4"/>
        <v>0.20245398773006135</v>
      </c>
      <c r="O45" s="52">
        <f t="shared" si="4"/>
        <v>8.5889570552147243E-2</v>
      </c>
      <c r="P45" s="52">
        <f t="shared" si="4"/>
        <v>1.5337423312883436E-2</v>
      </c>
      <c r="Q45" s="52">
        <f t="shared" si="4"/>
        <v>2.1472392638036811E-2</v>
      </c>
      <c r="R45" s="52">
        <f t="shared" si="4"/>
        <v>3.3742331288343558E-2</v>
      </c>
      <c r="S45" s="53">
        <f t="shared" si="5"/>
        <v>1</v>
      </c>
    </row>
    <row r="46" spans="1:19">
      <c r="B46" s="118"/>
      <c r="C46" s="120"/>
      <c r="D46" s="120"/>
      <c r="E46" s="120"/>
      <c r="F46" s="120"/>
      <c r="G46" s="120"/>
      <c r="H46" s="120"/>
      <c r="I46" s="120"/>
      <c r="L46" s="118"/>
      <c r="M46" s="120"/>
      <c r="N46" s="120"/>
      <c r="O46" s="120"/>
      <c r="P46" s="120"/>
      <c r="Q46" s="120"/>
      <c r="R46" s="120"/>
      <c r="S46" s="120"/>
    </row>
    <row r="47" spans="1:19">
      <c r="C47" s="120"/>
      <c r="D47" s="120"/>
      <c r="E47" s="120"/>
      <c r="F47" s="120"/>
      <c r="G47" s="120"/>
      <c r="H47" s="120"/>
      <c r="I47" s="120"/>
      <c r="M47" s="120"/>
      <c r="N47" s="120"/>
      <c r="O47" s="120"/>
      <c r="P47" s="120"/>
      <c r="Q47" s="120"/>
      <c r="R47" s="120"/>
      <c r="S47" s="120"/>
    </row>
  </sheetData>
  <mergeCells count="20">
    <mergeCell ref="A26:B26"/>
    <mergeCell ref="K26:L26"/>
    <mergeCell ref="A27:A28"/>
    <mergeCell ref="K27:K28"/>
    <mergeCell ref="A3:B3"/>
    <mergeCell ref="K3:L3"/>
    <mergeCell ref="A4:B4"/>
    <mergeCell ref="K4:L4"/>
    <mergeCell ref="A32:A45"/>
    <mergeCell ref="K32:K45"/>
    <mergeCell ref="A5:A6"/>
    <mergeCell ref="K5:K6"/>
    <mergeCell ref="A7:A9"/>
    <mergeCell ref="K7:K9"/>
    <mergeCell ref="A10:A23"/>
    <mergeCell ref="K10:K23"/>
    <mergeCell ref="A25:B25"/>
    <mergeCell ref="K25:L25"/>
    <mergeCell ref="A29:A31"/>
    <mergeCell ref="K29:K31"/>
  </mergeCells>
  <phoneticPr fontId="2"/>
  <printOptions horizontalCentered="1"/>
  <pageMargins left="0" right="0.59055118110236227" top="0.19685039370078741" bottom="0.19685039370078741" header="0.51181102362204722" footer="0.11811023622047245"/>
  <pageSetup paperSize="9" scale="64" orientation="portrait" r:id="rId1"/>
  <headerFooter alignWithMargins="0">
    <oddFooter>&amp;C２２ページ</oddFooter>
  </headerFooter>
</worksheet>
</file>

<file path=xl/worksheets/sheet29.xml><?xml version="1.0" encoding="utf-8"?>
<worksheet xmlns="http://schemas.openxmlformats.org/spreadsheetml/2006/main" xmlns:r="http://schemas.openxmlformats.org/officeDocument/2006/relationships">
  <sheetPr enableFormatConditionsCalculation="0">
    <tabColor indexed="11"/>
  </sheetPr>
  <dimension ref="A1:S48"/>
  <sheetViews>
    <sheetView view="pageBreakPreview" topLeftCell="A20" zoomScale="75" zoomScaleNormal="75" zoomScaleSheetLayoutView="75" workbookViewId="0">
      <selection activeCell="A25" sqref="A25:I45"/>
    </sheetView>
  </sheetViews>
  <sheetFormatPr defaultRowHeight="13.5"/>
  <cols>
    <col min="1" max="1" width="5.625" customWidth="1"/>
    <col min="2" max="2" width="14.625" customWidth="1"/>
    <col min="3" max="9" width="6.625" customWidth="1"/>
    <col min="10" max="10" width="3.625" customWidth="1"/>
    <col min="11" max="11" width="5.625" customWidth="1"/>
    <col min="12" max="12" width="14.625" customWidth="1"/>
    <col min="13" max="19" width="6.625" customWidth="1"/>
  </cols>
  <sheetData>
    <row r="1" spans="1:19" ht="30" customHeight="1">
      <c r="F1" s="6"/>
      <c r="N1" s="6" t="s">
        <v>864</v>
      </c>
      <c r="P1" s="6"/>
    </row>
    <row r="2" spans="1:19" ht="30" customHeight="1" thickBot="1">
      <c r="A2" s="165" t="s">
        <v>218</v>
      </c>
    </row>
    <row r="3" spans="1:19" ht="80.099999999999994" customHeight="1" thickBot="1">
      <c r="A3" s="826" t="s">
        <v>302</v>
      </c>
      <c r="B3" s="825"/>
      <c r="C3" s="10" t="s">
        <v>514</v>
      </c>
      <c r="D3" s="11" t="s">
        <v>515</v>
      </c>
      <c r="E3" s="11" t="s">
        <v>516</v>
      </c>
      <c r="F3" s="29" t="s">
        <v>517</v>
      </c>
      <c r="G3" s="11" t="s">
        <v>518</v>
      </c>
      <c r="H3" s="29" t="s">
        <v>494</v>
      </c>
      <c r="I3" s="30" t="s">
        <v>736</v>
      </c>
      <c r="J3" s="115"/>
      <c r="K3" s="826" t="s">
        <v>301</v>
      </c>
      <c r="L3" s="827"/>
      <c r="M3" s="10" t="s">
        <v>514</v>
      </c>
      <c r="N3" s="11" t="s">
        <v>515</v>
      </c>
      <c r="O3" s="11" t="s">
        <v>516</v>
      </c>
      <c r="P3" s="29" t="s">
        <v>517</v>
      </c>
      <c r="Q3" s="11" t="s">
        <v>518</v>
      </c>
      <c r="R3" s="29" t="s">
        <v>494</v>
      </c>
      <c r="S3" s="30" t="s">
        <v>470</v>
      </c>
    </row>
    <row r="4" spans="1:19" ht="24.95" customHeight="1" thickBot="1">
      <c r="A4" s="805" t="s">
        <v>162</v>
      </c>
      <c r="B4" s="806"/>
      <c r="C4" s="127">
        <f t="shared" ref="C4:H4" si="0">+C5+C6</f>
        <v>2592</v>
      </c>
      <c r="D4" s="60">
        <f t="shared" si="0"/>
        <v>86</v>
      </c>
      <c r="E4" s="60">
        <f t="shared" si="0"/>
        <v>85</v>
      </c>
      <c r="F4" s="60">
        <f t="shared" si="0"/>
        <v>37</v>
      </c>
      <c r="G4" s="60">
        <f t="shared" si="0"/>
        <v>150</v>
      </c>
      <c r="H4" s="60">
        <f t="shared" si="0"/>
        <v>77</v>
      </c>
      <c r="I4" s="61">
        <f>SUM(C4:H4)</f>
        <v>3027</v>
      </c>
      <c r="J4" s="1"/>
      <c r="K4" s="805" t="s">
        <v>162</v>
      </c>
      <c r="L4" s="806"/>
      <c r="M4" s="228">
        <f t="shared" ref="M4:M23" si="1">C4/I4</f>
        <v>0.85629335976214072</v>
      </c>
      <c r="N4" s="99">
        <f t="shared" ref="N4:N23" si="2">D4/I4</f>
        <v>2.8410967955071028E-2</v>
      </c>
      <c r="O4" s="99">
        <f t="shared" ref="O4:O23" si="3">E4/I4</f>
        <v>2.8080607862570203E-2</v>
      </c>
      <c r="P4" s="99">
        <f t="shared" ref="P4:P23" si="4">F4/I4</f>
        <v>1.2223323422530559E-2</v>
      </c>
      <c r="Q4" s="99">
        <f t="shared" ref="Q4:Q23" si="5">G4/I4</f>
        <v>4.9554013875123884E-2</v>
      </c>
      <c r="R4" s="99">
        <f t="shared" ref="R4:R23" si="6">H4/I4</f>
        <v>2.5437727122563595E-2</v>
      </c>
      <c r="S4" s="100">
        <f>SUM(M4:R4)</f>
        <v>1</v>
      </c>
    </row>
    <row r="5" spans="1:19" ht="24.95" customHeight="1">
      <c r="A5" s="807" t="s">
        <v>163</v>
      </c>
      <c r="B5" s="67" t="s">
        <v>672</v>
      </c>
      <c r="C5" s="63">
        <v>1237</v>
      </c>
      <c r="D5" s="64">
        <v>34</v>
      </c>
      <c r="E5" s="64">
        <v>24</v>
      </c>
      <c r="F5" s="64">
        <v>18</v>
      </c>
      <c r="G5" s="64">
        <v>53</v>
      </c>
      <c r="H5" s="64">
        <v>49</v>
      </c>
      <c r="I5" s="65">
        <f t="shared" ref="I5:I23" si="7">SUM(C5:H5)</f>
        <v>1415</v>
      </c>
      <c r="J5" s="1"/>
      <c r="K5" s="807" t="s">
        <v>163</v>
      </c>
      <c r="L5" s="67" t="s">
        <v>672</v>
      </c>
      <c r="M5" s="101">
        <f t="shared" si="1"/>
        <v>0.87420494699646645</v>
      </c>
      <c r="N5" s="102">
        <f t="shared" si="2"/>
        <v>2.4028268551236749E-2</v>
      </c>
      <c r="O5" s="102">
        <f t="shared" si="3"/>
        <v>1.6961130742049468E-2</v>
      </c>
      <c r="P5" s="102">
        <f t="shared" si="4"/>
        <v>1.2720848056537103E-2</v>
      </c>
      <c r="Q5" s="102">
        <f t="shared" si="5"/>
        <v>3.7455830388692581E-2</v>
      </c>
      <c r="R5" s="102">
        <f t="shared" si="6"/>
        <v>3.4628975265017667E-2</v>
      </c>
      <c r="S5" s="103">
        <f t="shared" ref="S5:S23" si="8">SUM(M5:R5)</f>
        <v>1</v>
      </c>
    </row>
    <row r="6" spans="1:19" ht="24.95" customHeight="1" thickBot="1">
      <c r="A6" s="808"/>
      <c r="B6" s="66" t="s">
        <v>673</v>
      </c>
      <c r="C6" s="42">
        <v>1355</v>
      </c>
      <c r="D6" s="43">
        <v>52</v>
      </c>
      <c r="E6" s="43">
        <v>61</v>
      </c>
      <c r="F6" s="43">
        <v>19</v>
      </c>
      <c r="G6" s="43">
        <v>97</v>
      </c>
      <c r="H6" s="43">
        <v>28</v>
      </c>
      <c r="I6" s="44">
        <f t="shared" si="7"/>
        <v>1612</v>
      </c>
      <c r="J6" s="1"/>
      <c r="K6" s="808"/>
      <c r="L6" s="66" t="s">
        <v>673</v>
      </c>
      <c r="M6" s="83">
        <f t="shared" si="1"/>
        <v>0.84057071960297769</v>
      </c>
      <c r="N6" s="52">
        <f t="shared" si="2"/>
        <v>3.2258064516129031E-2</v>
      </c>
      <c r="O6" s="52">
        <f t="shared" si="3"/>
        <v>3.7841191066997522E-2</v>
      </c>
      <c r="P6" s="52">
        <f t="shared" si="4"/>
        <v>1.1786600496277916E-2</v>
      </c>
      <c r="Q6" s="52">
        <f t="shared" si="5"/>
        <v>6.0173697270471463E-2</v>
      </c>
      <c r="R6" s="52">
        <f t="shared" si="6"/>
        <v>1.7369727047146403E-2</v>
      </c>
      <c r="S6" s="53">
        <f t="shared" si="8"/>
        <v>1</v>
      </c>
    </row>
    <row r="7" spans="1:19" ht="24.95" customHeight="1">
      <c r="A7" s="807" t="s">
        <v>164</v>
      </c>
      <c r="B7" s="67" t="s">
        <v>669</v>
      </c>
      <c r="C7" s="36">
        <v>791</v>
      </c>
      <c r="D7" s="37">
        <v>27</v>
      </c>
      <c r="E7" s="37">
        <v>28</v>
      </c>
      <c r="F7" s="37">
        <v>12</v>
      </c>
      <c r="G7" s="37">
        <v>57</v>
      </c>
      <c r="H7" s="37">
        <v>30</v>
      </c>
      <c r="I7" s="38">
        <f t="shared" si="7"/>
        <v>945</v>
      </c>
      <c r="J7" s="1"/>
      <c r="K7" s="807" t="s">
        <v>164</v>
      </c>
      <c r="L7" s="67" t="s">
        <v>669</v>
      </c>
      <c r="M7" s="84">
        <f t="shared" si="1"/>
        <v>0.83703703703703702</v>
      </c>
      <c r="N7" s="49">
        <f t="shared" si="2"/>
        <v>2.8571428571428571E-2</v>
      </c>
      <c r="O7" s="49">
        <f t="shared" si="3"/>
        <v>2.9629629629629631E-2</v>
      </c>
      <c r="P7" s="49">
        <f t="shared" si="4"/>
        <v>1.2698412698412698E-2</v>
      </c>
      <c r="Q7" s="49">
        <f t="shared" si="5"/>
        <v>6.0317460317460318E-2</v>
      </c>
      <c r="R7" s="49">
        <f t="shared" si="6"/>
        <v>3.1746031746031744E-2</v>
      </c>
      <c r="S7" s="50">
        <f t="shared" si="8"/>
        <v>1</v>
      </c>
    </row>
    <row r="8" spans="1:19" ht="24.95" customHeight="1">
      <c r="A8" s="809"/>
      <c r="B8" s="68" t="s">
        <v>670</v>
      </c>
      <c r="C8" s="36">
        <v>1029</v>
      </c>
      <c r="D8" s="37">
        <v>36</v>
      </c>
      <c r="E8" s="37">
        <v>33</v>
      </c>
      <c r="F8" s="37">
        <v>14</v>
      </c>
      <c r="G8" s="37">
        <v>46</v>
      </c>
      <c r="H8" s="37">
        <v>29</v>
      </c>
      <c r="I8" s="38">
        <f t="shared" si="7"/>
        <v>1187</v>
      </c>
      <c r="J8" s="1"/>
      <c r="K8" s="809"/>
      <c r="L8" s="68" t="s">
        <v>670</v>
      </c>
      <c r="M8" s="84">
        <f t="shared" si="1"/>
        <v>0.8668913226621735</v>
      </c>
      <c r="N8" s="49">
        <f t="shared" si="2"/>
        <v>3.0328559393428812E-2</v>
      </c>
      <c r="O8" s="49">
        <f t="shared" si="3"/>
        <v>2.780117944397641E-2</v>
      </c>
      <c r="P8" s="49">
        <f t="shared" si="4"/>
        <v>1.1794439764111205E-2</v>
      </c>
      <c r="Q8" s="49">
        <f t="shared" si="5"/>
        <v>3.8753159224936815E-2</v>
      </c>
      <c r="R8" s="49">
        <f t="shared" si="6"/>
        <v>2.4431339511373211E-2</v>
      </c>
      <c r="S8" s="50">
        <f t="shared" si="8"/>
        <v>1</v>
      </c>
    </row>
    <row r="9" spans="1:19" ht="24.95" customHeight="1" thickBot="1">
      <c r="A9" s="808"/>
      <c r="B9" s="69" t="s">
        <v>671</v>
      </c>
      <c r="C9" s="42">
        <v>772</v>
      </c>
      <c r="D9" s="43">
        <v>23</v>
      </c>
      <c r="E9" s="43">
        <v>24</v>
      </c>
      <c r="F9" s="43">
        <v>11</v>
      </c>
      <c r="G9" s="43">
        <v>47</v>
      </c>
      <c r="H9" s="43">
        <v>18</v>
      </c>
      <c r="I9" s="44">
        <f t="shared" si="7"/>
        <v>895</v>
      </c>
      <c r="J9" s="1"/>
      <c r="K9" s="808"/>
      <c r="L9" s="69" t="s">
        <v>671</v>
      </c>
      <c r="M9" s="83">
        <f>C9/I9</f>
        <v>0.86256983240223462</v>
      </c>
      <c r="N9" s="52">
        <f t="shared" si="2"/>
        <v>2.5698324022346369E-2</v>
      </c>
      <c r="O9" s="52">
        <f t="shared" si="3"/>
        <v>2.6815642458100558E-2</v>
      </c>
      <c r="P9" s="52">
        <f t="shared" si="4"/>
        <v>1.2290502793296089E-2</v>
      </c>
      <c r="Q9" s="52">
        <f t="shared" si="5"/>
        <v>5.2513966480446927E-2</v>
      </c>
      <c r="R9" s="52">
        <f t="shared" si="6"/>
        <v>2.0111731843575419E-2</v>
      </c>
      <c r="S9" s="53">
        <f t="shared" si="8"/>
        <v>1</v>
      </c>
    </row>
    <row r="10" spans="1:19" ht="24.95" customHeight="1">
      <c r="A10" s="786" t="s">
        <v>165</v>
      </c>
      <c r="B10" s="62" t="s">
        <v>674</v>
      </c>
      <c r="C10" s="36">
        <v>127</v>
      </c>
      <c r="D10" s="37">
        <v>4</v>
      </c>
      <c r="E10" s="37">
        <v>0</v>
      </c>
      <c r="F10" s="37">
        <v>0</v>
      </c>
      <c r="G10" s="37">
        <v>1</v>
      </c>
      <c r="H10" s="37">
        <v>1</v>
      </c>
      <c r="I10" s="38">
        <f t="shared" si="7"/>
        <v>133</v>
      </c>
      <c r="J10" s="1"/>
      <c r="K10" s="807" t="s">
        <v>165</v>
      </c>
      <c r="L10" s="62" t="s">
        <v>674</v>
      </c>
      <c r="M10" s="84">
        <f t="shared" si="1"/>
        <v>0.95488721804511278</v>
      </c>
      <c r="N10" s="49">
        <f t="shared" si="2"/>
        <v>3.007518796992481E-2</v>
      </c>
      <c r="O10" s="49">
        <f t="shared" si="3"/>
        <v>0</v>
      </c>
      <c r="P10" s="49">
        <f t="shared" si="4"/>
        <v>0</v>
      </c>
      <c r="Q10" s="49">
        <f t="shared" si="5"/>
        <v>7.5187969924812026E-3</v>
      </c>
      <c r="R10" s="49">
        <f t="shared" si="6"/>
        <v>7.5187969924812026E-3</v>
      </c>
      <c r="S10" s="50">
        <f t="shared" si="8"/>
        <v>1</v>
      </c>
    </row>
    <row r="11" spans="1:19" ht="24.95" customHeight="1">
      <c r="A11" s="787"/>
      <c r="B11" s="68" t="s">
        <v>676</v>
      </c>
      <c r="C11" s="36">
        <v>173</v>
      </c>
      <c r="D11" s="37">
        <v>3</v>
      </c>
      <c r="E11" s="37">
        <v>2</v>
      </c>
      <c r="F11" s="37">
        <v>2</v>
      </c>
      <c r="G11" s="37">
        <v>5</v>
      </c>
      <c r="H11" s="37">
        <v>4</v>
      </c>
      <c r="I11" s="38">
        <f t="shared" si="7"/>
        <v>189</v>
      </c>
      <c r="J11" s="1"/>
      <c r="K11" s="809"/>
      <c r="L11" s="68" t="s">
        <v>676</v>
      </c>
      <c r="M11" s="84">
        <f t="shared" si="1"/>
        <v>0.91534391534391535</v>
      </c>
      <c r="N11" s="49">
        <f t="shared" si="2"/>
        <v>1.5873015873015872E-2</v>
      </c>
      <c r="O11" s="49">
        <f t="shared" si="3"/>
        <v>1.0582010582010581E-2</v>
      </c>
      <c r="P11" s="49">
        <f t="shared" si="4"/>
        <v>1.0582010582010581E-2</v>
      </c>
      <c r="Q11" s="49">
        <f t="shared" si="5"/>
        <v>2.6455026455026454E-2</v>
      </c>
      <c r="R11" s="49">
        <f t="shared" si="6"/>
        <v>2.1164021164021163E-2</v>
      </c>
      <c r="S11" s="50">
        <f t="shared" si="8"/>
        <v>1</v>
      </c>
    </row>
    <row r="12" spans="1:19" ht="24.95" customHeight="1">
      <c r="A12" s="787"/>
      <c r="B12" s="68" t="s">
        <v>678</v>
      </c>
      <c r="C12" s="36">
        <v>176</v>
      </c>
      <c r="D12" s="37">
        <v>8</v>
      </c>
      <c r="E12" s="37">
        <v>1</v>
      </c>
      <c r="F12" s="37">
        <v>3</v>
      </c>
      <c r="G12" s="37">
        <v>5</v>
      </c>
      <c r="H12" s="37">
        <v>3</v>
      </c>
      <c r="I12" s="38">
        <f t="shared" si="7"/>
        <v>196</v>
      </c>
      <c r="J12" s="1"/>
      <c r="K12" s="809"/>
      <c r="L12" s="68" t="s">
        <v>678</v>
      </c>
      <c r="M12" s="84">
        <f t="shared" si="1"/>
        <v>0.89795918367346939</v>
      </c>
      <c r="N12" s="49">
        <f t="shared" si="2"/>
        <v>4.0816326530612242E-2</v>
      </c>
      <c r="O12" s="49">
        <f t="shared" si="3"/>
        <v>5.1020408163265302E-3</v>
      </c>
      <c r="P12" s="49">
        <f t="shared" si="4"/>
        <v>1.5306122448979591E-2</v>
      </c>
      <c r="Q12" s="49">
        <f t="shared" si="5"/>
        <v>2.5510204081632654E-2</v>
      </c>
      <c r="R12" s="49">
        <f t="shared" si="6"/>
        <v>1.5306122448979591E-2</v>
      </c>
      <c r="S12" s="50">
        <f t="shared" si="8"/>
        <v>0.99999999999999989</v>
      </c>
    </row>
    <row r="13" spans="1:19" ht="24.95" customHeight="1">
      <c r="A13" s="787"/>
      <c r="B13" s="68" t="s">
        <v>680</v>
      </c>
      <c r="C13" s="36">
        <v>253</v>
      </c>
      <c r="D13" s="37">
        <v>2</v>
      </c>
      <c r="E13" s="37">
        <v>5</v>
      </c>
      <c r="F13" s="37">
        <v>3</v>
      </c>
      <c r="G13" s="37">
        <v>6</v>
      </c>
      <c r="H13" s="37">
        <v>5</v>
      </c>
      <c r="I13" s="38">
        <f t="shared" si="7"/>
        <v>274</v>
      </c>
      <c r="J13" s="1"/>
      <c r="K13" s="809"/>
      <c r="L13" s="68" t="s">
        <v>680</v>
      </c>
      <c r="M13" s="84">
        <f t="shared" si="1"/>
        <v>0.92335766423357668</v>
      </c>
      <c r="N13" s="49">
        <f t="shared" si="2"/>
        <v>7.2992700729927005E-3</v>
      </c>
      <c r="O13" s="49">
        <f t="shared" si="3"/>
        <v>1.824817518248175E-2</v>
      </c>
      <c r="P13" s="49">
        <f t="shared" si="4"/>
        <v>1.0948905109489052E-2</v>
      </c>
      <c r="Q13" s="49">
        <f t="shared" si="5"/>
        <v>2.1897810218978103E-2</v>
      </c>
      <c r="R13" s="49">
        <f t="shared" si="6"/>
        <v>1.824817518248175E-2</v>
      </c>
      <c r="S13" s="50">
        <f t="shared" si="8"/>
        <v>1</v>
      </c>
    </row>
    <row r="14" spans="1:19" ht="24.95" customHeight="1">
      <c r="A14" s="787"/>
      <c r="B14" s="68" t="s">
        <v>730</v>
      </c>
      <c r="C14" s="36">
        <v>157</v>
      </c>
      <c r="D14" s="37">
        <v>4</v>
      </c>
      <c r="E14" s="37">
        <v>3</v>
      </c>
      <c r="F14" s="37">
        <v>1</v>
      </c>
      <c r="G14" s="37">
        <v>3</v>
      </c>
      <c r="H14" s="37">
        <v>3</v>
      </c>
      <c r="I14" s="38">
        <f t="shared" si="7"/>
        <v>171</v>
      </c>
      <c r="J14" s="1"/>
      <c r="K14" s="809"/>
      <c r="L14" s="68" t="s">
        <v>730</v>
      </c>
      <c r="M14" s="84">
        <f t="shared" si="1"/>
        <v>0.91812865497076024</v>
      </c>
      <c r="N14" s="49">
        <f t="shared" si="2"/>
        <v>2.3391812865497075E-2</v>
      </c>
      <c r="O14" s="49">
        <f t="shared" si="3"/>
        <v>1.7543859649122806E-2</v>
      </c>
      <c r="P14" s="49">
        <f t="shared" si="4"/>
        <v>5.8479532163742687E-3</v>
      </c>
      <c r="Q14" s="49">
        <f t="shared" si="5"/>
        <v>1.7543859649122806E-2</v>
      </c>
      <c r="R14" s="49">
        <f t="shared" si="6"/>
        <v>1.7543859649122806E-2</v>
      </c>
      <c r="S14" s="50">
        <f t="shared" si="8"/>
        <v>1</v>
      </c>
    </row>
    <row r="15" spans="1:19" ht="24.95" customHeight="1">
      <c r="A15" s="787"/>
      <c r="B15" s="68" t="s">
        <v>731</v>
      </c>
      <c r="C15" s="36">
        <v>123</v>
      </c>
      <c r="D15" s="37">
        <v>3</v>
      </c>
      <c r="E15" s="37">
        <v>1</v>
      </c>
      <c r="F15" s="37">
        <v>0</v>
      </c>
      <c r="G15" s="37">
        <v>4</v>
      </c>
      <c r="H15" s="37">
        <v>10</v>
      </c>
      <c r="I15" s="38">
        <f t="shared" si="7"/>
        <v>141</v>
      </c>
      <c r="J15" s="1"/>
      <c r="K15" s="809"/>
      <c r="L15" s="68" t="s">
        <v>731</v>
      </c>
      <c r="M15" s="84">
        <f t="shared" si="1"/>
        <v>0.87234042553191493</v>
      </c>
      <c r="N15" s="49">
        <f t="shared" si="2"/>
        <v>2.1276595744680851E-2</v>
      </c>
      <c r="O15" s="49">
        <f t="shared" si="3"/>
        <v>7.0921985815602835E-3</v>
      </c>
      <c r="P15" s="49">
        <f t="shared" si="4"/>
        <v>0</v>
      </c>
      <c r="Q15" s="49">
        <f t="shared" si="5"/>
        <v>2.8368794326241134E-2</v>
      </c>
      <c r="R15" s="49">
        <f t="shared" si="6"/>
        <v>7.0921985815602842E-2</v>
      </c>
      <c r="S15" s="50">
        <f t="shared" si="8"/>
        <v>1.0000000000000002</v>
      </c>
    </row>
    <row r="16" spans="1:19" ht="24.95" customHeight="1" thickBot="1">
      <c r="A16" s="787"/>
      <c r="B16" s="69" t="s">
        <v>682</v>
      </c>
      <c r="C16" s="73">
        <v>228</v>
      </c>
      <c r="D16" s="74">
        <v>10</v>
      </c>
      <c r="E16" s="74">
        <v>12</v>
      </c>
      <c r="F16" s="74">
        <v>9</v>
      </c>
      <c r="G16" s="74">
        <v>29</v>
      </c>
      <c r="H16" s="74">
        <v>23</v>
      </c>
      <c r="I16" s="75">
        <f t="shared" si="7"/>
        <v>311</v>
      </c>
      <c r="J16" s="1"/>
      <c r="K16" s="809"/>
      <c r="L16" s="69" t="s">
        <v>682</v>
      </c>
      <c r="M16" s="236">
        <f t="shared" si="1"/>
        <v>0.73311897106109325</v>
      </c>
      <c r="N16" s="55">
        <f t="shared" si="2"/>
        <v>3.215434083601286E-2</v>
      </c>
      <c r="O16" s="55">
        <f t="shared" si="3"/>
        <v>3.8585209003215437E-2</v>
      </c>
      <c r="P16" s="55">
        <f t="shared" si="4"/>
        <v>2.8938906752411574E-2</v>
      </c>
      <c r="Q16" s="55">
        <f t="shared" si="5"/>
        <v>9.3247588424437297E-2</v>
      </c>
      <c r="R16" s="55">
        <f t="shared" si="6"/>
        <v>7.3954983922829579E-2</v>
      </c>
      <c r="S16" s="56">
        <f t="shared" si="8"/>
        <v>1</v>
      </c>
    </row>
    <row r="17" spans="1:19" ht="24.95" customHeight="1" thickTop="1">
      <c r="A17" s="787"/>
      <c r="B17" s="76" t="s">
        <v>675</v>
      </c>
      <c r="C17" s="63">
        <v>161</v>
      </c>
      <c r="D17" s="64">
        <v>2</v>
      </c>
      <c r="E17" s="64">
        <v>2</v>
      </c>
      <c r="F17" s="64">
        <v>0</v>
      </c>
      <c r="G17" s="64">
        <v>4</v>
      </c>
      <c r="H17" s="64">
        <v>1</v>
      </c>
      <c r="I17" s="65">
        <f t="shared" si="7"/>
        <v>170</v>
      </c>
      <c r="J17" s="1"/>
      <c r="K17" s="809"/>
      <c r="L17" s="76" t="s">
        <v>675</v>
      </c>
      <c r="M17" s="80">
        <f t="shared" si="1"/>
        <v>0.94705882352941173</v>
      </c>
      <c r="N17" s="81">
        <f t="shared" si="2"/>
        <v>1.1764705882352941E-2</v>
      </c>
      <c r="O17" s="81">
        <f t="shared" si="3"/>
        <v>1.1764705882352941E-2</v>
      </c>
      <c r="P17" s="81">
        <f t="shared" si="4"/>
        <v>0</v>
      </c>
      <c r="Q17" s="81">
        <f t="shared" si="5"/>
        <v>2.3529411764705882E-2</v>
      </c>
      <c r="R17" s="81">
        <f t="shared" si="6"/>
        <v>5.8823529411764705E-3</v>
      </c>
      <c r="S17" s="82">
        <f t="shared" si="8"/>
        <v>0.99999999999999989</v>
      </c>
    </row>
    <row r="18" spans="1:19" ht="24.95" customHeight="1">
      <c r="A18" s="787"/>
      <c r="B18" s="68" t="s">
        <v>677</v>
      </c>
      <c r="C18" s="36">
        <v>209</v>
      </c>
      <c r="D18" s="37">
        <v>4</v>
      </c>
      <c r="E18" s="37">
        <v>5</v>
      </c>
      <c r="F18" s="37">
        <v>4</v>
      </c>
      <c r="G18" s="37">
        <v>9</v>
      </c>
      <c r="H18" s="37">
        <v>0</v>
      </c>
      <c r="I18" s="38">
        <f t="shared" si="7"/>
        <v>231</v>
      </c>
      <c r="J18" s="1"/>
      <c r="K18" s="809"/>
      <c r="L18" s="68" t="s">
        <v>677</v>
      </c>
      <c r="M18" s="84">
        <f t="shared" si="1"/>
        <v>0.90476190476190477</v>
      </c>
      <c r="N18" s="49">
        <f t="shared" si="2"/>
        <v>1.7316017316017316E-2</v>
      </c>
      <c r="O18" s="49">
        <f t="shared" si="3"/>
        <v>2.1645021645021644E-2</v>
      </c>
      <c r="P18" s="49">
        <f t="shared" si="4"/>
        <v>1.7316017316017316E-2</v>
      </c>
      <c r="Q18" s="49">
        <f t="shared" si="5"/>
        <v>3.896103896103896E-2</v>
      </c>
      <c r="R18" s="49">
        <f t="shared" si="6"/>
        <v>0</v>
      </c>
      <c r="S18" s="50">
        <f t="shared" si="8"/>
        <v>1</v>
      </c>
    </row>
    <row r="19" spans="1:19" ht="24.95" customHeight="1">
      <c r="A19" s="787"/>
      <c r="B19" s="68" t="s">
        <v>679</v>
      </c>
      <c r="C19" s="36">
        <v>230</v>
      </c>
      <c r="D19" s="37">
        <v>11</v>
      </c>
      <c r="E19" s="37">
        <v>2</v>
      </c>
      <c r="F19" s="37">
        <v>0</v>
      </c>
      <c r="G19" s="37">
        <v>4</v>
      </c>
      <c r="H19" s="37">
        <v>0</v>
      </c>
      <c r="I19" s="38">
        <f t="shared" si="7"/>
        <v>247</v>
      </c>
      <c r="J19" s="1"/>
      <c r="K19" s="809"/>
      <c r="L19" s="68" t="s">
        <v>679</v>
      </c>
      <c r="M19" s="84">
        <f t="shared" si="1"/>
        <v>0.93117408906882593</v>
      </c>
      <c r="N19" s="49">
        <f t="shared" si="2"/>
        <v>4.4534412955465584E-2</v>
      </c>
      <c r="O19" s="49">
        <f t="shared" si="3"/>
        <v>8.0971659919028341E-3</v>
      </c>
      <c r="P19" s="49">
        <f t="shared" si="4"/>
        <v>0</v>
      </c>
      <c r="Q19" s="49">
        <f t="shared" si="5"/>
        <v>1.6194331983805668E-2</v>
      </c>
      <c r="R19" s="49">
        <f t="shared" si="6"/>
        <v>0</v>
      </c>
      <c r="S19" s="50">
        <f t="shared" si="8"/>
        <v>1</v>
      </c>
    </row>
    <row r="20" spans="1:19" ht="24.95" customHeight="1">
      <c r="A20" s="787"/>
      <c r="B20" s="68" t="s">
        <v>681</v>
      </c>
      <c r="C20" s="36">
        <v>259</v>
      </c>
      <c r="D20" s="37">
        <v>7</v>
      </c>
      <c r="E20" s="37">
        <v>12</v>
      </c>
      <c r="F20" s="37">
        <v>1</v>
      </c>
      <c r="G20" s="37">
        <v>17</v>
      </c>
      <c r="H20" s="37">
        <v>4</v>
      </c>
      <c r="I20" s="38">
        <f t="shared" si="7"/>
        <v>300</v>
      </c>
      <c r="J20" s="1"/>
      <c r="K20" s="809"/>
      <c r="L20" s="68" t="s">
        <v>681</v>
      </c>
      <c r="M20" s="84">
        <f t="shared" si="1"/>
        <v>0.86333333333333329</v>
      </c>
      <c r="N20" s="49">
        <f t="shared" si="2"/>
        <v>2.3333333333333334E-2</v>
      </c>
      <c r="O20" s="49">
        <f t="shared" si="3"/>
        <v>0.04</v>
      </c>
      <c r="P20" s="49">
        <f t="shared" si="4"/>
        <v>3.3333333333333335E-3</v>
      </c>
      <c r="Q20" s="49">
        <f t="shared" si="5"/>
        <v>5.6666666666666664E-2</v>
      </c>
      <c r="R20" s="49">
        <f t="shared" si="6"/>
        <v>1.3333333333333334E-2</v>
      </c>
      <c r="S20" s="50">
        <f t="shared" si="8"/>
        <v>0.99999999999999989</v>
      </c>
    </row>
    <row r="21" spans="1:19" ht="24.95" customHeight="1">
      <c r="A21" s="787"/>
      <c r="B21" s="68" t="s">
        <v>732</v>
      </c>
      <c r="C21" s="36">
        <v>169</v>
      </c>
      <c r="D21" s="37">
        <v>6</v>
      </c>
      <c r="E21" s="37">
        <v>4</v>
      </c>
      <c r="F21" s="37">
        <v>3</v>
      </c>
      <c r="G21" s="37">
        <v>11</v>
      </c>
      <c r="H21" s="37">
        <v>2</v>
      </c>
      <c r="I21" s="38">
        <f t="shared" si="7"/>
        <v>195</v>
      </c>
      <c r="J21" s="1"/>
      <c r="K21" s="809"/>
      <c r="L21" s="68" t="s">
        <v>732</v>
      </c>
      <c r="M21" s="84">
        <f t="shared" si="1"/>
        <v>0.8666666666666667</v>
      </c>
      <c r="N21" s="49">
        <f t="shared" si="2"/>
        <v>3.0769230769230771E-2</v>
      </c>
      <c r="O21" s="49">
        <f t="shared" si="3"/>
        <v>2.0512820512820513E-2</v>
      </c>
      <c r="P21" s="49">
        <f t="shared" si="4"/>
        <v>1.5384615384615385E-2</v>
      </c>
      <c r="Q21" s="49">
        <f t="shared" si="5"/>
        <v>5.6410256410256411E-2</v>
      </c>
      <c r="R21" s="49">
        <f t="shared" si="6"/>
        <v>1.0256410256410256E-2</v>
      </c>
      <c r="S21" s="50">
        <f t="shared" si="8"/>
        <v>1</v>
      </c>
    </row>
    <row r="22" spans="1:19" ht="24.95" customHeight="1">
      <c r="A22" s="787"/>
      <c r="B22" s="68" t="s">
        <v>733</v>
      </c>
      <c r="C22" s="36">
        <v>100</v>
      </c>
      <c r="D22" s="37">
        <v>10</v>
      </c>
      <c r="E22" s="37">
        <v>13</v>
      </c>
      <c r="F22" s="37">
        <v>1</v>
      </c>
      <c r="G22" s="37">
        <v>11</v>
      </c>
      <c r="H22" s="37">
        <v>8</v>
      </c>
      <c r="I22" s="38">
        <f t="shared" si="7"/>
        <v>143</v>
      </c>
      <c r="J22" s="1"/>
      <c r="K22" s="809"/>
      <c r="L22" s="68" t="s">
        <v>733</v>
      </c>
      <c r="M22" s="84">
        <f t="shared" si="1"/>
        <v>0.69930069930069927</v>
      </c>
      <c r="N22" s="49">
        <f t="shared" si="2"/>
        <v>6.9930069930069935E-2</v>
      </c>
      <c r="O22" s="49">
        <f t="shared" si="3"/>
        <v>9.0909090909090912E-2</v>
      </c>
      <c r="P22" s="49">
        <f t="shared" si="4"/>
        <v>6.993006993006993E-3</v>
      </c>
      <c r="Q22" s="49">
        <f t="shared" si="5"/>
        <v>7.6923076923076927E-2</v>
      </c>
      <c r="R22" s="49">
        <f t="shared" si="6"/>
        <v>5.5944055944055944E-2</v>
      </c>
      <c r="S22" s="50">
        <f t="shared" si="8"/>
        <v>0.99999999999999989</v>
      </c>
    </row>
    <row r="23" spans="1:19" ht="24.95" customHeight="1" thickBot="1">
      <c r="A23" s="788"/>
      <c r="B23" s="66" t="s">
        <v>683</v>
      </c>
      <c r="C23" s="42">
        <v>227</v>
      </c>
      <c r="D23" s="43">
        <v>12</v>
      </c>
      <c r="E23" s="43">
        <v>23</v>
      </c>
      <c r="F23" s="43">
        <v>10</v>
      </c>
      <c r="G23" s="43">
        <v>41</v>
      </c>
      <c r="H23" s="43">
        <v>13</v>
      </c>
      <c r="I23" s="44">
        <f t="shared" si="7"/>
        <v>326</v>
      </c>
      <c r="J23" s="1"/>
      <c r="K23" s="808"/>
      <c r="L23" s="66" t="s">
        <v>683</v>
      </c>
      <c r="M23" s="83">
        <f t="shared" si="1"/>
        <v>0.69631901840490795</v>
      </c>
      <c r="N23" s="52">
        <f t="shared" si="2"/>
        <v>3.6809815950920248E-2</v>
      </c>
      <c r="O23" s="52">
        <f t="shared" si="3"/>
        <v>7.0552147239263799E-2</v>
      </c>
      <c r="P23" s="52">
        <f t="shared" si="4"/>
        <v>3.0674846625766871E-2</v>
      </c>
      <c r="Q23" s="52">
        <f t="shared" si="5"/>
        <v>0.12576687116564417</v>
      </c>
      <c r="R23" s="52">
        <f t="shared" si="6"/>
        <v>3.9877300613496931E-2</v>
      </c>
      <c r="S23" s="53">
        <f t="shared" si="8"/>
        <v>1</v>
      </c>
    </row>
    <row r="24" spans="1:19" ht="80.099999999999994" customHeight="1" thickBot="1">
      <c r="C24" s="120"/>
      <c r="D24" s="120"/>
      <c r="E24" s="120"/>
      <c r="F24" s="120"/>
      <c r="G24" s="120"/>
      <c r="H24" s="120"/>
      <c r="I24" s="120"/>
      <c r="M24" s="120"/>
      <c r="N24" s="120"/>
      <c r="O24" s="120"/>
      <c r="P24" s="120"/>
      <c r="Q24" s="120"/>
      <c r="R24" s="120"/>
      <c r="S24" s="120"/>
    </row>
    <row r="25" spans="1:19" ht="80.099999999999994" customHeight="1" thickBot="1">
      <c r="A25" s="826" t="s">
        <v>303</v>
      </c>
      <c r="B25" s="827"/>
      <c r="C25" s="10" t="s">
        <v>514</v>
      </c>
      <c r="D25" s="11" t="s">
        <v>515</v>
      </c>
      <c r="E25" s="11" t="s">
        <v>516</v>
      </c>
      <c r="F25" s="29" t="s">
        <v>517</v>
      </c>
      <c r="G25" s="11" t="s">
        <v>518</v>
      </c>
      <c r="H25" s="29" t="s">
        <v>494</v>
      </c>
      <c r="I25" s="30" t="s">
        <v>736</v>
      </c>
      <c r="J25" s="115"/>
      <c r="K25" s="826" t="s">
        <v>304</v>
      </c>
      <c r="L25" s="827"/>
      <c r="M25" s="10" t="s">
        <v>514</v>
      </c>
      <c r="N25" s="11" t="s">
        <v>515</v>
      </c>
      <c r="O25" s="11" t="s">
        <v>516</v>
      </c>
      <c r="P25" s="29" t="s">
        <v>517</v>
      </c>
      <c r="Q25" s="11" t="s">
        <v>518</v>
      </c>
      <c r="R25" s="29" t="s">
        <v>494</v>
      </c>
      <c r="S25" s="30" t="s">
        <v>470</v>
      </c>
    </row>
    <row r="26" spans="1:19" ht="24.95" customHeight="1" thickBot="1">
      <c r="A26" s="805" t="s">
        <v>162</v>
      </c>
      <c r="B26" s="806"/>
      <c r="C26" s="91">
        <f t="shared" ref="C26:H26" si="9">+C27+C28</f>
        <v>2273</v>
      </c>
      <c r="D26" s="92">
        <f t="shared" si="9"/>
        <v>265</v>
      </c>
      <c r="E26" s="92">
        <f t="shared" si="9"/>
        <v>167</v>
      </c>
      <c r="F26" s="92">
        <f t="shared" si="9"/>
        <v>64</v>
      </c>
      <c r="G26" s="92">
        <f t="shared" si="9"/>
        <v>142</v>
      </c>
      <c r="H26" s="92">
        <f t="shared" si="9"/>
        <v>116</v>
      </c>
      <c r="I26" s="93">
        <f>SUM(C26:H26)</f>
        <v>3027</v>
      </c>
      <c r="J26" s="116"/>
      <c r="K26" s="805" t="s">
        <v>162</v>
      </c>
      <c r="L26" s="806"/>
      <c r="M26" s="228">
        <f t="shared" ref="M26:M45" si="10">C26/I26</f>
        <v>0.75090849025437723</v>
      </c>
      <c r="N26" s="99">
        <f t="shared" ref="N26:N45" si="11">D26/I26</f>
        <v>8.7545424512718864E-2</v>
      </c>
      <c r="O26" s="99">
        <f t="shared" ref="O26:O45" si="12">E26/I26</f>
        <v>5.5170135447637922E-2</v>
      </c>
      <c r="P26" s="99">
        <f t="shared" ref="P26:P45" si="13">F26/I26</f>
        <v>2.1143045920052856E-2</v>
      </c>
      <c r="Q26" s="99">
        <f t="shared" ref="Q26:Q45" si="14">G26/I26</f>
        <v>4.6911133135117279E-2</v>
      </c>
      <c r="R26" s="99">
        <f t="shared" ref="R26:R45" si="15">H26/I26</f>
        <v>3.8321770730095801E-2</v>
      </c>
      <c r="S26" s="100">
        <f>SUM(M26:R26)</f>
        <v>1</v>
      </c>
    </row>
    <row r="27" spans="1:19" ht="24.95" customHeight="1">
      <c r="A27" s="807" t="s">
        <v>163</v>
      </c>
      <c r="B27" s="67" t="s">
        <v>672</v>
      </c>
      <c r="C27" s="94">
        <v>943</v>
      </c>
      <c r="D27" s="95">
        <v>176</v>
      </c>
      <c r="E27" s="95">
        <v>100</v>
      </c>
      <c r="F27" s="95">
        <v>43</v>
      </c>
      <c r="G27" s="95">
        <v>111</v>
      </c>
      <c r="H27" s="95">
        <v>42</v>
      </c>
      <c r="I27" s="96">
        <f t="shared" ref="I27:I45" si="16">SUM(C27:H27)</f>
        <v>1415</v>
      </c>
      <c r="J27" s="116"/>
      <c r="K27" s="807" t="s">
        <v>163</v>
      </c>
      <c r="L27" s="67" t="s">
        <v>672</v>
      </c>
      <c r="M27" s="101">
        <f t="shared" si="10"/>
        <v>0.66643109540636047</v>
      </c>
      <c r="N27" s="102">
        <f t="shared" si="11"/>
        <v>0.12438162544169612</v>
      </c>
      <c r="O27" s="102">
        <f t="shared" si="12"/>
        <v>7.0671378091872794E-2</v>
      </c>
      <c r="P27" s="102">
        <f t="shared" si="13"/>
        <v>3.03886925795053E-2</v>
      </c>
      <c r="Q27" s="102">
        <f t="shared" si="14"/>
        <v>7.8445229681978798E-2</v>
      </c>
      <c r="R27" s="102">
        <f t="shared" si="15"/>
        <v>2.9681978798586573E-2</v>
      </c>
      <c r="S27" s="103">
        <f t="shared" ref="S27:S45" si="17">SUM(M27:R27)</f>
        <v>1</v>
      </c>
    </row>
    <row r="28" spans="1:19" ht="24.95" customHeight="1" thickBot="1">
      <c r="A28" s="808"/>
      <c r="B28" s="66" t="s">
        <v>673</v>
      </c>
      <c r="C28" s="42">
        <v>1330</v>
      </c>
      <c r="D28" s="43">
        <v>89</v>
      </c>
      <c r="E28" s="43">
        <v>67</v>
      </c>
      <c r="F28" s="43">
        <v>21</v>
      </c>
      <c r="G28" s="43">
        <v>31</v>
      </c>
      <c r="H28" s="43">
        <v>74</v>
      </c>
      <c r="I28" s="44">
        <f t="shared" si="16"/>
        <v>1612</v>
      </c>
      <c r="J28" s="116"/>
      <c r="K28" s="808"/>
      <c r="L28" s="66" t="s">
        <v>673</v>
      </c>
      <c r="M28" s="83">
        <f t="shared" si="10"/>
        <v>0.82506203473945405</v>
      </c>
      <c r="N28" s="52">
        <f t="shared" si="11"/>
        <v>5.5210918114143921E-2</v>
      </c>
      <c r="O28" s="52">
        <f t="shared" si="12"/>
        <v>4.1563275434243173E-2</v>
      </c>
      <c r="P28" s="52">
        <f t="shared" si="13"/>
        <v>1.3027295285359801E-2</v>
      </c>
      <c r="Q28" s="52">
        <f t="shared" si="14"/>
        <v>1.9230769230769232E-2</v>
      </c>
      <c r="R28" s="52">
        <f t="shared" si="15"/>
        <v>4.590570719602978E-2</v>
      </c>
      <c r="S28" s="53">
        <f t="shared" si="17"/>
        <v>1</v>
      </c>
    </row>
    <row r="29" spans="1:19" ht="24.95" customHeight="1">
      <c r="A29" s="807" t="s">
        <v>164</v>
      </c>
      <c r="B29" s="67" t="s">
        <v>669</v>
      </c>
      <c r="C29" s="36">
        <v>697</v>
      </c>
      <c r="D29" s="37">
        <v>83</v>
      </c>
      <c r="E29" s="37">
        <v>54</v>
      </c>
      <c r="F29" s="37">
        <v>24</v>
      </c>
      <c r="G29" s="37">
        <v>50</v>
      </c>
      <c r="H29" s="37">
        <v>37</v>
      </c>
      <c r="I29" s="38">
        <f t="shared" si="16"/>
        <v>945</v>
      </c>
      <c r="J29" s="116"/>
      <c r="K29" s="807" t="s">
        <v>164</v>
      </c>
      <c r="L29" s="67" t="s">
        <v>669</v>
      </c>
      <c r="M29" s="84">
        <f t="shared" si="10"/>
        <v>0.73756613756613754</v>
      </c>
      <c r="N29" s="49">
        <f t="shared" si="11"/>
        <v>8.7830687830687829E-2</v>
      </c>
      <c r="O29" s="49">
        <f t="shared" si="12"/>
        <v>5.7142857142857141E-2</v>
      </c>
      <c r="P29" s="49">
        <f t="shared" si="13"/>
        <v>2.5396825396825397E-2</v>
      </c>
      <c r="Q29" s="49">
        <f t="shared" si="14"/>
        <v>5.2910052910052907E-2</v>
      </c>
      <c r="R29" s="49">
        <f t="shared" si="15"/>
        <v>3.9153439153439155E-2</v>
      </c>
      <c r="S29" s="50">
        <f t="shared" si="17"/>
        <v>1</v>
      </c>
    </row>
    <row r="30" spans="1:19" ht="24.95" customHeight="1">
      <c r="A30" s="809"/>
      <c r="B30" s="68" t="s">
        <v>670</v>
      </c>
      <c r="C30" s="36">
        <v>890</v>
      </c>
      <c r="D30" s="37">
        <v>101</v>
      </c>
      <c r="E30" s="37">
        <v>72</v>
      </c>
      <c r="F30" s="37">
        <v>20</v>
      </c>
      <c r="G30" s="37">
        <v>58</v>
      </c>
      <c r="H30" s="37">
        <v>46</v>
      </c>
      <c r="I30" s="38">
        <f t="shared" si="16"/>
        <v>1187</v>
      </c>
      <c r="J30" s="116"/>
      <c r="K30" s="809"/>
      <c r="L30" s="68" t="s">
        <v>670</v>
      </c>
      <c r="M30" s="84">
        <f t="shared" si="10"/>
        <v>0.74978938500421233</v>
      </c>
      <c r="N30" s="49">
        <f t="shared" si="11"/>
        <v>8.5088458298230835E-2</v>
      </c>
      <c r="O30" s="49">
        <f t="shared" si="12"/>
        <v>6.0657118786857624E-2</v>
      </c>
      <c r="P30" s="49">
        <f t="shared" si="13"/>
        <v>1.6849199663016005E-2</v>
      </c>
      <c r="Q30" s="49">
        <f t="shared" si="14"/>
        <v>4.8862679022746422E-2</v>
      </c>
      <c r="R30" s="49">
        <f t="shared" si="15"/>
        <v>3.8753159224936815E-2</v>
      </c>
      <c r="S30" s="50">
        <f t="shared" si="17"/>
        <v>1</v>
      </c>
    </row>
    <row r="31" spans="1:19" ht="24.95" customHeight="1" thickBot="1">
      <c r="A31" s="808"/>
      <c r="B31" s="69" t="s">
        <v>671</v>
      </c>
      <c r="C31" s="42">
        <v>686</v>
      </c>
      <c r="D31" s="43">
        <v>81</v>
      </c>
      <c r="E31" s="43">
        <v>41</v>
      </c>
      <c r="F31" s="43">
        <v>20</v>
      </c>
      <c r="G31" s="43">
        <v>34</v>
      </c>
      <c r="H31" s="43">
        <v>33</v>
      </c>
      <c r="I31" s="44">
        <f t="shared" si="16"/>
        <v>895</v>
      </c>
      <c r="J31" s="116"/>
      <c r="K31" s="808"/>
      <c r="L31" s="69" t="s">
        <v>671</v>
      </c>
      <c r="M31" s="83">
        <f t="shared" si="10"/>
        <v>0.76648044692737427</v>
      </c>
      <c r="N31" s="52">
        <f t="shared" si="11"/>
        <v>9.0502793296089387E-2</v>
      </c>
      <c r="O31" s="52">
        <f t="shared" si="12"/>
        <v>4.5810055865921788E-2</v>
      </c>
      <c r="P31" s="52">
        <f t="shared" si="13"/>
        <v>2.23463687150838E-2</v>
      </c>
      <c r="Q31" s="52">
        <f t="shared" si="14"/>
        <v>3.798882681564246E-2</v>
      </c>
      <c r="R31" s="52">
        <f t="shared" si="15"/>
        <v>3.6871508379888271E-2</v>
      </c>
      <c r="S31" s="53">
        <f t="shared" si="17"/>
        <v>0.99999999999999989</v>
      </c>
    </row>
    <row r="32" spans="1:19" ht="24.95" customHeight="1">
      <c r="A32" s="786" t="s">
        <v>165</v>
      </c>
      <c r="B32" s="62" t="s">
        <v>674</v>
      </c>
      <c r="C32" s="36">
        <v>101</v>
      </c>
      <c r="D32" s="37">
        <v>19</v>
      </c>
      <c r="E32" s="37">
        <v>7</v>
      </c>
      <c r="F32" s="37">
        <v>3</v>
      </c>
      <c r="G32" s="37">
        <v>3</v>
      </c>
      <c r="H32" s="37"/>
      <c r="I32" s="38">
        <f t="shared" si="16"/>
        <v>133</v>
      </c>
      <c r="J32" s="116"/>
      <c r="K32" s="786" t="s">
        <v>165</v>
      </c>
      <c r="L32" s="62" t="s">
        <v>674</v>
      </c>
      <c r="M32" s="84">
        <f t="shared" si="10"/>
        <v>0.75939849624060152</v>
      </c>
      <c r="N32" s="49">
        <f t="shared" si="11"/>
        <v>0.14285714285714285</v>
      </c>
      <c r="O32" s="49">
        <f t="shared" si="12"/>
        <v>5.2631578947368418E-2</v>
      </c>
      <c r="P32" s="49">
        <f t="shared" si="13"/>
        <v>2.2556390977443608E-2</v>
      </c>
      <c r="Q32" s="49">
        <f t="shared" si="14"/>
        <v>2.2556390977443608E-2</v>
      </c>
      <c r="R32" s="49">
        <f t="shared" si="15"/>
        <v>0</v>
      </c>
      <c r="S32" s="50">
        <f t="shared" si="17"/>
        <v>0.99999999999999978</v>
      </c>
    </row>
    <row r="33" spans="1:19" ht="24.95" customHeight="1">
      <c r="A33" s="787"/>
      <c r="B33" s="68" t="s">
        <v>676</v>
      </c>
      <c r="C33" s="36">
        <v>129</v>
      </c>
      <c r="D33" s="37">
        <v>24</v>
      </c>
      <c r="E33" s="37">
        <v>18</v>
      </c>
      <c r="F33" s="37">
        <v>6</v>
      </c>
      <c r="G33" s="37">
        <v>11</v>
      </c>
      <c r="H33" s="37">
        <v>1</v>
      </c>
      <c r="I33" s="38">
        <f t="shared" si="16"/>
        <v>189</v>
      </c>
      <c r="J33" s="116"/>
      <c r="K33" s="787"/>
      <c r="L33" s="68" t="s">
        <v>676</v>
      </c>
      <c r="M33" s="84">
        <f t="shared" si="10"/>
        <v>0.68253968253968256</v>
      </c>
      <c r="N33" s="49">
        <f t="shared" si="11"/>
        <v>0.12698412698412698</v>
      </c>
      <c r="O33" s="49">
        <f t="shared" si="12"/>
        <v>9.5238095238095233E-2</v>
      </c>
      <c r="P33" s="49">
        <f t="shared" si="13"/>
        <v>3.1746031746031744E-2</v>
      </c>
      <c r="Q33" s="49">
        <f t="shared" si="14"/>
        <v>5.8201058201058198E-2</v>
      </c>
      <c r="R33" s="49">
        <f t="shared" si="15"/>
        <v>5.2910052910052907E-3</v>
      </c>
      <c r="S33" s="50">
        <f t="shared" si="17"/>
        <v>1</v>
      </c>
    </row>
    <row r="34" spans="1:19" ht="24.95" customHeight="1">
      <c r="A34" s="787"/>
      <c r="B34" s="68" t="s">
        <v>678</v>
      </c>
      <c r="C34" s="36">
        <v>127</v>
      </c>
      <c r="D34" s="37">
        <v>29</v>
      </c>
      <c r="E34" s="37">
        <v>17</v>
      </c>
      <c r="F34" s="37">
        <v>7</v>
      </c>
      <c r="G34" s="37">
        <v>16</v>
      </c>
      <c r="H34" s="37"/>
      <c r="I34" s="38">
        <f t="shared" si="16"/>
        <v>196</v>
      </c>
      <c r="J34" s="116"/>
      <c r="K34" s="787"/>
      <c r="L34" s="68" t="s">
        <v>678</v>
      </c>
      <c r="M34" s="84">
        <f t="shared" si="10"/>
        <v>0.64795918367346939</v>
      </c>
      <c r="N34" s="49">
        <f t="shared" si="11"/>
        <v>0.14795918367346939</v>
      </c>
      <c r="O34" s="49">
        <f t="shared" si="12"/>
        <v>8.673469387755102E-2</v>
      </c>
      <c r="P34" s="49">
        <f t="shared" si="13"/>
        <v>3.5714285714285712E-2</v>
      </c>
      <c r="Q34" s="49">
        <f t="shared" si="14"/>
        <v>8.1632653061224483E-2</v>
      </c>
      <c r="R34" s="49">
        <f t="shared" si="15"/>
        <v>0</v>
      </c>
      <c r="S34" s="50">
        <f t="shared" si="17"/>
        <v>1</v>
      </c>
    </row>
    <row r="35" spans="1:19" ht="24.95" customHeight="1">
      <c r="A35" s="787"/>
      <c r="B35" s="68" t="s">
        <v>680</v>
      </c>
      <c r="C35" s="36">
        <v>178</v>
      </c>
      <c r="D35" s="37">
        <v>35</v>
      </c>
      <c r="E35" s="37">
        <v>13</v>
      </c>
      <c r="F35" s="37">
        <v>13</v>
      </c>
      <c r="G35" s="37">
        <v>33</v>
      </c>
      <c r="H35" s="37">
        <v>2</v>
      </c>
      <c r="I35" s="38">
        <f t="shared" si="16"/>
        <v>274</v>
      </c>
      <c r="J35" s="116"/>
      <c r="K35" s="787"/>
      <c r="L35" s="68" t="s">
        <v>680</v>
      </c>
      <c r="M35" s="84">
        <f t="shared" si="10"/>
        <v>0.64963503649635035</v>
      </c>
      <c r="N35" s="49">
        <f t="shared" si="11"/>
        <v>0.12773722627737227</v>
      </c>
      <c r="O35" s="49">
        <f t="shared" si="12"/>
        <v>4.7445255474452552E-2</v>
      </c>
      <c r="P35" s="49">
        <f t="shared" si="13"/>
        <v>4.7445255474452552E-2</v>
      </c>
      <c r="Q35" s="49">
        <f t="shared" si="14"/>
        <v>0.12043795620437957</v>
      </c>
      <c r="R35" s="49">
        <f t="shared" si="15"/>
        <v>7.2992700729927005E-3</v>
      </c>
      <c r="S35" s="50">
        <f t="shared" si="17"/>
        <v>1</v>
      </c>
    </row>
    <row r="36" spans="1:19" ht="24.95" customHeight="1">
      <c r="A36" s="787"/>
      <c r="B36" s="68" t="s">
        <v>730</v>
      </c>
      <c r="C36" s="36">
        <v>114</v>
      </c>
      <c r="D36" s="37">
        <v>21</v>
      </c>
      <c r="E36" s="37">
        <v>17</v>
      </c>
      <c r="F36" s="37">
        <v>3</v>
      </c>
      <c r="G36" s="37">
        <v>15</v>
      </c>
      <c r="H36" s="37">
        <v>1</v>
      </c>
      <c r="I36" s="38">
        <f t="shared" si="16"/>
        <v>171</v>
      </c>
      <c r="J36" s="116"/>
      <c r="K36" s="787"/>
      <c r="L36" s="68" t="s">
        <v>730</v>
      </c>
      <c r="M36" s="84">
        <f t="shared" si="10"/>
        <v>0.66666666666666663</v>
      </c>
      <c r="N36" s="49">
        <f t="shared" si="11"/>
        <v>0.12280701754385964</v>
      </c>
      <c r="O36" s="49">
        <f t="shared" si="12"/>
        <v>9.9415204678362568E-2</v>
      </c>
      <c r="P36" s="49">
        <f t="shared" si="13"/>
        <v>1.7543859649122806E-2</v>
      </c>
      <c r="Q36" s="49">
        <f t="shared" si="14"/>
        <v>8.771929824561403E-2</v>
      </c>
      <c r="R36" s="49">
        <f t="shared" si="15"/>
        <v>5.8479532163742687E-3</v>
      </c>
      <c r="S36" s="50">
        <f t="shared" si="17"/>
        <v>1</v>
      </c>
    </row>
    <row r="37" spans="1:19" ht="24.95" customHeight="1">
      <c r="A37" s="787"/>
      <c r="B37" s="68" t="s">
        <v>731</v>
      </c>
      <c r="C37" s="36">
        <v>92</v>
      </c>
      <c r="D37" s="37">
        <v>16</v>
      </c>
      <c r="E37" s="37">
        <v>9</v>
      </c>
      <c r="F37" s="37">
        <v>4</v>
      </c>
      <c r="G37" s="37">
        <v>11</v>
      </c>
      <c r="H37" s="37">
        <v>9</v>
      </c>
      <c r="I37" s="38">
        <f t="shared" si="16"/>
        <v>141</v>
      </c>
      <c r="J37" s="116"/>
      <c r="K37" s="787"/>
      <c r="L37" s="68" t="s">
        <v>731</v>
      </c>
      <c r="M37" s="84">
        <f t="shared" si="10"/>
        <v>0.65248226950354615</v>
      </c>
      <c r="N37" s="49">
        <f t="shared" si="11"/>
        <v>0.11347517730496454</v>
      </c>
      <c r="O37" s="49">
        <f t="shared" si="12"/>
        <v>6.3829787234042548E-2</v>
      </c>
      <c r="P37" s="49">
        <f t="shared" si="13"/>
        <v>2.8368794326241134E-2</v>
      </c>
      <c r="Q37" s="49">
        <f t="shared" si="14"/>
        <v>7.8014184397163122E-2</v>
      </c>
      <c r="R37" s="49">
        <f t="shared" si="15"/>
        <v>6.3829787234042548E-2</v>
      </c>
      <c r="S37" s="50">
        <f t="shared" si="17"/>
        <v>1</v>
      </c>
    </row>
    <row r="38" spans="1:19" ht="24.95" customHeight="1" thickBot="1">
      <c r="A38" s="787"/>
      <c r="B38" s="69" t="s">
        <v>682</v>
      </c>
      <c r="C38" s="73">
        <v>202</v>
      </c>
      <c r="D38" s="74">
        <v>32</v>
      </c>
      <c r="E38" s="74">
        <v>19</v>
      </c>
      <c r="F38" s="74">
        <v>7</v>
      </c>
      <c r="G38" s="74">
        <v>22</v>
      </c>
      <c r="H38" s="74">
        <v>29</v>
      </c>
      <c r="I38" s="75">
        <f t="shared" si="16"/>
        <v>311</v>
      </c>
      <c r="J38" s="116"/>
      <c r="K38" s="787"/>
      <c r="L38" s="69" t="s">
        <v>682</v>
      </c>
      <c r="M38" s="236">
        <f t="shared" si="10"/>
        <v>0.64951768488745976</v>
      </c>
      <c r="N38" s="55">
        <f t="shared" si="11"/>
        <v>0.10289389067524116</v>
      </c>
      <c r="O38" s="55">
        <f t="shared" si="12"/>
        <v>6.1093247588424437E-2</v>
      </c>
      <c r="P38" s="55">
        <f t="shared" si="13"/>
        <v>2.2508038585209004E-2</v>
      </c>
      <c r="Q38" s="55">
        <f t="shared" si="14"/>
        <v>7.0739549839228297E-2</v>
      </c>
      <c r="R38" s="55">
        <f t="shared" si="15"/>
        <v>9.3247588424437297E-2</v>
      </c>
      <c r="S38" s="56">
        <f t="shared" si="17"/>
        <v>0.99999999999999978</v>
      </c>
    </row>
    <row r="39" spans="1:19" ht="24.95" customHeight="1" thickTop="1">
      <c r="A39" s="787"/>
      <c r="B39" s="76" t="s">
        <v>675</v>
      </c>
      <c r="C39" s="63">
        <v>151</v>
      </c>
      <c r="D39" s="64">
        <v>7</v>
      </c>
      <c r="E39" s="64">
        <v>7</v>
      </c>
      <c r="F39" s="64">
        <v>2</v>
      </c>
      <c r="G39" s="64">
        <v>2</v>
      </c>
      <c r="H39" s="64">
        <v>1</v>
      </c>
      <c r="I39" s="65">
        <f t="shared" si="16"/>
        <v>170</v>
      </c>
      <c r="J39" s="116"/>
      <c r="K39" s="787"/>
      <c r="L39" s="76" t="s">
        <v>675</v>
      </c>
      <c r="M39" s="80">
        <f t="shared" si="10"/>
        <v>0.88823529411764701</v>
      </c>
      <c r="N39" s="81">
        <f t="shared" si="11"/>
        <v>4.1176470588235294E-2</v>
      </c>
      <c r="O39" s="81">
        <f t="shared" si="12"/>
        <v>4.1176470588235294E-2</v>
      </c>
      <c r="P39" s="81">
        <f t="shared" si="13"/>
        <v>1.1764705882352941E-2</v>
      </c>
      <c r="Q39" s="81">
        <f t="shared" si="14"/>
        <v>1.1764705882352941E-2</v>
      </c>
      <c r="R39" s="81">
        <f t="shared" si="15"/>
        <v>5.8823529411764705E-3</v>
      </c>
      <c r="S39" s="82">
        <f t="shared" si="17"/>
        <v>0.99999999999999978</v>
      </c>
    </row>
    <row r="40" spans="1:19" ht="24.95" customHeight="1">
      <c r="A40" s="787"/>
      <c r="B40" s="68" t="s">
        <v>677</v>
      </c>
      <c r="C40" s="36">
        <v>196</v>
      </c>
      <c r="D40" s="37">
        <v>10</v>
      </c>
      <c r="E40" s="37">
        <v>11</v>
      </c>
      <c r="F40" s="37">
        <v>3</v>
      </c>
      <c r="G40" s="37">
        <v>8</v>
      </c>
      <c r="H40" s="37">
        <v>3</v>
      </c>
      <c r="I40" s="38">
        <f t="shared" si="16"/>
        <v>231</v>
      </c>
      <c r="J40" s="116"/>
      <c r="K40" s="787"/>
      <c r="L40" s="68" t="s">
        <v>677</v>
      </c>
      <c r="M40" s="84">
        <f t="shared" si="10"/>
        <v>0.84848484848484851</v>
      </c>
      <c r="N40" s="49">
        <f t="shared" si="11"/>
        <v>4.3290043290043288E-2</v>
      </c>
      <c r="O40" s="49">
        <f t="shared" si="12"/>
        <v>4.7619047619047616E-2</v>
      </c>
      <c r="P40" s="49">
        <f t="shared" si="13"/>
        <v>1.2987012987012988E-2</v>
      </c>
      <c r="Q40" s="49">
        <f t="shared" si="14"/>
        <v>3.4632034632034632E-2</v>
      </c>
      <c r="R40" s="49">
        <f t="shared" si="15"/>
        <v>1.2987012987012988E-2</v>
      </c>
      <c r="S40" s="50">
        <f t="shared" si="17"/>
        <v>1</v>
      </c>
    </row>
    <row r="41" spans="1:19" ht="24.95" customHeight="1">
      <c r="A41" s="787"/>
      <c r="B41" s="68" t="s">
        <v>679</v>
      </c>
      <c r="C41" s="36">
        <v>211</v>
      </c>
      <c r="D41" s="37">
        <v>14</v>
      </c>
      <c r="E41" s="37">
        <v>9</v>
      </c>
      <c r="F41" s="37">
        <v>6</v>
      </c>
      <c r="G41" s="37">
        <v>6</v>
      </c>
      <c r="H41" s="37">
        <v>1</v>
      </c>
      <c r="I41" s="38">
        <f t="shared" si="16"/>
        <v>247</v>
      </c>
      <c r="J41" s="116"/>
      <c r="K41" s="787"/>
      <c r="L41" s="68" t="s">
        <v>679</v>
      </c>
      <c r="M41" s="84">
        <f t="shared" si="10"/>
        <v>0.85425101214574894</v>
      </c>
      <c r="N41" s="49">
        <f t="shared" si="11"/>
        <v>5.6680161943319839E-2</v>
      </c>
      <c r="O41" s="49">
        <f t="shared" si="12"/>
        <v>3.643724696356275E-2</v>
      </c>
      <c r="P41" s="49">
        <f t="shared" si="13"/>
        <v>2.4291497975708502E-2</v>
      </c>
      <c r="Q41" s="49">
        <f t="shared" si="14"/>
        <v>2.4291497975708502E-2</v>
      </c>
      <c r="R41" s="49">
        <f t="shared" si="15"/>
        <v>4.048582995951417E-3</v>
      </c>
      <c r="S41" s="50">
        <f t="shared" si="17"/>
        <v>1</v>
      </c>
    </row>
    <row r="42" spans="1:19" ht="24.95" customHeight="1">
      <c r="A42" s="787"/>
      <c r="B42" s="68" t="s">
        <v>681</v>
      </c>
      <c r="C42" s="36">
        <v>245</v>
      </c>
      <c r="D42" s="37">
        <v>27</v>
      </c>
      <c r="E42" s="37">
        <v>15</v>
      </c>
      <c r="F42" s="37">
        <v>5</v>
      </c>
      <c r="G42" s="37">
        <v>4</v>
      </c>
      <c r="H42" s="37">
        <v>4</v>
      </c>
      <c r="I42" s="38">
        <f t="shared" si="16"/>
        <v>300</v>
      </c>
      <c r="J42" s="116"/>
      <c r="K42" s="787"/>
      <c r="L42" s="68" t="s">
        <v>681</v>
      </c>
      <c r="M42" s="84">
        <f t="shared" si="10"/>
        <v>0.81666666666666665</v>
      </c>
      <c r="N42" s="49">
        <f t="shared" si="11"/>
        <v>0.09</v>
      </c>
      <c r="O42" s="49">
        <f t="shared" si="12"/>
        <v>0.05</v>
      </c>
      <c r="P42" s="49">
        <f t="shared" si="13"/>
        <v>1.6666666666666666E-2</v>
      </c>
      <c r="Q42" s="49">
        <f t="shared" si="14"/>
        <v>1.3333333333333334E-2</v>
      </c>
      <c r="R42" s="49">
        <f t="shared" si="15"/>
        <v>1.3333333333333334E-2</v>
      </c>
      <c r="S42" s="50">
        <f t="shared" si="17"/>
        <v>1</v>
      </c>
    </row>
    <row r="43" spans="1:19" ht="24.95" customHeight="1">
      <c r="A43" s="787"/>
      <c r="B43" s="68" t="s">
        <v>732</v>
      </c>
      <c r="C43" s="36">
        <v>168</v>
      </c>
      <c r="D43" s="37">
        <v>7</v>
      </c>
      <c r="E43" s="37">
        <v>6</v>
      </c>
      <c r="F43" s="37">
        <v>3</v>
      </c>
      <c r="G43" s="37">
        <v>6</v>
      </c>
      <c r="H43" s="37">
        <v>5</v>
      </c>
      <c r="I43" s="38">
        <f t="shared" si="16"/>
        <v>195</v>
      </c>
      <c r="J43" s="116"/>
      <c r="K43" s="787"/>
      <c r="L43" s="68" t="s">
        <v>732</v>
      </c>
      <c r="M43" s="84">
        <f t="shared" si="10"/>
        <v>0.86153846153846159</v>
      </c>
      <c r="N43" s="49">
        <f t="shared" si="11"/>
        <v>3.5897435897435895E-2</v>
      </c>
      <c r="O43" s="49">
        <f t="shared" si="12"/>
        <v>3.0769230769230771E-2</v>
      </c>
      <c r="P43" s="49">
        <f t="shared" si="13"/>
        <v>1.5384615384615385E-2</v>
      </c>
      <c r="Q43" s="49">
        <f t="shared" si="14"/>
        <v>3.0769230769230771E-2</v>
      </c>
      <c r="R43" s="49">
        <f t="shared" si="15"/>
        <v>2.564102564102564E-2</v>
      </c>
      <c r="S43" s="50">
        <f t="shared" si="17"/>
        <v>1</v>
      </c>
    </row>
    <row r="44" spans="1:19" ht="24.95" customHeight="1">
      <c r="A44" s="787"/>
      <c r="B44" s="68" t="s">
        <v>733</v>
      </c>
      <c r="C44" s="36">
        <v>112</v>
      </c>
      <c r="D44" s="37">
        <v>10</v>
      </c>
      <c r="E44" s="37">
        <v>8</v>
      </c>
      <c r="F44" s="37">
        <v>2</v>
      </c>
      <c r="G44" s="37">
        <v>2</v>
      </c>
      <c r="H44" s="37">
        <v>9</v>
      </c>
      <c r="I44" s="38">
        <f t="shared" si="16"/>
        <v>143</v>
      </c>
      <c r="J44" s="116"/>
      <c r="K44" s="787"/>
      <c r="L44" s="68" t="s">
        <v>733</v>
      </c>
      <c r="M44" s="84">
        <f t="shared" si="10"/>
        <v>0.78321678321678323</v>
      </c>
      <c r="N44" s="49">
        <f t="shared" si="11"/>
        <v>6.9930069930069935E-2</v>
      </c>
      <c r="O44" s="49">
        <f t="shared" si="12"/>
        <v>5.5944055944055944E-2</v>
      </c>
      <c r="P44" s="49">
        <f t="shared" si="13"/>
        <v>1.3986013986013986E-2</v>
      </c>
      <c r="Q44" s="49">
        <f t="shared" si="14"/>
        <v>1.3986013986013986E-2</v>
      </c>
      <c r="R44" s="49">
        <f t="shared" si="15"/>
        <v>6.2937062937062943E-2</v>
      </c>
      <c r="S44" s="50">
        <f t="shared" si="17"/>
        <v>0.99999999999999989</v>
      </c>
    </row>
    <row r="45" spans="1:19" ht="24.95" customHeight="1" thickBot="1">
      <c r="A45" s="788"/>
      <c r="B45" s="66" t="s">
        <v>683</v>
      </c>
      <c r="C45" s="42">
        <v>247</v>
      </c>
      <c r="D45" s="43">
        <v>14</v>
      </c>
      <c r="E45" s="43">
        <v>11</v>
      </c>
      <c r="F45" s="43">
        <v>0</v>
      </c>
      <c r="G45" s="43">
        <v>3</v>
      </c>
      <c r="H45" s="43">
        <v>51</v>
      </c>
      <c r="I45" s="44">
        <f t="shared" si="16"/>
        <v>326</v>
      </c>
      <c r="J45" s="116"/>
      <c r="K45" s="788"/>
      <c r="L45" s="66" t="s">
        <v>683</v>
      </c>
      <c r="M45" s="83">
        <f t="shared" si="10"/>
        <v>0.75766871165644167</v>
      </c>
      <c r="N45" s="52">
        <f t="shared" si="11"/>
        <v>4.2944785276073622E-2</v>
      </c>
      <c r="O45" s="52">
        <f t="shared" si="12"/>
        <v>3.3742331288343558E-2</v>
      </c>
      <c r="P45" s="52">
        <f t="shared" si="13"/>
        <v>0</v>
      </c>
      <c r="Q45" s="52">
        <f t="shared" si="14"/>
        <v>9.202453987730062E-3</v>
      </c>
      <c r="R45" s="52">
        <f t="shared" si="15"/>
        <v>0.15644171779141106</v>
      </c>
      <c r="S45" s="53">
        <f t="shared" si="17"/>
        <v>0.99999999999999989</v>
      </c>
    </row>
    <row r="46" spans="1:19">
      <c r="C46" s="120"/>
      <c r="D46" s="120"/>
      <c r="E46" s="120"/>
      <c r="F46" s="120"/>
      <c r="G46" s="120"/>
      <c r="H46" s="120"/>
      <c r="I46" s="120"/>
      <c r="M46" s="120"/>
      <c r="N46" s="120"/>
      <c r="O46" s="120"/>
      <c r="P46" s="120"/>
      <c r="Q46" s="120"/>
      <c r="R46" s="120"/>
      <c r="S46" s="120"/>
    </row>
    <row r="47" spans="1:19">
      <c r="C47" s="120"/>
      <c r="D47" s="120"/>
      <c r="E47" s="120"/>
      <c r="F47" s="120"/>
      <c r="G47" s="120"/>
      <c r="H47" s="120"/>
      <c r="I47" s="120"/>
      <c r="M47" s="120"/>
      <c r="N47" s="120"/>
      <c r="O47" s="120"/>
      <c r="P47" s="120"/>
      <c r="Q47" s="120"/>
      <c r="R47" s="120"/>
      <c r="S47" s="120"/>
    </row>
    <row r="48" spans="1:19">
      <c r="M48" s="120"/>
      <c r="N48" s="120"/>
      <c r="O48" s="120"/>
      <c r="P48" s="120"/>
      <c r="Q48" s="120"/>
      <c r="R48" s="120"/>
      <c r="S48" s="120"/>
    </row>
  </sheetData>
  <mergeCells count="20">
    <mergeCell ref="K26:L26"/>
    <mergeCell ref="K27:K28"/>
    <mergeCell ref="A29:A31"/>
    <mergeCell ref="A32:A45"/>
    <mergeCell ref="A25:B25"/>
    <mergeCell ref="A26:B26"/>
    <mergeCell ref="A27:A28"/>
    <mergeCell ref="K29:K31"/>
    <mergeCell ref="K32:K45"/>
    <mergeCell ref="A3:B3"/>
    <mergeCell ref="K3:L3"/>
    <mergeCell ref="K25:L25"/>
    <mergeCell ref="A4:B4"/>
    <mergeCell ref="A5:A6"/>
    <mergeCell ref="A7:A9"/>
    <mergeCell ref="A10:A23"/>
    <mergeCell ref="K4:L4"/>
    <mergeCell ref="K5:K6"/>
    <mergeCell ref="K7:K9"/>
    <mergeCell ref="K10:K23"/>
  </mergeCells>
  <phoneticPr fontId="2"/>
  <printOptions horizontalCentered="1"/>
  <pageMargins left="0.59055118110236227" right="0" top="0.19685039370078741" bottom="0.19685039370078741" header="0.51181102362204722" footer="0.11811023622047245"/>
  <pageSetup paperSize="9" scale="67" orientation="portrait" r:id="rId1"/>
  <headerFooter alignWithMargins="0">
    <oddFooter>&amp;C２３ページ</oddFooter>
  </headerFooter>
</worksheet>
</file>

<file path=xl/worksheets/sheet3.xml><?xml version="1.0" encoding="utf-8"?>
<worksheet xmlns="http://schemas.openxmlformats.org/spreadsheetml/2006/main" xmlns:r="http://schemas.openxmlformats.org/officeDocument/2006/relationships">
  <sheetPr enableFormatConditionsCalculation="0">
    <tabColor indexed="44"/>
  </sheetPr>
  <dimension ref="A1:O62"/>
  <sheetViews>
    <sheetView view="pageBreakPreview" zoomScaleNormal="100" zoomScaleSheetLayoutView="100" workbookViewId="0">
      <selection activeCell="H17" sqref="H17"/>
    </sheetView>
  </sheetViews>
  <sheetFormatPr defaultRowHeight="13.5"/>
  <cols>
    <col min="1" max="4" width="5.625" style="327" customWidth="1"/>
    <col min="5" max="5" width="8.625" style="327" customWidth="1"/>
    <col min="6" max="9" width="5.625" style="327" customWidth="1"/>
    <col min="10" max="10" width="8.625" style="327" customWidth="1"/>
    <col min="11" max="14" width="5.625" style="327" customWidth="1"/>
    <col min="15" max="16" width="8.625" style="327" customWidth="1"/>
    <col min="17" max="26" width="5.625" style="327" customWidth="1"/>
    <col min="27" max="16384" width="9" style="327"/>
  </cols>
  <sheetData>
    <row r="1" spans="1:15" ht="13.5" customHeight="1">
      <c r="A1" s="738" t="s">
        <v>366</v>
      </c>
      <c r="B1" s="739"/>
      <c r="C1" s="739"/>
      <c r="D1" s="739"/>
      <c r="E1" s="739"/>
      <c r="F1" s="739"/>
      <c r="G1" s="739"/>
      <c r="H1" s="739"/>
      <c r="I1" s="739"/>
      <c r="J1" s="739"/>
      <c r="K1" s="739"/>
      <c r="L1" s="739"/>
      <c r="M1" s="739"/>
      <c r="N1" s="739"/>
      <c r="O1" s="509"/>
    </row>
    <row r="2" spans="1:15" ht="13.5" customHeight="1">
      <c r="A2" s="739"/>
      <c r="B2" s="739"/>
      <c r="C2" s="739"/>
      <c r="D2" s="739"/>
      <c r="E2" s="739"/>
      <c r="F2" s="739"/>
      <c r="G2" s="739"/>
      <c r="H2" s="739"/>
      <c r="I2" s="739"/>
      <c r="J2" s="739"/>
      <c r="K2" s="739"/>
      <c r="L2" s="739"/>
      <c r="M2" s="739"/>
      <c r="N2" s="739"/>
      <c r="O2" s="509"/>
    </row>
    <row r="3" spans="1:15" ht="13.5" customHeight="1">
      <c r="A3" s="739"/>
      <c r="B3" s="739"/>
      <c r="C3" s="739"/>
      <c r="D3" s="739"/>
      <c r="E3" s="739"/>
      <c r="F3" s="739"/>
      <c r="G3" s="739"/>
      <c r="H3" s="739"/>
      <c r="I3" s="739"/>
      <c r="J3" s="739"/>
      <c r="K3" s="739"/>
      <c r="L3" s="739"/>
      <c r="M3" s="739"/>
      <c r="N3" s="739"/>
      <c r="O3" s="509"/>
    </row>
    <row r="4" spans="1:15" ht="13.5" customHeight="1">
      <c r="A4" s="739"/>
      <c r="B4" s="739"/>
      <c r="C4" s="739"/>
      <c r="D4" s="739"/>
      <c r="E4" s="739"/>
      <c r="F4" s="739"/>
      <c r="G4" s="739"/>
      <c r="H4" s="739"/>
      <c r="I4" s="739"/>
      <c r="J4" s="739"/>
      <c r="K4" s="739"/>
      <c r="L4" s="739"/>
      <c r="M4" s="739"/>
      <c r="N4" s="739"/>
      <c r="O4" s="509"/>
    </row>
    <row r="6" spans="1:15" ht="20.100000000000001" customHeight="1">
      <c r="A6" s="353" t="s">
        <v>367</v>
      </c>
      <c r="B6" s="356"/>
      <c r="E6" s="352"/>
      <c r="F6" s="352"/>
      <c r="G6" s="352"/>
      <c r="H6" s="352"/>
      <c r="I6" s="352"/>
      <c r="J6" s="352"/>
      <c r="K6" s="352"/>
      <c r="L6" s="352"/>
      <c r="M6" s="352"/>
      <c r="N6" s="352"/>
      <c r="O6" s="506"/>
    </row>
    <row r="7" spans="1:15" ht="20.100000000000001" customHeight="1">
      <c r="A7" s="353"/>
      <c r="B7" s="327" t="s">
        <v>720</v>
      </c>
      <c r="E7" s="352"/>
      <c r="F7" s="352"/>
      <c r="G7" s="352"/>
      <c r="H7" s="352"/>
      <c r="I7" s="352"/>
      <c r="J7" s="352"/>
      <c r="K7" s="352"/>
      <c r="L7" s="352"/>
      <c r="M7" s="352"/>
      <c r="N7" s="352"/>
      <c r="O7" s="506"/>
    </row>
    <row r="8" spans="1:15" ht="20.100000000000001" customHeight="1">
      <c r="A8" s="356"/>
      <c r="B8" s="327" t="s">
        <v>721</v>
      </c>
      <c r="E8" s="352"/>
      <c r="F8" s="352"/>
      <c r="G8" s="352"/>
      <c r="H8" s="352"/>
      <c r="I8" s="352"/>
      <c r="J8" s="352"/>
      <c r="K8" s="352"/>
      <c r="L8" s="352"/>
      <c r="M8" s="352"/>
      <c r="N8" s="352"/>
      <c r="O8" s="506"/>
    </row>
    <row r="9" spans="1:15" ht="20.100000000000001" customHeight="1">
      <c r="A9" s="353"/>
      <c r="B9" s="327" t="s">
        <v>722</v>
      </c>
      <c r="E9" s="352"/>
      <c r="F9" s="352"/>
      <c r="G9" s="352"/>
      <c r="H9" s="352"/>
      <c r="I9" s="352"/>
      <c r="J9" s="352"/>
      <c r="K9" s="352"/>
      <c r="L9" s="352"/>
      <c r="M9" s="352"/>
      <c r="N9" s="352"/>
      <c r="O9" s="506"/>
    </row>
    <row r="10" spans="1:15" ht="20.100000000000001" customHeight="1">
      <c r="A10" s="353"/>
      <c r="E10" s="352"/>
      <c r="F10" s="352"/>
      <c r="G10" s="352"/>
      <c r="H10" s="352"/>
      <c r="I10" s="352"/>
      <c r="J10" s="352"/>
      <c r="K10" s="352"/>
      <c r="L10" s="352"/>
      <c r="M10" s="352"/>
      <c r="N10" s="352"/>
      <c r="O10" s="506"/>
    </row>
    <row r="11" spans="1:15" ht="20.100000000000001" customHeight="1">
      <c r="A11" s="353" t="s">
        <v>374</v>
      </c>
      <c r="B11" s="356"/>
      <c r="E11" s="352"/>
      <c r="F11" s="352"/>
      <c r="G11" s="352"/>
      <c r="H11" s="352"/>
      <c r="I11" s="352"/>
      <c r="J11" s="352"/>
      <c r="K11" s="352"/>
      <c r="L11" s="352"/>
      <c r="M11" s="352"/>
      <c r="N11" s="352"/>
      <c r="O11" s="506"/>
    </row>
    <row r="12" spans="1:15" ht="20.100000000000001" customHeight="1">
      <c r="A12" s="353"/>
      <c r="B12" s="507" t="s">
        <v>389</v>
      </c>
      <c r="C12" s="327" t="s">
        <v>380</v>
      </c>
      <c r="E12" s="352" t="s">
        <v>386</v>
      </c>
      <c r="F12" s="352"/>
      <c r="G12" s="352"/>
      <c r="H12" s="352"/>
      <c r="I12" s="352"/>
      <c r="J12" s="352"/>
      <c r="K12" s="352"/>
      <c r="L12" s="352"/>
      <c r="M12" s="352"/>
      <c r="N12" s="352"/>
      <c r="O12" s="506"/>
    </row>
    <row r="13" spans="1:15" ht="20.100000000000001" customHeight="1">
      <c r="A13" s="353"/>
      <c r="B13" s="507" t="s">
        <v>375</v>
      </c>
      <c r="C13" s="327" t="s">
        <v>381</v>
      </c>
      <c r="E13" s="352" t="s">
        <v>387</v>
      </c>
      <c r="F13" s="352"/>
      <c r="G13" s="352"/>
      <c r="H13" s="352"/>
      <c r="I13" s="352"/>
      <c r="J13" s="352"/>
      <c r="K13" s="352"/>
      <c r="L13" s="352"/>
      <c r="M13" s="352"/>
      <c r="N13" s="352"/>
      <c r="O13" s="506"/>
    </row>
    <row r="14" spans="1:15" ht="20.100000000000001" customHeight="1">
      <c r="A14" s="353"/>
      <c r="B14" s="507" t="s">
        <v>376</v>
      </c>
      <c r="C14" s="327" t="s">
        <v>382</v>
      </c>
      <c r="E14" s="352" t="s">
        <v>388</v>
      </c>
      <c r="F14" s="352"/>
      <c r="G14" s="352"/>
      <c r="H14" s="352"/>
      <c r="I14" s="352"/>
      <c r="J14" s="352"/>
      <c r="K14" s="352"/>
      <c r="L14" s="352"/>
      <c r="M14" s="352"/>
      <c r="N14" s="352"/>
      <c r="O14" s="506"/>
    </row>
    <row r="15" spans="1:15" ht="20.100000000000001" customHeight="1">
      <c r="A15" s="353"/>
      <c r="B15" s="507" t="s">
        <v>377</v>
      </c>
      <c r="C15" s="327" t="s">
        <v>383</v>
      </c>
      <c r="E15" s="352" t="s">
        <v>220</v>
      </c>
      <c r="F15" s="352"/>
      <c r="G15" s="352"/>
      <c r="H15" s="352"/>
      <c r="I15" s="352"/>
      <c r="J15" s="352"/>
      <c r="K15" s="352"/>
      <c r="L15" s="352"/>
      <c r="M15" s="352"/>
      <c r="N15" s="352"/>
      <c r="O15" s="506"/>
    </row>
    <row r="16" spans="1:15" ht="14.25">
      <c r="A16" s="353"/>
      <c r="B16" s="507"/>
      <c r="E16" s="513" t="s">
        <v>221</v>
      </c>
      <c r="F16" s="352"/>
      <c r="G16" s="352"/>
      <c r="H16" s="352"/>
      <c r="I16" s="352"/>
      <c r="J16" s="352"/>
      <c r="K16" s="352"/>
      <c r="L16" s="352"/>
      <c r="M16" s="352"/>
      <c r="N16" s="352"/>
      <c r="O16" s="506"/>
    </row>
    <row r="17" spans="1:15" ht="19.5" customHeight="1">
      <c r="A17" s="353"/>
      <c r="B17" s="507" t="s">
        <v>378</v>
      </c>
      <c r="C17" s="327" t="s">
        <v>384</v>
      </c>
      <c r="E17" s="352" t="s">
        <v>723</v>
      </c>
      <c r="F17" s="352"/>
      <c r="G17" s="352"/>
      <c r="H17" s="352"/>
      <c r="I17" s="352"/>
      <c r="J17" s="352"/>
      <c r="K17" s="352"/>
      <c r="L17" s="352"/>
      <c r="M17" s="352"/>
      <c r="N17" s="352"/>
      <c r="O17" s="506"/>
    </row>
    <row r="18" spans="1:15" ht="20.100000000000001" customHeight="1">
      <c r="A18" s="353"/>
      <c r="B18" s="507" t="s">
        <v>379</v>
      </c>
      <c r="C18" s="327" t="s">
        <v>385</v>
      </c>
      <c r="E18" s="352" t="s">
        <v>724</v>
      </c>
      <c r="F18" s="352"/>
      <c r="G18" s="352"/>
      <c r="H18" s="352"/>
      <c r="I18" s="352"/>
      <c r="J18" s="352"/>
      <c r="K18" s="352"/>
      <c r="L18" s="352"/>
      <c r="M18" s="352"/>
      <c r="N18" s="352"/>
      <c r="O18" s="506"/>
    </row>
    <row r="19" spans="1:15" ht="20.100000000000001" customHeight="1">
      <c r="A19" s="353"/>
      <c r="B19" s="356"/>
      <c r="E19" s="352"/>
      <c r="F19" s="352"/>
      <c r="G19" s="352"/>
      <c r="H19" s="352"/>
      <c r="I19" s="352"/>
      <c r="J19" s="352"/>
      <c r="K19" s="352"/>
      <c r="L19" s="352"/>
      <c r="M19" s="352"/>
      <c r="N19" s="352"/>
      <c r="O19" s="506"/>
    </row>
    <row r="20" spans="1:15" ht="20.100000000000001" customHeight="1">
      <c r="A20" s="353" t="s">
        <v>390</v>
      </c>
      <c r="B20" s="356"/>
      <c r="E20" s="352"/>
      <c r="F20" s="352"/>
      <c r="G20" s="352"/>
      <c r="H20" s="352"/>
      <c r="I20" s="352"/>
      <c r="J20" s="352"/>
      <c r="K20" s="352"/>
      <c r="L20" s="352"/>
      <c r="M20" s="352"/>
      <c r="N20" s="352"/>
      <c r="O20" s="506"/>
    </row>
    <row r="21" spans="1:15" ht="20.100000000000001" customHeight="1">
      <c r="A21" s="353"/>
      <c r="B21" s="507" t="s">
        <v>389</v>
      </c>
      <c r="C21" s="327" t="s">
        <v>391</v>
      </c>
      <c r="E21" s="352"/>
      <c r="F21" s="352"/>
      <c r="G21" s="352"/>
      <c r="H21" s="352"/>
      <c r="I21" s="352"/>
      <c r="J21" s="352"/>
      <c r="K21" s="352"/>
      <c r="L21" s="352"/>
      <c r="M21" s="352"/>
      <c r="N21" s="352"/>
      <c r="O21" s="506"/>
    </row>
    <row r="22" spans="1:15" ht="20.100000000000001" customHeight="1">
      <c r="A22" s="353"/>
      <c r="B22" s="507" t="s">
        <v>375</v>
      </c>
      <c r="C22" s="327" t="s">
        <v>392</v>
      </c>
      <c r="E22" s="352"/>
      <c r="F22" s="352"/>
      <c r="G22" s="352"/>
      <c r="H22" s="352"/>
      <c r="I22" s="352"/>
      <c r="J22" s="352"/>
      <c r="K22" s="352"/>
      <c r="L22" s="352"/>
      <c r="M22" s="352"/>
      <c r="N22" s="352"/>
      <c r="O22" s="506"/>
    </row>
    <row r="23" spans="1:15" ht="20.100000000000001" customHeight="1">
      <c r="A23" s="353"/>
      <c r="B23" s="507" t="s">
        <v>376</v>
      </c>
      <c r="C23" s="327" t="s">
        <v>393</v>
      </c>
      <c r="E23" s="352"/>
      <c r="F23" s="352"/>
      <c r="G23" s="352"/>
      <c r="H23" s="352"/>
      <c r="I23" s="352"/>
      <c r="J23" s="352"/>
      <c r="K23" s="352"/>
      <c r="L23" s="352"/>
      <c r="M23" s="352"/>
      <c r="N23" s="352"/>
      <c r="O23" s="506"/>
    </row>
    <row r="24" spans="1:15" ht="20.100000000000001" customHeight="1">
      <c r="A24" s="353"/>
      <c r="B24" s="507" t="s">
        <v>377</v>
      </c>
      <c r="C24" s="327" t="s">
        <v>394</v>
      </c>
      <c r="E24" s="352"/>
      <c r="F24" s="352"/>
      <c r="G24" s="352"/>
      <c r="H24" s="352"/>
      <c r="I24" s="352"/>
      <c r="J24" s="352"/>
      <c r="K24" s="352"/>
      <c r="L24" s="352"/>
      <c r="M24" s="352"/>
      <c r="N24" s="352"/>
      <c r="O24" s="506"/>
    </row>
    <row r="25" spans="1:15" ht="20.100000000000001" customHeight="1">
      <c r="A25" s="353"/>
      <c r="B25" s="507" t="s">
        <v>378</v>
      </c>
      <c r="C25" s="327" t="s">
        <v>395</v>
      </c>
      <c r="E25" s="352"/>
      <c r="F25" s="352"/>
      <c r="G25" s="352"/>
      <c r="H25" s="352"/>
      <c r="I25" s="352"/>
      <c r="J25" s="352"/>
      <c r="K25" s="352"/>
      <c r="L25" s="352"/>
      <c r="M25" s="352"/>
      <c r="N25" s="352"/>
      <c r="O25" s="506"/>
    </row>
    <row r="26" spans="1:15" ht="20.100000000000001" customHeight="1">
      <c r="A26" s="353"/>
      <c r="B26" s="507" t="s">
        <v>379</v>
      </c>
      <c r="C26" s="327" t="s">
        <v>396</v>
      </c>
      <c r="E26" s="352"/>
      <c r="F26" s="352"/>
      <c r="G26" s="352"/>
      <c r="H26" s="352"/>
      <c r="I26" s="352"/>
      <c r="J26" s="352"/>
      <c r="K26" s="352"/>
      <c r="L26" s="352"/>
      <c r="M26" s="352"/>
      <c r="N26" s="352"/>
      <c r="O26" s="506"/>
    </row>
    <row r="27" spans="1:15" ht="20.100000000000001" customHeight="1">
      <c r="A27" s="353"/>
      <c r="B27" s="356"/>
      <c r="E27" s="352"/>
      <c r="F27" s="352"/>
      <c r="G27" s="352"/>
      <c r="H27" s="352"/>
      <c r="I27" s="352"/>
      <c r="J27" s="352"/>
      <c r="K27" s="352"/>
      <c r="L27" s="352"/>
      <c r="M27" s="352"/>
      <c r="N27" s="352"/>
      <c r="O27" s="506"/>
    </row>
    <row r="28" spans="1:15" ht="20.100000000000001" customHeight="1">
      <c r="A28" s="353" t="s">
        <v>397</v>
      </c>
      <c r="B28" s="356"/>
      <c r="E28" s="352"/>
      <c r="F28" s="352"/>
      <c r="G28" s="352"/>
      <c r="H28" s="352"/>
      <c r="I28" s="352"/>
      <c r="J28" s="352"/>
      <c r="K28" s="352"/>
      <c r="L28" s="352"/>
      <c r="M28" s="352"/>
      <c r="N28" s="352"/>
      <c r="O28" s="506"/>
    </row>
    <row r="29" spans="1:15" ht="20.100000000000001" customHeight="1">
      <c r="B29" s="507" t="s">
        <v>389</v>
      </c>
      <c r="C29" s="327" t="s">
        <v>399</v>
      </c>
      <c r="E29" s="508">
        <v>5000</v>
      </c>
      <c r="F29" s="327" t="s">
        <v>402</v>
      </c>
    </row>
    <row r="30" spans="1:15" ht="20.100000000000001" customHeight="1">
      <c r="B30" s="507" t="s">
        <v>375</v>
      </c>
      <c r="C30" s="327" t="s">
        <v>400</v>
      </c>
      <c r="E30" s="508">
        <v>3168</v>
      </c>
      <c r="F30" s="327" t="s">
        <v>402</v>
      </c>
      <c r="G30" s="327" t="s">
        <v>404</v>
      </c>
      <c r="J30" s="512">
        <f>E30/E29</f>
        <v>0.63360000000000005</v>
      </c>
    </row>
    <row r="31" spans="1:15" ht="20.100000000000001" customHeight="1">
      <c r="B31" s="507" t="s">
        <v>398</v>
      </c>
      <c r="C31" s="327" t="s">
        <v>401</v>
      </c>
      <c r="E31" s="508">
        <v>3027</v>
      </c>
      <c r="F31" s="327" t="s">
        <v>402</v>
      </c>
      <c r="G31" s="327" t="s">
        <v>403</v>
      </c>
      <c r="J31" s="512">
        <f>E31/E29</f>
        <v>0.60540000000000005</v>
      </c>
    </row>
    <row r="32" spans="1:15" ht="20.100000000000001" customHeight="1"/>
    <row r="33" spans="1:7" ht="20.100000000000001" customHeight="1">
      <c r="A33" s="353" t="s">
        <v>783</v>
      </c>
    </row>
    <row r="34" spans="1:7" ht="20.100000000000001" customHeight="1">
      <c r="B34" s="507" t="s">
        <v>389</v>
      </c>
      <c r="C34" s="327" t="s">
        <v>785</v>
      </c>
      <c r="E34" s="327" t="s">
        <v>786</v>
      </c>
    </row>
    <row r="35" spans="1:7" ht="20.100000000000001" customHeight="1">
      <c r="B35" s="507"/>
      <c r="C35" s="531" t="s">
        <v>787</v>
      </c>
      <c r="D35" s="532" t="s">
        <v>789</v>
      </c>
      <c r="E35" s="530"/>
      <c r="F35" s="530"/>
      <c r="G35" s="529"/>
    </row>
    <row r="36" spans="1:7" ht="20.100000000000001" customHeight="1">
      <c r="B36" s="507"/>
      <c r="C36" s="531" t="s">
        <v>788</v>
      </c>
      <c r="D36" s="531" t="s">
        <v>790</v>
      </c>
    </row>
    <row r="37" spans="1:7" ht="20.100000000000001" customHeight="1">
      <c r="B37" s="507" t="s">
        <v>784</v>
      </c>
      <c r="C37" s="327" t="s">
        <v>726</v>
      </c>
    </row>
    <row r="38" spans="1:7" ht="20.100000000000001" customHeight="1">
      <c r="B38" s="507"/>
      <c r="C38" s="531" t="s">
        <v>725</v>
      </c>
    </row>
    <row r="39" spans="1:7" ht="20.100000000000001" customHeight="1">
      <c r="B39" s="507" t="s">
        <v>398</v>
      </c>
      <c r="C39" s="327" t="s">
        <v>791</v>
      </c>
    </row>
    <row r="40" spans="1:7" ht="20.100000000000001" customHeight="1">
      <c r="B40" s="507"/>
      <c r="C40" s="531" t="s">
        <v>792</v>
      </c>
      <c r="D40" s="532"/>
    </row>
    <row r="41" spans="1:7" ht="20.100000000000001" customHeight="1">
      <c r="B41" s="507"/>
      <c r="C41" s="531" t="s">
        <v>793</v>
      </c>
    </row>
    <row r="42" spans="1:7" ht="20.100000000000001" customHeight="1"/>
    <row r="43" spans="1:7" ht="20.100000000000001" customHeight="1"/>
    <row r="44" spans="1:7" ht="20.100000000000001" customHeight="1"/>
    <row r="45" spans="1:7" ht="20.100000000000001" customHeight="1"/>
    <row r="46" spans="1:7" ht="20.100000000000001" customHeight="1"/>
    <row r="47" spans="1:7" ht="20.100000000000001" customHeight="1"/>
    <row r="48" spans="1:7"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sheetData>
  <mergeCells count="1">
    <mergeCell ref="A1:N4"/>
  </mergeCells>
  <phoneticPr fontId="2"/>
  <pageMargins left="0.78740157480314965" right="0.78740157480314965" top="0.98425196850393704" bottom="0.98425196850393704" header="0.51181102362204722" footer="0.11811023622047245"/>
  <pageSetup paperSize="9" scale="89" orientation="portrait" r:id="rId1"/>
  <headerFooter alignWithMargins="0">
    <oddFooter>&amp;C１ページ</oddFooter>
  </headerFooter>
</worksheet>
</file>

<file path=xl/worksheets/sheet30.xml><?xml version="1.0" encoding="utf-8"?>
<worksheet xmlns="http://schemas.openxmlformats.org/spreadsheetml/2006/main" xmlns:r="http://schemas.openxmlformats.org/officeDocument/2006/relationships">
  <sheetPr enableFormatConditionsCalculation="0">
    <tabColor indexed="14"/>
  </sheetPr>
  <dimension ref="A1:H54"/>
  <sheetViews>
    <sheetView view="pageBreakPreview" zoomScaleNormal="100" zoomScaleSheetLayoutView="100" workbookViewId="0">
      <selection activeCell="A3" sqref="A3:H23"/>
    </sheetView>
  </sheetViews>
  <sheetFormatPr defaultRowHeight="13.5"/>
  <cols>
    <col min="1" max="1" width="5.625" customWidth="1"/>
    <col min="2" max="2" width="20.625" customWidth="1"/>
    <col min="3" max="8" width="8.625" customWidth="1"/>
  </cols>
  <sheetData>
    <row r="1" spans="1:8" ht="30" customHeight="1">
      <c r="D1" s="6" t="s">
        <v>864</v>
      </c>
    </row>
    <row r="2" spans="1:8" ht="30" customHeight="1" thickBot="1">
      <c r="A2" s="360" t="s">
        <v>194</v>
      </c>
    </row>
    <row r="3" spans="1:8" ht="54.95" customHeight="1" thickBot="1">
      <c r="A3" s="796" t="s">
        <v>195</v>
      </c>
      <c r="B3" s="829"/>
      <c r="C3" s="545" t="s">
        <v>519</v>
      </c>
      <c r="D3" s="546" t="s">
        <v>521</v>
      </c>
      <c r="E3" s="546" t="s">
        <v>522</v>
      </c>
      <c r="F3" s="546" t="s">
        <v>520</v>
      </c>
      <c r="G3" s="239" t="s">
        <v>494</v>
      </c>
      <c r="H3" s="123" t="s">
        <v>736</v>
      </c>
    </row>
    <row r="4" spans="1:8" ht="17.100000000000001" customHeight="1" thickBot="1">
      <c r="A4" s="805" t="s">
        <v>162</v>
      </c>
      <c r="B4" s="806"/>
      <c r="C4" s="91">
        <f>+C5+C6</f>
        <v>546</v>
      </c>
      <c r="D4" s="92">
        <f>+D5+D6</f>
        <v>1377</v>
      </c>
      <c r="E4" s="92">
        <f>+E5+E6</f>
        <v>712</v>
      </c>
      <c r="F4" s="92">
        <f>+F5+F6</f>
        <v>366</v>
      </c>
      <c r="G4" s="92">
        <f>+G5+G6</f>
        <v>26</v>
      </c>
      <c r="H4" s="93">
        <f>SUM(C4:G4)</f>
        <v>3027</v>
      </c>
    </row>
    <row r="5" spans="1:8" ht="17.100000000000001" customHeight="1">
      <c r="A5" s="807" t="s">
        <v>163</v>
      </c>
      <c r="B5" s="67" t="s">
        <v>672</v>
      </c>
      <c r="C5" s="94">
        <v>237</v>
      </c>
      <c r="D5" s="95">
        <v>619</v>
      </c>
      <c r="E5" s="95">
        <v>336</v>
      </c>
      <c r="F5" s="95">
        <v>210</v>
      </c>
      <c r="G5" s="95">
        <v>13</v>
      </c>
      <c r="H5" s="96">
        <f t="shared" ref="H5:H23" si="0">SUM(C5:G5)</f>
        <v>1415</v>
      </c>
    </row>
    <row r="6" spans="1:8" ht="17.100000000000001" customHeight="1" thickBot="1">
      <c r="A6" s="808"/>
      <c r="B6" s="66" t="s">
        <v>673</v>
      </c>
      <c r="C6" s="42">
        <v>309</v>
      </c>
      <c r="D6" s="43">
        <v>758</v>
      </c>
      <c r="E6" s="43">
        <v>376</v>
      </c>
      <c r="F6" s="43">
        <v>156</v>
      </c>
      <c r="G6" s="43">
        <v>13</v>
      </c>
      <c r="H6" s="44">
        <f t="shared" si="0"/>
        <v>1612</v>
      </c>
    </row>
    <row r="7" spans="1:8" ht="17.100000000000001" customHeight="1">
      <c r="A7" s="807" t="s">
        <v>164</v>
      </c>
      <c r="B7" s="67" t="s">
        <v>669</v>
      </c>
      <c r="C7" s="36">
        <v>183</v>
      </c>
      <c r="D7" s="37">
        <v>428</v>
      </c>
      <c r="E7" s="37">
        <v>211</v>
      </c>
      <c r="F7" s="37">
        <v>115</v>
      </c>
      <c r="G7" s="37">
        <v>8</v>
      </c>
      <c r="H7" s="38">
        <f t="shared" si="0"/>
        <v>945</v>
      </c>
    </row>
    <row r="8" spans="1:8" ht="17.100000000000001" customHeight="1">
      <c r="A8" s="809"/>
      <c r="B8" s="68" t="s">
        <v>670</v>
      </c>
      <c r="C8" s="36">
        <v>203</v>
      </c>
      <c r="D8" s="37">
        <v>542</v>
      </c>
      <c r="E8" s="37">
        <v>291</v>
      </c>
      <c r="F8" s="37">
        <v>144</v>
      </c>
      <c r="G8" s="37">
        <v>7</v>
      </c>
      <c r="H8" s="38">
        <f t="shared" si="0"/>
        <v>1187</v>
      </c>
    </row>
    <row r="9" spans="1:8" ht="17.100000000000001" customHeight="1" thickBot="1">
      <c r="A9" s="808"/>
      <c r="B9" s="69" t="s">
        <v>671</v>
      </c>
      <c r="C9" s="42">
        <v>160</v>
      </c>
      <c r="D9" s="43">
        <v>407</v>
      </c>
      <c r="E9" s="43">
        <v>210</v>
      </c>
      <c r="F9" s="43">
        <v>107</v>
      </c>
      <c r="G9" s="43">
        <v>11</v>
      </c>
      <c r="H9" s="44">
        <f t="shared" si="0"/>
        <v>895</v>
      </c>
    </row>
    <row r="10" spans="1:8" ht="17.100000000000001" customHeight="1">
      <c r="A10" s="786" t="s">
        <v>165</v>
      </c>
      <c r="B10" s="62" t="s">
        <v>674</v>
      </c>
      <c r="C10" s="36">
        <v>28</v>
      </c>
      <c r="D10" s="37">
        <v>66</v>
      </c>
      <c r="E10" s="37">
        <v>21</v>
      </c>
      <c r="F10" s="37">
        <v>18</v>
      </c>
      <c r="G10" s="37">
        <v>0</v>
      </c>
      <c r="H10" s="38">
        <f t="shared" si="0"/>
        <v>133</v>
      </c>
    </row>
    <row r="11" spans="1:8" ht="17.100000000000001" customHeight="1">
      <c r="A11" s="787"/>
      <c r="B11" s="68" t="s">
        <v>676</v>
      </c>
      <c r="C11" s="36">
        <v>55</v>
      </c>
      <c r="D11" s="37">
        <v>82</v>
      </c>
      <c r="E11" s="37">
        <v>38</v>
      </c>
      <c r="F11" s="37">
        <v>14</v>
      </c>
      <c r="G11" s="37">
        <v>0</v>
      </c>
      <c r="H11" s="38">
        <f t="shared" si="0"/>
        <v>189</v>
      </c>
    </row>
    <row r="12" spans="1:8" ht="17.100000000000001" customHeight="1">
      <c r="A12" s="787"/>
      <c r="B12" s="68" t="s">
        <v>678</v>
      </c>
      <c r="C12" s="36">
        <v>42</v>
      </c>
      <c r="D12" s="37">
        <v>100</v>
      </c>
      <c r="E12" s="37">
        <v>40</v>
      </c>
      <c r="F12" s="37">
        <v>14</v>
      </c>
      <c r="G12" s="37">
        <v>0</v>
      </c>
      <c r="H12" s="38">
        <f t="shared" si="0"/>
        <v>196</v>
      </c>
    </row>
    <row r="13" spans="1:8" ht="17.100000000000001" customHeight="1">
      <c r="A13" s="787"/>
      <c r="B13" s="68" t="s">
        <v>680</v>
      </c>
      <c r="C13" s="36">
        <v>55</v>
      </c>
      <c r="D13" s="37">
        <v>122</v>
      </c>
      <c r="E13" s="37">
        <v>65</v>
      </c>
      <c r="F13" s="37">
        <v>30</v>
      </c>
      <c r="G13" s="37">
        <v>2</v>
      </c>
      <c r="H13" s="38">
        <f t="shared" si="0"/>
        <v>274</v>
      </c>
    </row>
    <row r="14" spans="1:8" ht="17.100000000000001" customHeight="1">
      <c r="A14" s="787"/>
      <c r="B14" s="68" t="s">
        <v>730</v>
      </c>
      <c r="C14" s="36">
        <v>13</v>
      </c>
      <c r="D14" s="37">
        <v>88</v>
      </c>
      <c r="E14" s="37">
        <v>52</v>
      </c>
      <c r="F14" s="37">
        <v>17</v>
      </c>
      <c r="G14" s="37">
        <v>1</v>
      </c>
      <c r="H14" s="38">
        <f t="shared" si="0"/>
        <v>171</v>
      </c>
    </row>
    <row r="15" spans="1:8" ht="17.100000000000001" customHeight="1">
      <c r="A15" s="787"/>
      <c r="B15" s="68" t="s">
        <v>731</v>
      </c>
      <c r="C15" s="36">
        <v>12</v>
      </c>
      <c r="D15" s="37">
        <v>53</v>
      </c>
      <c r="E15" s="37">
        <v>41</v>
      </c>
      <c r="F15" s="37">
        <v>33</v>
      </c>
      <c r="G15" s="37">
        <v>2</v>
      </c>
      <c r="H15" s="38">
        <f t="shared" si="0"/>
        <v>141</v>
      </c>
    </row>
    <row r="16" spans="1:8" ht="17.100000000000001" customHeight="1" thickBot="1">
      <c r="A16" s="787"/>
      <c r="B16" s="69" t="s">
        <v>682</v>
      </c>
      <c r="C16" s="73">
        <v>32</v>
      </c>
      <c r="D16" s="74">
        <v>108</v>
      </c>
      <c r="E16" s="74">
        <v>79</v>
      </c>
      <c r="F16" s="74">
        <v>84</v>
      </c>
      <c r="G16" s="74">
        <v>8</v>
      </c>
      <c r="H16" s="75">
        <f t="shared" si="0"/>
        <v>311</v>
      </c>
    </row>
    <row r="17" spans="1:8" ht="17.100000000000001" customHeight="1" thickTop="1">
      <c r="A17" s="787"/>
      <c r="B17" s="76" t="s">
        <v>675</v>
      </c>
      <c r="C17" s="63">
        <v>46</v>
      </c>
      <c r="D17" s="64">
        <v>85</v>
      </c>
      <c r="E17" s="64">
        <v>27</v>
      </c>
      <c r="F17" s="64">
        <v>11</v>
      </c>
      <c r="G17" s="64">
        <v>1</v>
      </c>
      <c r="H17" s="65">
        <f>SUM(C17:G17)</f>
        <v>170</v>
      </c>
    </row>
    <row r="18" spans="1:8" ht="17.100000000000001" customHeight="1">
      <c r="A18" s="787"/>
      <c r="B18" s="68" t="s">
        <v>677</v>
      </c>
      <c r="C18" s="36">
        <v>52</v>
      </c>
      <c r="D18" s="37">
        <v>124</v>
      </c>
      <c r="E18" s="37">
        <v>46</v>
      </c>
      <c r="F18" s="37">
        <v>9</v>
      </c>
      <c r="G18" s="37">
        <v>0</v>
      </c>
      <c r="H18" s="38">
        <f t="shared" si="0"/>
        <v>231</v>
      </c>
    </row>
    <row r="19" spans="1:8" ht="17.100000000000001" customHeight="1">
      <c r="A19" s="787"/>
      <c r="B19" s="68" t="s">
        <v>679</v>
      </c>
      <c r="C19" s="36">
        <v>62</v>
      </c>
      <c r="D19" s="37">
        <v>126</v>
      </c>
      <c r="E19" s="37">
        <v>45</v>
      </c>
      <c r="F19" s="37">
        <v>14</v>
      </c>
      <c r="G19" s="37">
        <v>0</v>
      </c>
      <c r="H19" s="38">
        <f t="shared" si="0"/>
        <v>247</v>
      </c>
    </row>
    <row r="20" spans="1:8" ht="17.100000000000001" customHeight="1">
      <c r="A20" s="787"/>
      <c r="B20" s="68" t="s">
        <v>681</v>
      </c>
      <c r="C20" s="36">
        <v>66</v>
      </c>
      <c r="D20" s="37">
        <v>143</v>
      </c>
      <c r="E20" s="37">
        <v>69</v>
      </c>
      <c r="F20" s="37">
        <v>21</v>
      </c>
      <c r="G20" s="37">
        <v>1</v>
      </c>
      <c r="H20" s="38">
        <f t="shared" si="0"/>
        <v>300</v>
      </c>
    </row>
    <row r="21" spans="1:8" ht="17.100000000000001" customHeight="1">
      <c r="A21" s="787"/>
      <c r="B21" s="68" t="s">
        <v>732</v>
      </c>
      <c r="C21" s="36">
        <v>31</v>
      </c>
      <c r="D21" s="37">
        <v>95</v>
      </c>
      <c r="E21" s="37">
        <v>48</v>
      </c>
      <c r="F21" s="37">
        <v>20</v>
      </c>
      <c r="G21" s="37">
        <v>1</v>
      </c>
      <c r="H21" s="38">
        <f t="shared" si="0"/>
        <v>195</v>
      </c>
    </row>
    <row r="22" spans="1:8" ht="17.100000000000001" customHeight="1">
      <c r="A22" s="787"/>
      <c r="B22" s="68" t="s">
        <v>733</v>
      </c>
      <c r="C22" s="36">
        <v>16</v>
      </c>
      <c r="D22" s="37">
        <v>65</v>
      </c>
      <c r="E22" s="37">
        <v>42</v>
      </c>
      <c r="F22" s="37">
        <v>20</v>
      </c>
      <c r="G22" s="37">
        <v>0</v>
      </c>
      <c r="H22" s="38">
        <f t="shared" si="0"/>
        <v>143</v>
      </c>
    </row>
    <row r="23" spans="1:8" ht="17.100000000000001" customHeight="1" thickBot="1">
      <c r="A23" s="788"/>
      <c r="B23" s="66" t="s">
        <v>683</v>
      </c>
      <c r="C23" s="42">
        <v>36</v>
      </c>
      <c r="D23" s="43">
        <v>120</v>
      </c>
      <c r="E23" s="43">
        <v>99</v>
      </c>
      <c r="F23" s="43">
        <v>61</v>
      </c>
      <c r="G23" s="43">
        <v>10</v>
      </c>
      <c r="H23" s="44">
        <f t="shared" si="0"/>
        <v>326</v>
      </c>
    </row>
    <row r="24" spans="1:8" ht="17.100000000000001" customHeight="1" thickBot="1">
      <c r="B24" s="118"/>
      <c r="C24" s="120"/>
      <c r="D24" s="120"/>
      <c r="E24" s="120"/>
      <c r="F24" s="120"/>
      <c r="G24" s="120"/>
      <c r="H24" s="120"/>
    </row>
    <row r="25" spans="1:8" ht="54.95" customHeight="1" thickBot="1">
      <c r="A25" s="796" t="s">
        <v>196</v>
      </c>
      <c r="B25" s="829"/>
      <c r="C25" s="545" t="s">
        <v>519</v>
      </c>
      <c r="D25" s="546" t="s">
        <v>521</v>
      </c>
      <c r="E25" s="546" t="s">
        <v>522</v>
      </c>
      <c r="F25" s="546" t="s">
        <v>520</v>
      </c>
      <c r="G25" s="239" t="s">
        <v>494</v>
      </c>
      <c r="H25" s="123" t="s">
        <v>472</v>
      </c>
    </row>
    <row r="26" spans="1:8" ht="17.100000000000001" customHeight="1" thickBot="1">
      <c r="A26" s="805" t="s">
        <v>162</v>
      </c>
      <c r="B26" s="806"/>
      <c r="C26" s="126">
        <f t="shared" ref="C26:C45" si="1">C4/H4</f>
        <v>0.18037661050545095</v>
      </c>
      <c r="D26" s="78">
        <f t="shared" ref="D26:D45" si="2">D4/H4</f>
        <v>0.45490584737363726</v>
      </c>
      <c r="E26" s="78">
        <f t="shared" ref="E26:E45" si="3">E4/H4</f>
        <v>0.23521638586058805</v>
      </c>
      <c r="F26" s="78">
        <f t="shared" ref="F26:F45" si="4">F4/H4</f>
        <v>0.12091179385530228</v>
      </c>
      <c r="G26" s="78">
        <f t="shared" ref="G26:G45" si="5">G4/H4</f>
        <v>8.5893624050214726E-3</v>
      </c>
      <c r="H26" s="79">
        <f>SUM(C26:G26)</f>
        <v>1</v>
      </c>
    </row>
    <row r="27" spans="1:8" ht="17.100000000000001" customHeight="1">
      <c r="A27" s="807" t="s">
        <v>163</v>
      </c>
      <c r="B27" s="67" t="s">
        <v>672</v>
      </c>
      <c r="C27" s="80">
        <f t="shared" si="1"/>
        <v>0.16749116607773851</v>
      </c>
      <c r="D27" s="81">
        <f t="shared" si="2"/>
        <v>0.43745583038869257</v>
      </c>
      <c r="E27" s="81">
        <f t="shared" si="3"/>
        <v>0.23745583038869258</v>
      </c>
      <c r="F27" s="81">
        <f t="shared" si="4"/>
        <v>0.14840989399293286</v>
      </c>
      <c r="G27" s="81">
        <f t="shared" si="5"/>
        <v>9.1872791519434626E-3</v>
      </c>
      <c r="H27" s="82">
        <f t="shared" ref="H27:H45" si="6">SUM(C27:G27)</f>
        <v>1</v>
      </c>
    </row>
    <row r="28" spans="1:8" ht="17.100000000000001" customHeight="1" thickBot="1">
      <c r="A28" s="808"/>
      <c r="B28" s="66" t="s">
        <v>673</v>
      </c>
      <c r="C28" s="83">
        <f t="shared" si="1"/>
        <v>0.19168734491315137</v>
      </c>
      <c r="D28" s="52">
        <f t="shared" si="2"/>
        <v>0.47022332506203474</v>
      </c>
      <c r="E28" s="52">
        <f t="shared" si="3"/>
        <v>0.23325062034739455</v>
      </c>
      <c r="F28" s="52">
        <f t="shared" si="4"/>
        <v>9.6774193548387094E-2</v>
      </c>
      <c r="G28" s="52">
        <f t="shared" si="5"/>
        <v>8.0645161290322578E-3</v>
      </c>
      <c r="H28" s="53">
        <f t="shared" si="6"/>
        <v>1</v>
      </c>
    </row>
    <row r="29" spans="1:8" ht="17.100000000000001" customHeight="1">
      <c r="A29" s="807" t="s">
        <v>164</v>
      </c>
      <c r="B29" s="67" t="s">
        <v>669</v>
      </c>
      <c r="C29" s="84">
        <f t="shared" si="1"/>
        <v>0.19365079365079366</v>
      </c>
      <c r="D29" s="49">
        <f t="shared" si="2"/>
        <v>0.45291005291005293</v>
      </c>
      <c r="E29" s="49">
        <f t="shared" si="3"/>
        <v>0.22328042328042327</v>
      </c>
      <c r="F29" s="49">
        <f t="shared" si="4"/>
        <v>0.12169312169312169</v>
      </c>
      <c r="G29" s="49">
        <f t="shared" si="5"/>
        <v>8.4656084656084662E-3</v>
      </c>
      <c r="H29" s="50">
        <f t="shared" si="6"/>
        <v>1</v>
      </c>
    </row>
    <row r="30" spans="1:8" ht="17.100000000000001" customHeight="1">
      <c r="A30" s="809"/>
      <c r="B30" s="68" t="s">
        <v>670</v>
      </c>
      <c r="C30" s="84">
        <f t="shared" si="1"/>
        <v>0.17101937657961247</v>
      </c>
      <c r="D30" s="49">
        <f t="shared" si="2"/>
        <v>0.45661331086773377</v>
      </c>
      <c r="E30" s="49">
        <f t="shared" si="3"/>
        <v>0.2451558550968829</v>
      </c>
      <c r="F30" s="49">
        <f t="shared" si="4"/>
        <v>0.12131423757371525</v>
      </c>
      <c r="G30" s="49">
        <f t="shared" si="5"/>
        <v>5.8972198820556026E-3</v>
      </c>
      <c r="H30" s="50">
        <f t="shared" si="6"/>
        <v>1</v>
      </c>
    </row>
    <row r="31" spans="1:8" ht="17.100000000000001" customHeight="1" thickBot="1">
      <c r="A31" s="808"/>
      <c r="B31" s="69" t="s">
        <v>671</v>
      </c>
      <c r="C31" s="83">
        <f t="shared" si="1"/>
        <v>0.1787709497206704</v>
      </c>
      <c r="D31" s="52">
        <f t="shared" si="2"/>
        <v>0.45474860335195533</v>
      </c>
      <c r="E31" s="52">
        <f t="shared" si="3"/>
        <v>0.23463687150837989</v>
      </c>
      <c r="F31" s="52">
        <f t="shared" si="4"/>
        <v>0.11955307262569832</v>
      </c>
      <c r="G31" s="52">
        <f t="shared" si="5"/>
        <v>1.2290502793296089E-2</v>
      </c>
      <c r="H31" s="53">
        <f t="shared" si="6"/>
        <v>1</v>
      </c>
    </row>
    <row r="32" spans="1:8" ht="17.100000000000001" customHeight="1">
      <c r="A32" s="786" t="s">
        <v>165</v>
      </c>
      <c r="B32" s="62" t="s">
        <v>674</v>
      </c>
      <c r="C32" s="84">
        <f t="shared" si="1"/>
        <v>0.21052631578947367</v>
      </c>
      <c r="D32" s="49">
        <f t="shared" si="2"/>
        <v>0.49624060150375937</v>
      </c>
      <c r="E32" s="49">
        <f t="shared" si="3"/>
        <v>0.15789473684210525</v>
      </c>
      <c r="F32" s="49">
        <f t="shared" si="4"/>
        <v>0.13533834586466165</v>
      </c>
      <c r="G32" s="49">
        <f t="shared" si="5"/>
        <v>0</v>
      </c>
      <c r="H32" s="50">
        <f t="shared" si="6"/>
        <v>0.99999999999999989</v>
      </c>
    </row>
    <row r="33" spans="1:8" ht="17.100000000000001" customHeight="1">
      <c r="A33" s="787"/>
      <c r="B33" s="68" t="s">
        <v>676</v>
      </c>
      <c r="C33" s="84">
        <f t="shared" si="1"/>
        <v>0.29100529100529099</v>
      </c>
      <c r="D33" s="49">
        <f t="shared" si="2"/>
        <v>0.43386243386243384</v>
      </c>
      <c r="E33" s="49">
        <f t="shared" si="3"/>
        <v>0.20105820105820105</v>
      </c>
      <c r="F33" s="49">
        <f t="shared" si="4"/>
        <v>7.407407407407407E-2</v>
      </c>
      <c r="G33" s="49">
        <f t="shared" si="5"/>
        <v>0</v>
      </c>
      <c r="H33" s="50">
        <f t="shared" si="6"/>
        <v>1</v>
      </c>
    </row>
    <row r="34" spans="1:8" ht="17.100000000000001" customHeight="1">
      <c r="A34" s="787"/>
      <c r="B34" s="68" t="s">
        <v>678</v>
      </c>
      <c r="C34" s="84">
        <f t="shared" si="1"/>
        <v>0.21428571428571427</v>
      </c>
      <c r="D34" s="49">
        <f t="shared" si="2"/>
        <v>0.51020408163265307</v>
      </c>
      <c r="E34" s="49">
        <f t="shared" si="3"/>
        <v>0.20408163265306123</v>
      </c>
      <c r="F34" s="49">
        <f t="shared" si="4"/>
        <v>7.1428571428571425E-2</v>
      </c>
      <c r="G34" s="49">
        <f t="shared" si="5"/>
        <v>0</v>
      </c>
      <c r="H34" s="50">
        <f t="shared" si="6"/>
        <v>1</v>
      </c>
    </row>
    <row r="35" spans="1:8" ht="17.100000000000001" customHeight="1">
      <c r="A35" s="787"/>
      <c r="B35" s="68" t="s">
        <v>680</v>
      </c>
      <c r="C35" s="84">
        <f t="shared" si="1"/>
        <v>0.20072992700729927</v>
      </c>
      <c r="D35" s="49">
        <f t="shared" si="2"/>
        <v>0.44525547445255476</v>
      </c>
      <c r="E35" s="49">
        <f t="shared" si="3"/>
        <v>0.23722627737226276</v>
      </c>
      <c r="F35" s="49">
        <f t="shared" si="4"/>
        <v>0.10948905109489052</v>
      </c>
      <c r="G35" s="49">
        <f t="shared" si="5"/>
        <v>7.2992700729927005E-3</v>
      </c>
      <c r="H35" s="50">
        <f t="shared" si="6"/>
        <v>1</v>
      </c>
    </row>
    <row r="36" spans="1:8" ht="17.100000000000001" customHeight="1">
      <c r="A36" s="787"/>
      <c r="B36" s="68" t="s">
        <v>730</v>
      </c>
      <c r="C36" s="84">
        <f t="shared" si="1"/>
        <v>7.6023391812865493E-2</v>
      </c>
      <c r="D36" s="49">
        <f t="shared" si="2"/>
        <v>0.51461988304093564</v>
      </c>
      <c r="E36" s="49">
        <f t="shared" si="3"/>
        <v>0.30409356725146197</v>
      </c>
      <c r="F36" s="49">
        <f t="shared" si="4"/>
        <v>9.9415204678362568E-2</v>
      </c>
      <c r="G36" s="49">
        <f t="shared" si="5"/>
        <v>5.8479532163742687E-3</v>
      </c>
      <c r="H36" s="50">
        <f t="shared" si="6"/>
        <v>0.99999999999999978</v>
      </c>
    </row>
    <row r="37" spans="1:8" ht="17.100000000000001" customHeight="1">
      <c r="A37" s="787"/>
      <c r="B37" s="68" t="s">
        <v>731</v>
      </c>
      <c r="C37" s="84">
        <f t="shared" si="1"/>
        <v>8.5106382978723402E-2</v>
      </c>
      <c r="D37" s="49">
        <f t="shared" si="2"/>
        <v>0.37588652482269502</v>
      </c>
      <c r="E37" s="49">
        <f t="shared" si="3"/>
        <v>0.29078014184397161</v>
      </c>
      <c r="F37" s="49">
        <f t="shared" si="4"/>
        <v>0.23404255319148937</v>
      </c>
      <c r="G37" s="49">
        <f t="shared" si="5"/>
        <v>1.4184397163120567E-2</v>
      </c>
      <c r="H37" s="50">
        <f t="shared" si="6"/>
        <v>1</v>
      </c>
    </row>
    <row r="38" spans="1:8" ht="17.100000000000001" customHeight="1" thickBot="1">
      <c r="A38" s="787"/>
      <c r="B38" s="69" t="s">
        <v>682</v>
      </c>
      <c r="C38" s="236">
        <f t="shared" si="1"/>
        <v>0.10289389067524116</v>
      </c>
      <c r="D38" s="55">
        <f t="shared" si="2"/>
        <v>0.34726688102893893</v>
      </c>
      <c r="E38" s="55">
        <f t="shared" si="3"/>
        <v>0.25401929260450162</v>
      </c>
      <c r="F38" s="55">
        <f t="shared" si="4"/>
        <v>0.27009646302250806</v>
      </c>
      <c r="G38" s="55">
        <f t="shared" si="5"/>
        <v>2.5723472668810289E-2</v>
      </c>
      <c r="H38" s="56">
        <f t="shared" si="6"/>
        <v>1</v>
      </c>
    </row>
    <row r="39" spans="1:8" ht="17.100000000000001" customHeight="1" thickTop="1">
      <c r="A39" s="787"/>
      <c r="B39" s="76" t="s">
        <v>675</v>
      </c>
      <c r="C39" s="80">
        <f t="shared" si="1"/>
        <v>0.27058823529411763</v>
      </c>
      <c r="D39" s="81">
        <f t="shared" si="2"/>
        <v>0.5</v>
      </c>
      <c r="E39" s="81">
        <f t="shared" si="3"/>
        <v>0.1588235294117647</v>
      </c>
      <c r="F39" s="81">
        <f t="shared" si="4"/>
        <v>6.4705882352941183E-2</v>
      </c>
      <c r="G39" s="81">
        <f t="shared" si="5"/>
        <v>5.8823529411764705E-3</v>
      </c>
      <c r="H39" s="82">
        <f t="shared" si="6"/>
        <v>0.99999999999999989</v>
      </c>
    </row>
    <row r="40" spans="1:8" ht="17.100000000000001" customHeight="1">
      <c r="A40" s="787"/>
      <c r="B40" s="68" t="s">
        <v>677</v>
      </c>
      <c r="C40" s="84">
        <f t="shared" si="1"/>
        <v>0.22510822510822512</v>
      </c>
      <c r="D40" s="49">
        <f t="shared" si="2"/>
        <v>0.53679653679653683</v>
      </c>
      <c r="E40" s="49">
        <f t="shared" si="3"/>
        <v>0.19913419913419914</v>
      </c>
      <c r="F40" s="49">
        <f t="shared" si="4"/>
        <v>3.896103896103896E-2</v>
      </c>
      <c r="G40" s="49">
        <f t="shared" si="5"/>
        <v>0</v>
      </c>
      <c r="H40" s="50">
        <f t="shared" si="6"/>
        <v>1</v>
      </c>
    </row>
    <row r="41" spans="1:8" ht="17.100000000000001" customHeight="1">
      <c r="A41" s="787"/>
      <c r="B41" s="68" t="s">
        <v>679</v>
      </c>
      <c r="C41" s="84">
        <f t="shared" si="1"/>
        <v>0.25101214574898784</v>
      </c>
      <c r="D41" s="49">
        <f t="shared" si="2"/>
        <v>0.51012145748987858</v>
      </c>
      <c r="E41" s="49">
        <f t="shared" si="3"/>
        <v>0.18218623481781376</v>
      </c>
      <c r="F41" s="49">
        <f t="shared" si="4"/>
        <v>5.6680161943319839E-2</v>
      </c>
      <c r="G41" s="49">
        <f t="shared" si="5"/>
        <v>0</v>
      </c>
      <c r="H41" s="50">
        <f t="shared" si="6"/>
        <v>1.0000000000000002</v>
      </c>
    </row>
    <row r="42" spans="1:8" ht="17.100000000000001" customHeight="1">
      <c r="A42" s="787"/>
      <c r="B42" s="68" t="s">
        <v>681</v>
      </c>
      <c r="C42" s="84">
        <f t="shared" si="1"/>
        <v>0.22</v>
      </c>
      <c r="D42" s="49">
        <f t="shared" si="2"/>
        <v>0.47666666666666668</v>
      </c>
      <c r="E42" s="49">
        <f t="shared" si="3"/>
        <v>0.23</v>
      </c>
      <c r="F42" s="49">
        <f t="shared" si="4"/>
        <v>7.0000000000000007E-2</v>
      </c>
      <c r="G42" s="49">
        <f t="shared" si="5"/>
        <v>3.3333333333333335E-3</v>
      </c>
      <c r="H42" s="50">
        <f t="shared" si="6"/>
        <v>0.99999999999999989</v>
      </c>
    </row>
    <row r="43" spans="1:8" ht="17.100000000000001" customHeight="1">
      <c r="A43" s="787"/>
      <c r="B43" s="68" t="s">
        <v>732</v>
      </c>
      <c r="C43" s="84">
        <f t="shared" si="1"/>
        <v>0.15897435897435896</v>
      </c>
      <c r="D43" s="49">
        <f t="shared" si="2"/>
        <v>0.48717948717948717</v>
      </c>
      <c r="E43" s="49">
        <f t="shared" si="3"/>
        <v>0.24615384615384617</v>
      </c>
      <c r="F43" s="49">
        <f t="shared" si="4"/>
        <v>0.10256410256410256</v>
      </c>
      <c r="G43" s="49">
        <f t="shared" si="5"/>
        <v>5.1282051282051282E-3</v>
      </c>
      <c r="H43" s="50">
        <f t="shared" si="6"/>
        <v>0.99999999999999989</v>
      </c>
    </row>
    <row r="44" spans="1:8" ht="17.100000000000001" customHeight="1">
      <c r="A44" s="787"/>
      <c r="B44" s="68" t="s">
        <v>733</v>
      </c>
      <c r="C44" s="84">
        <f t="shared" si="1"/>
        <v>0.11188811188811189</v>
      </c>
      <c r="D44" s="49">
        <f t="shared" si="2"/>
        <v>0.45454545454545453</v>
      </c>
      <c r="E44" s="49">
        <f t="shared" si="3"/>
        <v>0.2937062937062937</v>
      </c>
      <c r="F44" s="49">
        <f t="shared" si="4"/>
        <v>0.13986013986013987</v>
      </c>
      <c r="G44" s="49">
        <f t="shared" si="5"/>
        <v>0</v>
      </c>
      <c r="H44" s="50">
        <f t="shared" si="6"/>
        <v>1</v>
      </c>
    </row>
    <row r="45" spans="1:8" ht="17.100000000000001" customHeight="1" thickBot="1">
      <c r="A45" s="788"/>
      <c r="B45" s="66" t="s">
        <v>683</v>
      </c>
      <c r="C45" s="83">
        <f t="shared" si="1"/>
        <v>0.11042944785276074</v>
      </c>
      <c r="D45" s="52">
        <f t="shared" si="2"/>
        <v>0.36809815950920244</v>
      </c>
      <c r="E45" s="52">
        <f t="shared" si="3"/>
        <v>0.30368098159509205</v>
      </c>
      <c r="F45" s="52">
        <f t="shared" si="4"/>
        <v>0.18711656441717792</v>
      </c>
      <c r="G45" s="52">
        <f t="shared" si="5"/>
        <v>3.0674846625766871E-2</v>
      </c>
      <c r="H45" s="53">
        <f t="shared" si="6"/>
        <v>1</v>
      </c>
    </row>
    <row r="46" spans="1:8">
      <c r="B46" s="118"/>
    </row>
    <row r="47" spans="1:8">
      <c r="B47" s="118"/>
    </row>
    <row r="48" spans="1:8">
      <c r="B48" s="118"/>
    </row>
    <row r="49" spans="2:2">
      <c r="B49" s="118"/>
    </row>
    <row r="50" spans="2:2">
      <c r="B50" s="118"/>
    </row>
    <row r="51" spans="2:2">
      <c r="B51" s="118"/>
    </row>
    <row r="52" spans="2:2">
      <c r="B52" s="118"/>
    </row>
    <row r="53" spans="2:2">
      <c r="B53" s="118"/>
    </row>
    <row r="54" spans="2:2">
      <c r="B54" s="118"/>
    </row>
  </sheetData>
  <mergeCells count="10">
    <mergeCell ref="A26:B26"/>
    <mergeCell ref="A27:A28"/>
    <mergeCell ref="A29:A31"/>
    <mergeCell ref="A32:A45"/>
    <mergeCell ref="A3:B3"/>
    <mergeCell ref="A25:B25"/>
    <mergeCell ref="A4:B4"/>
    <mergeCell ref="A5:A6"/>
    <mergeCell ref="A7:A9"/>
    <mergeCell ref="A10:A23"/>
  </mergeCells>
  <phoneticPr fontId="2"/>
  <printOptions horizontalCentered="1"/>
  <pageMargins left="0" right="0.59055118110236227" top="0.19685039370078741" bottom="0.19685039370078741" header="0.51181102362204722" footer="0.11811023622047245"/>
  <pageSetup paperSize="9" orientation="portrait" r:id="rId1"/>
  <headerFooter alignWithMargins="0">
    <oddFooter>&amp;C２４ページ</oddFooter>
  </headerFooter>
</worksheet>
</file>

<file path=xl/worksheets/sheet31.xml><?xml version="1.0" encoding="utf-8"?>
<worksheet xmlns="http://schemas.openxmlformats.org/spreadsheetml/2006/main" xmlns:r="http://schemas.openxmlformats.org/officeDocument/2006/relationships">
  <sheetPr enableFormatConditionsCalculation="0">
    <tabColor indexed="11"/>
  </sheetPr>
  <dimension ref="A1:H55"/>
  <sheetViews>
    <sheetView view="pageBreakPreview" zoomScaleNormal="100" zoomScaleSheetLayoutView="100" workbookViewId="0">
      <selection activeCell="A3" sqref="A3:F23"/>
    </sheetView>
  </sheetViews>
  <sheetFormatPr defaultRowHeight="13.5"/>
  <cols>
    <col min="1" max="1" width="5.625" customWidth="1"/>
    <col min="2" max="2" width="20.625" style="118" customWidth="1"/>
    <col min="3" max="6" width="9.625" customWidth="1"/>
  </cols>
  <sheetData>
    <row r="1" spans="1:6" ht="30" customHeight="1">
      <c r="C1" s="6" t="s">
        <v>864</v>
      </c>
    </row>
    <row r="2" spans="1:6" ht="30" customHeight="1" thickBot="1">
      <c r="A2" s="379" t="s">
        <v>197</v>
      </c>
    </row>
    <row r="3" spans="1:6" ht="54.95" customHeight="1" thickBot="1">
      <c r="A3" s="796" t="s">
        <v>198</v>
      </c>
      <c r="B3" s="829"/>
      <c r="C3" s="10" t="s">
        <v>502</v>
      </c>
      <c r="D3" s="11" t="s">
        <v>503</v>
      </c>
      <c r="E3" s="11" t="s">
        <v>494</v>
      </c>
      <c r="F3" s="30" t="s">
        <v>736</v>
      </c>
    </row>
    <row r="4" spans="1:6" ht="17.100000000000001" customHeight="1" thickBot="1">
      <c r="A4" s="805" t="s">
        <v>162</v>
      </c>
      <c r="B4" s="806"/>
      <c r="C4" s="91">
        <f>+C5+C6</f>
        <v>2049</v>
      </c>
      <c r="D4" s="92">
        <f>+D5+D6</f>
        <v>927</v>
      </c>
      <c r="E4" s="92">
        <f>+E5+E6</f>
        <v>51</v>
      </c>
      <c r="F4" s="93">
        <f>SUM(C4:E4)</f>
        <v>3027</v>
      </c>
    </row>
    <row r="5" spans="1:6" ht="17.100000000000001" customHeight="1">
      <c r="A5" s="807" t="s">
        <v>163</v>
      </c>
      <c r="B5" s="67" t="s">
        <v>672</v>
      </c>
      <c r="C5" s="94">
        <v>903</v>
      </c>
      <c r="D5" s="95">
        <v>485</v>
      </c>
      <c r="E5" s="95">
        <v>27</v>
      </c>
      <c r="F5" s="96">
        <f t="shared" ref="F5:F23" si="0">SUM(C5:E5)</f>
        <v>1415</v>
      </c>
    </row>
    <row r="6" spans="1:6" ht="17.100000000000001" customHeight="1" thickBot="1">
      <c r="A6" s="808"/>
      <c r="B6" s="66" t="s">
        <v>673</v>
      </c>
      <c r="C6" s="42">
        <v>1146</v>
      </c>
      <c r="D6" s="43">
        <v>442</v>
      </c>
      <c r="E6" s="43">
        <v>24</v>
      </c>
      <c r="F6" s="44">
        <f t="shared" si="0"/>
        <v>1612</v>
      </c>
    </row>
    <row r="7" spans="1:6" ht="17.100000000000001" customHeight="1">
      <c r="A7" s="807" t="s">
        <v>164</v>
      </c>
      <c r="B7" s="67" t="s">
        <v>669</v>
      </c>
      <c r="C7" s="36">
        <v>636</v>
      </c>
      <c r="D7" s="37">
        <v>295</v>
      </c>
      <c r="E7" s="37">
        <v>14</v>
      </c>
      <c r="F7" s="38">
        <f t="shared" si="0"/>
        <v>945</v>
      </c>
    </row>
    <row r="8" spans="1:6" ht="17.100000000000001" customHeight="1">
      <c r="A8" s="809"/>
      <c r="B8" s="68" t="s">
        <v>670</v>
      </c>
      <c r="C8" s="36">
        <v>809</v>
      </c>
      <c r="D8" s="37">
        <v>360</v>
      </c>
      <c r="E8" s="37">
        <v>18</v>
      </c>
      <c r="F8" s="38">
        <f t="shared" si="0"/>
        <v>1187</v>
      </c>
    </row>
    <row r="9" spans="1:6" ht="17.100000000000001" customHeight="1" thickBot="1">
      <c r="A9" s="808"/>
      <c r="B9" s="69" t="s">
        <v>671</v>
      </c>
      <c r="C9" s="42">
        <v>604</v>
      </c>
      <c r="D9" s="43">
        <v>272</v>
      </c>
      <c r="E9" s="43">
        <v>19</v>
      </c>
      <c r="F9" s="44">
        <f t="shared" si="0"/>
        <v>895</v>
      </c>
    </row>
    <row r="10" spans="1:6" ht="17.100000000000001" customHeight="1">
      <c r="A10" s="786" t="s">
        <v>165</v>
      </c>
      <c r="B10" s="62" t="s">
        <v>674</v>
      </c>
      <c r="C10" s="36">
        <v>110</v>
      </c>
      <c r="D10" s="37">
        <v>23</v>
      </c>
      <c r="E10" s="37">
        <v>0</v>
      </c>
      <c r="F10" s="38">
        <f t="shared" si="0"/>
        <v>133</v>
      </c>
    </row>
    <row r="11" spans="1:6" ht="17.100000000000001" customHeight="1">
      <c r="A11" s="787"/>
      <c r="B11" s="68" t="s">
        <v>676</v>
      </c>
      <c r="C11" s="36">
        <v>136</v>
      </c>
      <c r="D11" s="37">
        <v>52</v>
      </c>
      <c r="E11" s="37">
        <v>1</v>
      </c>
      <c r="F11" s="38">
        <f t="shared" si="0"/>
        <v>189</v>
      </c>
    </row>
    <row r="12" spans="1:6" ht="17.100000000000001" customHeight="1">
      <c r="A12" s="787"/>
      <c r="B12" s="68" t="s">
        <v>678</v>
      </c>
      <c r="C12" s="36">
        <v>122</v>
      </c>
      <c r="D12" s="37">
        <v>72</v>
      </c>
      <c r="E12" s="37">
        <v>2</v>
      </c>
      <c r="F12" s="38">
        <f t="shared" si="0"/>
        <v>196</v>
      </c>
    </row>
    <row r="13" spans="1:6" ht="17.100000000000001" customHeight="1">
      <c r="A13" s="787"/>
      <c r="B13" s="68" t="s">
        <v>680</v>
      </c>
      <c r="C13" s="36">
        <v>179</v>
      </c>
      <c r="D13" s="37">
        <v>92</v>
      </c>
      <c r="E13" s="37">
        <v>3</v>
      </c>
      <c r="F13" s="38">
        <f t="shared" si="0"/>
        <v>274</v>
      </c>
    </row>
    <row r="14" spans="1:6" ht="17.100000000000001" customHeight="1">
      <c r="A14" s="787"/>
      <c r="B14" s="68" t="s">
        <v>730</v>
      </c>
      <c r="C14" s="36">
        <v>112</v>
      </c>
      <c r="D14" s="37">
        <v>57</v>
      </c>
      <c r="E14" s="37">
        <v>2</v>
      </c>
      <c r="F14" s="38">
        <f t="shared" si="0"/>
        <v>171</v>
      </c>
    </row>
    <row r="15" spans="1:6" ht="17.100000000000001" customHeight="1">
      <c r="A15" s="787"/>
      <c r="B15" s="68" t="s">
        <v>731</v>
      </c>
      <c r="C15" s="36">
        <v>86</v>
      </c>
      <c r="D15" s="37">
        <v>50</v>
      </c>
      <c r="E15" s="37">
        <v>5</v>
      </c>
      <c r="F15" s="38">
        <f t="shared" si="0"/>
        <v>141</v>
      </c>
    </row>
    <row r="16" spans="1:6" ht="17.100000000000001" customHeight="1" thickBot="1">
      <c r="A16" s="787"/>
      <c r="B16" s="69" t="s">
        <v>682</v>
      </c>
      <c r="C16" s="73">
        <v>158</v>
      </c>
      <c r="D16" s="74">
        <v>139</v>
      </c>
      <c r="E16" s="74">
        <v>14</v>
      </c>
      <c r="F16" s="75">
        <f t="shared" si="0"/>
        <v>311</v>
      </c>
    </row>
    <row r="17" spans="1:8" ht="17.100000000000001" customHeight="1" thickTop="1">
      <c r="A17" s="787"/>
      <c r="B17" s="76" t="s">
        <v>675</v>
      </c>
      <c r="C17" s="63">
        <v>131</v>
      </c>
      <c r="D17" s="64">
        <v>38</v>
      </c>
      <c r="E17" s="64">
        <v>1</v>
      </c>
      <c r="F17" s="65">
        <f t="shared" si="0"/>
        <v>170</v>
      </c>
      <c r="H17">
        <v>1</v>
      </c>
    </row>
    <row r="18" spans="1:8" ht="17.100000000000001" customHeight="1">
      <c r="A18" s="787"/>
      <c r="B18" s="68" t="s">
        <v>677</v>
      </c>
      <c r="C18" s="36">
        <v>177</v>
      </c>
      <c r="D18" s="37">
        <v>54</v>
      </c>
      <c r="E18" s="37">
        <v>0</v>
      </c>
      <c r="F18" s="38">
        <f t="shared" si="0"/>
        <v>231</v>
      </c>
    </row>
    <row r="19" spans="1:8" ht="17.100000000000001" customHeight="1">
      <c r="A19" s="787"/>
      <c r="B19" s="68" t="s">
        <v>679</v>
      </c>
      <c r="C19" s="36">
        <v>192</v>
      </c>
      <c r="D19" s="37">
        <v>54</v>
      </c>
      <c r="E19" s="37">
        <v>1</v>
      </c>
      <c r="F19" s="38">
        <f t="shared" si="0"/>
        <v>247</v>
      </c>
    </row>
    <row r="20" spans="1:8" ht="17.100000000000001" customHeight="1">
      <c r="A20" s="787"/>
      <c r="B20" s="68" t="s">
        <v>681</v>
      </c>
      <c r="C20" s="36">
        <v>227</v>
      </c>
      <c r="D20" s="37">
        <v>72</v>
      </c>
      <c r="E20" s="37">
        <v>1</v>
      </c>
      <c r="F20" s="38">
        <f t="shared" si="0"/>
        <v>300</v>
      </c>
    </row>
    <row r="21" spans="1:8" ht="17.100000000000001" customHeight="1">
      <c r="A21" s="787"/>
      <c r="B21" s="68" t="s">
        <v>732</v>
      </c>
      <c r="C21" s="36">
        <v>134</v>
      </c>
      <c r="D21" s="37">
        <v>58</v>
      </c>
      <c r="E21" s="37">
        <v>3</v>
      </c>
      <c r="F21" s="38">
        <f t="shared" si="0"/>
        <v>195</v>
      </c>
    </row>
    <row r="22" spans="1:8" ht="17.100000000000001" customHeight="1">
      <c r="A22" s="787"/>
      <c r="B22" s="68" t="s">
        <v>733</v>
      </c>
      <c r="C22" s="36">
        <v>95</v>
      </c>
      <c r="D22" s="37">
        <v>46</v>
      </c>
      <c r="E22" s="37">
        <v>2</v>
      </c>
      <c r="F22" s="38">
        <f t="shared" si="0"/>
        <v>143</v>
      </c>
    </row>
    <row r="23" spans="1:8" ht="17.100000000000001" customHeight="1" thickBot="1">
      <c r="A23" s="788"/>
      <c r="B23" s="66" t="s">
        <v>683</v>
      </c>
      <c r="C23" s="42">
        <v>190</v>
      </c>
      <c r="D23" s="43">
        <v>120</v>
      </c>
      <c r="E23" s="43">
        <v>16</v>
      </c>
      <c r="F23" s="44">
        <f t="shared" si="0"/>
        <v>326</v>
      </c>
    </row>
    <row r="24" spans="1:8" ht="17.100000000000001" customHeight="1" thickBot="1">
      <c r="C24" s="120"/>
      <c r="D24" s="120"/>
      <c r="E24" s="120"/>
      <c r="F24" s="120"/>
    </row>
    <row r="25" spans="1:8" ht="54.95" customHeight="1" thickBot="1">
      <c r="A25" s="796" t="s">
        <v>199</v>
      </c>
      <c r="B25" s="829"/>
      <c r="C25" s="10" t="s">
        <v>502</v>
      </c>
      <c r="D25" s="11" t="s">
        <v>503</v>
      </c>
      <c r="E25" s="11" t="s">
        <v>494</v>
      </c>
      <c r="F25" s="123" t="s">
        <v>472</v>
      </c>
    </row>
    <row r="26" spans="1:8" ht="17.100000000000001" customHeight="1" thickBot="1">
      <c r="A26" s="805" t="s">
        <v>162</v>
      </c>
      <c r="B26" s="806"/>
      <c r="C26" s="228">
        <f t="shared" ref="C26:C45" si="1">C4/F4</f>
        <v>0.67690782953419226</v>
      </c>
      <c r="D26" s="99">
        <f t="shared" ref="D26:D45" si="2">D4/F4</f>
        <v>0.3062438057482656</v>
      </c>
      <c r="E26" s="99">
        <f t="shared" ref="E26:E45" si="3">E4/F4</f>
        <v>1.6848364717542121E-2</v>
      </c>
      <c r="F26" s="100">
        <f>SUM(C26:E26)</f>
        <v>1</v>
      </c>
    </row>
    <row r="27" spans="1:8" ht="17.100000000000001" customHeight="1">
      <c r="A27" s="807" t="s">
        <v>163</v>
      </c>
      <c r="B27" s="67" t="s">
        <v>672</v>
      </c>
      <c r="C27" s="101">
        <f t="shared" si="1"/>
        <v>0.63816254416961127</v>
      </c>
      <c r="D27" s="102">
        <f t="shared" si="2"/>
        <v>0.34275618374558303</v>
      </c>
      <c r="E27" s="102">
        <f t="shared" si="3"/>
        <v>1.9081272084805655E-2</v>
      </c>
      <c r="F27" s="103">
        <f t="shared" ref="F27:F45" si="4">SUM(C27:E27)</f>
        <v>1</v>
      </c>
    </row>
    <row r="28" spans="1:8" ht="17.100000000000001" customHeight="1" thickBot="1">
      <c r="A28" s="808"/>
      <c r="B28" s="66" t="s">
        <v>673</v>
      </c>
      <c r="C28" s="83">
        <f t="shared" si="1"/>
        <v>0.71091811414392059</v>
      </c>
      <c r="D28" s="52">
        <f t="shared" si="2"/>
        <v>0.27419354838709675</v>
      </c>
      <c r="E28" s="52">
        <f t="shared" si="3"/>
        <v>1.488833746898263E-2</v>
      </c>
      <c r="F28" s="53">
        <f t="shared" si="4"/>
        <v>1</v>
      </c>
    </row>
    <row r="29" spans="1:8" ht="17.100000000000001" customHeight="1">
      <c r="A29" s="807" t="s">
        <v>164</v>
      </c>
      <c r="B29" s="67" t="s">
        <v>669</v>
      </c>
      <c r="C29" s="84">
        <f t="shared" si="1"/>
        <v>0.67301587301587307</v>
      </c>
      <c r="D29" s="49">
        <f t="shared" si="2"/>
        <v>0.31216931216931215</v>
      </c>
      <c r="E29" s="49">
        <f t="shared" si="3"/>
        <v>1.4814814814814815E-2</v>
      </c>
      <c r="F29" s="50">
        <f t="shared" si="4"/>
        <v>1</v>
      </c>
    </row>
    <row r="30" spans="1:8" ht="17.100000000000001" customHeight="1">
      <c r="A30" s="809"/>
      <c r="B30" s="68" t="s">
        <v>670</v>
      </c>
      <c r="C30" s="84">
        <f t="shared" si="1"/>
        <v>0.68155012636899748</v>
      </c>
      <c r="D30" s="49">
        <f t="shared" si="2"/>
        <v>0.30328559393428811</v>
      </c>
      <c r="E30" s="49">
        <f t="shared" si="3"/>
        <v>1.5164279696714406E-2</v>
      </c>
      <c r="F30" s="50">
        <f t="shared" si="4"/>
        <v>1</v>
      </c>
    </row>
    <row r="31" spans="1:8" ht="17.100000000000001" customHeight="1" thickBot="1">
      <c r="A31" s="808"/>
      <c r="B31" s="69" t="s">
        <v>671</v>
      </c>
      <c r="C31" s="83">
        <f t="shared" si="1"/>
        <v>0.67486033519553068</v>
      </c>
      <c r="D31" s="52">
        <f t="shared" si="2"/>
        <v>0.30391061452513968</v>
      </c>
      <c r="E31" s="52">
        <f t="shared" si="3"/>
        <v>2.1229050279329607E-2</v>
      </c>
      <c r="F31" s="53">
        <f t="shared" si="4"/>
        <v>1</v>
      </c>
    </row>
    <row r="32" spans="1:8" ht="17.100000000000001" customHeight="1">
      <c r="A32" s="786" t="s">
        <v>165</v>
      </c>
      <c r="B32" s="62" t="s">
        <v>674</v>
      </c>
      <c r="C32" s="84">
        <f t="shared" si="1"/>
        <v>0.82706766917293228</v>
      </c>
      <c r="D32" s="49">
        <f t="shared" si="2"/>
        <v>0.17293233082706766</v>
      </c>
      <c r="E32" s="49">
        <f t="shared" si="3"/>
        <v>0</v>
      </c>
      <c r="F32" s="50">
        <f t="shared" si="4"/>
        <v>1</v>
      </c>
    </row>
    <row r="33" spans="1:6" ht="17.100000000000001" customHeight="1">
      <c r="A33" s="787"/>
      <c r="B33" s="68" t="s">
        <v>676</v>
      </c>
      <c r="C33" s="84">
        <f t="shared" si="1"/>
        <v>0.71957671957671954</v>
      </c>
      <c r="D33" s="49">
        <f t="shared" si="2"/>
        <v>0.27513227513227512</v>
      </c>
      <c r="E33" s="49">
        <f t="shared" si="3"/>
        <v>5.2910052910052907E-3</v>
      </c>
      <c r="F33" s="50">
        <f t="shared" si="4"/>
        <v>1</v>
      </c>
    </row>
    <row r="34" spans="1:6" ht="17.100000000000001" customHeight="1">
      <c r="A34" s="787"/>
      <c r="B34" s="68" t="s">
        <v>678</v>
      </c>
      <c r="C34" s="84">
        <f t="shared" si="1"/>
        <v>0.62244897959183676</v>
      </c>
      <c r="D34" s="49">
        <f t="shared" si="2"/>
        <v>0.36734693877551022</v>
      </c>
      <c r="E34" s="49">
        <f t="shared" si="3"/>
        <v>1.020408163265306E-2</v>
      </c>
      <c r="F34" s="50">
        <f t="shared" si="4"/>
        <v>1</v>
      </c>
    </row>
    <row r="35" spans="1:6" ht="17.100000000000001" customHeight="1">
      <c r="A35" s="787"/>
      <c r="B35" s="68" t="s">
        <v>680</v>
      </c>
      <c r="C35" s="84">
        <f t="shared" si="1"/>
        <v>0.65328467153284675</v>
      </c>
      <c r="D35" s="49">
        <f t="shared" si="2"/>
        <v>0.33576642335766421</v>
      </c>
      <c r="E35" s="49">
        <f t="shared" si="3"/>
        <v>1.0948905109489052E-2</v>
      </c>
      <c r="F35" s="50">
        <f t="shared" si="4"/>
        <v>1</v>
      </c>
    </row>
    <row r="36" spans="1:6" ht="17.100000000000001" customHeight="1">
      <c r="A36" s="787"/>
      <c r="B36" s="68" t="s">
        <v>730</v>
      </c>
      <c r="C36" s="84">
        <f t="shared" si="1"/>
        <v>0.65497076023391809</v>
      </c>
      <c r="D36" s="49">
        <f t="shared" si="2"/>
        <v>0.33333333333333331</v>
      </c>
      <c r="E36" s="49">
        <f t="shared" si="3"/>
        <v>1.1695906432748537E-2</v>
      </c>
      <c r="F36" s="50">
        <f t="shared" si="4"/>
        <v>0.99999999999999989</v>
      </c>
    </row>
    <row r="37" spans="1:6" ht="17.100000000000001" customHeight="1">
      <c r="A37" s="787"/>
      <c r="B37" s="68" t="s">
        <v>731</v>
      </c>
      <c r="C37" s="84">
        <f t="shared" si="1"/>
        <v>0.60992907801418439</v>
      </c>
      <c r="D37" s="49">
        <f t="shared" si="2"/>
        <v>0.3546099290780142</v>
      </c>
      <c r="E37" s="49">
        <f t="shared" si="3"/>
        <v>3.5460992907801421E-2</v>
      </c>
      <c r="F37" s="50">
        <f t="shared" si="4"/>
        <v>1</v>
      </c>
    </row>
    <row r="38" spans="1:6" ht="17.100000000000001" customHeight="1" thickBot="1">
      <c r="A38" s="787"/>
      <c r="B38" s="69" t="s">
        <v>682</v>
      </c>
      <c r="C38" s="236">
        <f t="shared" si="1"/>
        <v>0.50803858520900325</v>
      </c>
      <c r="D38" s="55">
        <f t="shared" si="2"/>
        <v>0.44694533762057875</v>
      </c>
      <c r="E38" s="55">
        <f t="shared" si="3"/>
        <v>4.5016077170418008E-2</v>
      </c>
      <c r="F38" s="56">
        <f t="shared" si="4"/>
        <v>1</v>
      </c>
    </row>
    <row r="39" spans="1:6" ht="17.100000000000001" customHeight="1" thickTop="1">
      <c r="A39" s="787"/>
      <c r="B39" s="76" t="s">
        <v>675</v>
      </c>
      <c r="C39" s="80">
        <f t="shared" si="1"/>
        <v>0.77058823529411768</v>
      </c>
      <c r="D39" s="81">
        <f t="shared" si="2"/>
        <v>0.22352941176470589</v>
      </c>
      <c r="E39" s="81">
        <f t="shared" si="3"/>
        <v>5.8823529411764705E-3</v>
      </c>
      <c r="F39" s="82">
        <f t="shared" si="4"/>
        <v>1</v>
      </c>
    </row>
    <row r="40" spans="1:6" ht="17.100000000000001" customHeight="1">
      <c r="A40" s="787"/>
      <c r="B40" s="68" t="s">
        <v>677</v>
      </c>
      <c r="C40" s="84">
        <f t="shared" si="1"/>
        <v>0.76623376623376627</v>
      </c>
      <c r="D40" s="49">
        <f t="shared" si="2"/>
        <v>0.23376623376623376</v>
      </c>
      <c r="E40" s="49">
        <f t="shared" si="3"/>
        <v>0</v>
      </c>
      <c r="F40" s="50">
        <f t="shared" si="4"/>
        <v>1</v>
      </c>
    </row>
    <row r="41" spans="1:6" ht="17.100000000000001" customHeight="1">
      <c r="A41" s="787"/>
      <c r="B41" s="68" t="s">
        <v>679</v>
      </c>
      <c r="C41" s="84">
        <f t="shared" si="1"/>
        <v>0.77732793522267207</v>
      </c>
      <c r="D41" s="49">
        <f t="shared" si="2"/>
        <v>0.21862348178137653</v>
      </c>
      <c r="E41" s="49">
        <f t="shared" si="3"/>
        <v>4.048582995951417E-3</v>
      </c>
      <c r="F41" s="50">
        <f t="shared" si="4"/>
        <v>1</v>
      </c>
    </row>
    <row r="42" spans="1:6" ht="17.100000000000001" customHeight="1">
      <c r="A42" s="787"/>
      <c r="B42" s="68" t="s">
        <v>681</v>
      </c>
      <c r="C42" s="84">
        <f t="shared" si="1"/>
        <v>0.75666666666666671</v>
      </c>
      <c r="D42" s="49">
        <f t="shared" si="2"/>
        <v>0.24</v>
      </c>
      <c r="E42" s="49">
        <f t="shared" si="3"/>
        <v>3.3333333333333335E-3</v>
      </c>
      <c r="F42" s="50">
        <f t="shared" si="4"/>
        <v>1</v>
      </c>
    </row>
    <row r="43" spans="1:6" ht="17.100000000000001" customHeight="1">
      <c r="A43" s="787"/>
      <c r="B43" s="68" t="s">
        <v>732</v>
      </c>
      <c r="C43" s="84">
        <f t="shared" si="1"/>
        <v>0.68717948717948718</v>
      </c>
      <c r="D43" s="49">
        <f t="shared" si="2"/>
        <v>0.29743589743589743</v>
      </c>
      <c r="E43" s="49">
        <f t="shared" si="3"/>
        <v>1.5384615384615385E-2</v>
      </c>
      <c r="F43" s="50">
        <f t="shared" si="4"/>
        <v>1</v>
      </c>
    </row>
    <row r="44" spans="1:6" ht="17.100000000000001" customHeight="1">
      <c r="A44" s="787"/>
      <c r="B44" s="68" t="s">
        <v>733</v>
      </c>
      <c r="C44" s="84">
        <f t="shared" si="1"/>
        <v>0.66433566433566438</v>
      </c>
      <c r="D44" s="49">
        <f t="shared" si="2"/>
        <v>0.32167832167832167</v>
      </c>
      <c r="E44" s="49">
        <f t="shared" si="3"/>
        <v>1.3986013986013986E-2</v>
      </c>
      <c r="F44" s="50">
        <f t="shared" si="4"/>
        <v>1</v>
      </c>
    </row>
    <row r="45" spans="1:6" ht="17.100000000000001" customHeight="1" thickBot="1">
      <c r="A45" s="788"/>
      <c r="B45" s="66" t="s">
        <v>683</v>
      </c>
      <c r="C45" s="83">
        <f t="shared" si="1"/>
        <v>0.58282208588957052</v>
      </c>
      <c r="D45" s="52">
        <f t="shared" si="2"/>
        <v>0.36809815950920244</v>
      </c>
      <c r="E45" s="52">
        <f t="shared" si="3"/>
        <v>4.9079754601226995E-2</v>
      </c>
      <c r="F45" s="53">
        <f t="shared" si="4"/>
        <v>1</v>
      </c>
    </row>
    <row r="46" spans="1:6">
      <c r="C46" s="120"/>
      <c r="D46" s="120"/>
      <c r="E46" s="120"/>
      <c r="F46" s="120"/>
    </row>
    <row r="47" spans="1:6">
      <c r="C47" s="120"/>
      <c r="D47" s="120"/>
      <c r="E47" s="120"/>
      <c r="F47" s="120"/>
    </row>
    <row r="48" spans="1:6">
      <c r="C48" s="120"/>
      <c r="D48" s="120"/>
      <c r="E48" s="120"/>
      <c r="F48" s="120"/>
    </row>
    <row r="49" spans="3:6">
      <c r="C49" s="120"/>
      <c r="D49" s="120"/>
      <c r="E49" s="120"/>
      <c r="F49" s="120"/>
    </row>
    <row r="50" spans="3:6">
      <c r="C50" s="120"/>
      <c r="D50" s="120"/>
      <c r="E50" s="120"/>
      <c r="F50" s="120"/>
    </row>
    <row r="51" spans="3:6">
      <c r="C51" s="120"/>
      <c r="D51" s="120"/>
      <c r="E51" s="120"/>
      <c r="F51" s="120"/>
    </row>
    <row r="52" spans="3:6">
      <c r="C52" s="120"/>
      <c r="D52" s="120"/>
      <c r="E52" s="120"/>
      <c r="F52" s="120"/>
    </row>
    <row r="53" spans="3:6">
      <c r="C53" s="120"/>
      <c r="D53" s="120"/>
      <c r="E53" s="120"/>
      <c r="F53" s="120"/>
    </row>
    <row r="54" spans="3:6">
      <c r="C54" s="120"/>
      <c r="D54" s="120"/>
      <c r="E54" s="120"/>
      <c r="F54" s="120"/>
    </row>
    <row r="55" spans="3:6">
      <c r="C55" s="120"/>
      <c r="D55" s="120"/>
      <c r="E55" s="120"/>
      <c r="F55" s="120"/>
    </row>
  </sheetData>
  <mergeCells count="10">
    <mergeCell ref="A26:B26"/>
    <mergeCell ref="A27:A28"/>
    <mergeCell ref="A29:A31"/>
    <mergeCell ref="A32:A45"/>
    <mergeCell ref="A3:B3"/>
    <mergeCell ref="A25:B25"/>
    <mergeCell ref="A4:B4"/>
    <mergeCell ref="A5:A6"/>
    <mergeCell ref="A7:A9"/>
    <mergeCell ref="A10:A23"/>
  </mergeCells>
  <phoneticPr fontId="2"/>
  <printOptions horizontalCentered="1"/>
  <pageMargins left="0.59055118110236227" right="0" top="0.19685039370078741" bottom="0.19685039370078741" header="0.51181102362204722" footer="0.19685039370078741"/>
  <pageSetup paperSize="9" orientation="portrait" r:id="rId1"/>
  <headerFooter alignWithMargins="0">
    <oddFooter>&amp;C２５ ページ</oddFooter>
  </headerFooter>
</worksheet>
</file>

<file path=xl/worksheets/sheet32.xml><?xml version="1.0" encoding="utf-8"?>
<worksheet xmlns="http://schemas.openxmlformats.org/spreadsheetml/2006/main" xmlns:r="http://schemas.openxmlformats.org/officeDocument/2006/relationships">
  <sheetPr enableFormatConditionsCalculation="0">
    <tabColor indexed="14"/>
  </sheetPr>
  <dimension ref="A1:H50"/>
  <sheetViews>
    <sheetView view="pageBreakPreview" zoomScaleNormal="100" zoomScaleSheetLayoutView="100" workbookViewId="0">
      <selection activeCell="A3" sqref="A3:G23"/>
    </sheetView>
  </sheetViews>
  <sheetFormatPr defaultRowHeight="13.5"/>
  <cols>
    <col min="1" max="1" width="5.625" customWidth="1"/>
    <col min="2" max="2" width="20.625" customWidth="1"/>
    <col min="3" max="7" width="9.625" customWidth="1"/>
  </cols>
  <sheetData>
    <row r="1" spans="1:7" ht="30" customHeight="1">
      <c r="D1" s="6" t="s">
        <v>864</v>
      </c>
    </row>
    <row r="2" spans="1:7" ht="30" customHeight="1" thickBot="1">
      <c r="A2" s="360" t="s">
        <v>200</v>
      </c>
    </row>
    <row r="3" spans="1:7" ht="54.95" customHeight="1" thickBot="1">
      <c r="A3" s="789" t="s">
        <v>201</v>
      </c>
      <c r="B3" s="795"/>
      <c r="C3" s="121" t="s">
        <v>523</v>
      </c>
      <c r="D3" s="122" t="s">
        <v>830</v>
      </c>
      <c r="E3" s="122" t="s">
        <v>831</v>
      </c>
      <c r="F3" s="122" t="s">
        <v>494</v>
      </c>
      <c r="G3" s="123" t="s">
        <v>736</v>
      </c>
    </row>
    <row r="4" spans="1:7" ht="17.100000000000001" customHeight="1" thickBot="1">
      <c r="A4" s="805" t="s">
        <v>162</v>
      </c>
      <c r="B4" s="806"/>
      <c r="C4" s="361">
        <f>+C5+C6</f>
        <v>2306</v>
      </c>
      <c r="D4" s="362">
        <f>+D5+D6</f>
        <v>410</v>
      </c>
      <c r="E4" s="362">
        <f>+E5+E6</f>
        <v>274</v>
      </c>
      <c r="F4" s="362">
        <f>+F5+F6</f>
        <v>37</v>
      </c>
      <c r="G4" s="363">
        <f>SUM(C4:F4)</f>
        <v>3027</v>
      </c>
    </row>
    <row r="5" spans="1:7" ht="17.100000000000001" customHeight="1">
      <c r="A5" s="807" t="s">
        <v>163</v>
      </c>
      <c r="B5" s="67" t="s">
        <v>672</v>
      </c>
      <c r="C5" s="364">
        <v>923</v>
      </c>
      <c r="D5" s="365">
        <v>291</v>
      </c>
      <c r="E5" s="365">
        <v>182</v>
      </c>
      <c r="F5" s="365">
        <v>19</v>
      </c>
      <c r="G5" s="366">
        <f t="shared" ref="G5:G23" si="0">SUM(C5:F5)</f>
        <v>1415</v>
      </c>
    </row>
    <row r="6" spans="1:7" ht="17.100000000000001" customHeight="1" thickBot="1">
      <c r="A6" s="808"/>
      <c r="B6" s="66" t="s">
        <v>673</v>
      </c>
      <c r="C6" s="367">
        <v>1383</v>
      </c>
      <c r="D6" s="368">
        <v>119</v>
      </c>
      <c r="E6" s="368">
        <v>92</v>
      </c>
      <c r="F6" s="368">
        <v>18</v>
      </c>
      <c r="G6" s="369">
        <f t="shared" si="0"/>
        <v>1612</v>
      </c>
    </row>
    <row r="7" spans="1:7" ht="17.100000000000001" customHeight="1">
      <c r="A7" s="807" t="s">
        <v>164</v>
      </c>
      <c r="B7" s="67" t="s">
        <v>669</v>
      </c>
      <c r="C7" s="370">
        <v>729</v>
      </c>
      <c r="D7" s="371">
        <v>128</v>
      </c>
      <c r="E7" s="371">
        <v>75</v>
      </c>
      <c r="F7" s="371">
        <v>13</v>
      </c>
      <c r="G7" s="372">
        <f t="shared" si="0"/>
        <v>945</v>
      </c>
    </row>
    <row r="8" spans="1:7" ht="17.100000000000001" customHeight="1">
      <c r="A8" s="809"/>
      <c r="B8" s="68" t="s">
        <v>670</v>
      </c>
      <c r="C8" s="370">
        <v>905</v>
      </c>
      <c r="D8" s="371">
        <v>159</v>
      </c>
      <c r="E8" s="371">
        <v>113</v>
      </c>
      <c r="F8" s="371">
        <v>10</v>
      </c>
      <c r="G8" s="372">
        <f t="shared" si="0"/>
        <v>1187</v>
      </c>
    </row>
    <row r="9" spans="1:7" ht="17.100000000000001" customHeight="1" thickBot="1">
      <c r="A9" s="808"/>
      <c r="B9" s="69" t="s">
        <v>671</v>
      </c>
      <c r="C9" s="367">
        <v>672</v>
      </c>
      <c r="D9" s="368">
        <v>123</v>
      </c>
      <c r="E9" s="368">
        <v>86</v>
      </c>
      <c r="F9" s="368">
        <v>14</v>
      </c>
      <c r="G9" s="369">
        <f t="shared" si="0"/>
        <v>895</v>
      </c>
    </row>
    <row r="10" spans="1:7" ht="17.100000000000001" customHeight="1">
      <c r="A10" s="786" t="s">
        <v>165</v>
      </c>
      <c r="B10" s="62" t="s">
        <v>674</v>
      </c>
      <c r="C10" s="370">
        <v>99</v>
      </c>
      <c r="D10" s="371">
        <v>12</v>
      </c>
      <c r="E10" s="371">
        <v>22</v>
      </c>
      <c r="F10" s="371">
        <v>0</v>
      </c>
      <c r="G10" s="372">
        <f t="shared" si="0"/>
        <v>133</v>
      </c>
    </row>
    <row r="11" spans="1:7" ht="17.100000000000001" customHeight="1">
      <c r="A11" s="787"/>
      <c r="B11" s="68" t="s">
        <v>676</v>
      </c>
      <c r="C11" s="370">
        <v>131</v>
      </c>
      <c r="D11" s="371">
        <v>34</v>
      </c>
      <c r="E11" s="371">
        <v>24</v>
      </c>
      <c r="F11" s="371">
        <v>0</v>
      </c>
      <c r="G11" s="372">
        <f t="shared" si="0"/>
        <v>189</v>
      </c>
    </row>
    <row r="12" spans="1:7" ht="17.100000000000001" customHeight="1">
      <c r="A12" s="787"/>
      <c r="B12" s="68" t="s">
        <v>678</v>
      </c>
      <c r="C12" s="370">
        <v>115</v>
      </c>
      <c r="D12" s="371">
        <v>50</v>
      </c>
      <c r="E12" s="371">
        <v>30</v>
      </c>
      <c r="F12" s="371">
        <v>1</v>
      </c>
      <c r="G12" s="372">
        <f t="shared" si="0"/>
        <v>196</v>
      </c>
    </row>
    <row r="13" spans="1:7" ht="17.100000000000001" customHeight="1">
      <c r="A13" s="787"/>
      <c r="B13" s="68" t="s">
        <v>680</v>
      </c>
      <c r="C13" s="370">
        <v>169</v>
      </c>
      <c r="D13" s="371">
        <v>69</v>
      </c>
      <c r="E13" s="371">
        <v>34</v>
      </c>
      <c r="F13" s="371">
        <v>2</v>
      </c>
      <c r="G13" s="372">
        <f t="shared" si="0"/>
        <v>274</v>
      </c>
    </row>
    <row r="14" spans="1:7" ht="17.100000000000001" customHeight="1">
      <c r="A14" s="787"/>
      <c r="B14" s="68" t="s">
        <v>730</v>
      </c>
      <c r="C14" s="370">
        <v>109</v>
      </c>
      <c r="D14" s="371">
        <v>42</v>
      </c>
      <c r="E14" s="371">
        <v>19</v>
      </c>
      <c r="F14" s="371">
        <v>1</v>
      </c>
      <c r="G14" s="372">
        <f t="shared" si="0"/>
        <v>171</v>
      </c>
    </row>
    <row r="15" spans="1:7" ht="17.100000000000001" customHeight="1">
      <c r="A15" s="787"/>
      <c r="B15" s="68" t="s">
        <v>731</v>
      </c>
      <c r="C15" s="370">
        <v>96</v>
      </c>
      <c r="D15" s="371">
        <v>23</v>
      </c>
      <c r="E15" s="371">
        <v>19</v>
      </c>
      <c r="F15" s="371">
        <v>3</v>
      </c>
      <c r="G15" s="372">
        <f t="shared" si="0"/>
        <v>141</v>
      </c>
    </row>
    <row r="16" spans="1:7" ht="17.100000000000001" customHeight="1" thickBot="1">
      <c r="A16" s="787"/>
      <c r="B16" s="69" t="s">
        <v>682</v>
      </c>
      <c r="C16" s="373">
        <v>204</v>
      </c>
      <c r="D16" s="374">
        <v>61</v>
      </c>
      <c r="E16" s="374">
        <v>34</v>
      </c>
      <c r="F16" s="374">
        <v>12</v>
      </c>
      <c r="G16" s="375">
        <f t="shared" si="0"/>
        <v>311</v>
      </c>
    </row>
    <row r="17" spans="1:8" ht="17.100000000000001" customHeight="1" thickTop="1">
      <c r="A17" s="787"/>
      <c r="B17" s="76" t="s">
        <v>675</v>
      </c>
      <c r="C17" s="376">
        <v>147</v>
      </c>
      <c r="D17" s="377">
        <v>6</v>
      </c>
      <c r="E17" s="377">
        <v>15</v>
      </c>
      <c r="F17" s="377">
        <v>2</v>
      </c>
      <c r="G17" s="378">
        <f t="shared" si="0"/>
        <v>170</v>
      </c>
      <c r="H17">
        <v>1</v>
      </c>
    </row>
    <row r="18" spans="1:8" ht="17.100000000000001" customHeight="1">
      <c r="A18" s="787"/>
      <c r="B18" s="68" t="s">
        <v>677</v>
      </c>
      <c r="C18" s="370">
        <v>201</v>
      </c>
      <c r="D18" s="371">
        <v>11</v>
      </c>
      <c r="E18" s="371">
        <v>19</v>
      </c>
      <c r="F18" s="371">
        <v>0</v>
      </c>
      <c r="G18" s="372">
        <f t="shared" si="0"/>
        <v>231</v>
      </c>
    </row>
    <row r="19" spans="1:8" ht="17.100000000000001" customHeight="1">
      <c r="A19" s="787"/>
      <c r="B19" s="68" t="s">
        <v>679</v>
      </c>
      <c r="C19" s="370">
        <v>215</v>
      </c>
      <c r="D19" s="371">
        <v>15</v>
      </c>
      <c r="E19" s="371">
        <v>17</v>
      </c>
      <c r="F19" s="371">
        <v>0</v>
      </c>
      <c r="G19" s="372">
        <f t="shared" si="0"/>
        <v>247</v>
      </c>
    </row>
    <row r="20" spans="1:8" ht="17.100000000000001" customHeight="1">
      <c r="A20" s="787"/>
      <c r="B20" s="68" t="s">
        <v>681</v>
      </c>
      <c r="C20" s="370">
        <v>257</v>
      </c>
      <c r="D20" s="371">
        <v>22</v>
      </c>
      <c r="E20" s="371">
        <v>16</v>
      </c>
      <c r="F20" s="371">
        <v>5</v>
      </c>
      <c r="G20" s="372">
        <f t="shared" si="0"/>
        <v>300</v>
      </c>
    </row>
    <row r="21" spans="1:8" ht="17.100000000000001" customHeight="1">
      <c r="A21" s="787"/>
      <c r="B21" s="68" t="s">
        <v>732</v>
      </c>
      <c r="C21" s="370">
        <v>171</v>
      </c>
      <c r="D21" s="371">
        <v>15</v>
      </c>
      <c r="E21" s="371">
        <v>7</v>
      </c>
      <c r="F21" s="371">
        <v>2</v>
      </c>
      <c r="G21" s="372">
        <f t="shared" si="0"/>
        <v>195</v>
      </c>
    </row>
    <row r="22" spans="1:8" ht="17.100000000000001" customHeight="1">
      <c r="A22" s="787"/>
      <c r="B22" s="68" t="s">
        <v>733</v>
      </c>
      <c r="C22" s="370">
        <v>119</v>
      </c>
      <c r="D22" s="371">
        <v>21</v>
      </c>
      <c r="E22" s="371">
        <v>3</v>
      </c>
      <c r="F22" s="371">
        <v>0</v>
      </c>
      <c r="G22" s="372">
        <f t="shared" si="0"/>
        <v>143</v>
      </c>
    </row>
    <row r="23" spans="1:8" ht="17.100000000000001" customHeight="1" thickBot="1">
      <c r="A23" s="788"/>
      <c r="B23" s="66" t="s">
        <v>683</v>
      </c>
      <c r="C23" s="367">
        <v>273</v>
      </c>
      <c r="D23" s="368">
        <v>29</v>
      </c>
      <c r="E23" s="368">
        <v>15</v>
      </c>
      <c r="F23" s="368">
        <v>9</v>
      </c>
      <c r="G23" s="369">
        <f t="shared" si="0"/>
        <v>326</v>
      </c>
    </row>
    <row r="24" spans="1:8" ht="17.100000000000001" customHeight="1" thickBot="1">
      <c r="B24" s="118"/>
      <c r="C24" s="120"/>
      <c r="D24" s="120"/>
      <c r="E24" s="120"/>
      <c r="F24" s="120"/>
      <c r="G24" s="120"/>
    </row>
    <row r="25" spans="1:8" ht="54.95" customHeight="1" thickBot="1">
      <c r="A25" s="796" t="s">
        <v>202</v>
      </c>
      <c r="B25" s="795"/>
      <c r="C25" s="121" t="s">
        <v>523</v>
      </c>
      <c r="D25" s="122" t="s">
        <v>830</v>
      </c>
      <c r="E25" s="122" t="s">
        <v>831</v>
      </c>
      <c r="F25" s="122" t="s">
        <v>494</v>
      </c>
      <c r="G25" s="123" t="s">
        <v>747</v>
      </c>
    </row>
    <row r="26" spans="1:8" ht="17.100000000000001" customHeight="1" thickBot="1">
      <c r="A26" s="805" t="s">
        <v>162</v>
      </c>
      <c r="B26" s="806"/>
      <c r="C26" s="228">
        <f t="shared" ref="C26:C45" si="1">C4/G4</f>
        <v>0.76181037330690449</v>
      </c>
      <c r="D26" s="99">
        <f t="shared" ref="D26:D45" si="2">D4/G4</f>
        <v>0.13544763792533862</v>
      </c>
      <c r="E26" s="99">
        <f t="shared" ref="E26:E45" si="3">E4/G4</f>
        <v>9.051866534522629E-2</v>
      </c>
      <c r="F26" s="99">
        <f t="shared" ref="F26:F45" si="4">F4/G4</f>
        <v>1.2223323422530559E-2</v>
      </c>
      <c r="G26" s="100">
        <f>SUM(C26:F26)</f>
        <v>0.99999999999999989</v>
      </c>
    </row>
    <row r="27" spans="1:8" ht="17.100000000000001" customHeight="1">
      <c r="A27" s="807" t="s">
        <v>163</v>
      </c>
      <c r="B27" s="67" t="s">
        <v>672</v>
      </c>
      <c r="C27" s="101">
        <f t="shared" si="1"/>
        <v>0.65229681978798582</v>
      </c>
      <c r="D27" s="102">
        <f t="shared" si="2"/>
        <v>0.20565371024734982</v>
      </c>
      <c r="E27" s="102">
        <f t="shared" si="3"/>
        <v>0.12862190812720847</v>
      </c>
      <c r="F27" s="102">
        <f t="shared" si="4"/>
        <v>1.342756183745583E-2</v>
      </c>
      <c r="G27" s="103">
        <f t="shared" ref="G27:G45" si="5">SUM(C27:F27)</f>
        <v>0.99999999999999989</v>
      </c>
    </row>
    <row r="28" spans="1:8" ht="17.100000000000001" customHeight="1" thickBot="1">
      <c r="A28" s="808"/>
      <c r="B28" s="66" t="s">
        <v>673</v>
      </c>
      <c r="C28" s="83">
        <f t="shared" si="1"/>
        <v>0.85794044665012403</v>
      </c>
      <c r="D28" s="52">
        <f t="shared" si="2"/>
        <v>7.3821339950372211E-2</v>
      </c>
      <c r="E28" s="52">
        <f t="shared" si="3"/>
        <v>5.7071960297766747E-2</v>
      </c>
      <c r="F28" s="52">
        <f t="shared" si="4"/>
        <v>1.1166253101736972E-2</v>
      </c>
      <c r="G28" s="53">
        <f t="shared" si="5"/>
        <v>1</v>
      </c>
    </row>
    <row r="29" spans="1:8" ht="17.100000000000001" customHeight="1">
      <c r="A29" s="807" t="s">
        <v>164</v>
      </c>
      <c r="B29" s="67" t="s">
        <v>669</v>
      </c>
      <c r="C29" s="84">
        <f t="shared" si="1"/>
        <v>0.77142857142857146</v>
      </c>
      <c r="D29" s="49">
        <f t="shared" si="2"/>
        <v>0.13544973544973546</v>
      </c>
      <c r="E29" s="49">
        <f t="shared" si="3"/>
        <v>7.9365079365079361E-2</v>
      </c>
      <c r="F29" s="49">
        <f t="shared" si="4"/>
        <v>1.3756613756613757E-2</v>
      </c>
      <c r="G29" s="50">
        <f t="shared" si="5"/>
        <v>1.0000000000000002</v>
      </c>
    </row>
    <row r="30" spans="1:8" ht="17.100000000000001" customHeight="1">
      <c r="A30" s="809"/>
      <c r="B30" s="68" t="s">
        <v>670</v>
      </c>
      <c r="C30" s="84">
        <f t="shared" si="1"/>
        <v>0.76242628475147434</v>
      </c>
      <c r="D30" s="49">
        <f t="shared" si="2"/>
        <v>0.13395113732097724</v>
      </c>
      <c r="E30" s="49">
        <f t="shared" si="3"/>
        <v>9.5197978096040442E-2</v>
      </c>
      <c r="F30" s="49">
        <f t="shared" si="4"/>
        <v>8.4245998315080027E-3</v>
      </c>
      <c r="G30" s="50">
        <f t="shared" si="5"/>
        <v>1</v>
      </c>
    </row>
    <row r="31" spans="1:8" ht="17.100000000000001" customHeight="1" thickBot="1">
      <c r="A31" s="808"/>
      <c r="B31" s="69" t="s">
        <v>671</v>
      </c>
      <c r="C31" s="83">
        <f t="shared" si="1"/>
        <v>0.75083798882681563</v>
      </c>
      <c r="D31" s="52">
        <f t="shared" si="2"/>
        <v>0.13743016759776536</v>
      </c>
      <c r="E31" s="52">
        <f t="shared" si="3"/>
        <v>9.6089385474860331E-2</v>
      </c>
      <c r="F31" s="52">
        <f t="shared" si="4"/>
        <v>1.564245810055866E-2</v>
      </c>
      <c r="G31" s="53">
        <f t="shared" si="5"/>
        <v>1</v>
      </c>
    </row>
    <row r="32" spans="1:8" ht="17.100000000000001" customHeight="1">
      <c r="A32" s="786" t="s">
        <v>165</v>
      </c>
      <c r="B32" s="62" t="s">
        <v>674</v>
      </c>
      <c r="C32" s="84">
        <f t="shared" si="1"/>
        <v>0.74436090225563911</v>
      </c>
      <c r="D32" s="49">
        <f t="shared" si="2"/>
        <v>9.0225563909774431E-2</v>
      </c>
      <c r="E32" s="49">
        <f t="shared" si="3"/>
        <v>0.16541353383458646</v>
      </c>
      <c r="F32" s="49">
        <f t="shared" si="4"/>
        <v>0</v>
      </c>
      <c r="G32" s="50">
        <f t="shared" si="5"/>
        <v>1</v>
      </c>
    </row>
    <row r="33" spans="1:7" ht="17.100000000000001" customHeight="1">
      <c r="A33" s="787"/>
      <c r="B33" s="68" t="s">
        <v>676</v>
      </c>
      <c r="C33" s="84">
        <f t="shared" si="1"/>
        <v>0.69312169312169314</v>
      </c>
      <c r="D33" s="49">
        <f t="shared" si="2"/>
        <v>0.17989417989417988</v>
      </c>
      <c r="E33" s="49">
        <f t="shared" si="3"/>
        <v>0.12698412698412698</v>
      </c>
      <c r="F33" s="49">
        <f t="shared" si="4"/>
        <v>0</v>
      </c>
      <c r="G33" s="50">
        <f t="shared" si="5"/>
        <v>1</v>
      </c>
    </row>
    <row r="34" spans="1:7" ht="17.100000000000001" customHeight="1">
      <c r="A34" s="787"/>
      <c r="B34" s="68" t="s">
        <v>678</v>
      </c>
      <c r="C34" s="84">
        <f t="shared" si="1"/>
        <v>0.58673469387755106</v>
      </c>
      <c r="D34" s="49">
        <f t="shared" si="2"/>
        <v>0.25510204081632654</v>
      </c>
      <c r="E34" s="49">
        <f t="shared" si="3"/>
        <v>0.15306122448979592</v>
      </c>
      <c r="F34" s="49">
        <f t="shared" si="4"/>
        <v>5.1020408163265302E-3</v>
      </c>
      <c r="G34" s="50">
        <f t="shared" si="5"/>
        <v>1</v>
      </c>
    </row>
    <row r="35" spans="1:7" ht="17.100000000000001" customHeight="1">
      <c r="A35" s="787"/>
      <c r="B35" s="68" t="s">
        <v>680</v>
      </c>
      <c r="C35" s="84">
        <f t="shared" si="1"/>
        <v>0.61678832116788318</v>
      </c>
      <c r="D35" s="49">
        <f t="shared" si="2"/>
        <v>0.2518248175182482</v>
      </c>
      <c r="E35" s="49">
        <f t="shared" si="3"/>
        <v>0.12408759124087591</v>
      </c>
      <c r="F35" s="49">
        <f t="shared" si="4"/>
        <v>7.2992700729927005E-3</v>
      </c>
      <c r="G35" s="50">
        <f t="shared" si="5"/>
        <v>0.99999999999999989</v>
      </c>
    </row>
    <row r="36" spans="1:7" ht="17.100000000000001" customHeight="1">
      <c r="A36" s="787"/>
      <c r="B36" s="68" t="s">
        <v>730</v>
      </c>
      <c r="C36" s="84">
        <f t="shared" si="1"/>
        <v>0.63742690058479534</v>
      </c>
      <c r="D36" s="49">
        <f t="shared" si="2"/>
        <v>0.24561403508771928</v>
      </c>
      <c r="E36" s="49">
        <f t="shared" si="3"/>
        <v>0.1111111111111111</v>
      </c>
      <c r="F36" s="49">
        <f t="shared" si="4"/>
        <v>5.8479532163742687E-3</v>
      </c>
      <c r="G36" s="50">
        <f t="shared" si="5"/>
        <v>1</v>
      </c>
    </row>
    <row r="37" spans="1:7" ht="17.100000000000001" customHeight="1">
      <c r="A37" s="787"/>
      <c r="B37" s="68" t="s">
        <v>731</v>
      </c>
      <c r="C37" s="84">
        <f t="shared" si="1"/>
        <v>0.68085106382978722</v>
      </c>
      <c r="D37" s="49">
        <f t="shared" si="2"/>
        <v>0.16312056737588654</v>
      </c>
      <c r="E37" s="49">
        <f t="shared" si="3"/>
        <v>0.13475177304964539</v>
      </c>
      <c r="F37" s="49">
        <f t="shared" si="4"/>
        <v>2.1276595744680851E-2</v>
      </c>
      <c r="G37" s="50">
        <f t="shared" si="5"/>
        <v>1</v>
      </c>
    </row>
    <row r="38" spans="1:7" ht="17.100000000000001" customHeight="1" thickBot="1">
      <c r="A38" s="787"/>
      <c r="B38" s="69" t="s">
        <v>682</v>
      </c>
      <c r="C38" s="236">
        <f t="shared" si="1"/>
        <v>0.65594855305466238</v>
      </c>
      <c r="D38" s="55">
        <f t="shared" si="2"/>
        <v>0.19614147909967847</v>
      </c>
      <c r="E38" s="55">
        <f t="shared" si="3"/>
        <v>0.10932475884244373</v>
      </c>
      <c r="F38" s="55">
        <f t="shared" si="4"/>
        <v>3.8585209003215437E-2</v>
      </c>
      <c r="G38" s="56">
        <f t="shared" si="5"/>
        <v>1</v>
      </c>
    </row>
    <row r="39" spans="1:7" ht="17.100000000000001" customHeight="1" thickTop="1">
      <c r="A39" s="787"/>
      <c r="B39" s="76" t="s">
        <v>675</v>
      </c>
      <c r="C39" s="80">
        <f t="shared" si="1"/>
        <v>0.86470588235294121</v>
      </c>
      <c r="D39" s="81">
        <f t="shared" si="2"/>
        <v>3.5294117647058823E-2</v>
      </c>
      <c r="E39" s="81">
        <f t="shared" si="3"/>
        <v>8.8235294117647065E-2</v>
      </c>
      <c r="F39" s="81">
        <f t="shared" si="4"/>
        <v>1.1764705882352941E-2</v>
      </c>
      <c r="G39" s="82">
        <f t="shared" si="5"/>
        <v>1</v>
      </c>
    </row>
    <row r="40" spans="1:7" ht="17.100000000000001" customHeight="1">
      <c r="A40" s="787"/>
      <c r="B40" s="68" t="s">
        <v>677</v>
      </c>
      <c r="C40" s="84">
        <f t="shared" si="1"/>
        <v>0.87012987012987009</v>
      </c>
      <c r="D40" s="49">
        <f t="shared" si="2"/>
        <v>4.7619047619047616E-2</v>
      </c>
      <c r="E40" s="49">
        <f t="shared" si="3"/>
        <v>8.2251082251082255E-2</v>
      </c>
      <c r="F40" s="49">
        <f t="shared" si="4"/>
        <v>0</v>
      </c>
      <c r="G40" s="50">
        <f t="shared" si="5"/>
        <v>1</v>
      </c>
    </row>
    <row r="41" spans="1:7" ht="17.100000000000001" customHeight="1">
      <c r="A41" s="787"/>
      <c r="B41" s="68" t="s">
        <v>679</v>
      </c>
      <c r="C41" s="84">
        <f t="shared" si="1"/>
        <v>0.87044534412955465</v>
      </c>
      <c r="D41" s="49">
        <f t="shared" si="2"/>
        <v>6.0728744939271252E-2</v>
      </c>
      <c r="E41" s="49">
        <f t="shared" si="3"/>
        <v>6.8825910931174086E-2</v>
      </c>
      <c r="F41" s="49">
        <f t="shared" si="4"/>
        <v>0</v>
      </c>
      <c r="G41" s="50">
        <f t="shared" si="5"/>
        <v>1</v>
      </c>
    </row>
    <row r="42" spans="1:7" ht="17.100000000000001" customHeight="1">
      <c r="A42" s="787"/>
      <c r="B42" s="68" t="s">
        <v>681</v>
      </c>
      <c r="C42" s="84">
        <f t="shared" si="1"/>
        <v>0.85666666666666669</v>
      </c>
      <c r="D42" s="49">
        <f t="shared" si="2"/>
        <v>7.3333333333333334E-2</v>
      </c>
      <c r="E42" s="49">
        <f t="shared" si="3"/>
        <v>5.3333333333333337E-2</v>
      </c>
      <c r="F42" s="49">
        <f t="shared" si="4"/>
        <v>1.6666666666666666E-2</v>
      </c>
      <c r="G42" s="50">
        <f t="shared" si="5"/>
        <v>1</v>
      </c>
    </row>
    <row r="43" spans="1:7" ht="17.100000000000001" customHeight="1">
      <c r="A43" s="787"/>
      <c r="B43" s="68" t="s">
        <v>732</v>
      </c>
      <c r="C43" s="84">
        <f t="shared" si="1"/>
        <v>0.87692307692307692</v>
      </c>
      <c r="D43" s="49">
        <f t="shared" si="2"/>
        <v>7.6923076923076927E-2</v>
      </c>
      <c r="E43" s="49">
        <f t="shared" si="3"/>
        <v>3.5897435897435895E-2</v>
      </c>
      <c r="F43" s="49">
        <f t="shared" si="4"/>
        <v>1.0256410256410256E-2</v>
      </c>
      <c r="G43" s="50">
        <f t="shared" si="5"/>
        <v>0.99999999999999989</v>
      </c>
    </row>
    <row r="44" spans="1:7" ht="17.100000000000001" customHeight="1">
      <c r="A44" s="787"/>
      <c r="B44" s="68" t="s">
        <v>733</v>
      </c>
      <c r="C44" s="84">
        <f t="shared" si="1"/>
        <v>0.83216783216783219</v>
      </c>
      <c r="D44" s="49">
        <f t="shared" si="2"/>
        <v>0.14685314685314685</v>
      </c>
      <c r="E44" s="49">
        <f t="shared" si="3"/>
        <v>2.097902097902098E-2</v>
      </c>
      <c r="F44" s="49">
        <f t="shared" si="4"/>
        <v>0</v>
      </c>
      <c r="G44" s="50">
        <f t="shared" si="5"/>
        <v>1</v>
      </c>
    </row>
    <row r="45" spans="1:7" ht="17.100000000000001" customHeight="1" thickBot="1">
      <c r="A45" s="788"/>
      <c r="B45" s="66" t="s">
        <v>683</v>
      </c>
      <c r="C45" s="83">
        <f t="shared" si="1"/>
        <v>0.83742331288343563</v>
      </c>
      <c r="D45" s="52">
        <f t="shared" si="2"/>
        <v>8.8957055214723926E-2</v>
      </c>
      <c r="E45" s="52">
        <f t="shared" si="3"/>
        <v>4.6012269938650305E-2</v>
      </c>
      <c r="F45" s="52">
        <f t="shared" si="4"/>
        <v>2.7607361963190184E-2</v>
      </c>
      <c r="G45" s="53">
        <f t="shared" si="5"/>
        <v>1</v>
      </c>
    </row>
    <row r="46" spans="1:7" ht="17.100000000000001" customHeight="1">
      <c r="C46" s="120"/>
      <c r="D46" s="120"/>
      <c r="E46" s="120"/>
      <c r="F46" s="120"/>
      <c r="G46" s="120"/>
    </row>
    <row r="47" spans="1:7">
      <c r="C47" s="120"/>
      <c r="D47" s="120"/>
      <c r="E47" s="120"/>
      <c r="F47" s="120"/>
      <c r="G47" s="120"/>
    </row>
    <row r="48" spans="1:7">
      <c r="C48" s="120"/>
      <c r="D48" s="120"/>
      <c r="E48" s="120"/>
      <c r="F48" s="120"/>
      <c r="G48" s="120"/>
    </row>
    <row r="49" spans="3:7">
      <c r="C49" s="120"/>
      <c r="D49" s="120"/>
      <c r="E49" s="120"/>
      <c r="F49" s="120"/>
      <c r="G49" s="120"/>
    </row>
    <row r="50" spans="3:7">
      <c r="C50" s="120"/>
      <c r="D50" s="120"/>
      <c r="E50" s="120"/>
      <c r="F50" s="120"/>
      <c r="G50" s="120"/>
    </row>
  </sheetData>
  <mergeCells count="10">
    <mergeCell ref="A26:B26"/>
    <mergeCell ref="A27:A28"/>
    <mergeCell ref="A29:A31"/>
    <mergeCell ref="A32:A45"/>
    <mergeCell ref="A3:B3"/>
    <mergeCell ref="A25:B25"/>
    <mergeCell ref="A4:B4"/>
    <mergeCell ref="A5:A6"/>
    <mergeCell ref="A7:A9"/>
    <mergeCell ref="A10:A23"/>
  </mergeCells>
  <phoneticPr fontId="2"/>
  <printOptions horizontalCentered="1"/>
  <pageMargins left="0" right="0.59055118110236227" top="0.19685039370078741" bottom="0.19685039370078741" header="0.51181102362204722" footer="0.11811023622047245"/>
  <pageSetup paperSize="9" scale="98" orientation="portrait" r:id="rId1"/>
  <headerFooter alignWithMargins="0">
    <oddFooter>&amp;C２６ ページ</oddFooter>
  </headerFooter>
</worksheet>
</file>

<file path=xl/worksheets/sheet33.xml><?xml version="1.0" encoding="utf-8"?>
<worksheet xmlns="http://schemas.openxmlformats.org/spreadsheetml/2006/main" xmlns:r="http://schemas.openxmlformats.org/officeDocument/2006/relationships">
  <sheetPr enableFormatConditionsCalculation="0">
    <tabColor indexed="11"/>
  </sheetPr>
  <dimension ref="A1:I46"/>
  <sheetViews>
    <sheetView view="pageBreakPreview" zoomScaleNormal="100" zoomScaleSheetLayoutView="100" workbookViewId="0">
      <selection activeCell="A3" sqref="A3:I23"/>
    </sheetView>
  </sheetViews>
  <sheetFormatPr defaultRowHeight="13.5"/>
  <cols>
    <col min="1" max="1" width="5.625" customWidth="1"/>
    <col min="2" max="2" width="20.625" style="118" customWidth="1"/>
    <col min="3" max="9" width="7.625" customWidth="1"/>
  </cols>
  <sheetData>
    <row r="1" spans="1:9" ht="30" customHeight="1">
      <c r="E1" s="6" t="s">
        <v>864</v>
      </c>
    </row>
    <row r="2" spans="1:9" ht="30" customHeight="1" thickBot="1">
      <c r="A2" s="830" t="s">
        <v>264</v>
      </c>
      <c r="B2" s="831"/>
      <c r="C2" s="831"/>
      <c r="D2" s="831"/>
      <c r="E2" s="831"/>
      <c r="F2" s="831"/>
      <c r="G2" s="831"/>
      <c r="H2" s="831"/>
      <c r="I2" s="831"/>
    </row>
    <row r="3" spans="1:9" ht="54.95" customHeight="1" thickBot="1">
      <c r="A3" s="796" t="s">
        <v>314</v>
      </c>
      <c r="B3" s="795"/>
      <c r="C3" s="10" t="s">
        <v>524</v>
      </c>
      <c r="D3" s="11" t="s">
        <v>525</v>
      </c>
      <c r="E3" s="11" t="s">
        <v>203</v>
      </c>
      <c r="F3" s="11" t="s">
        <v>619</v>
      </c>
      <c r="G3" s="29" t="s">
        <v>118</v>
      </c>
      <c r="H3" s="29" t="s">
        <v>494</v>
      </c>
      <c r="I3" s="30" t="s">
        <v>736</v>
      </c>
    </row>
    <row r="4" spans="1:9" ht="17.100000000000001" customHeight="1" thickBot="1">
      <c r="A4" s="805" t="s">
        <v>162</v>
      </c>
      <c r="B4" s="806"/>
      <c r="C4" s="91">
        <v>1386</v>
      </c>
      <c r="D4" s="92">
        <v>682</v>
      </c>
      <c r="E4" s="92">
        <v>6</v>
      </c>
      <c r="F4" s="92">
        <v>28</v>
      </c>
      <c r="G4" s="92">
        <v>41</v>
      </c>
      <c r="H4" s="92">
        <v>163</v>
      </c>
      <c r="I4" s="93">
        <f>SUM(C4:H4)</f>
        <v>2306</v>
      </c>
    </row>
    <row r="5" spans="1:9" ht="17.100000000000001" customHeight="1">
      <c r="A5" s="807" t="s">
        <v>163</v>
      </c>
      <c r="B5" s="67" t="s">
        <v>672</v>
      </c>
      <c r="C5" s="94">
        <v>595</v>
      </c>
      <c r="D5" s="95">
        <v>242</v>
      </c>
      <c r="E5" s="95">
        <v>3</v>
      </c>
      <c r="F5" s="95">
        <v>15</v>
      </c>
      <c r="G5" s="95">
        <v>13</v>
      </c>
      <c r="H5" s="95">
        <v>55</v>
      </c>
      <c r="I5" s="96">
        <f t="shared" ref="I5:I23" si="0">SUM(C5:H5)</f>
        <v>923</v>
      </c>
    </row>
    <row r="6" spans="1:9" ht="17.100000000000001" customHeight="1" thickBot="1">
      <c r="A6" s="808"/>
      <c r="B6" s="66" t="s">
        <v>673</v>
      </c>
      <c r="C6" s="42">
        <v>791</v>
      </c>
      <c r="D6" s="43">
        <v>440</v>
      </c>
      <c r="E6" s="43">
        <v>3</v>
      </c>
      <c r="F6" s="43">
        <v>13</v>
      </c>
      <c r="G6" s="43">
        <v>28</v>
      </c>
      <c r="H6" s="43">
        <v>108</v>
      </c>
      <c r="I6" s="44">
        <f t="shared" si="0"/>
        <v>1383</v>
      </c>
    </row>
    <row r="7" spans="1:9" ht="17.100000000000001" customHeight="1">
      <c r="A7" s="807" t="s">
        <v>164</v>
      </c>
      <c r="B7" s="67" t="s">
        <v>669</v>
      </c>
      <c r="C7" s="36">
        <v>421</v>
      </c>
      <c r="D7" s="37">
        <v>232</v>
      </c>
      <c r="E7" s="37">
        <v>1</v>
      </c>
      <c r="F7" s="37">
        <v>6</v>
      </c>
      <c r="G7" s="37">
        <v>14</v>
      </c>
      <c r="H7" s="37">
        <v>55</v>
      </c>
      <c r="I7" s="38">
        <f t="shared" si="0"/>
        <v>729</v>
      </c>
    </row>
    <row r="8" spans="1:9" ht="17.100000000000001" customHeight="1">
      <c r="A8" s="809"/>
      <c r="B8" s="68" t="s">
        <v>670</v>
      </c>
      <c r="C8" s="36">
        <v>543</v>
      </c>
      <c r="D8" s="37">
        <v>274</v>
      </c>
      <c r="E8" s="37">
        <v>4</v>
      </c>
      <c r="F8" s="37">
        <v>7</v>
      </c>
      <c r="G8" s="37">
        <v>17</v>
      </c>
      <c r="H8" s="37">
        <v>60</v>
      </c>
      <c r="I8" s="38">
        <f t="shared" si="0"/>
        <v>905</v>
      </c>
    </row>
    <row r="9" spans="1:9" ht="17.100000000000001" customHeight="1" thickBot="1">
      <c r="A9" s="808"/>
      <c r="B9" s="69" t="s">
        <v>671</v>
      </c>
      <c r="C9" s="42">
        <v>422</v>
      </c>
      <c r="D9" s="43">
        <v>176</v>
      </c>
      <c r="E9" s="43">
        <v>1</v>
      </c>
      <c r="F9" s="43">
        <v>15</v>
      </c>
      <c r="G9" s="43">
        <v>10</v>
      </c>
      <c r="H9" s="43">
        <v>48</v>
      </c>
      <c r="I9" s="44">
        <f t="shared" si="0"/>
        <v>672</v>
      </c>
    </row>
    <row r="10" spans="1:9" ht="17.100000000000001" customHeight="1">
      <c r="A10" s="786" t="s">
        <v>165</v>
      </c>
      <c r="B10" s="62" t="s">
        <v>674</v>
      </c>
      <c r="C10" s="36">
        <v>32</v>
      </c>
      <c r="D10" s="37">
        <v>55</v>
      </c>
      <c r="E10" s="37">
        <v>1</v>
      </c>
      <c r="F10" s="37">
        <v>0</v>
      </c>
      <c r="G10" s="37">
        <v>2</v>
      </c>
      <c r="H10" s="37">
        <v>9</v>
      </c>
      <c r="I10" s="38">
        <f t="shared" si="0"/>
        <v>99</v>
      </c>
    </row>
    <row r="11" spans="1:9" ht="17.100000000000001" customHeight="1">
      <c r="A11" s="787"/>
      <c r="B11" s="68" t="s">
        <v>676</v>
      </c>
      <c r="C11" s="36">
        <v>73</v>
      </c>
      <c r="D11" s="37">
        <v>45</v>
      </c>
      <c r="E11" s="37">
        <v>0</v>
      </c>
      <c r="F11" s="37">
        <v>2</v>
      </c>
      <c r="G11" s="37">
        <v>1</v>
      </c>
      <c r="H11" s="37">
        <v>10</v>
      </c>
      <c r="I11" s="38">
        <f t="shared" si="0"/>
        <v>131</v>
      </c>
    </row>
    <row r="12" spans="1:9" ht="17.100000000000001" customHeight="1">
      <c r="A12" s="787"/>
      <c r="B12" s="68" t="s">
        <v>678</v>
      </c>
      <c r="C12" s="36">
        <v>75</v>
      </c>
      <c r="D12" s="37">
        <v>28</v>
      </c>
      <c r="E12" s="37">
        <v>0</v>
      </c>
      <c r="F12" s="37">
        <v>4</v>
      </c>
      <c r="G12" s="37">
        <v>1</v>
      </c>
      <c r="H12" s="37">
        <v>7</v>
      </c>
      <c r="I12" s="38">
        <f t="shared" si="0"/>
        <v>115</v>
      </c>
    </row>
    <row r="13" spans="1:9" ht="17.100000000000001" customHeight="1">
      <c r="A13" s="787"/>
      <c r="B13" s="68" t="s">
        <v>680</v>
      </c>
      <c r="C13" s="36">
        <v>112</v>
      </c>
      <c r="D13" s="37">
        <v>48</v>
      </c>
      <c r="E13" s="37">
        <v>0</v>
      </c>
      <c r="F13" s="37">
        <v>3</v>
      </c>
      <c r="G13" s="37">
        <v>1</v>
      </c>
      <c r="H13" s="37">
        <v>5</v>
      </c>
      <c r="I13" s="38">
        <f t="shared" si="0"/>
        <v>169</v>
      </c>
    </row>
    <row r="14" spans="1:9" ht="17.100000000000001" customHeight="1">
      <c r="A14" s="787"/>
      <c r="B14" s="68" t="s">
        <v>730</v>
      </c>
      <c r="C14" s="36">
        <v>73</v>
      </c>
      <c r="D14" s="37">
        <v>28</v>
      </c>
      <c r="E14" s="37">
        <v>0</v>
      </c>
      <c r="F14" s="37">
        <v>0</v>
      </c>
      <c r="G14" s="37">
        <v>2</v>
      </c>
      <c r="H14" s="37">
        <v>6</v>
      </c>
      <c r="I14" s="38">
        <f t="shared" si="0"/>
        <v>109</v>
      </c>
    </row>
    <row r="15" spans="1:9" ht="17.100000000000001" customHeight="1">
      <c r="A15" s="787"/>
      <c r="B15" s="68" t="s">
        <v>731</v>
      </c>
      <c r="C15" s="36">
        <v>67</v>
      </c>
      <c r="D15" s="37">
        <v>23</v>
      </c>
      <c r="E15" s="37">
        <v>1</v>
      </c>
      <c r="F15" s="37">
        <v>0</v>
      </c>
      <c r="G15" s="37">
        <v>0</v>
      </c>
      <c r="H15" s="37">
        <v>5</v>
      </c>
      <c r="I15" s="38">
        <f t="shared" si="0"/>
        <v>96</v>
      </c>
    </row>
    <row r="16" spans="1:9" ht="17.100000000000001" customHeight="1" thickBot="1">
      <c r="A16" s="787"/>
      <c r="B16" s="69" t="s">
        <v>682</v>
      </c>
      <c r="C16" s="73">
        <v>163</v>
      </c>
      <c r="D16" s="74">
        <v>15</v>
      </c>
      <c r="E16" s="74">
        <v>1</v>
      </c>
      <c r="F16" s="74">
        <v>6</v>
      </c>
      <c r="G16" s="74">
        <v>6</v>
      </c>
      <c r="H16" s="74">
        <v>13</v>
      </c>
      <c r="I16" s="75">
        <f t="shared" si="0"/>
        <v>204</v>
      </c>
    </row>
    <row r="17" spans="1:9" ht="17.100000000000001" customHeight="1" thickTop="1">
      <c r="A17" s="787"/>
      <c r="B17" s="76" t="s">
        <v>675</v>
      </c>
      <c r="C17" s="63">
        <v>67</v>
      </c>
      <c r="D17" s="64">
        <v>66</v>
      </c>
      <c r="E17" s="64">
        <v>0</v>
      </c>
      <c r="F17" s="64">
        <v>0</v>
      </c>
      <c r="G17" s="64">
        <v>0</v>
      </c>
      <c r="H17" s="64">
        <v>14</v>
      </c>
      <c r="I17" s="65">
        <f t="shared" si="0"/>
        <v>147</v>
      </c>
    </row>
    <row r="18" spans="1:9" ht="17.100000000000001" customHeight="1">
      <c r="A18" s="787"/>
      <c r="B18" s="68" t="s">
        <v>677</v>
      </c>
      <c r="C18" s="36">
        <v>123</v>
      </c>
      <c r="D18" s="37">
        <v>60</v>
      </c>
      <c r="E18" s="37">
        <v>1</v>
      </c>
      <c r="F18" s="37">
        <v>1</v>
      </c>
      <c r="G18" s="37">
        <v>1</v>
      </c>
      <c r="H18" s="37">
        <v>15</v>
      </c>
      <c r="I18" s="38">
        <f t="shared" si="0"/>
        <v>201</v>
      </c>
    </row>
    <row r="19" spans="1:9" ht="17.100000000000001" customHeight="1">
      <c r="A19" s="787"/>
      <c r="B19" s="68" t="s">
        <v>679</v>
      </c>
      <c r="C19" s="36">
        <v>100</v>
      </c>
      <c r="D19" s="37">
        <v>73</v>
      </c>
      <c r="E19" s="37">
        <v>1</v>
      </c>
      <c r="F19" s="37">
        <v>3</v>
      </c>
      <c r="G19" s="37">
        <v>4</v>
      </c>
      <c r="H19" s="37">
        <v>34</v>
      </c>
      <c r="I19" s="38">
        <f t="shared" si="0"/>
        <v>215</v>
      </c>
    </row>
    <row r="20" spans="1:9" ht="17.100000000000001" customHeight="1">
      <c r="A20" s="787"/>
      <c r="B20" s="68" t="s">
        <v>681</v>
      </c>
      <c r="C20" s="36">
        <v>150</v>
      </c>
      <c r="D20" s="37">
        <v>81</v>
      </c>
      <c r="E20" s="37">
        <v>1</v>
      </c>
      <c r="F20" s="37">
        <v>2</v>
      </c>
      <c r="G20" s="37">
        <v>6</v>
      </c>
      <c r="H20" s="37">
        <v>17</v>
      </c>
      <c r="I20" s="38">
        <f t="shared" si="0"/>
        <v>257</v>
      </c>
    </row>
    <row r="21" spans="1:9" ht="17.100000000000001" customHeight="1">
      <c r="A21" s="787"/>
      <c r="B21" s="68" t="s">
        <v>732</v>
      </c>
      <c r="C21" s="36">
        <v>102</v>
      </c>
      <c r="D21" s="37">
        <v>57</v>
      </c>
      <c r="E21" s="37">
        <v>0</v>
      </c>
      <c r="F21" s="37">
        <v>1</v>
      </c>
      <c r="G21" s="37">
        <v>3</v>
      </c>
      <c r="H21" s="37">
        <v>8</v>
      </c>
      <c r="I21" s="38">
        <f t="shared" si="0"/>
        <v>171</v>
      </c>
    </row>
    <row r="22" spans="1:9" ht="17.100000000000001" customHeight="1">
      <c r="A22" s="787"/>
      <c r="B22" s="68" t="s">
        <v>733</v>
      </c>
      <c r="C22" s="36">
        <v>64</v>
      </c>
      <c r="D22" s="37">
        <v>42</v>
      </c>
      <c r="E22" s="37">
        <v>0</v>
      </c>
      <c r="F22" s="37">
        <v>1</v>
      </c>
      <c r="G22" s="37">
        <v>4</v>
      </c>
      <c r="H22" s="37">
        <v>8</v>
      </c>
      <c r="I22" s="38">
        <f t="shared" si="0"/>
        <v>119</v>
      </c>
    </row>
    <row r="23" spans="1:9" ht="17.100000000000001" customHeight="1" thickBot="1">
      <c r="A23" s="788"/>
      <c r="B23" s="66" t="s">
        <v>683</v>
      </c>
      <c r="C23" s="42">
        <v>185</v>
      </c>
      <c r="D23" s="43">
        <v>61</v>
      </c>
      <c r="E23" s="43">
        <v>0</v>
      </c>
      <c r="F23" s="43">
        <v>5</v>
      </c>
      <c r="G23" s="43">
        <v>10</v>
      </c>
      <c r="H23" s="43">
        <v>12</v>
      </c>
      <c r="I23" s="44">
        <f t="shared" si="0"/>
        <v>273</v>
      </c>
    </row>
    <row r="24" spans="1:9" ht="17.100000000000001" customHeight="1" thickBot="1">
      <c r="C24" s="120"/>
      <c r="D24" s="120"/>
      <c r="E24" s="120"/>
      <c r="F24" s="120"/>
      <c r="G24" s="120"/>
      <c r="H24" s="120"/>
      <c r="I24" s="120"/>
    </row>
    <row r="25" spans="1:9" ht="54.95" customHeight="1" thickBot="1">
      <c r="A25" s="796" t="s">
        <v>315</v>
      </c>
      <c r="B25" s="795"/>
      <c r="C25" s="10" t="s">
        <v>524</v>
      </c>
      <c r="D25" s="11" t="s">
        <v>525</v>
      </c>
      <c r="E25" s="11" t="s">
        <v>203</v>
      </c>
      <c r="F25" s="11" t="s">
        <v>619</v>
      </c>
      <c r="G25" s="29" t="s">
        <v>118</v>
      </c>
      <c r="H25" s="29" t="s">
        <v>494</v>
      </c>
      <c r="I25" s="123" t="s">
        <v>747</v>
      </c>
    </row>
    <row r="26" spans="1:9" ht="17.100000000000001" customHeight="1" thickBot="1">
      <c r="A26" s="805" t="s">
        <v>162</v>
      </c>
      <c r="B26" s="806"/>
      <c r="C26" s="228">
        <f t="shared" ref="C26:C45" si="1">C4/I4</f>
        <v>0.60104076322636601</v>
      </c>
      <c r="D26" s="99">
        <f t="shared" ref="D26:D45" si="2">D4/I4</f>
        <v>0.29575021682567215</v>
      </c>
      <c r="E26" s="99">
        <f t="shared" ref="E26:E45" si="3">E4/I4</f>
        <v>2.6019080659150044E-3</v>
      </c>
      <c r="F26" s="99">
        <f t="shared" ref="F26:F45" si="4">F4/I4</f>
        <v>1.2142237640936688E-2</v>
      </c>
      <c r="G26" s="99">
        <f t="shared" ref="G26:G45" si="5">G4/I4</f>
        <v>1.7779705117085862E-2</v>
      </c>
      <c r="H26" s="99">
        <f t="shared" ref="H26:H45" si="6">H4/I4</f>
        <v>7.0685169124024283E-2</v>
      </c>
      <c r="I26" s="100">
        <f>SUM(C26:H26)</f>
        <v>1</v>
      </c>
    </row>
    <row r="27" spans="1:9" ht="17.100000000000001" customHeight="1">
      <c r="A27" s="807" t="s">
        <v>163</v>
      </c>
      <c r="B27" s="67" t="s">
        <v>672</v>
      </c>
      <c r="C27" s="101">
        <f t="shared" si="1"/>
        <v>0.64463705308775732</v>
      </c>
      <c r="D27" s="102">
        <f t="shared" si="2"/>
        <v>0.26218851570964247</v>
      </c>
      <c r="E27" s="102">
        <f t="shared" si="3"/>
        <v>3.2502708559046588E-3</v>
      </c>
      <c r="F27" s="102">
        <f t="shared" si="4"/>
        <v>1.6251354279523293E-2</v>
      </c>
      <c r="G27" s="102">
        <f t="shared" si="5"/>
        <v>1.4084507042253521E-2</v>
      </c>
      <c r="H27" s="102">
        <f t="shared" si="6"/>
        <v>5.9588299024918745E-2</v>
      </c>
      <c r="I27" s="103">
        <f t="shared" ref="I27:I45" si="7">SUM(C27:H27)</f>
        <v>1</v>
      </c>
    </row>
    <row r="28" spans="1:9" ht="17.100000000000001" customHeight="1" thickBot="1">
      <c r="A28" s="808"/>
      <c r="B28" s="66" t="s">
        <v>673</v>
      </c>
      <c r="C28" s="83">
        <f t="shared" si="1"/>
        <v>0.57194504699927695</v>
      </c>
      <c r="D28" s="52">
        <f t="shared" si="2"/>
        <v>0.31814895155459144</v>
      </c>
      <c r="E28" s="52">
        <f t="shared" si="3"/>
        <v>2.1691973969631237E-3</v>
      </c>
      <c r="F28" s="52">
        <f t="shared" si="4"/>
        <v>9.3998553868402026E-3</v>
      </c>
      <c r="G28" s="52">
        <f t="shared" si="5"/>
        <v>2.0245842371655821E-2</v>
      </c>
      <c r="H28" s="52">
        <f t="shared" si="6"/>
        <v>7.8091106290672452E-2</v>
      </c>
      <c r="I28" s="53">
        <f t="shared" si="7"/>
        <v>1</v>
      </c>
    </row>
    <row r="29" spans="1:9" ht="17.100000000000001" customHeight="1">
      <c r="A29" s="807" t="s">
        <v>164</v>
      </c>
      <c r="B29" s="67" t="s">
        <v>669</v>
      </c>
      <c r="C29" s="84">
        <f t="shared" si="1"/>
        <v>0.57750342935528121</v>
      </c>
      <c r="D29" s="49">
        <f t="shared" si="2"/>
        <v>0.31824417009602196</v>
      </c>
      <c r="E29" s="49">
        <f t="shared" si="3"/>
        <v>1.3717421124828531E-3</v>
      </c>
      <c r="F29" s="49">
        <f t="shared" si="4"/>
        <v>8.23045267489712E-3</v>
      </c>
      <c r="G29" s="49">
        <f t="shared" si="5"/>
        <v>1.9204389574759947E-2</v>
      </c>
      <c r="H29" s="49">
        <f t="shared" si="6"/>
        <v>7.5445816186556922E-2</v>
      </c>
      <c r="I29" s="50">
        <f t="shared" si="7"/>
        <v>0.99999999999999978</v>
      </c>
    </row>
    <row r="30" spans="1:9" ht="17.100000000000001" customHeight="1">
      <c r="A30" s="809"/>
      <c r="B30" s="68" t="s">
        <v>670</v>
      </c>
      <c r="C30" s="84">
        <f t="shared" si="1"/>
        <v>0.6</v>
      </c>
      <c r="D30" s="49">
        <f t="shared" si="2"/>
        <v>0.3027624309392265</v>
      </c>
      <c r="E30" s="49">
        <f t="shared" si="3"/>
        <v>4.4198895027624313E-3</v>
      </c>
      <c r="F30" s="49">
        <f t="shared" si="4"/>
        <v>7.7348066298342545E-3</v>
      </c>
      <c r="G30" s="49">
        <f t="shared" si="5"/>
        <v>1.8784530386740331E-2</v>
      </c>
      <c r="H30" s="49">
        <f t="shared" si="6"/>
        <v>6.6298342541436461E-2</v>
      </c>
      <c r="I30" s="50">
        <f t="shared" si="7"/>
        <v>1</v>
      </c>
    </row>
    <row r="31" spans="1:9" ht="17.100000000000001" customHeight="1" thickBot="1">
      <c r="A31" s="808"/>
      <c r="B31" s="69" t="s">
        <v>671</v>
      </c>
      <c r="C31" s="83">
        <f t="shared" si="1"/>
        <v>0.62797619047619047</v>
      </c>
      <c r="D31" s="52">
        <f t="shared" si="2"/>
        <v>0.26190476190476192</v>
      </c>
      <c r="E31" s="52">
        <f t="shared" si="3"/>
        <v>1.488095238095238E-3</v>
      </c>
      <c r="F31" s="52">
        <f t="shared" si="4"/>
        <v>2.2321428571428572E-2</v>
      </c>
      <c r="G31" s="52">
        <f t="shared" si="5"/>
        <v>1.488095238095238E-2</v>
      </c>
      <c r="H31" s="52">
        <f t="shared" si="6"/>
        <v>7.1428571428571425E-2</v>
      </c>
      <c r="I31" s="53">
        <f t="shared" si="7"/>
        <v>0.99999999999999989</v>
      </c>
    </row>
    <row r="32" spans="1:9" ht="17.100000000000001" customHeight="1">
      <c r="A32" s="786" t="s">
        <v>165</v>
      </c>
      <c r="B32" s="62" t="s">
        <v>674</v>
      </c>
      <c r="C32" s="84">
        <f t="shared" si="1"/>
        <v>0.32323232323232326</v>
      </c>
      <c r="D32" s="49">
        <f t="shared" si="2"/>
        <v>0.55555555555555558</v>
      </c>
      <c r="E32" s="49">
        <f t="shared" si="3"/>
        <v>1.0101010101010102E-2</v>
      </c>
      <c r="F32" s="49">
        <f t="shared" si="4"/>
        <v>0</v>
      </c>
      <c r="G32" s="49">
        <f t="shared" si="5"/>
        <v>2.0202020202020204E-2</v>
      </c>
      <c r="H32" s="49">
        <f t="shared" si="6"/>
        <v>9.0909090909090912E-2</v>
      </c>
      <c r="I32" s="50">
        <f t="shared" si="7"/>
        <v>1</v>
      </c>
    </row>
    <row r="33" spans="1:9" ht="17.100000000000001" customHeight="1">
      <c r="A33" s="787"/>
      <c r="B33" s="68" t="s">
        <v>676</v>
      </c>
      <c r="C33" s="84">
        <f t="shared" si="1"/>
        <v>0.5572519083969466</v>
      </c>
      <c r="D33" s="49">
        <f t="shared" si="2"/>
        <v>0.34351145038167941</v>
      </c>
      <c r="E33" s="49">
        <f t="shared" si="3"/>
        <v>0</v>
      </c>
      <c r="F33" s="49">
        <f t="shared" si="4"/>
        <v>1.5267175572519083E-2</v>
      </c>
      <c r="G33" s="49">
        <f t="shared" si="5"/>
        <v>7.6335877862595417E-3</v>
      </c>
      <c r="H33" s="49">
        <f t="shared" si="6"/>
        <v>7.6335877862595422E-2</v>
      </c>
      <c r="I33" s="50">
        <f t="shared" si="7"/>
        <v>1</v>
      </c>
    </row>
    <row r="34" spans="1:9" ht="17.100000000000001" customHeight="1">
      <c r="A34" s="787"/>
      <c r="B34" s="68" t="s">
        <v>678</v>
      </c>
      <c r="C34" s="84">
        <f t="shared" si="1"/>
        <v>0.65217391304347827</v>
      </c>
      <c r="D34" s="49">
        <f t="shared" si="2"/>
        <v>0.24347826086956523</v>
      </c>
      <c r="E34" s="49">
        <f t="shared" si="3"/>
        <v>0</v>
      </c>
      <c r="F34" s="49">
        <f t="shared" si="4"/>
        <v>3.4782608695652174E-2</v>
      </c>
      <c r="G34" s="49">
        <f t="shared" si="5"/>
        <v>8.6956521739130436E-3</v>
      </c>
      <c r="H34" s="49">
        <f t="shared" si="6"/>
        <v>6.0869565217391307E-2</v>
      </c>
      <c r="I34" s="50">
        <f t="shared" si="7"/>
        <v>1</v>
      </c>
    </row>
    <row r="35" spans="1:9" ht="17.100000000000001" customHeight="1">
      <c r="A35" s="787"/>
      <c r="B35" s="68" t="s">
        <v>680</v>
      </c>
      <c r="C35" s="84">
        <f t="shared" si="1"/>
        <v>0.66272189349112431</v>
      </c>
      <c r="D35" s="49">
        <f t="shared" si="2"/>
        <v>0.28402366863905326</v>
      </c>
      <c r="E35" s="49">
        <f t="shared" si="3"/>
        <v>0</v>
      </c>
      <c r="F35" s="49">
        <f t="shared" si="4"/>
        <v>1.7751479289940829E-2</v>
      </c>
      <c r="G35" s="49">
        <f t="shared" si="5"/>
        <v>5.9171597633136093E-3</v>
      </c>
      <c r="H35" s="49">
        <f t="shared" si="6"/>
        <v>2.9585798816568046E-2</v>
      </c>
      <c r="I35" s="50">
        <f t="shared" si="7"/>
        <v>1</v>
      </c>
    </row>
    <row r="36" spans="1:9" ht="17.100000000000001" customHeight="1">
      <c r="A36" s="787"/>
      <c r="B36" s="68" t="s">
        <v>730</v>
      </c>
      <c r="C36" s="84">
        <f t="shared" si="1"/>
        <v>0.66972477064220182</v>
      </c>
      <c r="D36" s="49">
        <f t="shared" si="2"/>
        <v>0.25688073394495414</v>
      </c>
      <c r="E36" s="49">
        <f t="shared" si="3"/>
        <v>0</v>
      </c>
      <c r="F36" s="49">
        <f t="shared" si="4"/>
        <v>0</v>
      </c>
      <c r="G36" s="49">
        <f t="shared" si="5"/>
        <v>1.834862385321101E-2</v>
      </c>
      <c r="H36" s="49">
        <f t="shared" si="6"/>
        <v>5.5045871559633031E-2</v>
      </c>
      <c r="I36" s="50">
        <f t="shared" si="7"/>
        <v>1</v>
      </c>
    </row>
    <row r="37" spans="1:9" ht="17.100000000000001" customHeight="1">
      <c r="A37" s="787"/>
      <c r="B37" s="68" t="s">
        <v>731</v>
      </c>
      <c r="C37" s="84">
        <f t="shared" si="1"/>
        <v>0.69791666666666663</v>
      </c>
      <c r="D37" s="49">
        <f t="shared" si="2"/>
        <v>0.23958333333333334</v>
      </c>
      <c r="E37" s="49">
        <f t="shared" si="3"/>
        <v>1.0416666666666666E-2</v>
      </c>
      <c r="F37" s="49">
        <f t="shared" si="4"/>
        <v>0</v>
      </c>
      <c r="G37" s="49">
        <f t="shared" si="5"/>
        <v>0</v>
      </c>
      <c r="H37" s="49">
        <f t="shared" si="6"/>
        <v>5.2083333333333336E-2</v>
      </c>
      <c r="I37" s="50">
        <f t="shared" si="7"/>
        <v>1</v>
      </c>
    </row>
    <row r="38" spans="1:9" ht="17.100000000000001" customHeight="1" thickBot="1">
      <c r="A38" s="787"/>
      <c r="B38" s="69" t="s">
        <v>682</v>
      </c>
      <c r="C38" s="236">
        <f t="shared" si="1"/>
        <v>0.7990196078431373</v>
      </c>
      <c r="D38" s="55">
        <f t="shared" si="2"/>
        <v>7.3529411764705885E-2</v>
      </c>
      <c r="E38" s="55">
        <f t="shared" si="3"/>
        <v>4.9019607843137254E-3</v>
      </c>
      <c r="F38" s="55">
        <f t="shared" si="4"/>
        <v>2.9411764705882353E-2</v>
      </c>
      <c r="G38" s="55">
        <f t="shared" si="5"/>
        <v>2.9411764705882353E-2</v>
      </c>
      <c r="H38" s="55">
        <f t="shared" si="6"/>
        <v>6.3725490196078427E-2</v>
      </c>
      <c r="I38" s="56">
        <f t="shared" si="7"/>
        <v>1</v>
      </c>
    </row>
    <row r="39" spans="1:9" ht="17.100000000000001" customHeight="1" thickTop="1">
      <c r="A39" s="787"/>
      <c r="B39" s="76" t="s">
        <v>675</v>
      </c>
      <c r="C39" s="80">
        <f t="shared" si="1"/>
        <v>0.45578231292517007</v>
      </c>
      <c r="D39" s="81">
        <f t="shared" si="2"/>
        <v>0.44897959183673469</v>
      </c>
      <c r="E39" s="81">
        <f t="shared" si="3"/>
        <v>0</v>
      </c>
      <c r="F39" s="81">
        <f t="shared" si="4"/>
        <v>0</v>
      </c>
      <c r="G39" s="81">
        <f t="shared" si="5"/>
        <v>0</v>
      </c>
      <c r="H39" s="81">
        <f t="shared" si="6"/>
        <v>9.5238095238095233E-2</v>
      </c>
      <c r="I39" s="82">
        <f t="shared" si="7"/>
        <v>1</v>
      </c>
    </row>
    <row r="40" spans="1:9" ht="17.100000000000001" customHeight="1">
      <c r="A40" s="787"/>
      <c r="B40" s="68" t="s">
        <v>677</v>
      </c>
      <c r="C40" s="84">
        <f t="shared" si="1"/>
        <v>0.61194029850746268</v>
      </c>
      <c r="D40" s="49">
        <f t="shared" si="2"/>
        <v>0.29850746268656714</v>
      </c>
      <c r="E40" s="49">
        <f t="shared" si="3"/>
        <v>4.9751243781094526E-3</v>
      </c>
      <c r="F40" s="49">
        <f t="shared" si="4"/>
        <v>4.9751243781094526E-3</v>
      </c>
      <c r="G40" s="49">
        <f t="shared" si="5"/>
        <v>4.9751243781094526E-3</v>
      </c>
      <c r="H40" s="49">
        <f t="shared" si="6"/>
        <v>7.4626865671641784E-2</v>
      </c>
      <c r="I40" s="50">
        <f t="shared" si="7"/>
        <v>0.99999999999999989</v>
      </c>
    </row>
    <row r="41" spans="1:9" ht="17.100000000000001" customHeight="1">
      <c r="A41" s="787"/>
      <c r="B41" s="68" t="s">
        <v>679</v>
      </c>
      <c r="C41" s="84">
        <f t="shared" si="1"/>
        <v>0.46511627906976744</v>
      </c>
      <c r="D41" s="49">
        <f t="shared" si="2"/>
        <v>0.33953488372093021</v>
      </c>
      <c r="E41" s="49">
        <f t="shared" si="3"/>
        <v>4.6511627906976744E-3</v>
      </c>
      <c r="F41" s="49">
        <f t="shared" si="4"/>
        <v>1.3953488372093023E-2</v>
      </c>
      <c r="G41" s="49">
        <f t="shared" si="5"/>
        <v>1.8604651162790697E-2</v>
      </c>
      <c r="H41" s="49">
        <f t="shared" si="6"/>
        <v>0.15813953488372093</v>
      </c>
      <c r="I41" s="50">
        <f t="shared" si="7"/>
        <v>0.99999999999999978</v>
      </c>
    </row>
    <row r="42" spans="1:9" ht="17.100000000000001" customHeight="1">
      <c r="A42" s="787"/>
      <c r="B42" s="68" t="s">
        <v>681</v>
      </c>
      <c r="C42" s="84">
        <f t="shared" si="1"/>
        <v>0.58365758754863817</v>
      </c>
      <c r="D42" s="49">
        <f t="shared" si="2"/>
        <v>0.31517509727626458</v>
      </c>
      <c r="E42" s="49">
        <f t="shared" si="3"/>
        <v>3.8910505836575876E-3</v>
      </c>
      <c r="F42" s="49">
        <f t="shared" si="4"/>
        <v>7.7821011673151752E-3</v>
      </c>
      <c r="G42" s="49">
        <f t="shared" si="5"/>
        <v>2.3346303501945526E-2</v>
      </c>
      <c r="H42" s="49">
        <f t="shared" si="6"/>
        <v>6.6147859922178989E-2</v>
      </c>
      <c r="I42" s="50">
        <f t="shared" si="7"/>
        <v>1</v>
      </c>
    </row>
    <row r="43" spans="1:9" ht="17.100000000000001" customHeight="1">
      <c r="A43" s="787"/>
      <c r="B43" s="68" t="s">
        <v>732</v>
      </c>
      <c r="C43" s="84">
        <f t="shared" si="1"/>
        <v>0.59649122807017541</v>
      </c>
      <c r="D43" s="49">
        <f t="shared" si="2"/>
        <v>0.33333333333333331</v>
      </c>
      <c r="E43" s="49">
        <f t="shared" si="3"/>
        <v>0</v>
      </c>
      <c r="F43" s="49">
        <f t="shared" si="4"/>
        <v>5.8479532163742687E-3</v>
      </c>
      <c r="G43" s="49">
        <f t="shared" si="5"/>
        <v>1.7543859649122806E-2</v>
      </c>
      <c r="H43" s="49">
        <f t="shared" si="6"/>
        <v>4.6783625730994149E-2</v>
      </c>
      <c r="I43" s="50">
        <f t="shared" si="7"/>
        <v>1</v>
      </c>
    </row>
    <row r="44" spans="1:9" ht="17.100000000000001" customHeight="1">
      <c r="A44" s="787"/>
      <c r="B44" s="68" t="s">
        <v>733</v>
      </c>
      <c r="C44" s="84">
        <f t="shared" si="1"/>
        <v>0.53781512605042014</v>
      </c>
      <c r="D44" s="49">
        <f t="shared" si="2"/>
        <v>0.35294117647058826</v>
      </c>
      <c r="E44" s="49">
        <f t="shared" si="3"/>
        <v>0</v>
      </c>
      <c r="F44" s="49">
        <f t="shared" si="4"/>
        <v>8.4033613445378148E-3</v>
      </c>
      <c r="G44" s="49">
        <f t="shared" si="5"/>
        <v>3.3613445378151259E-2</v>
      </c>
      <c r="H44" s="49">
        <f t="shared" si="6"/>
        <v>6.7226890756302518E-2</v>
      </c>
      <c r="I44" s="50">
        <f t="shared" si="7"/>
        <v>0.99999999999999989</v>
      </c>
    </row>
    <row r="45" spans="1:9" ht="17.100000000000001" customHeight="1" thickBot="1">
      <c r="A45" s="788"/>
      <c r="B45" s="66" t="s">
        <v>683</v>
      </c>
      <c r="C45" s="83">
        <f t="shared" si="1"/>
        <v>0.67765567765567769</v>
      </c>
      <c r="D45" s="52">
        <f t="shared" si="2"/>
        <v>0.22344322344322345</v>
      </c>
      <c r="E45" s="52">
        <f t="shared" si="3"/>
        <v>0</v>
      </c>
      <c r="F45" s="52">
        <f t="shared" si="4"/>
        <v>1.8315018315018316E-2</v>
      </c>
      <c r="G45" s="52">
        <f t="shared" si="5"/>
        <v>3.6630036630036632E-2</v>
      </c>
      <c r="H45" s="52">
        <f t="shared" si="6"/>
        <v>4.3956043956043959E-2</v>
      </c>
      <c r="I45" s="53">
        <f t="shared" si="7"/>
        <v>1</v>
      </c>
    </row>
    <row r="46" spans="1:9" ht="20.25" customHeight="1">
      <c r="A46" s="811" t="s">
        <v>860</v>
      </c>
      <c r="B46" s="811"/>
      <c r="C46" s="811"/>
      <c r="D46" s="811"/>
      <c r="E46" s="811"/>
      <c r="F46" s="811"/>
      <c r="G46" s="811"/>
      <c r="H46" s="811"/>
      <c r="I46" s="811"/>
    </row>
  </sheetData>
  <mergeCells count="12">
    <mergeCell ref="A2:I2"/>
    <mergeCell ref="A46:I46"/>
    <mergeCell ref="A29:A31"/>
    <mergeCell ref="A32:A45"/>
    <mergeCell ref="A4:B4"/>
    <mergeCell ref="A5:A6"/>
    <mergeCell ref="A7:A9"/>
    <mergeCell ref="A10:A23"/>
    <mergeCell ref="A3:B3"/>
    <mergeCell ref="A25:B25"/>
    <mergeCell ref="A26:B26"/>
    <mergeCell ref="A27:A28"/>
  </mergeCells>
  <phoneticPr fontId="2"/>
  <printOptions horizontalCentered="1"/>
  <pageMargins left="0.59055118110236227" right="0" top="0.19685039370078741" bottom="0.19685039370078741" header="0.51181102362204722" footer="0.11811023622047245"/>
  <pageSetup paperSize="9" scale="99" orientation="portrait" r:id="rId1"/>
  <headerFooter alignWithMargins="0">
    <oddFooter>&amp;C２７ ページ</oddFooter>
  </headerFooter>
</worksheet>
</file>

<file path=xl/worksheets/sheet34.xml><?xml version="1.0" encoding="utf-8"?>
<worksheet xmlns="http://schemas.openxmlformats.org/spreadsheetml/2006/main" xmlns:r="http://schemas.openxmlformats.org/officeDocument/2006/relationships">
  <sheetPr enableFormatConditionsCalculation="0">
    <tabColor indexed="14"/>
  </sheetPr>
  <dimension ref="A1:H53"/>
  <sheetViews>
    <sheetView view="pageBreakPreview" zoomScaleNormal="100" zoomScaleSheetLayoutView="100" workbookViewId="0">
      <selection activeCell="D1" sqref="D1"/>
    </sheetView>
  </sheetViews>
  <sheetFormatPr defaultRowHeight="13.5"/>
  <cols>
    <col min="1" max="1" width="5.625" customWidth="1"/>
    <col min="2" max="2" width="20.625" customWidth="1"/>
    <col min="3" max="7" width="9.625" customWidth="1"/>
  </cols>
  <sheetData>
    <row r="1" spans="1:7" ht="30" customHeight="1">
      <c r="D1" s="6" t="s">
        <v>864</v>
      </c>
    </row>
    <row r="2" spans="1:7" ht="30" customHeight="1" thickBot="1">
      <c r="A2" s="379" t="s">
        <v>204</v>
      </c>
    </row>
    <row r="3" spans="1:7" ht="54.95" customHeight="1" thickBot="1">
      <c r="A3" s="796" t="s">
        <v>205</v>
      </c>
      <c r="B3" s="795"/>
      <c r="C3" s="548" t="s">
        <v>620</v>
      </c>
      <c r="D3" s="462" t="s">
        <v>621</v>
      </c>
      <c r="E3" s="402" t="s">
        <v>622</v>
      </c>
      <c r="F3" s="29" t="s">
        <v>494</v>
      </c>
      <c r="G3" s="30" t="s">
        <v>736</v>
      </c>
    </row>
    <row r="4" spans="1:7" ht="17.100000000000001" customHeight="1" thickBot="1">
      <c r="A4" s="805" t="s">
        <v>162</v>
      </c>
      <c r="B4" s="806"/>
      <c r="C4" s="91">
        <f>+C5+C6</f>
        <v>506</v>
      </c>
      <c r="D4" s="92">
        <f>+D5+D6</f>
        <v>69</v>
      </c>
      <c r="E4" s="92">
        <f>+E5+E6</f>
        <v>2429</v>
      </c>
      <c r="F4" s="92">
        <f>+F5+F6</f>
        <v>23</v>
      </c>
      <c r="G4" s="93">
        <f>SUM(C4:F4)</f>
        <v>3027</v>
      </c>
    </row>
    <row r="5" spans="1:7" ht="17.100000000000001" customHeight="1">
      <c r="A5" s="807" t="s">
        <v>163</v>
      </c>
      <c r="B5" s="67" t="s">
        <v>672</v>
      </c>
      <c r="C5" s="94">
        <v>385</v>
      </c>
      <c r="D5" s="95">
        <v>42</v>
      </c>
      <c r="E5" s="95">
        <v>978</v>
      </c>
      <c r="F5" s="95">
        <v>10</v>
      </c>
      <c r="G5" s="96">
        <f t="shared" ref="G5:G23" si="0">SUM(C5:F5)</f>
        <v>1415</v>
      </c>
    </row>
    <row r="6" spans="1:7" ht="17.100000000000001" customHeight="1" thickBot="1">
      <c r="A6" s="808"/>
      <c r="B6" s="66" t="s">
        <v>673</v>
      </c>
      <c r="C6" s="42">
        <v>121</v>
      </c>
      <c r="D6" s="43">
        <v>27</v>
      </c>
      <c r="E6" s="43">
        <v>1451</v>
      </c>
      <c r="F6" s="43">
        <v>13</v>
      </c>
      <c r="G6" s="44">
        <f t="shared" si="0"/>
        <v>1612</v>
      </c>
    </row>
    <row r="7" spans="1:7" ht="17.100000000000001" customHeight="1">
      <c r="A7" s="807" t="s">
        <v>164</v>
      </c>
      <c r="B7" s="67" t="s">
        <v>669</v>
      </c>
      <c r="C7" s="36">
        <v>176</v>
      </c>
      <c r="D7" s="37">
        <v>19</v>
      </c>
      <c r="E7" s="37">
        <v>743</v>
      </c>
      <c r="F7" s="37">
        <v>7</v>
      </c>
      <c r="G7" s="38">
        <f t="shared" si="0"/>
        <v>945</v>
      </c>
    </row>
    <row r="8" spans="1:7" ht="17.100000000000001" customHeight="1">
      <c r="A8" s="809"/>
      <c r="B8" s="68" t="s">
        <v>670</v>
      </c>
      <c r="C8" s="36">
        <v>205</v>
      </c>
      <c r="D8" s="37">
        <v>31</v>
      </c>
      <c r="E8" s="37">
        <v>945</v>
      </c>
      <c r="F8" s="37">
        <v>6</v>
      </c>
      <c r="G8" s="38">
        <f t="shared" si="0"/>
        <v>1187</v>
      </c>
    </row>
    <row r="9" spans="1:7" ht="17.100000000000001" customHeight="1" thickBot="1">
      <c r="A9" s="808"/>
      <c r="B9" s="69" t="s">
        <v>671</v>
      </c>
      <c r="C9" s="42">
        <v>125</v>
      </c>
      <c r="D9" s="43">
        <v>19</v>
      </c>
      <c r="E9" s="43">
        <v>741</v>
      </c>
      <c r="F9" s="43">
        <v>10</v>
      </c>
      <c r="G9" s="44">
        <f t="shared" si="0"/>
        <v>895</v>
      </c>
    </row>
    <row r="10" spans="1:7" ht="17.100000000000001" customHeight="1">
      <c r="A10" s="786" t="s">
        <v>165</v>
      </c>
      <c r="B10" s="62" t="s">
        <v>674</v>
      </c>
      <c r="C10" s="36">
        <v>40</v>
      </c>
      <c r="D10" s="37">
        <v>5</v>
      </c>
      <c r="E10" s="37">
        <v>88</v>
      </c>
      <c r="F10" s="37">
        <v>0</v>
      </c>
      <c r="G10" s="38">
        <f t="shared" si="0"/>
        <v>133</v>
      </c>
    </row>
    <row r="11" spans="1:7" ht="17.100000000000001" customHeight="1">
      <c r="A11" s="787"/>
      <c r="B11" s="68" t="s">
        <v>676</v>
      </c>
      <c r="C11" s="36">
        <v>71</v>
      </c>
      <c r="D11" s="37">
        <v>4</v>
      </c>
      <c r="E11" s="37">
        <v>114</v>
      </c>
      <c r="F11" s="37">
        <v>0</v>
      </c>
      <c r="G11" s="38">
        <f t="shared" si="0"/>
        <v>189</v>
      </c>
    </row>
    <row r="12" spans="1:7" ht="17.100000000000001" customHeight="1">
      <c r="A12" s="787"/>
      <c r="B12" s="68" t="s">
        <v>678</v>
      </c>
      <c r="C12" s="36">
        <v>61</v>
      </c>
      <c r="D12" s="37">
        <v>12</v>
      </c>
      <c r="E12" s="37">
        <v>123</v>
      </c>
      <c r="F12" s="37">
        <v>0</v>
      </c>
      <c r="G12" s="38">
        <f t="shared" si="0"/>
        <v>196</v>
      </c>
    </row>
    <row r="13" spans="1:7" ht="17.100000000000001" customHeight="1">
      <c r="A13" s="787"/>
      <c r="B13" s="68" t="s">
        <v>680</v>
      </c>
      <c r="C13" s="36">
        <v>92</v>
      </c>
      <c r="D13" s="37">
        <v>7</v>
      </c>
      <c r="E13" s="37">
        <v>172</v>
      </c>
      <c r="F13" s="37">
        <v>3</v>
      </c>
      <c r="G13" s="38">
        <f t="shared" si="0"/>
        <v>274</v>
      </c>
    </row>
    <row r="14" spans="1:7" ht="17.100000000000001" customHeight="1">
      <c r="A14" s="787"/>
      <c r="B14" s="68" t="s">
        <v>730</v>
      </c>
      <c r="C14" s="36">
        <v>42</v>
      </c>
      <c r="D14" s="37">
        <v>2</v>
      </c>
      <c r="E14" s="37">
        <v>125</v>
      </c>
      <c r="F14" s="37">
        <v>2</v>
      </c>
      <c r="G14" s="38">
        <f t="shared" si="0"/>
        <v>171</v>
      </c>
    </row>
    <row r="15" spans="1:7" ht="17.100000000000001" customHeight="1">
      <c r="A15" s="787"/>
      <c r="B15" s="68" t="s">
        <v>731</v>
      </c>
      <c r="C15" s="36">
        <v>36</v>
      </c>
      <c r="D15" s="37">
        <v>3</v>
      </c>
      <c r="E15" s="37">
        <v>99</v>
      </c>
      <c r="F15" s="37">
        <v>3</v>
      </c>
      <c r="G15" s="38">
        <f t="shared" si="0"/>
        <v>141</v>
      </c>
    </row>
    <row r="16" spans="1:7" ht="17.100000000000001" customHeight="1" thickBot="1">
      <c r="A16" s="787"/>
      <c r="B16" s="69" t="s">
        <v>682</v>
      </c>
      <c r="C16" s="73">
        <v>43</v>
      </c>
      <c r="D16" s="74">
        <v>9</v>
      </c>
      <c r="E16" s="74">
        <v>257</v>
      </c>
      <c r="F16" s="74">
        <v>2</v>
      </c>
      <c r="G16" s="75">
        <f t="shared" si="0"/>
        <v>311</v>
      </c>
    </row>
    <row r="17" spans="1:8" ht="17.100000000000001" customHeight="1" thickTop="1">
      <c r="A17" s="787"/>
      <c r="B17" s="76" t="s">
        <v>675</v>
      </c>
      <c r="C17" s="63">
        <v>14</v>
      </c>
      <c r="D17" s="64">
        <v>7</v>
      </c>
      <c r="E17" s="64">
        <v>148</v>
      </c>
      <c r="F17" s="64">
        <v>1</v>
      </c>
      <c r="G17" s="65">
        <f t="shared" si="0"/>
        <v>170</v>
      </c>
      <c r="H17">
        <v>1</v>
      </c>
    </row>
    <row r="18" spans="1:8" ht="17.100000000000001" customHeight="1">
      <c r="A18" s="787"/>
      <c r="B18" s="68" t="s">
        <v>677</v>
      </c>
      <c r="C18" s="36">
        <v>21</v>
      </c>
      <c r="D18" s="37">
        <v>4</v>
      </c>
      <c r="E18" s="37">
        <v>206</v>
      </c>
      <c r="F18" s="37">
        <v>0</v>
      </c>
      <c r="G18" s="38">
        <f t="shared" si="0"/>
        <v>231</v>
      </c>
    </row>
    <row r="19" spans="1:8" ht="17.100000000000001" customHeight="1">
      <c r="A19" s="787"/>
      <c r="B19" s="68" t="s">
        <v>679</v>
      </c>
      <c r="C19" s="36">
        <v>24</v>
      </c>
      <c r="D19" s="37">
        <v>4</v>
      </c>
      <c r="E19" s="37">
        <v>219</v>
      </c>
      <c r="F19" s="37">
        <v>0</v>
      </c>
      <c r="G19" s="38">
        <f t="shared" si="0"/>
        <v>247</v>
      </c>
    </row>
    <row r="20" spans="1:8" ht="17.100000000000001" customHeight="1">
      <c r="A20" s="787"/>
      <c r="B20" s="68" t="s">
        <v>681</v>
      </c>
      <c r="C20" s="36">
        <v>31</v>
      </c>
      <c r="D20" s="37">
        <v>7</v>
      </c>
      <c r="E20" s="37">
        <v>262</v>
      </c>
      <c r="F20" s="37">
        <v>0</v>
      </c>
      <c r="G20" s="38">
        <f t="shared" si="0"/>
        <v>300</v>
      </c>
    </row>
    <row r="21" spans="1:8" ht="17.100000000000001" customHeight="1">
      <c r="A21" s="787"/>
      <c r="B21" s="68" t="s">
        <v>732</v>
      </c>
      <c r="C21" s="36">
        <v>17</v>
      </c>
      <c r="D21" s="37">
        <v>2</v>
      </c>
      <c r="E21" s="37">
        <v>176</v>
      </c>
      <c r="F21" s="37">
        <v>0</v>
      </c>
      <c r="G21" s="38">
        <f t="shared" si="0"/>
        <v>195</v>
      </c>
    </row>
    <row r="22" spans="1:8" ht="17.100000000000001" customHeight="1">
      <c r="A22" s="787"/>
      <c r="B22" s="68" t="s">
        <v>733</v>
      </c>
      <c r="C22" s="36">
        <v>7</v>
      </c>
      <c r="D22" s="37">
        <v>1</v>
      </c>
      <c r="E22" s="37">
        <v>134</v>
      </c>
      <c r="F22" s="37">
        <v>1</v>
      </c>
      <c r="G22" s="38">
        <f t="shared" si="0"/>
        <v>143</v>
      </c>
    </row>
    <row r="23" spans="1:8" ht="17.100000000000001" customHeight="1" thickBot="1">
      <c r="A23" s="788"/>
      <c r="B23" s="66" t="s">
        <v>683</v>
      </c>
      <c r="C23" s="42">
        <v>7</v>
      </c>
      <c r="D23" s="43">
        <v>2</v>
      </c>
      <c r="E23" s="43">
        <v>306</v>
      </c>
      <c r="F23" s="43">
        <v>11</v>
      </c>
      <c r="G23" s="44">
        <f t="shared" si="0"/>
        <v>326</v>
      </c>
    </row>
    <row r="24" spans="1:8" ht="17.100000000000001" customHeight="1" thickBot="1">
      <c r="B24" s="118"/>
      <c r="C24" s="120"/>
      <c r="D24" s="120"/>
      <c r="E24" s="120"/>
      <c r="F24" s="120"/>
      <c r="G24" s="120"/>
    </row>
    <row r="25" spans="1:8" ht="54.95" customHeight="1" thickBot="1">
      <c r="A25" s="796" t="s">
        <v>206</v>
      </c>
      <c r="B25" s="795"/>
      <c r="C25" s="548" t="s">
        <v>620</v>
      </c>
      <c r="D25" s="462" t="s">
        <v>621</v>
      </c>
      <c r="E25" s="402" t="s">
        <v>622</v>
      </c>
      <c r="F25" s="29" t="s">
        <v>494</v>
      </c>
      <c r="G25" s="123" t="s">
        <v>472</v>
      </c>
    </row>
    <row r="26" spans="1:8" ht="17.100000000000001" customHeight="1" thickBot="1">
      <c r="A26" s="805" t="s">
        <v>162</v>
      </c>
      <c r="B26" s="806"/>
      <c r="C26" s="228">
        <f t="shared" ref="C26:C45" si="1">C4/G4</f>
        <v>0.16716220680541791</v>
      </c>
      <c r="D26" s="99">
        <f t="shared" ref="D26:D45" si="2">D4/G4</f>
        <v>2.2794846382556987E-2</v>
      </c>
      <c r="E26" s="99">
        <f t="shared" ref="E26:E45" si="3">E4/G4</f>
        <v>0.80244466468450615</v>
      </c>
      <c r="F26" s="99">
        <f t="shared" ref="F26:F45" si="4">F4/G4</f>
        <v>7.5982821275189958E-3</v>
      </c>
      <c r="G26" s="100">
        <f>SUM(C26:F26)</f>
        <v>1</v>
      </c>
    </row>
    <row r="27" spans="1:8" ht="17.100000000000001" customHeight="1">
      <c r="A27" s="807" t="s">
        <v>163</v>
      </c>
      <c r="B27" s="67" t="s">
        <v>672</v>
      </c>
      <c r="C27" s="101">
        <f t="shared" si="1"/>
        <v>0.27208480565371024</v>
      </c>
      <c r="D27" s="102">
        <f t="shared" si="2"/>
        <v>2.9681978798586573E-2</v>
      </c>
      <c r="E27" s="102">
        <f t="shared" si="3"/>
        <v>0.6911660777385159</v>
      </c>
      <c r="F27" s="102">
        <f t="shared" si="4"/>
        <v>7.0671378091872791E-3</v>
      </c>
      <c r="G27" s="103">
        <f t="shared" ref="G27:G45" si="5">SUM(C27:F27)</f>
        <v>1</v>
      </c>
    </row>
    <row r="28" spans="1:8" ht="17.100000000000001" customHeight="1" thickBot="1">
      <c r="A28" s="808"/>
      <c r="B28" s="66" t="s">
        <v>673</v>
      </c>
      <c r="C28" s="83">
        <f t="shared" si="1"/>
        <v>7.5062034739454095E-2</v>
      </c>
      <c r="D28" s="52">
        <f t="shared" si="2"/>
        <v>1.6749379652605458E-2</v>
      </c>
      <c r="E28" s="52">
        <f t="shared" si="3"/>
        <v>0.90012406947890822</v>
      </c>
      <c r="F28" s="52">
        <f t="shared" si="4"/>
        <v>8.0645161290322578E-3</v>
      </c>
      <c r="G28" s="53">
        <f t="shared" si="5"/>
        <v>1</v>
      </c>
    </row>
    <row r="29" spans="1:8" ht="17.100000000000001" customHeight="1">
      <c r="A29" s="807" t="s">
        <v>164</v>
      </c>
      <c r="B29" s="67" t="s">
        <v>669</v>
      </c>
      <c r="C29" s="84">
        <f t="shared" si="1"/>
        <v>0.18624338624338624</v>
      </c>
      <c r="D29" s="49">
        <f t="shared" si="2"/>
        <v>2.0105820105820106E-2</v>
      </c>
      <c r="E29" s="49">
        <f t="shared" si="3"/>
        <v>0.78624338624338619</v>
      </c>
      <c r="F29" s="49">
        <f t="shared" si="4"/>
        <v>7.4074074074074077E-3</v>
      </c>
      <c r="G29" s="50">
        <f t="shared" si="5"/>
        <v>0.99999999999999989</v>
      </c>
    </row>
    <row r="30" spans="1:8" ht="17.100000000000001" customHeight="1">
      <c r="A30" s="809"/>
      <c r="B30" s="68" t="s">
        <v>670</v>
      </c>
      <c r="C30" s="84">
        <f t="shared" si="1"/>
        <v>0.17270429654591407</v>
      </c>
      <c r="D30" s="49">
        <f t="shared" si="2"/>
        <v>2.6116259477674809E-2</v>
      </c>
      <c r="E30" s="49">
        <f t="shared" si="3"/>
        <v>0.79612468407750636</v>
      </c>
      <c r="F30" s="49">
        <f t="shared" si="4"/>
        <v>5.054759898904802E-3</v>
      </c>
      <c r="G30" s="50">
        <f t="shared" si="5"/>
        <v>1</v>
      </c>
    </row>
    <row r="31" spans="1:8" ht="17.100000000000001" customHeight="1" thickBot="1">
      <c r="A31" s="808"/>
      <c r="B31" s="69" t="s">
        <v>671</v>
      </c>
      <c r="C31" s="83">
        <f t="shared" si="1"/>
        <v>0.13966480446927373</v>
      </c>
      <c r="D31" s="52">
        <f t="shared" si="2"/>
        <v>2.1229050279329607E-2</v>
      </c>
      <c r="E31" s="52">
        <f t="shared" si="3"/>
        <v>0.82793296089385471</v>
      </c>
      <c r="F31" s="52">
        <f t="shared" si="4"/>
        <v>1.11731843575419E-2</v>
      </c>
      <c r="G31" s="53">
        <f t="shared" si="5"/>
        <v>0.99999999999999989</v>
      </c>
    </row>
    <row r="32" spans="1:8" ht="17.100000000000001" customHeight="1">
      <c r="A32" s="786" t="s">
        <v>165</v>
      </c>
      <c r="B32" s="62" t="s">
        <v>674</v>
      </c>
      <c r="C32" s="84">
        <f t="shared" si="1"/>
        <v>0.3007518796992481</v>
      </c>
      <c r="D32" s="49">
        <f t="shared" si="2"/>
        <v>3.7593984962406013E-2</v>
      </c>
      <c r="E32" s="49">
        <f t="shared" si="3"/>
        <v>0.66165413533834583</v>
      </c>
      <c r="F32" s="49">
        <f t="shared" si="4"/>
        <v>0</v>
      </c>
      <c r="G32" s="50">
        <f t="shared" si="5"/>
        <v>1</v>
      </c>
    </row>
    <row r="33" spans="1:7" ht="17.100000000000001" customHeight="1">
      <c r="A33" s="787"/>
      <c r="B33" s="68" t="s">
        <v>676</v>
      </c>
      <c r="C33" s="84">
        <f t="shared" si="1"/>
        <v>0.37566137566137564</v>
      </c>
      <c r="D33" s="49">
        <f t="shared" si="2"/>
        <v>2.1164021164021163E-2</v>
      </c>
      <c r="E33" s="49">
        <f t="shared" si="3"/>
        <v>0.60317460317460314</v>
      </c>
      <c r="F33" s="49">
        <f t="shared" si="4"/>
        <v>0</v>
      </c>
      <c r="G33" s="50">
        <f t="shared" si="5"/>
        <v>1</v>
      </c>
    </row>
    <row r="34" spans="1:7" ht="17.100000000000001" customHeight="1">
      <c r="A34" s="787"/>
      <c r="B34" s="68" t="s">
        <v>678</v>
      </c>
      <c r="C34" s="84">
        <f t="shared" si="1"/>
        <v>0.31122448979591838</v>
      </c>
      <c r="D34" s="49">
        <f t="shared" si="2"/>
        <v>6.1224489795918366E-2</v>
      </c>
      <c r="E34" s="49">
        <f t="shared" si="3"/>
        <v>0.62755102040816324</v>
      </c>
      <c r="F34" s="49">
        <f t="shared" si="4"/>
        <v>0</v>
      </c>
      <c r="G34" s="50">
        <f t="shared" si="5"/>
        <v>1</v>
      </c>
    </row>
    <row r="35" spans="1:7" ht="17.100000000000001" customHeight="1">
      <c r="A35" s="787"/>
      <c r="B35" s="68" t="s">
        <v>680</v>
      </c>
      <c r="C35" s="84">
        <f t="shared" si="1"/>
        <v>0.33576642335766421</v>
      </c>
      <c r="D35" s="49">
        <f t="shared" si="2"/>
        <v>2.5547445255474453E-2</v>
      </c>
      <c r="E35" s="49">
        <f t="shared" si="3"/>
        <v>0.62773722627737227</v>
      </c>
      <c r="F35" s="49">
        <f t="shared" si="4"/>
        <v>1.0948905109489052E-2</v>
      </c>
      <c r="G35" s="50">
        <f t="shared" si="5"/>
        <v>1</v>
      </c>
    </row>
    <row r="36" spans="1:7" ht="17.100000000000001" customHeight="1">
      <c r="A36" s="787"/>
      <c r="B36" s="68" t="s">
        <v>730</v>
      </c>
      <c r="C36" s="84">
        <f t="shared" si="1"/>
        <v>0.24561403508771928</v>
      </c>
      <c r="D36" s="49">
        <f t="shared" si="2"/>
        <v>1.1695906432748537E-2</v>
      </c>
      <c r="E36" s="49">
        <f t="shared" si="3"/>
        <v>0.73099415204678364</v>
      </c>
      <c r="F36" s="49">
        <f t="shared" si="4"/>
        <v>1.1695906432748537E-2</v>
      </c>
      <c r="G36" s="50">
        <f t="shared" si="5"/>
        <v>1</v>
      </c>
    </row>
    <row r="37" spans="1:7" ht="17.100000000000001" customHeight="1">
      <c r="A37" s="787"/>
      <c r="B37" s="68" t="s">
        <v>731</v>
      </c>
      <c r="C37" s="84">
        <f t="shared" si="1"/>
        <v>0.25531914893617019</v>
      </c>
      <c r="D37" s="49">
        <f t="shared" si="2"/>
        <v>2.1276595744680851E-2</v>
      </c>
      <c r="E37" s="49">
        <f t="shared" si="3"/>
        <v>0.7021276595744681</v>
      </c>
      <c r="F37" s="49">
        <f t="shared" si="4"/>
        <v>2.1276595744680851E-2</v>
      </c>
      <c r="G37" s="50">
        <f t="shared" si="5"/>
        <v>1</v>
      </c>
    </row>
    <row r="38" spans="1:7" ht="17.100000000000001" customHeight="1" thickBot="1">
      <c r="A38" s="787"/>
      <c r="B38" s="69" t="s">
        <v>682</v>
      </c>
      <c r="C38" s="236">
        <f t="shared" si="1"/>
        <v>0.13826366559485531</v>
      </c>
      <c r="D38" s="55">
        <f t="shared" si="2"/>
        <v>2.8938906752411574E-2</v>
      </c>
      <c r="E38" s="55">
        <f t="shared" si="3"/>
        <v>0.82636655948553051</v>
      </c>
      <c r="F38" s="55">
        <f t="shared" si="4"/>
        <v>6.4308681672025723E-3</v>
      </c>
      <c r="G38" s="56">
        <f t="shared" si="5"/>
        <v>1</v>
      </c>
    </row>
    <row r="39" spans="1:7" ht="17.100000000000001" customHeight="1" thickTop="1">
      <c r="A39" s="787"/>
      <c r="B39" s="76" t="s">
        <v>675</v>
      </c>
      <c r="C39" s="80">
        <f t="shared" si="1"/>
        <v>8.2352941176470587E-2</v>
      </c>
      <c r="D39" s="81">
        <f t="shared" si="2"/>
        <v>4.1176470588235294E-2</v>
      </c>
      <c r="E39" s="81">
        <f t="shared" si="3"/>
        <v>0.87058823529411766</v>
      </c>
      <c r="F39" s="81">
        <f t="shared" si="4"/>
        <v>5.8823529411764705E-3</v>
      </c>
      <c r="G39" s="82">
        <f t="shared" si="5"/>
        <v>1</v>
      </c>
    </row>
    <row r="40" spans="1:7" ht="17.100000000000001" customHeight="1">
      <c r="A40" s="787"/>
      <c r="B40" s="68" t="s">
        <v>677</v>
      </c>
      <c r="C40" s="84">
        <f t="shared" si="1"/>
        <v>9.0909090909090912E-2</v>
      </c>
      <c r="D40" s="49">
        <f t="shared" si="2"/>
        <v>1.7316017316017316E-2</v>
      </c>
      <c r="E40" s="49">
        <f t="shared" si="3"/>
        <v>0.89177489177489178</v>
      </c>
      <c r="F40" s="49">
        <f t="shared" si="4"/>
        <v>0</v>
      </c>
      <c r="G40" s="50">
        <f t="shared" si="5"/>
        <v>1</v>
      </c>
    </row>
    <row r="41" spans="1:7" ht="17.100000000000001" customHeight="1">
      <c r="A41" s="787"/>
      <c r="B41" s="68" t="s">
        <v>679</v>
      </c>
      <c r="C41" s="84">
        <f t="shared" si="1"/>
        <v>9.7165991902834009E-2</v>
      </c>
      <c r="D41" s="49">
        <f t="shared" si="2"/>
        <v>1.6194331983805668E-2</v>
      </c>
      <c r="E41" s="49">
        <f t="shared" si="3"/>
        <v>0.88663967611336036</v>
      </c>
      <c r="F41" s="49">
        <f t="shared" si="4"/>
        <v>0</v>
      </c>
      <c r="G41" s="50">
        <f t="shared" si="5"/>
        <v>1</v>
      </c>
    </row>
    <row r="42" spans="1:7" ht="17.100000000000001" customHeight="1">
      <c r="A42" s="787"/>
      <c r="B42" s="68" t="s">
        <v>681</v>
      </c>
      <c r="C42" s="84">
        <f t="shared" si="1"/>
        <v>0.10333333333333333</v>
      </c>
      <c r="D42" s="49">
        <f t="shared" si="2"/>
        <v>2.3333333333333334E-2</v>
      </c>
      <c r="E42" s="49">
        <f t="shared" si="3"/>
        <v>0.87333333333333329</v>
      </c>
      <c r="F42" s="49">
        <f t="shared" si="4"/>
        <v>0</v>
      </c>
      <c r="G42" s="50">
        <f t="shared" si="5"/>
        <v>1</v>
      </c>
    </row>
    <row r="43" spans="1:7" ht="17.100000000000001" customHeight="1">
      <c r="A43" s="787"/>
      <c r="B43" s="68" t="s">
        <v>732</v>
      </c>
      <c r="C43" s="84">
        <f t="shared" si="1"/>
        <v>8.7179487179487175E-2</v>
      </c>
      <c r="D43" s="49">
        <f t="shared" si="2"/>
        <v>1.0256410256410256E-2</v>
      </c>
      <c r="E43" s="49">
        <f t="shared" si="3"/>
        <v>0.90256410256410258</v>
      </c>
      <c r="F43" s="49">
        <f t="shared" si="4"/>
        <v>0</v>
      </c>
      <c r="G43" s="50">
        <f t="shared" si="5"/>
        <v>1</v>
      </c>
    </row>
    <row r="44" spans="1:7" ht="17.100000000000001" customHeight="1">
      <c r="A44" s="787"/>
      <c r="B44" s="68" t="s">
        <v>733</v>
      </c>
      <c r="C44" s="84">
        <f t="shared" si="1"/>
        <v>4.8951048951048952E-2</v>
      </c>
      <c r="D44" s="49">
        <f t="shared" si="2"/>
        <v>6.993006993006993E-3</v>
      </c>
      <c r="E44" s="49">
        <f t="shared" si="3"/>
        <v>0.93706293706293708</v>
      </c>
      <c r="F44" s="49">
        <f t="shared" si="4"/>
        <v>6.993006993006993E-3</v>
      </c>
      <c r="G44" s="50">
        <f t="shared" si="5"/>
        <v>1</v>
      </c>
    </row>
    <row r="45" spans="1:7" ht="17.100000000000001" customHeight="1" thickBot="1">
      <c r="A45" s="788"/>
      <c r="B45" s="66" t="s">
        <v>683</v>
      </c>
      <c r="C45" s="83">
        <f t="shared" si="1"/>
        <v>2.1472392638036811E-2</v>
      </c>
      <c r="D45" s="52">
        <f t="shared" si="2"/>
        <v>6.1349693251533744E-3</v>
      </c>
      <c r="E45" s="52">
        <f t="shared" si="3"/>
        <v>0.93865030674846628</v>
      </c>
      <c r="F45" s="52">
        <f t="shared" si="4"/>
        <v>3.3742331288343558E-2</v>
      </c>
      <c r="G45" s="53">
        <f t="shared" si="5"/>
        <v>1</v>
      </c>
    </row>
    <row r="46" spans="1:7">
      <c r="B46" s="118"/>
      <c r="C46" s="120"/>
      <c r="D46" s="120"/>
      <c r="E46" s="120"/>
      <c r="F46" s="120"/>
      <c r="G46" s="120"/>
    </row>
    <row r="47" spans="1:7">
      <c r="B47" s="118"/>
      <c r="C47" s="120"/>
      <c r="D47" s="120"/>
      <c r="E47" s="120"/>
      <c r="F47" s="120"/>
      <c r="G47" s="120"/>
    </row>
    <row r="48" spans="1:7">
      <c r="B48" s="118"/>
    </row>
    <row r="49" spans="2:2">
      <c r="B49" s="118"/>
    </row>
    <row r="50" spans="2:2">
      <c r="B50" s="118"/>
    </row>
    <row r="51" spans="2:2">
      <c r="B51" s="118"/>
    </row>
    <row r="52" spans="2:2">
      <c r="B52" s="118"/>
    </row>
    <row r="53" spans="2:2">
      <c r="B53" s="118"/>
    </row>
  </sheetData>
  <mergeCells count="10">
    <mergeCell ref="A26:B26"/>
    <mergeCell ref="A27:A28"/>
    <mergeCell ref="A29:A31"/>
    <mergeCell ref="A32:A45"/>
    <mergeCell ref="A3:B3"/>
    <mergeCell ref="A25:B25"/>
    <mergeCell ref="A4:B4"/>
    <mergeCell ref="A5:A6"/>
    <mergeCell ref="A7:A9"/>
    <mergeCell ref="A10:A23"/>
  </mergeCells>
  <phoneticPr fontId="2"/>
  <printOptions horizontalCentered="1"/>
  <pageMargins left="0" right="0.59055118110236227" top="0.19685039370078741" bottom="0.19685039370078741" header="0.51181102362204722" footer="0.11811023622047245"/>
  <pageSetup paperSize="9" orientation="portrait" r:id="rId1"/>
  <headerFooter alignWithMargins="0">
    <oddFooter>&amp;C２８ページ</oddFooter>
  </headerFooter>
</worksheet>
</file>

<file path=xl/worksheets/sheet35.xml><?xml version="1.0" encoding="utf-8"?>
<worksheet xmlns="http://schemas.openxmlformats.org/spreadsheetml/2006/main" xmlns:r="http://schemas.openxmlformats.org/officeDocument/2006/relationships">
  <sheetPr enableFormatConditionsCalculation="0">
    <tabColor indexed="11"/>
  </sheetPr>
  <dimension ref="A1:K53"/>
  <sheetViews>
    <sheetView view="pageBreakPreview" zoomScaleNormal="100" zoomScaleSheetLayoutView="100" workbookViewId="0">
      <selection activeCell="D1" sqref="D1:H1"/>
    </sheetView>
  </sheetViews>
  <sheetFormatPr defaultRowHeight="13.5"/>
  <cols>
    <col min="1" max="1" width="5.625" customWidth="1"/>
    <col min="2" max="2" width="20.625" customWidth="1"/>
    <col min="3" max="8" width="8.625" customWidth="1"/>
  </cols>
  <sheetData>
    <row r="1" spans="1:8" ht="27.75" customHeight="1">
      <c r="D1" s="832" t="s">
        <v>864</v>
      </c>
      <c r="E1" s="833"/>
      <c r="F1" s="833"/>
      <c r="G1" s="833"/>
      <c r="H1" s="833"/>
    </row>
    <row r="2" spans="1:8" ht="24.75" customHeight="1" thickBot="1">
      <c r="A2" s="379" t="s">
        <v>263</v>
      </c>
    </row>
    <row r="3" spans="1:8" ht="54.95" customHeight="1" thickBot="1">
      <c r="A3" s="803" t="s">
        <v>226</v>
      </c>
      <c r="B3" s="825"/>
      <c r="C3" s="548" t="s">
        <v>832</v>
      </c>
      <c r="D3" s="462" t="s">
        <v>623</v>
      </c>
      <c r="E3" s="11" t="s">
        <v>833</v>
      </c>
      <c r="F3" s="29" t="s">
        <v>834</v>
      </c>
      <c r="G3" s="29" t="s">
        <v>494</v>
      </c>
      <c r="H3" s="30" t="s">
        <v>736</v>
      </c>
    </row>
    <row r="4" spans="1:8" ht="17.100000000000001" customHeight="1" thickBot="1">
      <c r="A4" s="805" t="s">
        <v>162</v>
      </c>
      <c r="B4" s="806"/>
      <c r="C4" s="127">
        <v>212</v>
      </c>
      <c r="D4" s="60">
        <v>210</v>
      </c>
      <c r="E4" s="60">
        <v>100</v>
      </c>
      <c r="F4" s="60">
        <v>41</v>
      </c>
      <c r="G4" s="60">
        <v>12</v>
      </c>
      <c r="H4" s="61">
        <f>SUM(C4:G4)</f>
        <v>575</v>
      </c>
    </row>
    <row r="5" spans="1:8" ht="17.100000000000001" customHeight="1">
      <c r="A5" s="807" t="s">
        <v>163</v>
      </c>
      <c r="B5" s="67" t="s">
        <v>672</v>
      </c>
      <c r="C5" s="63">
        <v>148</v>
      </c>
      <c r="D5" s="64">
        <v>174</v>
      </c>
      <c r="E5" s="64">
        <v>76</v>
      </c>
      <c r="F5" s="64">
        <v>23</v>
      </c>
      <c r="G5" s="64">
        <v>6</v>
      </c>
      <c r="H5" s="65">
        <f t="shared" ref="H5:H23" si="0">SUM(C5:G5)</f>
        <v>427</v>
      </c>
    </row>
    <row r="6" spans="1:8" ht="17.100000000000001" customHeight="1" thickBot="1">
      <c r="A6" s="808"/>
      <c r="B6" s="66" t="s">
        <v>673</v>
      </c>
      <c r="C6" s="42">
        <v>64</v>
      </c>
      <c r="D6" s="43">
        <v>36</v>
      </c>
      <c r="E6" s="43">
        <v>24</v>
      </c>
      <c r="F6" s="43">
        <v>18</v>
      </c>
      <c r="G6" s="43">
        <v>6</v>
      </c>
      <c r="H6" s="44">
        <f t="shared" si="0"/>
        <v>148</v>
      </c>
    </row>
    <row r="7" spans="1:8" ht="17.100000000000001" customHeight="1">
      <c r="A7" s="807" t="s">
        <v>164</v>
      </c>
      <c r="B7" s="67" t="s">
        <v>669</v>
      </c>
      <c r="C7" s="36">
        <v>77</v>
      </c>
      <c r="D7" s="37">
        <v>57</v>
      </c>
      <c r="E7" s="37">
        <v>44</v>
      </c>
      <c r="F7" s="37">
        <v>14</v>
      </c>
      <c r="G7" s="37">
        <v>3</v>
      </c>
      <c r="H7" s="38">
        <f t="shared" si="0"/>
        <v>195</v>
      </c>
    </row>
    <row r="8" spans="1:8" ht="17.100000000000001" customHeight="1">
      <c r="A8" s="809"/>
      <c r="B8" s="68" t="s">
        <v>670</v>
      </c>
      <c r="C8" s="36">
        <v>82</v>
      </c>
      <c r="D8" s="37">
        <v>94</v>
      </c>
      <c r="E8" s="37">
        <v>39</v>
      </c>
      <c r="F8" s="37">
        <v>16</v>
      </c>
      <c r="G8" s="37">
        <v>5</v>
      </c>
      <c r="H8" s="38">
        <f t="shared" si="0"/>
        <v>236</v>
      </c>
    </row>
    <row r="9" spans="1:8" ht="17.100000000000001" customHeight="1" thickBot="1">
      <c r="A9" s="808"/>
      <c r="B9" s="69" t="s">
        <v>671</v>
      </c>
      <c r="C9" s="42">
        <v>53</v>
      </c>
      <c r="D9" s="43">
        <v>59</v>
      </c>
      <c r="E9" s="43">
        <v>17</v>
      </c>
      <c r="F9" s="43">
        <v>11</v>
      </c>
      <c r="G9" s="43">
        <v>4</v>
      </c>
      <c r="H9" s="44">
        <f t="shared" si="0"/>
        <v>144</v>
      </c>
    </row>
    <row r="10" spans="1:8" ht="17.100000000000001" customHeight="1">
      <c r="A10" s="786" t="s">
        <v>165</v>
      </c>
      <c r="B10" s="62" t="s">
        <v>674</v>
      </c>
      <c r="C10" s="36">
        <v>17</v>
      </c>
      <c r="D10" s="37">
        <v>16</v>
      </c>
      <c r="E10" s="37">
        <v>10</v>
      </c>
      <c r="F10" s="37">
        <v>2</v>
      </c>
      <c r="G10" s="37">
        <v>0</v>
      </c>
      <c r="H10" s="38">
        <f t="shared" si="0"/>
        <v>45</v>
      </c>
    </row>
    <row r="11" spans="1:8" ht="17.100000000000001" customHeight="1">
      <c r="A11" s="787"/>
      <c r="B11" s="68" t="s">
        <v>676</v>
      </c>
      <c r="C11" s="36">
        <v>25</v>
      </c>
      <c r="D11" s="37">
        <v>34</v>
      </c>
      <c r="E11" s="37">
        <v>11</v>
      </c>
      <c r="F11" s="37">
        <v>4</v>
      </c>
      <c r="G11" s="37">
        <v>1</v>
      </c>
      <c r="H11" s="38">
        <f t="shared" si="0"/>
        <v>75</v>
      </c>
    </row>
    <row r="12" spans="1:8" ht="17.100000000000001" customHeight="1">
      <c r="A12" s="787"/>
      <c r="B12" s="68" t="s">
        <v>678</v>
      </c>
      <c r="C12" s="36">
        <v>27</v>
      </c>
      <c r="D12" s="37">
        <v>29</v>
      </c>
      <c r="E12" s="37">
        <v>14</v>
      </c>
      <c r="F12" s="37">
        <v>3</v>
      </c>
      <c r="G12" s="37">
        <v>0</v>
      </c>
      <c r="H12" s="38">
        <f t="shared" si="0"/>
        <v>73</v>
      </c>
    </row>
    <row r="13" spans="1:8" ht="17.100000000000001" customHeight="1">
      <c r="A13" s="787"/>
      <c r="B13" s="68" t="s">
        <v>680</v>
      </c>
      <c r="C13" s="36">
        <v>30</v>
      </c>
      <c r="D13" s="37">
        <v>44</v>
      </c>
      <c r="E13" s="37">
        <v>17</v>
      </c>
      <c r="F13" s="37">
        <v>8</v>
      </c>
      <c r="G13" s="37">
        <v>0</v>
      </c>
      <c r="H13" s="38">
        <f t="shared" si="0"/>
        <v>99</v>
      </c>
    </row>
    <row r="14" spans="1:8" ht="17.100000000000001" customHeight="1">
      <c r="A14" s="787"/>
      <c r="B14" s="68" t="s">
        <v>730</v>
      </c>
      <c r="C14" s="36">
        <v>12</v>
      </c>
      <c r="D14" s="37">
        <v>18</v>
      </c>
      <c r="E14" s="37">
        <v>10</v>
      </c>
      <c r="F14" s="37">
        <v>1</v>
      </c>
      <c r="G14" s="37">
        <v>3</v>
      </c>
      <c r="H14" s="38">
        <f t="shared" si="0"/>
        <v>44</v>
      </c>
    </row>
    <row r="15" spans="1:8" ht="17.100000000000001" customHeight="1">
      <c r="A15" s="787"/>
      <c r="B15" s="68" t="s">
        <v>731</v>
      </c>
      <c r="C15" s="36">
        <v>13</v>
      </c>
      <c r="D15" s="37">
        <v>16</v>
      </c>
      <c r="E15" s="37">
        <v>9</v>
      </c>
      <c r="F15" s="37">
        <v>1</v>
      </c>
      <c r="G15" s="37">
        <v>0</v>
      </c>
      <c r="H15" s="38">
        <f t="shared" si="0"/>
        <v>39</v>
      </c>
    </row>
    <row r="16" spans="1:8" ht="17.100000000000001" customHeight="1" thickBot="1">
      <c r="A16" s="787"/>
      <c r="B16" s="69" t="s">
        <v>682</v>
      </c>
      <c r="C16" s="73">
        <v>24</v>
      </c>
      <c r="D16" s="74">
        <v>17</v>
      </c>
      <c r="E16" s="74">
        <v>5</v>
      </c>
      <c r="F16" s="74">
        <v>4</v>
      </c>
      <c r="G16" s="74">
        <v>2</v>
      </c>
      <c r="H16" s="75">
        <f t="shared" si="0"/>
        <v>52</v>
      </c>
    </row>
    <row r="17" spans="1:8" ht="17.100000000000001" customHeight="1" thickTop="1">
      <c r="A17" s="787"/>
      <c r="B17" s="76" t="s">
        <v>675</v>
      </c>
      <c r="C17" s="63">
        <v>9</v>
      </c>
      <c r="D17" s="64">
        <v>3</v>
      </c>
      <c r="E17" s="64">
        <v>4</v>
      </c>
      <c r="F17" s="64">
        <v>4</v>
      </c>
      <c r="G17" s="64">
        <v>1</v>
      </c>
      <c r="H17" s="65">
        <v>1</v>
      </c>
    </row>
    <row r="18" spans="1:8" ht="17.100000000000001" customHeight="1">
      <c r="A18" s="787"/>
      <c r="B18" s="68" t="s">
        <v>677</v>
      </c>
      <c r="C18" s="36">
        <v>13</v>
      </c>
      <c r="D18" s="37">
        <v>7</v>
      </c>
      <c r="E18" s="37">
        <v>3</v>
      </c>
      <c r="F18" s="37">
        <v>1</v>
      </c>
      <c r="G18" s="37">
        <v>1</v>
      </c>
      <c r="H18" s="38">
        <f t="shared" si="0"/>
        <v>25</v>
      </c>
    </row>
    <row r="19" spans="1:8" ht="17.100000000000001" customHeight="1">
      <c r="A19" s="787"/>
      <c r="B19" s="68" t="s">
        <v>679</v>
      </c>
      <c r="C19" s="36">
        <v>12</v>
      </c>
      <c r="D19" s="37">
        <v>7</v>
      </c>
      <c r="E19" s="37">
        <v>3</v>
      </c>
      <c r="F19" s="37">
        <v>6</v>
      </c>
      <c r="G19" s="37">
        <v>0</v>
      </c>
      <c r="H19" s="38">
        <f t="shared" si="0"/>
        <v>28</v>
      </c>
    </row>
    <row r="20" spans="1:8" ht="17.100000000000001" customHeight="1">
      <c r="A20" s="787"/>
      <c r="B20" s="68" t="s">
        <v>681</v>
      </c>
      <c r="C20" s="36">
        <v>14</v>
      </c>
      <c r="D20" s="37">
        <v>10</v>
      </c>
      <c r="E20" s="37">
        <v>7</v>
      </c>
      <c r="F20" s="37">
        <v>6</v>
      </c>
      <c r="G20" s="37">
        <v>1</v>
      </c>
      <c r="H20" s="38">
        <f t="shared" si="0"/>
        <v>38</v>
      </c>
    </row>
    <row r="21" spans="1:8" ht="17.100000000000001" customHeight="1">
      <c r="A21" s="787"/>
      <c r="B21" s="68" t="s">
        <v>732</v>
      </c>
      <c r="C21" s="36">
        <v>9</v>
      </c>
      <c r="D21" s="37">
        <v>4</v>
      </c>
      <c r="E21" s="37">
        <v>4</v>
      </c>
      <c r="F21" s="37">
        <v>1</v>
      </c>
      <c r="G21" s="37">
        <v>1</v>
      </c>
      <c r="H21" s="38">
        <f t="shared" si="0"/>
        <v>19</v>
      </c>
    </row>
    <row r="22" spans="1:8" ht="17.100000000000001" customHeight="1">
      <c r="A22" s="787"/>
      <c r="B22" s="68" t="s">
        <v>733</v>
      </c>
      <c r="C22" s="36">
        <v>2</v>
      </c>
      <c r="D22" s="37">
        <v>4</v>
      </c>
      <c r="E22" s="37">
        <v>2</v>
      </c>
      <c r="F22" s="37">
        <v>0</v>
      </c>
      <c r="G22" s="37">
        <v>0</v>
      </c>
      <c r="H22" s="38">
        <f t="shared" si="0"/>
        <v>8</v>
      </c>
    </row>
    <row r="23" spans="1:8" ht="17.100000000000001" customHeight="1" thickBot="1">
      <c r="A23" s="788"/>
      <c r="B23" s="66" t="s">
        <v>683</v>
      </c>
      <c r="C23" s="42">
        <v>5</v>
      </c>
      <c r="D23" s="43">
        <v>1</v>
      </c>
      <c r="E23" s="43">
        <v>1</v>
      </c>
      <c r="F23" s="43">
        <v>0</v>
      </c>
      <c r="G23" s="43">
        <v>2</v>
      </c>
      <c r="H23" s="44">
        <f t="shared" si="0"/>
        <v>9</v>
      </c>
    </row>
    <row r="24" spans="1:8" ht="6.75" customHeight="1" thickBot="1">
      <c r="B24" s="118"/>
      <c r="C24" s="120"/>
      <c r="D24" s="120"/>
      <c r="E24" s="120"/>
      <c r="F24" s="120"/>
      <c r="G24" s="120"/>
      <c r="H24" s="120"/>
    </row>
    <row r="25" spans="1:8" ht="54.95" customHeight="1" thickBot="1">
      <c r="A25" s="803" t="s">
        <v>318</v>
      </c>
      <c r="B25" s="825"/>
      <c r="C25" s="548" t="s">
        <v>832</v>
      </c>
      <c r="D25" s="462" t="s">
        <v>623</v>
      </c>
      <c r="E25" s="11" t="s">
        <v>833</v>
      </c>
      <c r="F25" s="29" t="s">
        <v>831</v>
      </c>
      <c r="G25" s="29" t="s">
        <v>494</v>
      </c>
      <c r="H25" s="123" t="s">
        <v>472</v>
      </c>
    </row>
    <row r="26" spans="1:8" ht="17.100000000000001" customHeight="1" thickBot="1">
      <c r="A26" s="805" t="s">
        <v>162</v>
      </c>
      <c r="B26" s="806"/>
      <c r="C26" s="126">
        <f t="shared" ref="C26:C45" si="1">C4/H4</f>
        <v>0.36869565217391304</v>
      </c>
      <c r="D26" s="78">
        <f t="shared" ref="D26:D45" si="2">D4/H4</f>
        <v>0.36521739130434783</v>
      </c>
      <c r="E26" s="78">
        <f t="shared" ref="E26:E45" si="3">E4/H4</f>
        <v>0.17391304347826086</v>
      </c>
      <c r="F26" s="78">
        <f t="shared" ref="F26:F45" si="4">F4/H4</f>
        <v>7.1304347826086953E-2</v>
      </c>
      <c r="G26" s="78">
        <f t="shared" ref="G26:G45" si="5">G4/H4</f>
        <v>2.0869565217391306E-2</v>
      </c>
      <c r="H26" s="79">
        <f>SUM(C26:G26)</f>
        <v>1</v>
      </c>
    </row>
    <row r="27" spans="1:8" ht="17.100000000000001" customHeight="1">
      <c r="A27" s="807" t="s">
        <v>163</v>
      </c>
      <c r="B27" s="67" t="s">
        <v>672</v>
      </c>
      <c r="C27" s="80">
        <f t="shared" si="1"/>
        <v>0.34660421545667447</v>
      </c>
      <c r="D27" s="81">
        <f t="shared" si="2"/>
        <v>0.40749414519906324</v>
      </c>
      <c r="E27" s="81">
        <f t="shared" si="3"/>
        <v>0.17798594847775176</v>
      </c>
      <c r="F27" s="81">
        <f t="shared" si="4"/>
        <v>5.3864168618266976E-2</v>
      </c>
      <c r="G27" s="81">
        <f t="shared" si="5"/>
        <v>1.405152224824356E-2</v>
      </c>
      <c r="H27" s="82">
        <f t="shared" ref="H27:H45" si="6">SUM(C27:G27)</f>
        <v>0.99999999999999989</v>
      </c>
    </row>
    <row r="28" spans="1:8" ht="17.100000000000001" customHeight="1" thickBot="1">
      <c r="A28" s="808"/>
      <c r="B28" s="66" t="s">
        <v>673</v>
      </c>
      <c r="C28" s="83">
        <f t="shared" si="1"/>
        <v>0.43243243243243246</v>
      </c>
      <c r="D28" s="52">
        <f t="shared" si="2"/>
        <v>0.24324324324324326</v>
      </c>
      <c r="E28" s="52">
        <f t="shared" si="3"/>
        <v>0.16216216216216217</v>
      </c>
      <c r="F28" s="52">
        <f t="shared" si="4"/>
        <v>0.12162162162162163</v>
      </c>
      <c r="G28" s="52">
        <f t="shared" si="5"/>
        <v>4.0540540540540543E-2</v>
      </c>
      <c r="H28" s="53">
        <f t="shared" si="6"/>
        <v>1</v>
      </c>
    </row>
    <row r="29" spans="1:8" ht="17.100000000000001" customHeight="1">
      <c r="A29" s="807" t="s">
        <v>164</v>
      </c>
      <c r="B29" s="67" t="s">
        <v>669</v>
      </c>
      <c r="C29" s="84">
        <f t="shared" si="1"/>
        <v>0.39487179487179486</v>
      </c>
      <c r="D29" s="49">
        <f t="shared" si="2"/>
        <v>0.29230769230769232</v>
      </c>
      <c r="E29" s="49">
        <f t="shared" si="3"/>
        <v>0.22564102564102564</v>
      </c>
      <c r="F29" s="49">
        <f t="shared" si="4"/>
        <v>7.179487179487179E-2</v>
      </c>
      <c r="G29" s="49">
        <f t="shared" si="5"/>
        <v>1.5384615384615385E-2</v>
      </c>
      <c r="H29" s="50">
        <f t="shared" si="6"/>
        <v>1</v>
      </c>
    </row>
    <row r="30" spans="1:8" ht="17.100000000000001" customHeight="1">
      <c r="A30" s="809"/>
      <c r="B30" s="68" t="s">
        <v>670</v>
      </c>
      <c r="C30" s="84">
        <f t="shared" si="1"/>
        <v>0.34745762711864409</v>
      </c>
      <c r="D30" s="49">
        <f t="shared" si="2"/>
        <v>0.39830508474576271</v>
      </c>
      <c r="E30" s="49">
        <f t="shared" si="3"/>
        <v>0.1652542372881356</v>
      </c>
      <c r="F30" s="49">
        <f t="shared" si="4"/>
        <v>6.7796610169491525E-2</v>
      </c>
      <c r="G30" s="49">
        <f t="shared" si="5"/>
        <v>2.1186440677966101E-2</v>
      </c>
      <c r="H30" s="50">
        <f t="shared" si="6"/>
        <v>1</v>
      </c>
    </row>
    <row r="31" spans="1:8" ht="17.100000000000001" customHeight="1" thickBot="1">
      <c r="A31" s="808"/>
      <c r="B31" s="69" t="s">
        <v>671</v>
      </c>
      <c r="C31" s="83">
        <f t="shared" si="1"/>
        <v>0.36805555555555558</v>
      </c>
      <c r="D31" s="52">
        <f t="shared" si="2"/>
        <v>0.40972222222222221</v>
      </c>
      <c r="E31" s="52">
        <f t="shared" si="3"/>
        <v>0.11805555555555555</v>
      </c>
      <c r="F31" s="52">
        <f t="shared" si="4"/>
        <v>7.6388888888888895E-2</v>
      </c>
      <c r="G31" s="52">
        <f t="shared" si="5"/>
        <v>2.7777777777777776E-2</v>
      </c>
      <c r="H31" s="53">
        <f t="shared" si="6"/>
        <v>1</v>
      </c>
    </row>
    <row r="32" spans="1:8" ht="17.100000000000001" customHeight="1">
      <c r="A32" s="786" t="s">
        <v>165</v>
      </c>
      <c r="B32" s="62" t="s">
        <v>674</v>
      </c>
      <c r="C32" s="84">
        <f t="shared" si="1"/>
        <v>0.37777777777777777</v>
      </c>
      <c r="D32" s="49">
        <f t="shared" si="2"/>
        <v>0.35555555555555557</v>
      </c>
      <c r="E32" s="49">
        <f t="shared" si="3"/>
        <v>0.22222222222222221</v>
      </c>
      <c r="F32" s="49">
        <f t="shared" si="4"/>
        <v>4.4444444444444446E-2</v>
      </c>
      <c r="G32" s="49">
        <f t="shared" si="5"/>
        <v>0</v>
      </c>
      <c r="H32" s="50">
        <f t="shared" si="6"/>
        <v>1</v>
      </c>
    </row>
    <row r="33" spans="1:11" ht="17.100000000000001" customHeight="1">
      <c r="A33" s="787"/>
      <c r="B33" s="68" t="s">
        <v>676</v>
      </c>
      <c r="C33" s="84">
        <f t="shared" si="1"/>
        <v>0.33333333333333331</v>
      </c>
      <c r="D33" s="49">
        <f t="shared" si="2"/>
        <v>0.45333333333333331</v>
      </c>
      <c r="E33" s="49">
        <f t="shared" si="3"/>
        <v>0.14666666666666667</v>
      </c>
      <c r="F33" s="49">
        <f t="shared" si="4"/>
        <v>5.3333333333333337E-2</v>
      </c>
      <c r="G33" s="49">
        <f t="shared" si="5"/>
        <v>1.3333333333333334E-2</v>
      </c>
      <c r="H33" s="50">
        <f t="shared" si="6"/>
        <v>1</v>
      </c>
    </row>
    <row r="34" spans="1:11" ht="17.100000000000001" customHeight="1">
      <c r="A34" s="787"/>
      <c r="B34" s="68" t="s">
        <v>678</v>
      </c>
      <c r="C34" s="84">
        <f t="shared" si="1"/>
        <v>0.36986301369863012</v>
      </c>
      <c r="D34" s="49">
        <f t="shared" si="2"/>
        <v>0.39726027397260272</v>
      </c>
      <c r="E34" s="49">
        <f t="shared" si="3"/>
        <v>0.19178082191780821</v>
      </c>
      <c r="F34" s="49">
        <f t="shared" si="4"/>
        <v>4.1095890410958902E-2</v>
      </c>
      <c r="G34" s="49">
        <f t="shared" si="5"/>
        <v>0</v>
      </c>
      <c r="H34" s="50">
        <f t="shared" si="6"/>
        <v>1</v>
      </c>
    </row>
    <row r="35" spans="1:11" ht="17.100000000000001" customHeight="1">
      <c r="A35" s="787"/>
      <c r="B35" s="68" t="s">
        <v>680</v>
      </c>
      <c r="C35" s="84">
        <f t="shared" si="1"/>
        <v>0.30303030303030304</v>
      </c>
      <c r="D35" s="49">
        <f t="shared" si="2"/>
        <v>0.44444444444444442</v>
      </c>
      <c r="E35" s="49">
        <f t="shared" si="3"/>
        <v>0.17171717171717171</v>
      </c>
      <c r="F35" s="49">
        <f t="shared" si="4"/>
        <v>8.0808080808080815E-2</v>
      </c>
      <c r="G35" s="49">
        <f t="shared" si="5"/>
        <v>0</v>
      </c>
      <c r="H35" s="50">
        <f t="shared" si="6"/>
        <v>0.99999999999999989</v>
      </c>
    </row>
    <row r="36" spans="1:11" ht="17.100000000000001" customHeight="1">
      <c r="A36" s="787"/>
      <c r="B36" s="68" t="s">
        <v>730</v>
      </c>
      <c r="C36" s="84">
        <f t="shared" si="1"/>
        <v>0.27272727272727271</v>
      </c>
      <c r="D36" s="49">
        <f t="shared" si="2"/>
        <v>0.40909090909090912</v>
      </c>
      <c r="E36" s="49">
        <f t="shared" si="3"/>
        <v>0.22727272727272727</v>
      </c>
      <c r="F36" s="49">
        <f t="shared" si="4"/>
        <v>2.2727272727272728E-2</v>
      </c>
      <c r="G36" s="49">
        <f t="shared" si="5"/>
        <v>6.8181818181818177E-2</v>
      </c>
      <c r="H36" s="50">
        <f t="shared" si="6"/>
        <v>1</v>
      </c>
    </row>
    <row r="37" spans="1:11" ht="17.100000000000001" customHeight="1">
      <c r="A37" s="787"/>
      <c r="B37" s="68" t="s">
        <v>731</v>
      </c>
      <c r="C37" s="84">
        <f t="shared" si="1"/>
        <v>0.33333333333333331</v>
      </c>
      <c r="D37" s="49">
        <f t="shared" si="2"/>
        <v>0.41025641025641024</v>
      </c>
      <c r="E37" s="49">
        <f t="shared" si="3"/>
        <v>0.23076923076923078</v>
      </c>
      <c r="F37" s="49">
        <f t="shared" si="4"/>
        <v>2.564102564102564E-2</v>
      </c>
      <c r="G37" s="49">
        <f t="shared" si="5"/>
        <v>0</v>
      </c>
      <c r="H37" s="50">
        <f t="shared" si="6"/>
        <v>1</v>
      </c>
    </row>
    <row r="38" spans="1:11" ht="17.100000000000001" customHeight="1" thickBot="1">
      <c r="A38" s="787"/>
      <c r="B38" s="69" t="s">
        <v>682</v>
      </c>
      <c r="C38" s="236">
        <f t="shared" si="1"/>
        <v>0.46153846153846156</v>
      </c>
      <c r="D38" s="55">
        <f t="shared" si="2"/>
        <v>0.32692307692307693</v>
      </c>
      <c r="E38" s="55">
        <f t="shared" si="3"/>
        <v>9.6153846153846159E-2</v>
      </c>
      <c r="F38" s="55">
        <f t="shared" si="4"/>
        <v>7.6923076923076927E-2</v>
      </c>
      <c r="G38" s="55">
        <f t="shared" si="5"/>
        <v>3.8461538461538464E-2</v>
      </c>
      <c r="H38" s="56">
        <f t="shared" si="6"/>
        <v>1.0000000000000002</v>
      </c>
    </row>
    <row r="39" spans="1:11" ht="17.100000000000001" customHeight="1" thickTop="1">
      <c r="A39" s="787"/>
      <c r="B39" s="76" t="s">
        <v>675</v>
      </c>
      <c r="C39" s="80">
        <f t="shared" si="1"/>
        <v>9</v>
      </c>
      <c r="D39" s="81">
        <f t="shared" si="2"/>
        <v>3</v>
      </c>
      <c r="E39" s="81">
        <f t="shared" si="3"/>
        <v>4</v>
      </c>
      <c r="F39" s="81">
        <f t="shared" si="4"/>
        <v>4</v>
      </c>
      <c r="G39" s="81">
        <f t="shared" si="5"/>
        <v>1</v>
      </c>
      <c r="H39" s="82">
        <f t="shared" si="6"/>
        <v>21</v>
      </c>
    </row>
    <row r="40" spans="1:11" ht="17.100000000000001" customHeight="1">
      <c r="A40" s="787"/>
      <c r="B40" s="68" t="s">
        <v>677</v>
      </c>
      <c r="C40" s="84">
        <f t="shared" si="1"/>
        <v>0.52</v>
      </c>
      <c r="D40" s="49">
        <f t="shared" si="2"/>
        <v>0.28000000000000003</v>
      </c>
      <c r="E40" s="49">
        <f t="shared" si="3"/>
        <v>0.12</v>
      </c>
      <c r="F40" s="49">
        <f t="shared" si="4"/>
        <v>0.04</v>
      </c>
      <c r="G40" s="49">
        <f t="shared" si="5"/>
        <v>0.04</v>
      </c>
      <c r="H40" s="50">
        <f t="shared" si="6"/>
        <v>1</v>
      </c>
    </row>
    <row r="41" spans="1:11" ht="17.100000000000001" customHeight="1">
      <c r="A41" s="787"/>
      <c r="B41" s="68" t="s">
        <v>679</v>
      </c>
      <c r="C41" s="84">
        <f t="shared" si="1"/>
        <v>0.42857142857142855</v>
      </c>
      <c r="D41" s="49">
        <f t="shared" si="2"/>
        <v>0.25</v>
      </c>
      <c r="E41" s="49">
        <f t="shared" si="3"/>
        <v>0.10714285714285714</v>
      </c>
      <c r="F41" s="49">
        <f t="shared" si="4"/>
        <v>0.21428571428571427</v>
      </c>
      <c r="G41" s="49">
        <f t="shared" si="5"/>
        <v>0</v>
      </c>
      <c r="H41" s="50">
        <f t="shared" si="6"/>
        <v>1</v>
      </c>
    </row>
    <row r="42" spans="1:11" ht="17.100000000000001" customHeight="1">
      <c r="A42" s="787"/>
      <c r="B42" s="68" t="s">
        <v>681</v>
      </c>
      <c r="C42" s="84">
        <f t="shared" si="1"/>
        <v>0.36842105263157893</v>
      </c>
      <c r="D42" s="49">
        <f t="shared" si="2"/>
        <v>0.26315789473684209</v>
      </c>
      <c r="E42" s="49">
        <f t="shared" si="3"/>
        <v>0.18421052631578946</v>
      </c>
      <c r="F42" s="49">
        <f t="shared" si="4"/>
        <v>0.15789473684210525</v>
      </c>
      <c r="G42" s="49">
        <f t="shared" si="5"/>
        <v>2.6315789473684209E-2</v>
      </c>
      <c r="H42" s="50">
        <f t="shared" si="6"/>
        <v>0.99999999999999989</v>
      </c>
    </row>
    <row r="43" spans="1:11" ht="17.100000000000001" customHeight="1">
      <c r="A43" s="787"/>
      <c r="B43" s="68" t="s">
        <v>732</v>
      </c>
      <c r="C43" s="84">
        <f t="shared" si="1"/>
        <v>0.47368421052631576</v>
      </c>
      <c r="D43" s="49">
        <f t="shared" si="2"/>
        <v>0.21052631578947367</v>
      </c>
      <c r="E43" s="49">
        <f t="shared" si="3"/>
        <v>0.21052631578947367</v>
      </c>
      <c r="F43" s="49">
        <f t="shared" si="4"/>
        <v>5.2631578947368418E-2</v>
      </c>
      <c r="G43" s="49">
        <f t="shared" si="5"/>
        <v>5.2631578947368418E-2</v>
      </c>
      <c r="H43" s="50">
        <f t="shared" si="6"/>
        <v>0.99999999999999978</v>
      </c>
    </row>
    <row r="44" spans="1:11" ht="17.100000000000001" customHeight="1">
      <c r="A44" s="787"/>
      <c r="B44" s="68" t="s">
        <v>733</v>
      </c>
      <c r="C44" s="84">
        <f t="shared" si="1"/>
        <v>0.25</v>
      </c>
      <c r="D44" s="49">
        <f t="shared" si="2"/>
        <v>0.5</v>
      </c>
      <c r="E44" s="49">
        <f t="shared" si="3"/>
        <v>0.25</v>
      </c>
      <c r="F44" s="49">
        <f t="shared" si="4"/>
        <v>0</v>
      </c>
      <c r="G44" s="49">
        <f t="shared" si="5"/>
        <v>0</v>
      </c>
      <c r="H44" s="50">
        <f t="shared" si="6"/>
        <v>1</v>
      </c>
    </row>
    <row r="45" spans="1:11" ht="17.100000000000001" customHeight="1" thickBot="1">
      <c r="A45" s="788"/>
      <c r="B45" s="66" t="s">
        <v>683</v>
      </c>
      <c r="C45" s="83">
        <f t="shared" si="1"/>
        <v>0.55555555555555558</v>
      </c>
      <c r="D45" s="52">
        <f t="shared" si="2"/>
        <v>0.1111111111111111</v>
      </c>
      <c r="E45" s="52">
        <f t="shared" si="3"/>
        <v>0.1111111111111111</v>
      </c>
      <c r="F45" s="52">
        <f t="shared" si="4"/>
        <v>0</v>
      </c>
      <c r="G45" s="52">
        <f t="shared" si="5"/>
        <v>0.22222222222222221</v>
      </c>
      <c r="H45" s="53">
        <f t="shared" si="6"/>
        <v>1</v>
      </c>
    </row>
    <row r="46" spans="1:11" ht="17.100000000000001" customHeight="1">
      <c r="A46" s="811" t="s">
        <v>265</v>
      </c>
      <c r="B46" s="812"/>
      <c r="C46" s="812"/>
      <c r="D46" s="812"/>
      <c r="E46" s="812"/>
      <c r="F46" s="812"/>
      <c r="G46" s="812"/>
      <c r="H46" s="812"/>
      <c r="I46" s="564"/>
      <c r="J46" s="564"/>
      <c r="K46" s="564"/>
    </row>
    <row r="47" spans="1:11">
      <c r="C47" s="120"/>
      <c r="D47" s="120"/>
      <c r="E47" s="120"/>
      <c r="F47" s="120"/>
      <c r="G47" s="120"/>
      <c r="H47" s="120"/>
    </row>
    <row r="48" spans="1:11">
      <c r="C48" s="120"/>
      <c r="D48" s="120"/>
      <c r="E48" s="120"/>
      <c r="F48" s="120"/>
      <c r="G48" s="120"/>
      <c r="H48" s="120"/>
    </row>
    <row r="49" spans="3:8">
      <c r="C49" s="120"/>
      <c r="D49" s="120"/>
      <c r="E49" s="120"/>
      <c r="F49" s="120"/>
      <c r="G49" s="120"/>
      <c r="H49" s="120"/>
    </row>
    <row r="50" spans="3:8">
      <c r="C50" s="120"/>
      <c r="D50" s="120"/>
      <c r="E50" s="120"/>
      <c r="F50" s="120"/>
      <c r="G50" s="120"/>
      <c r="H50" s="120"/>
    </row>
    <row r="51" spans="3:8">
      <c r="C51" s="120"/>
      <c r="D51" s="120"/>
      <c r="E51" s="120"/>
      <c r="F51" s="120"/>
      <c r="G51" s="120"/>
      <c r="H51" s="120"/>
    </row>
    <row r="52" spans="3:8">
      <c r="C52" s="120"/>
      <c r="D52" s="120"/>
      <c r="E52" s="120"/>
      <c r="F52" s="120"/>
      <c r="G52" s="120"/>
      <c r="H52" s="120"/>
    </row>
    <row r="53" spans="3:8">
      <c r="C53" s="120"/>
      <c r="D53" s="120"/>
      <c r="E53" s="120"/>
      <c r="F53" s="120"/>
      <c r="G53" s="120"/>
      <c r="H53" s="120"/>
    </row>
  </sheetData>
  <mergeCells count="12">
    <mergeCell ref="A46:H46"/>
    <mergeCell ref="D1:H1"/>
    <mergeCell ref="A3:B3"/>
    <mergeCell ref="A25:B25"/>
    <mergeCell ref="A4:B4"/>
    <mergeCell ref="A5:A6"/>
    <mergeCell ref="A7:A9"/>
    <mergeCell ref="A10:A23"/>
    <mergeCell ref="A26:B26"/>
    <mergeCell ref="A27:A28"/>
    <mergeCell ref="A29:A31"/>
    <mergeCell ref="A32:A45"/>
  </mergeCells>
  <phoneticPr fontId="2"/>
  <printOptions horizontalCentered="1"/>
  <pageMargins left="0.59055118110236227" right="0" top="0.19685039370078741" bottom="0.19685039370078741" header="0.51181102362204722" footer="0.11811023622047245"/>
  <pageSetup paperSize="9" orientation="portrait" r:id="rId1"/>
  <headerFooter alignWithMargins="0">
    <oddFooter>&amp;C２９ページ</oddFooter>
  </headerFooter>
</worksheet>
</file>

<file path=xl/worksheets/sheet36.xml><?xml version="1.0" encoding="utf-8"?>
<worksheet xmlns="http://schemas.openxmlformats.org/spreadsheetml/2006/main" xmlns:r="http://schemas.openxmlformats.org/officeDocument/2006/relationships">
  <sheetPr enableFormatConditionsCalculation="0">
    <tabColor indexed="14"/>
  </sheetPr>
  <dimension ref="A1:H47"/>
  <sheetViews>
    <sheetView view="pageBreakPreview" topLeftCell="A25" zoomScaleNormal="100" zoomScaleSheetLayoutView="100" workbookViewId="0">
      <selection activeCell="C1" sqref="C1"/>
    </sheetView>
  </sheetViews>
  <sheetFormatPr defaultRowHeight="13.5"/>
  <cols>
    <col min="2" max="2" width="20.625" style="118" customWidth="1"/>
    <col min="3" max="6" width="9.625" customWidth="1"/>
  </cols>
  <sheetData>
    <row r="1" spans="1:6" ht="30" customHeight="1">
      <c r="C1" s="6" t="s">
        <v>864</v>
      </c>
    </row>
    <row r="2" spans="1:6" ht="30" customHeight="1" thickBot="1">
      <c r="A2" s="514" t="s">
        <v>835</v>
      </c>
    </row>
    <row r="3" spans="1:6" ht="54.95" customHeight="1" thickBot="1">
      <c r="A3" s="789" t="s">
        <v>836</v>
      </c>
      <c r="B3" s="829"/>
      <c r="C3" s="10" t="s">
        <v>837</v>
      </c>
      <c r="D3" s="11" t="s">
        <v>838</v>
      </c>
      <c r="E3" s="29" t="s">
        <v>494</v>
      </c>
      <c r="F3" s="30" t="s">
        <v>736</v>
      </c>
    </row>
    <row r="4" spans="1:6" ht="17.100000000000001" customHeight="1" thickBot="1">
      <c r="A4" s="805" t="s">
        <v>162</v>
      </c>
      <c r="B4" s="806"/>
      <c r="C4" s="127">
        <f>C5+C6</f>
        <v>944</v>
      </c>
      <c r="D4" s="59">
        <f>D5+D6</f>
        <v>2049</v>
      </c>
      <c r="E4" s="59">
        <f>E5+E6</f>
        <v>34</v>
      </c>
      <c r="F4" s="515">
        <f>SUM(C4:E4)</f>
        <v>3027</v>
      </c>
    </row>
    <row r="5" spans="1:6" ht="17.100000000000001" customHeight="1">
      <c r="A5" s="807" t="s">
        <v>163</v>
      </c>
      <c r="B5" s="67" t="s">
        <v>672</v>
      </c>
      <c r="C5" s="36">
        <v>376</v>
      </c>
      <c r="D5" s="37">
        <v>1021</v>
      </c>
      <c r="E5" s="37">
        <v>18</v>
      </c>
      <c r="F5" s="38">
        <f>SUM(C5:E5)</f>
        <v>1415</v>
      </c>
    </row>
    <row r="6" spans="1:6" ht="17.100000000000001" customHeight="1" thickBot="1">
      <c r="A6" s="808"/>
      <c r="B6" s="66" t="s">
        <v>673</v>
      </c>
      <c r="C6" s="42">
        <v>568</v>
      </c>
      <c r="D6" s="43">
        <v>1028</v>
      </c>
      <c r="E6" s="43">
        <v>16</v>
      </c>
      <c r="F6" s="44">
        <f>SUM(C6:E6)</f>
        <v>1612</v>
      </c>
    </row>
    <row r="7" spans="1:6" ht="17.100000000000001" customHeight="1">
      <c r="A7" s="807" t="s">
        <v>164</v>
      </c>
      <c r="B7" s="67" t="s">
        <v>669</v>
      </c>
      <c r="C7" s="36">
        <v>311</v>
      </c>
      <c r="D7" s="37">
        <v>627</v>
      </c>
      <c r="E7" s="37">
        <v>7</v>
      </c>
      <c r="F7" s="38">
        <f>SUM(C7:E7)</f>
        <v>945</v>
      </c>
    </row>
    <row r="8" spans="1:6" ht="17.100000000000001" customHeight="1">
      <c r="A8" s="809"/>
      <c r="B8" s="68" t="s">
        <v>670</v>
      </c>
      <c r="C8" s="36">
        <v>371</v>
      </c>
      <c r="D8" s="37">
        <v>805</v>
      </c>
      <c r="E8" s="37">
        <v>11</v>
      </c>
      <c r="F8" s="38">
        <f t="shared" ref="F8:F23" si="0">SUM(C8:E8)</f>
        <v>1187</v>
      </c>
    </row>
    <row r="9" spans="1:6" ht="17.100000000000001" customHeight="1" thickBot="1">
      <c r="A9" s="808"/>
      <c r="B9" s="69" t="s">
        <v>671</v>
      </c>
      <c r="C9" s="42">
        <v>262</v>
      </c>
      <c r="D9" s="43">
        <v>617</v>
      </c>
      <c r="E9" s="43">
        <v>16</v>
      </c>
      <c r="F9" s="44">
        <f t="shared" si="0"/>
        <v>895</v>
      </c>
    </row>
    <row r="10" spans="1:6" ht="17.100000000000001" customHeight="1">
      <c r="A10" s="786" t="s">
        <v>165</v>
      </c>
      <c r="B10" s="62" t="s">
        <v>674</v>
      </c>
      <c r="C10" s="36">
        <v>16</v>
      </c>
      <c r="D10" s="37">
        <v>116</v>
      </c>
      <c r="E10" s="37">
        <v>1</v>
      </c>
      <c r="F10" s="38">
        <f t="shared" si="0"/>
        <v>133</v>
      </c>
    </row>
    <row r="11" spans="1:6" ht="17.100000000000001" customHeight="1">
      <c r="A11" s="787"/>
      <c r="B11" s="68" t="s">
        <v>676</v>
      </c>
      <c r="C11" s="36">
        <v>39</v>
      </c>
      <c r="D11" s="37">
        <v>150</v>
      </c>
      <c r="E11" s="37">
        <v>0</v>
      </c>
      <c r="F11" s="38">
        <f t="shared" si="0"/>
        <v>189</v>
      </c>
    </row>
    <row r="12" spans="1:6" ht="17.100000000000001" customHeight="1">
      <c r="A12" s="787"/>
      <c r="B12" s="68" t="s">
        <v>678</v>
      </c>
      <c r="C12" s="36">
        <v>44</v>
      </c>
      <c r="D12" s="37">
        <v>152</v>
      </c>
      <c r="E12" s="37">
        <v>0</v>
      </c>
      <c r="F12" s="38">
        <f t="shared" si="0"/>
        <v>196</v>
      </c>
    </row>
    <row r="13" spans="1:6" ht="17.100000000000001" customHeight="1">
      <c r="A13" s="787"/>
      <c r="B13" s="68" t="s">
        <v>680</v>
      </c>
      <c r="C13" s="36">
        <v>70</v>
      </c>
      <c r="D13" s="37">
        <v>201</v>
      </c>
      <c r="E13" s="37">
        <v>3</v>
      </c>
      <c r="F13" s="38">
        <f t="shared" si="0"/>
        <v>274</v>
      </c>
    </row>
    <row r="14" spans="1:6" ht="17.100000000000001" customHeight="1">
      <c r="A14" s="787"/>
      <c r="B14" s="68" t="s">
        <v>730</v>
      </c>
      <c r="C14" s="36">
        <v>54</v>
      </c>
      <c r="D14" s="37">
        <v>116</v>
      </c>
      <c r="E14" s="37">
        <v>1</v>
      </c>
      <c r="F14" s="38">
        <f t="shared" si="0"/>
        <v>171</v>
      </c>
    </row>
    <row r="15" spans="1:6" ht="17.100000000000001" customHeight="1">
      <c r="A15" s="787"/>
      <c r="B15" s="68" t="s">
        <v>731</v>
      </c>
      <c r="C15" s="36">
        <v>38</v>
      </c>
      <c r="D15" s="37">
        <v>99</v>
      </c>
      <c r="E15" s="37">
        <v>4</v>
      </c>
      <c r="F15" s="38">
        <f t="shared" si="0"/>
        <v>141</v>
      </c>
    </row>
    <row r="16" spans="1:6" ht="17.100000000000001" customHeight="1" thickBot="1">
      <c r="A16" s="787"/>
      <c r="B16" s="69" t="s">
        <v>682</v>
      </c>
      <c r="C16" s="73">
        <v>115</v>
      </c>
      <c r="D16" s="74">
        <v>187</v>
      </c>
      <c r="E16" s="74">
        <v>9</v>
      </c>
      <c r="F16" s="75">
        <f t="shared" si="0"/>
        <v>311</v>
      </c>
    </row>
    <row r="17" spans="1:8" ht="17.100000000000001" customHeight="1" thickTop="1">
      <c r="A17" s="787"/>
      <c r="B17" s="76" t="s">
        <v>675</v>
      </c>
      <c r="C17" s="63">
        <v>43</v>
      </c>
      <c r="D17" s="64">
        <v>126</v>
      </c>
      <c r="E17" s="64">
        <v>1</v>
      </c>
      <c r="F17" s="65">
        <f t="shared" si="0"/>
        <v>170</v>
      </c>
      <c r="H17">
        <v>1</v>
      </c>
    </row>
    <row r="18" spans="1:8" ht="17.100000000000001" customHeight="1">
      <c r="A18" s="787"/>
      <c r="B18" s="68" t="s">
        <v>677</v>
      </c>
      <c r="C18" s="36">
        <v>70</v>
      </c>
      <c r="D18" s="37">
        <v>161</v>
      </c>
      <c r="E18" s="37">
        <v>0</v>
      </c>
      <c r="F18" s="38">
        <f t="shared" si="0"/>
        <v>231</v>
      </c>
    </row>
    <row r="19" spans="1:8" ht="17.100000000000001" customHeight="1">
      <c r="A19" s="787"/>
      <c r="B19" s="68" t="s">
        <v>679</v>
      </c>
      <c r="C19" s="36">
        <v>82</v>
      </c>
      <c r="D19" s="37">
        <v>165</v>
      </c>
      <c r="E19" s="37">
        <v>0</v>
      </c>
      <c r="F19" s="38">
        <f t="shared" si="0"/>
        <v>247</v>
      </c>
    </row>
    <row r="20" spans="1:8" ht="17.100000000000001" customHeight="1">
      <c r="A20" s="787"/>
      <c r="B20" s="68" t="s">
        <v>681</v>
      </c>
      <c r="C20" s="36">
        <v>100</v>
      </c>
      <c r="D20" s="37">
        <v>198</v>
      </c>
      <c r="E20" s="37">
        <v>2</v>
      </c>
      <c r="F20" s="38">
        <f t="shared" si="0"/>
        <v>300</v>
      </c>
    </row>
    <row r="21" spans="1:8" ht="17.100000000000001" customHeight="1">
      <c r="A21" s="787"/>
      <c r="B21" s="68" t="s">
        <v>732</v>
      </c>
      <c r="C21" s="36">
        <v>68</v>
      </c>
      <c r="D21" s="37">
        <v>125</v>
      </c>
      <c r="E21" s="37">
        <v>2</v>
      </c>
      <c r="F21" s="38">
        <f t="shared" si="0"/>
        <v>195</v>
      </c>
    </row>
    <row r="22" spans="1:8" ht="17.100000000000001" customHeight="1">
      <c r="A22" s="787"/>
      <c r="B22" s="68" t="s">
        <v>733</v>
      </c>
      <c r="C22" s="36">
        <v>54</v>
      </c>
      <c r="D22" s="37">
        <v>85</v>
      </c>
      <c r="E22" s="37">
        <v>4</v>
      </c>
      <c r="F22" s="38">
        <f t="shared" si="0"/>
        <v>143</v>
      </c>
    </row>
    <row r="23" spans="1:8" ht="17.100000000000001" customHeight="1" thickBot="1">
      <c r="A23" s="788"/>
      <c r="B23" s="66" t="s">
        <v>683</v>
      </c>
      <c r="C23" s="42">
        <v>151</v>
      </c>
      <c r="D23" s="43">
        <v>168</v>
      </c>
      <c r="E23" s="43">
        <v>7</v>
      </c>
      <c r="F23" s="44">
        <f t="shared" si="0"/>
        <v>326</v>
      </c>
    </row>
    <row r="24" spans="1:8" ht="17.100000000000001" customHeight="1" thickBot="1">
      <c r="C24" s="120"/>
      <c r="D24" s="120"/>
      <c r="E24" s="120"/>
      <c r="F24" s="120"/>
    </row>
    <row r="25" spans="1:8" ht="54.95" customHeight="1" thickBot="1">
      <c r="A25" s="789" t="s">
        <v>836</v>
      </c>
      <c r="B25" s="829"/>
      <c r="C25" s="10" t="s">
        <v>837</v>
      </c>
      <c r="D25" s="11" t="s">
        <v>838</v>
      </c>
      <c r="E25" s="29" t="s">
        <v>494</v>
      </c>
      <c r="F25" s="123" t="s">
        <v>472</v>
      </c>
    </row>
    <row r="26" spans="1:8" ht="17.100000000000001" customHeight="1" thickBot="1">
      <c r="A26" s="805" t="s">
        <v>162</v>
      </c>
      <c r="B26" s="806"/>
      <c r="C26" s="516">
        <f>C4/F4</f>
        <v>0.31185992732077966</v>
      </c>
      <c r="D26" s="517">
        <f>D4/F4</f>
        <v>0.67690782953419226</v>
      </c>
      <c r="E26" s="517">
        <f>E4/F4</f>
        <v>1.1232243145028081E-2</v>
      </c>
      <c r="F26" s="518">
        <f>SUM(C26:E26)</f>
        <v>1</v>
      </c>
    </row>
    <row r="27" spans="1:8" ht="17.100000000000001" customHeight="1">
      <c r="A27" s="807" t="s">
        <v>163</v>
      </c>
      <c r="B27" s="67" t="s">
        <v>672</v>
      </c>
      <c r="C27" s="381">
        <f t="shared" ref="C27:C45" si="1">C5/F5</f>
        <v>0.26572438162544171</v>
      </c>
      <c r="D27" s="437">
        <f t="shared" ref="D27:D45" si="2">D5/F5</f>
        <v>0.72155477031802118</v>
      </c>
      <c r="E27" s="437">
        <f t="shared" ref="E27:E45" si="3">E5/F5</f>
        <v>1.2720848056537103E-2</v>
      </c>
      <c r="F27" s="519">
        <f t="shared" ref="F27:F45" si="4">SUM(C27:E27)</f>
        <v>1</v>
      </c>
    </row>
    <row r="28" spans="1:8" ht="17.100000000000001" customHeight="1" thickBot="1">
      <c r="A28" s="808"/>
      <c r="B28" s="66" t="s">
        <v>673</v>
      </c>
      <c r="C28" s="394">
        <f t="shared" si="1"/>
        <v>0.35235732009925558</v>
      </c>
      <c r="D28" s="404">
        <f t="shared" si="2"/>
        <v>0.63771712158808935</v>
      </c>
      <c r="E28" s="404">
        <f t="shared" si="3"/>
        <v>9.9255583126550868E-3</v>
      </c>
      <c r="F28" s="520">
        <f t="shared" si="4"/>
        <v>1</v>
      </c>
    </row>
    <row r="29" spans="1:8" ht="17.100000000000001" customHeight="1">
      <c r="A29" s="807" t="s">
        <v>164</v>
      </c>
      <c r="B29" s="67" t="s">
        <v>669</v>
      </c>
      <c r="C29" s="381">
        <f t="shared" si="1"/>
        <v>0.32910052910052912</v>
      </c>
      <c r="D29" s="437">
        <f t="shared" si="2"/>
        <v>0.66349206349206347</v>
      </c>
      <c r="E29" s="437">
        <f t="shared" si="3"/>
        <v>7.4074074074074077E-3</v>
      </c>
      <c r="F29" s="519">
        <f t="shared" si="4"/>
        <v>1</v>
      </c>
    </row>
    <row r="30" spans="1:8" ht="17.100000000000001" customHeight="1">
      <c r="A30" s="809"/>
      <c r="B30" s="68" t="s">
        <v>670</v>
      </c>
      <c r="C30" s="384">
        <f t="shared" si="1"/>
        <v>0.31255265374894692</v>
      </c>
      <c r="D30" s="389">
        <f t="shared" si="2"/>
        <v>0.67818028643639428</v>
      </c>
      <c r="E30" s="389">
        <f t="shared" si="3"/>
        <v>9.2670598146588033E-3</v>
      </c>
      <c r="F30" s="521">
        <f t="shared" si="4"/>
        <v>1</v>
      </c>
    </row>
    <row r="31" spans="1:8" ht="17.100000000000001" customHeight="1" thickBot="1">
      <c r="A31" s="808"/>
      <c r="B31" s="69" t="s">
        <v>671</v>
      </c>
      <c r="C31" s="394">
        <f t="shared" si="1"/>
        <v>0.29273743016759779</v>
      </c>
      <c r="D31" s="404">
        <f t="shared" si="2"/>
        <v>0.68938547486033519</v>
      </c>
      <c r="E31" s="404">
        <f t="shared" si="3"/>
        <v>1.7877094972067038E-2</v>
      </c>
      <c r="F31" s="520">
        <f t="shared" si="4"/>
        <v>1</v>
      </c>
    </row>
    <row r="32" spans="1:8" ht="17.100000000000001" customHeight="1">
      <c r="A32" s="786" t="s">
        <v>165</v>
      </c>
      <c r="B32" s="62" t="s">
        <v>674</v>
      </c>
      <c r="C32" s="381">
        <f t="shared" si="1"/>
        <v>0.12030075187969924</v>
      </c>
      <c r="D32" s="437">
        <f t="shared" si="2"/>
        <v>0.8721804511278195</v>
      </c>
      <c r="E32" s="437">
        <f t="shared" si="3"/>
        <v>7.5187969924812026E-3</v>
      </c>
      <c r="F32" s="519">
        <f t="shared" si="4"/>
        <v>1</v>
      </c>
    </row>
    <row r="33" spans="1:6" ht="17.100000000000001" customHeight="1">
      <c r="A33" s="787"/>
      <c r="B33" s="68" t="s">
        <v>676</v>
      </c>
      <c r="C33" s="384">
        <f t="shared" si="1"/>
        <v>0.20634920634920634</v>
      </c>
      <c r="D33" s="389">
        <f t="shared" si="2"/>
        <v>0.79365079365079361</v>
      </c>
      <c r="E33" s="389">
        <f t="shared" si="3"/>
        <v>0</v>
      </c>
      <c r="F33" s="521">
        <f t="shared" si="4"/>
        <v>1</v>
      </c>
    </row>
    <row r="34" spans="1:6" ht="17.100000000000001" customHeight="1">
      <c r="A34" s="787"/>
      <c r="B34" s="68" t="s">
        <v>678</v>
      </c>
      <c r="C34" s="384">
        <f t="shared" si="1"/>
        <v>0.22448979591836735</v>
      </c>
      <c r="D34" s="389">
        <f t="shared" si="2"/>
        <v>0.77551020408163263</v>
      </c>
      <c r="E34" s="389">
        <f t="shared" si="3"/>
        <v>0</v>
      </c>
      <c r="F34" s="521">
        <f t="shared" si="4"/>
        <v>1</v>
      </c>
    </row>
    <row r="35" spans="1:6" ht="17.100000000000001" customHeight="1">
      <c r="A35" s="787"/>
      <c r="B35" s="68" t="s">
        <v>680</v>
      </c>
      <c r="C35" s="384">
        <f t="shared" si="1"/>
        <v>0.25547445255474455</v>
      </c>
      <c r="D35" s="389">
        <f t="shared" si="2"/>
        <v>0.73357664233576647</v>
      </c>
      <c r="E35" s="389">
        <f t="shared" si="3"/>
        <v>1.0948905109489052E-2</v>
      </c>
      <c r="F35" s="521">
        <f t="shared" si="4"/>
        <v>1</v>
      </c>
    </row>
    <row r="36" spans="1:6" ht="17.100000000000001" customHeight="1">
      <c r="A36" s="787"/>
      <c r="B36" s="68" t="s">
        <v>730</v>
      </c>
      <c r="C36" s="384">
        <f t="shared" si="1"/>
        <v>0.31578947368421051</v>
      </c>
      <c r="D36" s="389">
        <f t="shared" si="2"/>
        <v>0.67836257309941517</v>
      </c>
      <c r="E36" s="389">
        <f t="shared" si="3"/>
        <v>5.8479532163742687E-3</v>
      </c>
      <c r="F36" s="521">
        <f t="shared" si="4"/>
        <v>1</v>
      </c>
    </row>
    <row r="37" spans="1:6" ht="17.100000000000001" customHeight="1">
      <c r="A37" s="787"/>
      <c r="B37" s="68" t="s">
        <v>731</v>
      </c>
      <c r="C37" s="384">
        <f t="shared" si="1"/>
        <v>0.26950354609929078</v>
      </c>
      <c r="D37" s="389">
        <f t="shared" si="2"/>
        <v>0.7021276595744681</v>
      </c>
      <c r="E37" s="389">
        <f t="shared" si="3"/>
        <v>2.8368794326241134E-2</v>
      </c>
      <c r="F37" s="521">
        <f t="shared" si="4"/>
        <v>1</v>
      </c>
    </row>
    <row r="38" spans="1:6" ht="17.100000000000001" customHeight="1" thickBot="1">
      <c r="A38" s="787"/>
      <c r="B38" s="69" t="s">
        <v>682</v>
      </c>
      <c r="C38" s="522">
        <f t="shared" si="1"/>
        <v>0.36977491961414793</v>
      </c>
      <c r="D38" s="523">
        <f t="shared" si="2"/>
        <v>0.6012861736334405</v>
      </c>
      <c r="E38" s="523">
        <f t="shared" si="3"/>
        <v>2.8938906752411574E-2</v>
      </c>
      <c r="F38" s="524">
        <f t="shared" si="4"/>
        <v>1</v>
      </c>
    </row>
    <row r="39" spans="1:6" ht="17.100000000000001" customHeight="1" thickTop="1">
      <c r="A39" s="787"/>
      <c r="B39" s="76" t="s">
        <v>675</v>
      </c>
      <c r="C39" s="391">
        <f t="shared" si="1"/>
        <v>0.25294117647058822</v>
      </c>
      <c r="D39" s="405">
        <f t="shared" si="2"/>
        <v>0.74117647058823533</v>
      </c>
      <c r="E39" s="405">
        <f t="shared" si="3"/>
        <v>5.8823529411764705E-3</v>
      </c>
      <c r="F39" s="525">
        <f t="shared" si="4"/>
        <v>1</v>
      </c>
    </row>
    <row r="40" spans="1:6" ht="17.100000000000001" customHeight="1">
      <c r="A40" s="787"/>
      <c r="B40" s="68" t="s">
        <v>677</v>
      </c>
      <c r="C40" s="384">
        <f t="shared" si="1"/>
        <v>0.30303030303030304</v>
      </c>
      <c r="D40" s="389">
        <f t="shared" si="2"/>
        <v>0.69696969696969702</v>
      </c>
      <c r="E40" s="389">
        <f t="shared" si="3"/>
        <v>0</v>
      </c>
      <c r="F40" s="521">
        <f t="shared" si="4"/>
        <v>1</v>
      </c>
    </row>
    <row r="41" spans="1:6" ht="17.100000000000001" customHeight="1">
      <c r="A41" s="787"/>
      <c r="B41" s="68" t="s">
        <v>679</v>
      </c>
      <c r="C41" s="384">
        <f t="shared" si="1"/>
        <v>0.33198380566801622</v>
      </c>
      <c r="D41" s="389">
        <f t="shared" si="2"/>
        <v>0.66801619433198378</v>
      </c>
      <c r="E41" s="389">
        <f t="shared" si="3"/>
        <v>0</v>
      </c>
      <c r="F41" s="521">
        <f t="shared" si="4"/>
        <v>1</v>
      </c>
    </row>
    <row r="42" spans="1:6" ht="17.100000000000001" customHeight="1">
      <c r="A42" s="787"/>
      <c r="B42" s="68" t="s">
        <v>681</v>
      </c>
      <c r="C42" s="384">
        <f t="shared" si="1"/>
        <v>0.33333333333333331</v>
      </c>
      <c r="D42" s="389">
        <f t="shared" si="2"/>
        <v>0.66</v>
      </c>
      <c r="E42" s="389">
        <f t="shared" si="3"/>
        <v>6.6666666666666671E-3</v>
      </c>
      <c r="F42" s="521">
        <f t="shared" si="4"/>
        <v>1</v>
      </c>
    </row>
    <row r="43" spans="1:6" ht="17.100000000000001" customHeight="1">
      <c r="A43" s="787"/>
      <c r="B43" s="68" t="s">
        <v>732</v>
      </c>
      <c r="C43" s="384">
        <f t="shared" si="1"/>
        <v>0.3487179487179487</v>
      </c>
      <c r="D43" s="389">
        <f t="shared" si="2"/>
        <v>0.64102564102564108</v>
      </c>
      <c r="E43" s="389">
        <f t="shared" si="3"/>
        <v>1.0256410256410256E-2</v>
      </c>
      <c r="F43" s="521">
        <f t="shared" si="4"/>
        <v>1</v>
      </c>
    </row>
    <row r="44" spans="1:6" ht="17.100000000000001" customHeight="1">
      <c r="A44" s="787"/>
      <c r="B44" s="68" t="s">
        <v>733</v>
      </c>
      <c r="C44" s="384">
        <f t="shared" si="1"/>
        <v>0.3776223776223776</v>
      </c>
      <c r="D44" s="389">
        <f t="shared" si="2"/>
        <v>0.59440559440559437</v>
      </c>
      <c r="E44" s="389">
        <f t="shared" si="3"/>
        <v>2.7972027972027972E-2</v>
      </c>
      <c r="F44" s="521">
        <f t="shared" si="4"/>
        <v>1</v>
      </c>
    </row>
    <row r="45" spans="1:6" ht="17.100000000000001" customHeight="1" thickBot="1">
      <c r="A45" s="788"/>
      <c r="B45" s="66" t="s">
        <v>683</v>
      </c>
      <c r="C45" s="394">
        <f t="shared" si="1"/>
        <v>0.46319018404907975</v>
      </c>
      <c r="D45" s="404">
        <f t="shared" si="2"/>
        <v>0.51533742331288346</v>
      </c>
      <c r="E45" s="404">
        <f t="shared" si="3"/>
        <v>2.1472392638036811E-2</v>
      </c>
      <c r="F45" s="520">
        <f t="shared" si="4"/>
        <v>1</v>
      </c>
    </row>
    <row r="46" spans="1:6">
      <c r="C46" s="120"/>
      <c r="D46" s="120"/>
      <c r="E46" s="120"/>
      <c r="F46" s="120"/>
    </row>
    <row r="47" spans="1:6">
      <c r="C47" s="120"/>
      <c r="D47" s="120"/>
      <c r="E47" s="120"/>
      <c r="F47" s="120"/>
    </row>
  </sheetData>
  <mergeCells count="10">
    <mergeCell ref="A26:B26"/>
    <mergeCell ref="A27:A28"/>
    <mergeCell ref="A29:A31"/>
    <mergeCell ref="A32:A45"/>
    <mergeCell ref="A3:B3"/>
    <mergeCell ref="A25:B25"/>
    <mergeCell ref="A4:B4"/>
    <mergeCell ref="A5:A6"/>
    <mergeCell ref="A7:A9"/>
    <mergeCell ref="A10:A23"/>
  </mergeCells>
  <phoneticPr fontId="2"/>
  <printOptions horizontalCentered="1"/>
  <pageMargins left="0" right="0.59055118110236227" top="0.19685039370078741" bottom="0.19685039370078741" header="0.51181102362204722" footer="0.11811023622047245"/>
  <pageSetup paperSize="9" orientation="portrait" r:id="rId1"/>
  <headerFooter alignWithMargins="0">
    <oddFooter>&amp;C３０ ページ</oddFooter>
  </headerFooter>
</worksheet>
</file>

<file path=xl/worksheets/sheet37.xml><?xml version="1.0" encoding="utf-8"?>
<worksheet xmlns="http://schemas.openxmlformats.org/spreadsheetml/2006/main" xmlns:r="http://schemas.openxmlformats.org/officeDocument/2006/relationships">
  <sheetPr enableFormatConditionsCalculation="0">
    <tabColor indexed="11"/>
  </sheetPr>
  <dimension ref="A1:I57"/>
  <sheetViews>
    <sheetView view="pageBreakPreview" zoomScaleNormal="100" workbookViewId="0">
      <selection activeCell="D1" sqref="D1"/>
    </sheetView>
  </sheetViews>
  <sheetFormatPr defaultRowHeight="13.5"/>
  <cols>
    <col min="1" max="1" width="5.625" style="118" customWidth="1"/>
    <col min="2" max="2" width="20.625" style="118" customWidth="1"/>
    <col min="3" max="8" width="9.625" customWidth="1"/>
  </cols>
  <sheetData>
    <row r="1" spans="1:8" ht="30" customHeight="1">
      <c r="D1" s="6" t="s">
        <v>864</v>
      </c>
    </row>
    <row r="2" spans="1:8" ht="30" customHeight="1" thickBot="1">
      <c r="A2" s="834" t="s">
        <v>861</v>
      </c>
      <c r="B2" s="834"/>
      <c r="C2" s="834"/>
      <c r="D2" s="834"/>
      <c r="E2" s="834"/>
      <c r="F2" s="834"/>
      <c r="G2" s="834"/>
      <c r="H2" s="834"/>
    </row>
    <row r="3" spans="1:8" ht="54.75" customHeight="1" thickBot="1">
      <c r="A3" s="796" t="s">
        <v>120</v>
      </c>
      <c r="B3" s="797"/>
      <c r="C3" s="380" t="s">
        <v>624</v>
      </c>
      <c r="D3" s="11" t="s">
        <v>121</v>
      </c>
      <c r="E3" s="11" t="s">
        <v>118</v>
      </c>
      <c r="F3" s="549" t="s">
        <v>625</v>
      </c>
      <c r="G3" s="595" t="s">
        <v>734</v>
      </c>
      <c r="H3" s="30" t="s">
        <v>736</v>
      </c>
    </row>
    <row r="4" spans="1:8" ht="17.100000000000001" customHeight="1" thickBot="1">
      <c r="A4" s="805" t="s">
        <v>162</v>
      </c>
      <c r="B4" s="806"/>
      <c r="C4" s="91">
        <f>+C5+C6</f>
        <v>558</v>
      </c>
      <c r="D4" s="92">
        <f>+D5+D6</f>
        <v>976</v>
      </c>
      <c r="E4" s="92">
        <f>+E5+E6</f>
        <v>142</v>
      </c>
      <c r="F4" s="583">
        <f>+F5+F6</f>
        <v>1493</v>
      </c>
      <c r="G4" s="589">
        <v>80</v>
      </c>
      <c r="H4" s="93">
        <v>3027</v>
      </c>
    </row>
    <row r="5" spans="1:8" ht="17.100000000000001" customHeight="1">
      <c r="A5" s="807" t="s">
        <v>163</v>
      </c>
      <c r="B5" s="67" t="s">
        <v>672</v>
      </c>
      <c r="C5" s="94">
        <v>189</v>
      </c>
      <c r="D5" s="95">
        <v>398</v>
      </c>
      <c r="E5" s="95">
        <v>79</v>
      </c>
      <c r="F5" s="584">
        <v>781</v>
      </c>
      <c r="G5" s="590">
        <v>40</v>
      </c>
      <c r="H5" s="96">
        <v>1415</v>
      </c>
    </row>
    <row r="6" spans="1:8" ht="17.100000000000001" customHeight="1" thickBot="1">
      <c r="A6" s="808"/>
      <c r="B6" s="66" t="s">
        <v>673</v>
      </c>
      <c r="C6" s="42">
        <v>369</v>
      </c>
      <c r="D6" s="43">
        <v>578</v>
      </c>
      <c r="E6" s="43">
        <v>63</v>
      </c>
      <c r="F6" s="585">
        <v>712</v>
      </c>
      <c r="G6" s="591">
        <v>40</v>
      </c>
      <c r="H6" s="44">
        <v>1612</v>
      </c>
    </row>
    <row r="7" spans="1:8" ht="17.100000000000001" customHeight="1">
      <c r="A7" s="807" t="s">
        <v>164</v>
      </c>
      <c r="B7" s="67" t="s">
        <v>669</v>
      </c>
      <c r="C7" s="36">
        <v>177</v>
      </c>
      <c r="D7" s="37">
        <v>295</v>
      </c>
      <c r="E7" s="37">
        <v>55</v>
      </c>
      <c r="F7" s="586">
        <v>459</v>
      </c>
      <c r="G7" s="592">
        <v>28</v>
      </c>
      <c r="H7" s="38">
        <v>945</v>
      </c>
    </row>
    <row r="8" spans="1:8" ht="17.100000000000001" customHeight="1">
      <c r="A8" s="809"/>
      <c r="B8" s="68" t="s">
        <v>670</v>
      </c>
      <c r="C8" s="36">
        <v>222</v>
      </c>
      <c r="D8" s="37">
        <v>388</v>
      </c>
      <c r="E8" s="37">
        <v>52</v>
      </c>
      <c r="F8" s="586">
        <v>592</v>
      </c>
      <c r="G8" s="592">
        <v>28</v>
      </c>
      <c r="H8" s="38">
        <v>1187</v>
      </c>
    </row>
    <row r="9" spans="1:8" ht="17.100000000000001" customHeight="1" thickBot="1">
      <c r="A9" s="808"/>
      <c r="B9" s="69" t="s">
        <v>671</v>
      </c>
      <c r="C9" s="42">
        <v>159</v>
      </c>
      <c r="D9" s="43">
        <v>293</v>
      </c>
      <c r="E9" s="43">
        <v>35</v>
      </c>
      <c r="F9" s="585">
        <v>442</v>
      </c>
      <c r="G9" s="591">
        <v>24</v>
      </c>
      <c r="H9" s="44">
        <v>895</v>
      </c>
    </row>
    <row r="10" spans="1:8" ht="17.100000000000001" customHeight="1">
      <c r="A10" s="786" t="s">
        <v>165</v>
      </c>
      <c r="B10" s="62" t="s">
        <v>674</v>
      </c>
      <c r="C10" s="36">
        <v>16</v>
      </c>
      <c r="D10" s="37">
        <v>23</v>
      </c>
      <c r="E10" s="37">
        <v>3</v>
      </c>
      <c r="F10" s="586">
        <v>94</v>
      </c>
      <c r="G10" s="592">
        <v>2</v>
      </c>
      <c r="H10" s="38">
        <v>133</v>
      </c>
    </row>
    <row r="11" spans="1:8" ht="17.100000000000001" customHeight="1">
      <c r="A11" s="787"/>
      <c r="B11" s="68" t="s">
        <v>676</v>
      </c>
      <c r="C11" s="36">
        <v>23</v>
      </c>
      <c r="D11" s="37">
        <v>30</v>
      </c>
      <c r="E11" s="37">
        <v>9</v>
      </c>
      <c r="F11" s="586">
        <v>132</v>
      </c>
      <c r="G11" s="592">
        <v>2</v>
      </c>
      <c r="H11" s="38">
        <v>189</v>
      </c>
    </row>
    <row r="12" spans="1:8" ht="17.100000000000001" customHeight="1">
      <c r="A12" s="787"/>
      <c r="B12" s="68" t="s">
        <v>678</v>
      </c>
      <c r="C12" s="36">
        <v>34</v>
      </c>
      <c r="D12" s="37">
        <v>40</v>
      </c>
      <c r="E12" s="37">
        <v>11</v>
      </c>
      <c r="F12" s="586">
        <v>119</v>
      </c>
      <c r="G12" s="592">
        <v>5</v>
      </c>
      <c r="H12" s="38">
        <v>196</v>
      </c>
    </row>
    <row r="13" spans="1:8" ht="17.100000000000001" customHeight="1">
      <c r="A13" s="787"/>
      <c r="B13" s="68" t="s">
        <v>680</v>
      </c>
      <c r="C13" s="36">
        <v>44</v>
      </c>
      <c r="D13" s="37">
        <v>78</v>
      </c>
      <c r="E13" s="37">
        <v>16</v>
      </c>
      <c r="F13" s="586">
        <v>149</v>
      </c>
      <c r="G13" s="592">
        <v>4</v>
      </c>
      <c r="H13" s="38">
        <v>274</v>
      </c>
    </row>
    <row r="14" spans="1:8" ht="17.100000000000001" customHeight="1">
      <c r="A14" s="787"/>
      <c r="B14" s="68" t="s">
        <v>730</v>
      </c>
      <c r="C14" s="36">
        <v>22</v>
      </c>
      <c r="D14" s="37">
        <v>50</v>
      </c>
      <c r="E14" s="37">
        <v>10</v>
      </c>
      <c r="F14" s="586">
        <v>94</v>
      </c>
      <c r="G14" s="592">
        <v>3</v>
      </c>
      <c r="H14" s="38">
        <v>171</v>
      </c>
    </row>
    <row r="15" spans="1:8" ht="17.100000000000001" customHeight="1">
      <c r="A15" s="787"/>
      <c r="B15" s="68" t="s">
        <v>731</v>
      </c>
      <c r="C15" s="36">
        <v>23</v>
      </c>
      <c r="D15" s="37">
        <v>56</v>
      </c>
      <c r="E15" s="37">
        <v>5</v>
      </c>
      <c r="F15" s="586">
        <v>60</v>
      </c>
      <c r="G15" s="592">
        <v>7</v>
      </c>
      <c r="H15" s="38">
        <v>141</v>
      </c>
    </row>
    <row r="16" spans="1:8" ht="17.100000000000001" customHeight="1" thickBot="1">
      <c r="A16" s="787"/>
      <c r="B16" s="69" t="s">
        <v>682</v>
      </c>
      <c r="C16" s="39">
        <v>27</v>
      </c>
      <c r="D16" s="40">
        <v>121</v>
      </c>
      <c r="E16" s="40">
        <v>25</v>
      </c>
      <c r="F16" s="587">
        <v>133</v>
      </c>
      <c r="G16" s="593">
        <v>17</v>
      </c>
      <c r="H16" s="41">
        <v>311</v>
      </c>
    </row>
    <row r="17" spans="1:9" ht="17.100000000000001" customHeight="1" thickTop="1">
      <c r="A17" s="787"/>
      <c r="B17" s="76" t="s">
        <v>675</v>
      </c>
      <c r="C17" s="45">
        <v>36</v>
      </c>
      <c r="D17" s="46">
        <v>26</v>
      </c>
      <c r="E17" s="46">
        <v>5</v>
      </c>
      <c r="F17" s="588">
        <v>110</v>
      </c>
      <c r="G17" s="594">
        <v>2</v>
      </c>
      <c r="H17" s="47">
        <v>170</v>
      </c>
      <c r="I17">
        <v>1</v>
      </c>
    </row>
    <row r="18" spans="1:9" ht="17.100000000000001" customHeight="1">
      <c r="A18" s="787"/>
      <c r="B18" s="68" t="s">
        <v>677</v>
      </c>
      <c r="C18" s="36">
        <v>75</v>
      </c>
      <c r="D18" s="37">
        <v>43</v>
      </c>
      <c r="E18" s="37">
        <v>12</v>
      </c>
      <c r="F18" s="586">
        <v>123</v>
      </c>
      <c r="G18" s="592">
        <v>2</v>
      </c>
      <c r="H18" s="38">
        <v>231</v>
      </c>
    </row>
    <row r="19" spans="1:9" ht="17.100000000000001" customHeight="1">
      <c r="A19" s="787"/>
      <c r="B19" s="68" t="s">
        <v>679</v>
      </c>
      <c r="C19" s="36">
        <v>77</v>
      </c>
      <c r="D19" s="37">
        <v>76</v>
      </c>
      <c r="E19" s="37">
        <v>9</v>
      </c>
      <c r="F19" s="586">
        <v>115</v>
      </c>
      <c r="G19" s="592">
        <v>4</v>
      </c>
      <c r="H19" s="38">
        <v>247</v>
      </c>
    </row>
    <row r="20" spans="1:9" ht="17.100000000000001" customHeight="1">
      <c r="A20" s="787"/>
      <c r="B20" s="68" t="s">
        <v>681</v>
      </c>
      <c r="C20" s="36">
        <v>84</v>
      </c>
      <c r="D20" s="37">
        <v>128</v>
      </c>
      <c r="E20" s="37">
        <v>10</v>
      </c>
      <c r="F20" s="586">
        <v>108</v>
      </c>
      <c r="G20" s="592">
        <v>4</v>
      </c>
      <c r="H20" s="38">
        <v>300</v>
      </c>
    </row>
    <row r="21" spans="1:9" ht="17.100000000000001" customHeight="1">
      <c r="A21" s="787"/>
      <c r="B21" s="68" t="s">
        <v>732</v>
      </c>
      <c r="C21" s="36">
        <v>33</v>
      </c>
      <c r="D21" s="37">
        <v>95</v>
      </c>
      <c r="E21" s="37">
        <v>5</v>
      </c>
      <c r="F21" s="586">
        <v>78</v>
      </c>
      <c r="G21" s="592">
        <v>3</v>
      </c>
      <c r="H21" s="38">
        <v>195</v>
      </c>
    </row>
    <row r="22" spans="1:9" ht="17.100000000000001" customHeight="1">
      <c r="A22" s="787"/>
      <c r="B22" s="68" t="s">
        <v>733</v>
      </c>
      <c r="C22" s="36">
        <v>20</v>
      </c>
      <c r="D22" s="37">
        <v>68</v>
      </c>
      <c r="E22" s="37">
        <v>8</v>
      </c>
      <c r="F22" s="586">
        <v>53</v>
      </c>
      <c r="G22" s="592">
        <v>4</v>
      </c>
      <c r="H22" s="38">
        <v>143</v>
      </c>
    </row>
    <row r="23" spans="1:9" ht="17.100000000000001" customHeight="1" thickBot="1">
      <c r="A23" s="788"/>
      <c r="B23" s="66" t="s">
        <v>683</v>
      </c>
      <c r="C23" s="42">
        <v>44</v>
      </c>
      <c r="D23" s="43">
        <v>142</v>
      </c>
      <c r="E23" s="43">
        <v>14</v>
      </c>
      <c r="F23" s="585">
        <v>125</v>
      </c>
      <c r="G23" s="591">
        <v>21</v>
      </c>
      <c r="H23" s="44">
        <v>326</v>
      </c>
    </row>
    <row r="24" spans="1:9" ht="17.100000000000001" customHeight="1" thickBot="1">
      <c r="C24" s="120"/>
      <c r="D24" s="120"/>
      <c r="E24" s="120"/>
      <c r="F24" s="120"/>
      <c r="G24" s="120"/>
      <c r="H24" s="120"/>
    </row>
    <row r="25" spans="1:9" ht="54.75" customHeight="1" thickBot="1">
      <c r="A25" s="796" t="s">
        <v>122</v>
      </c>
      <c r="B25" s="797"/>
      <c r="C25" s="380" t="s">
        <v>624</v>
      </c>
      <c r="D25" s="11" t="s">
        <v>121</v>
      </c>
      <c r="E25" s="11" t="s">
        <v>118</v>
      </c>
      <c r="F25" s="549" t="s">
        <v>625</v>
      </c>
      <c r="G25" s="596" t="s">
        <v>734</v>
      </c>
    </row>
    <row r="26" spans="1:9" ht="17.100000000000001" customHeight="1" thickBot="1">
      <c r="A26" s="805" t="s">
        <v>162</v>
      </c>
      <c r="B26" s="806"/>
      <c r="C26" s="597">
        <f t="shared" ref="C26:G35" si="0">C4/$H4</f>
        <v>0.18434093161546086</v>
      </c>
      <c r="D26" s="598">
        <f t="shared" si="0"/>
        <v>0.32243145028080605</v>
      </c>
      <c r="E26" s="598">
        <f t="shared" si="0"/>
        <v>4.6911133135117279E-2</v>
      </c>
      <c r="F26" s="598">
        <f t="shared" si="0"/>
        <v>0.49322761810373306</v>
      </c>
      <c r="G26" s="599">
        <f t="shared" si="0"/>
        <v>2.6428807400066073E-2</v>
      </c>
    </row>
    <row r="27" spans="1:9" ht="17.100000000000001" customHeight="1">
      <c r="A27" s="807" t="s">
        <v>163</v>
      </c>
      <c r="B27" s="67" t="s">
        <v>672</v>
      </c>
      <c r="C27" s="600">
        <f t="shared" si="0"/>
        <v>0.13356890459363957</v>
      </c>
      <c r="D27" s="601">
        <f t="shared" si="0"/>
        <v>0.28127208480565369</v>
      </c>
      <c r="E27" s="601">
        <f t="shared" si="0"/>
        <v>5.5830388692579502E-2</v>
      </c>
      <c r="F27" s="601">
        <f t="shared" si="0"/>
        <v>0.55194346289752649</v>
      </c>
      <c r="G27" s="602">
        <f t="shared" si="0"/>
        <v>2.8268551236749116E-2</v>
      </c>
    </row>
    <row r="28" spans="1:9" ht="17.100000000000001" customHeight="1" thickBot="1">
      <c r="A28" s="808"/>
      <c r="B28" s="66" t="s">
        <v>673</v>
      </c>
      <c r="C28" s="603">
        <f t="shared" si="0"/>
        <v>0.22890818858560794</v>
      </c>
      <c r="D28" s="604">
        <f t="shared" si="0"/>
        <v>0.35856079404466501</v>
      </c>
      <c r="E28" s="604">
        <f t="shared" si="0"/>
        <v>3.9081885856079406E-2</v>
      </c>
      <c r="F28" s="604">
        <f t="shared" si="0"/>
        <v>0.44168734491315137</v>
      </c>
      <c r="G28" s="605">
        <f t="shared" si="0"/>
        <v>2.4813895781637719E-2</v>
      </c>
    </row>
    <row r="29" spans="1:9" ht="17.100000000000001" customHeight="1">
      <c r="A29" s="807" t="s">
        <v>164</v>
      </c>
      <c r="B29" s="67" t="s">
        <v>669</v>
      </c>
      <c r="C29" s="606">
        <f t="shared" si="0"/>
        <v>0.1873015873015873</v>
      </c>
      <c r="D29" s="607">
        <f t="shared" si="0"/>
        <v>0.31216931216931215</v>
      </c>
      <c r="E29" s="607">
        <f t="shared" si="0"/>
        <v>5.8201058201058198E-2</v>
      </c>
      <c r="F29" s="607">
        <f t="shared" si="0"/>
        <v>0.48571428571428571</v>
      </c>
      <c r="G29" s="608">
        <f t="shared" si="0"/>
        <v>2.9629629629629631E-2</v>
      </c>
    </row>
    <row r="30" spans="1:9" ht="17.100000000000001" customHeight="1">
      <c r="A30" s="809"/>
      <c r="B30" s="68" t="s">
        <v>670</v>
      </c>
      <c r="C30" s="609">
        <f t="shared" si="0"/>
        <v>0.18702611625947768</v>
      </c>
      <c r="D30" s="610">
        <f t="shared" si="0"/>
        <v>0.32687447346251053</v>
      </c>
      <c r="E30" s="610">
        <f t="shared" si="0"/>
        <v>4.3807919123841618E-2</v>
      </c>
      <c r="F30" s="610">
        <f t="shared" si="0"/>
        <v>0.4987363100252738</v>
      </c>
      <c r="G30" s="611">
        <f t="shared" si="0"/>
        <v>2.358887952822241E-2</v>
      </c>
    </row>
    <row r="31" spans="1:9" ht="17.100000000000001" customHeight="1" thickBot="1">
      <c r="A31" s="808"/>
      <c r="B31" s="69" t="s">
        <v>671</v>
      </c>
      <c r="C31" s="612">
        <f t="shared" si="0"/>
        <v>0.17765363128491621</v>
      </c>
      <c r="D31" s="613">
        <f t="shared" si="0"/>
        <v>0.32737430167597764</v>
      </c>
      <c r="E31" s="613">
        <f t="shared" si="0"/>
        <v>3.9106145251396648E-2</v>
      </c>
      <c r="F31" s="613">
        <f t="shared" si="0"/>
        <v>0.49385474860335193</v>
      </c>
      <c r="G31" s="614">
        <f t="shared" si="0"/>
        <v>2.6815642458100558E-2</v>
      </c>
    </row>
    <row r="32" spans="1:9" ht="17.100000000000001" customHeight="1">
      <c r="A32" s="786" t="s">
        <v>165</v>
      </c>
      <c r="B32" s="62" t="s">
        <v>674</v>
      </c>
      <c r="C32" s="600">
        <f t="shared" si="0"/>
        <v>0.12030075187969924</v>
      </c>
      <c r="D32" s="601">
        <f t="shared" si="0"/>
        <v>0.17293233082706766</v>
      </c>
      <c r="E32" s="601">
        <f t="shared" si="0"/>
        <v>2.2556390977443608E-2</v>
      </c>
      <c r="F32" s="601">
        <f t="shared" si="0"/>
        <v>0.70676691729323304</v>
      </c>
      <c r="G32" s="602">
        <f t="shared" si="0"/>
        <v>1.5037593984962405E-2</v>
      </c>
    </row>
    <row r="33" spans="1:8" ht="17.100000000000001" customHeight="1">
      <c r="A33" s="787"/>
      <c r="B33" s="68" t="s">
        <v>676</v>
      </c>
      <c r="C33" s="615">
        <f t="shared" si="0"/>
        <v>0.12169312169312169</v>
      </c>
      <c r="D33" s="610">
        <f t="shared" si="0"/>
        <v>0.15873015873015872</v>
      </c>
      <c r="E33" s="610">
        <f t="shared" si="0"/>
        <v>4.7619047619047616E-2</v>
      </c>
      <c r="F33" s="610">
        <f t="shared" si="0"/>
        <v>0.69841269841269837</v>
      </c>
      <c r="G33" s="611">
        <f t="shared" si="0"/>
        <v>1.0582010582010581E-2</v>
      </c>
    </row>
    <row r="34" spans="1:8" ht="17.100000000000001" customHeight="1">
      <c r="A34" s="787"/>
      <c r="B34" s="68" t="s">
        <v>678</v>
      </c>
      <c r="C34" s="615">
        <f t="shared" si="0"/>
        <v>0.17346938775510204</v>
      </c>
      <c r="D34" s="610">
        <f t="shared" si="0"/>
        <v>0.20408163265306123</v>
      </c>
      <c r="E34" s="610">
        <f t="shared" si="0"/>
        <v>5.6122448979591837E-2</v>
      </c>
      <c r="F34" s="610">
        <f t="shared" si="0"/>
        <v>0.6071428571428571</v>
      </c>
      <c r="G34" s="611">
        <f t="shared" si="0"/>
        <v>2.5510204081632654E-2</v>
      </c>
    </row>
    <row r="35" spans="1:8" ht="17.100000000000001" customHeight="1">
      <c r="A35" s="787"/>
      <c r="B35" s="68" t="s">
        <v>680</v>
      </c>
      <c r="C35" s="615">
        <f t="shared" si="0"/>
        <v>0.16058394160583941</v>
      </c>
      <c r="D35" s="610">
        <f t="shared" si="0"/>
        <v>0.28467153284671531</v>
      </c>
      <c r="E35" s="610">
        <f t="shared" si="0"/>
        <v>5.8394160583941604E-2</v>
      </c>
      <c r="F35" s="610">
        <f t="shared" si="0"/>
        <v>0.54379562043795615</v>
      </c>
      <c r="G35" s="611">
        <f t="shared" si="0"/>
        <v>1.4598540145985401E-2</v>
      </c>
    </row>
    <row r="36" spans="1:8" ht="17.100000000000001" customHeight="1">
      <c r="A36" s="787"/>
      <c r="B36" s="68" t="s">
        <v>730</v>
      </c>
      <c r="C36" s="615">
        <f t="shared" ref="C36:G45" si="1">C14/$H14</f>
        <v>0.12865497076023391</v>
      </c>
      <c r="D36" s="610">
        <f t="shared" si="1"/>
        <v>0.29239766081871343</v>
      </c>
      <c r="E36" s="610">
        <f t="shared" si="1"/>
        <v>5.8479532163742687E-2</v>
      </c>
      <c r="F36" s="610">
        <f t="shared" si="1"/>
        <v>0.54970760233918126</v>
      </c>
      <c r="G36" s="611">
        <f t="shared" si="1"/>
        <v>1.7543859649122806E-2</v>
      </c>
    </row>
    <row r="37" spans="1:8" ht="17.100000000000001" customHeight="1">
      <c r="A37" s="787"/>
      <c r="B37" s="68" t="s">
        <v>731</v>
      </c>
      <c r="C37" s="615">
        <f t="shared" si="1"/>
        <v>0.16312056737588654</v>
      </c>
      <c r="D37" s="610">
        <f t="shared" si="1"/>
        <v>0.3971631205673759</v>
      </c>
      <c r="E37" s="610">
        <f t="shared" si="1"/>
        <v>3.5460992907801421E-2</v>
      </c>
      <c r="F37" s="610">
        <f t="shared" si="1"/>
        <v>0.42553191489361702</v>
      </c>
      <c r="G37" s="611">
        <f t="shared" si="1"/>
        <v>4.9645390070921988E-2</v>
      </c>
    </row>
    <row r="38" spans="1:8" ht="17.100000000000001" customHeight="1" thickBot="1">
      <c r="A38" s="787"/>
      <c r="B38" s="69" t="s">
        <v>682</v>
      </c>
      <c r="C38" s="616">
        <f t="shared" si="1"/>
        <v>8.6816720257234734E-2</v>
      </c>
      <c r="D38" s="613">
        <f t="shared" si="1"/>
        <v>0.38906752411575563</v>
      </c>
      <c r="E38" s="613">
        <f t="shared" si="1"/>
        <v>8.0385852090032156E-2</v>
      </c>
      <c r="F38" s="613">
        <f t="shared" si="1"/>
        <v>0.42765273311897106</v>
      </c>
      <c r="G38" s="614">
        <f t="shared" si="1"/>
        <v>5.4662379421221867E-2</v>
      </c>
    </row>
    <row r="39" spans="1:8" ht="17.100000000000001" customHeight="1" thickTop="1">
      <c r="A39" s="787"/>
      <c r="B39" s="76" t="s">
        <v>675</v>
      </c>
      <c r="C39" s="617">
        <f t="shared" si="1"/>
        <v>0.21176470588235294</v>
      </c>
      <c r="D39" s="618">
        <f t="shared" si="1"/>
        <v>0.15294117647058825</v>
      </c>
      <c r="E39" s="618">
        <f t="shared" si="1"/>
        <v>2.9411764705882353E-2</v>
      </c>
      <c r="F39" s="618">
        <f t="shared" si="1"/>
        <v>0.6470588235294118</v>
      </c>
      <c r="G39" s="619">
        <f t="shared" si="1"/>
        <v>1.1764705882352941E-2</v>
      </c>
    </row>
    <row r="40" spans="1:8" ht="17.100000000000001" customHeight="1">
      <c r="A40" s="787"/>
      <c r="B40" s="68" t="s">
        <v>677</v>
      </c>
      <c r="C40" s="615">
        <f t="shared" si="1"/>
        <v>0.32467532467532467</v>
      </c>
      <c r="D40" s="610">
        <f t="shared" si="1"/>
        <v>0.18614718614718614</v>
      </c>
      <c r="E40" s="610">
        <f t="shared" si="1"/>
        <v>5.1948051948051951E-2</v>
      </c>
      <c r="F40" s="610">
        <f t="shared" si="1"/>
        <v>0.53246753246753242</v>
      </c>
      <c r="G40" s="611">
        <f t="shared" si="1"/>
        <v>8.658008658008658E-3</v>
      </c>
    </row>
    <row r="41" spans="1:8" ht="17.100000000000001" customHeight="1">
      <c r="A41" s="787"/>
      <c r="B41" s="68" t="s">
        <v>679</v>
      </c>
      <c r="C41" s="615">
        <f t="shared" si="1"/>
        <v>0.31174089068825911</v>
      </c>
      <c r="D41" s="610">
        <f t="shared" si="1"/>
        <v>0.30769230769230771</v>
      </c>
      <c r="E41" s="610">
        <f t="shared" si="1"/>
        <v>3.643724696356275E-2</v>
      </c>
      <c r="F41" s="610">
        <f t="shared" si="1"/>
        <v>0.46558704453441296</v>
      </c>
      <c r="G41" s="611">
        <f t="shared" si="1"/>
        <v>1.6194331983805668E-2</v>
      </c>
    </row>
    <row r="42" spans="1:8" ht="17.100000000000001" customHeight="1">
      <c r="A42" s="787"/>
      <c r="B42" s="68" t="s">
        <v>681</v>
      </c>
      <c r="C42" s="615">
        <f t="shared" si="1"/>
        <v>0.28000000000000003</v>
      </c>
      <c r="D42" s="610">
        <f t="shared" si="1"/>
        <v>0.42666666666666669</v>
      </c>
      <c r="E42" s="610">
        <f t="shared" si="1"/>
        <v>3.3333333333333333E-2</v>
      </c>
      <c r="F42" s="610">
        <f t="shared" si="1"/>
        <v>0.36</v>
      </c>
      <c r="G42" s="611">
        <f t="shared" si="1"/>
        <v>1.3333333333333334E-2</v>
      </c>
    </row>
    <row r="43" spans="1:8" ht="17.100000000000001" customHeight="1">
      <c r="A43" s="787"/>
      <c r="B43" s="68" t="s">
        <v>732</v>
      </c>
      <c r="C43" s="615">
        <f t="shared" si="1"/>
        <v>0.16923076923076924</v>
      </c>
      <c r="D43" s="610">
        <f t="shared" si="1"/>
        <v>0.48717948717948717</v>
      </c>
      <c r="E43" s="610">
        <f t="shared" si="1"/>
        <v>2.564102564102564E-2</v>
      </c>
      <c r="F43" s="610">
        <f t="shared" si="1"/>
        <v>0.4</v>
      </c>
      <c r="G43" s="611">
        <f t="shared" si="1"/>
        <v>1.5384615384615385E-2</v>
      </c>
    </row>
    <row r="44" spans="1:8" ht="17.100000000000001" customHeight="1">
      <c r="A44" s="787"/>
      <c r="B44" s="68" t="s">
        <v>733</v>
      </c>
      <c r="C44" s="615">
        <f t="shared" si="1"/>
        <v>0.13986013986013987</v>
      </c>
      <c r="D44" s="610">
        <f t="shared" si="1"/>
        <v>0.47552447552447552</v>
      </c>
      <c r="E44" s="610">
        <f t="shared" si="1"/>
        <v>5.5944055944055944E-2</v>
      </c>
      <c r="F44" s="610">
        <f t="shared" si="1"/>
        <v>0.37062937062937062</v>
      </c>
      <c r="G44" s="611">
        <f t="shared" si="1"/>
        <v>2.7972027972027972E-2</v>
      </c>
    </row>
    <row r="45" spans="1:8" ht="17.100000000000001" customHeight="1" thickBot="1">
      <c r="A45" s="788"/>
      <c r="B45" s="66" t="s">
        <v>683</v>
      </c>
      <c r="C45" s="603">
        <f t="shared" si="1"/>
        <v>0.13496932515337423</v>
      </c>
      <c r="D45" s="604">
        <f t="shared" si="1"/>
        <v>0.43558282208588955</v>
      </c>
      <c r="E45" s="604">
        <f t="shared" si="1"/>
        <v>4.2944785276073622E-2</v>
      </c>
      <c r="F45" s="604">
        <f t="shared" si="1"/>
        <v>0.3834355828220859</v>
      </c>
      <c r="G45" s="605">
        <f t="shared" si="1"/>
        <v>6.4417177914110432E-2</v>
      </c>
    </row>
    <row r="46" spans="1:8">
      <c r="C46" s="120"/>
      <c r="D46" s="120"/>
      <c r="E46" s="120"/>
      <c r="F46" s="120"/>
      <c r="G46" s="120"/>
      <c r="H46" s="120"/>
    </row>
    <row r="47" spans="1:8">
      <c r="C47" s="120"/>
      <c r="D47" s="120"/>
      <c r="E47" s="120"/>
      <c r="F47" s="120"/>
      <c r="G47" s="120"/>
      <c r="H47" s="120"/>
    </row>
    <row r="48" spans="1:8">
      <c r="C48" s="120"/>
      <c r="D48" s="120"/>
      <c r="E48" s="120"/>
      <c r="F48" s="120"/>
      <c r="G48" s="120"/>
      <c r="H48" s="120"/>
    </row>
    <row r="49" spans="3:8">
      <c r="C49" s="120"/>
      <c r="D49" s="120"/>
      <c r="E49" s="120"/>
      <c r="F49" s="120"/>
      <c r="G49" s="120"/>
      <c r="H49" s="120"/>
    </row>
    <row r="50" spans="3:8">
      <c r="C50" s="120"/>
      <c r="D50" s="120"/>
      <c r="E50" s="120"/>
      <c r="F50" s="120"/>
      <c r="G50" s="120"/>
      <c r="H50" s="120"/>
    </row>
    <row r="51" spans="3:8">
      <c r="C51" s="120"/>
      <c r="D51" s="120"/>
      <c r="E51" s="120"/>
      <c r="F51" s="120"/>
      <c r="G51" s="120"/>
      <c r="H51" s="120"/>
    </row>
    <row r="52" spans="3:8">
      <c r="C52" s="120"/>
      <c r="D52" s="120"/>
      <c r="E52" s="120"/>
      <c r="F52" s="120"/>
      <c r="G52" s="120"/>
      <c r="H52" s="120"/>
    </row>
    <row r="53" spans="3:8">
      <c r="C53" s="120"/>
      <c r="D53" s="120"/>
      <c r="E53" s="120"/>
      <c r="F53" s="120"/>
      <c r="G53" s="120"/>
      <c r="H53" s="120"/>
    </row>
    <row r="54" spans="3:8">
      <c r="C54" s="120"/>
      <c r="D54" s="120"/>
      <c r="E54" s="120"/>
      <c r="F54" s="120"/>
      <c r="G54" s="120"/>
      <c r="H54" s="120"/>
    </row>
    <row r="55" spans="3:8">
      <c r="C55" s="120"/>
      <c r="D55" s="120"/>
      <c r="E55" s="120"/>
      <c r="F55" s="120"/>
      <c r="G55" s="120"/>
      <c r="H55" s="120"/>
    </row>
    <row r="56" spans="3:8">
      <c r="C56" s="120"/>
      <c r="D56" s="120"/>
      <c r="E56" s="120"/>
      <c r="F56" s="120"/>
      <c r="G56" s="120"/>
      <c r="H56" s="120"/>
    </row>
    <row r="57" spans="3:8">
      <c r="C57" s="120"/>
      <c r="D57" s="120"/>
      <c r="E57" s="120"/>
      <c r="F57" s="120"/>
      <c r="G57" s="120"/>
      <c r="H57" s="120"/>
    </row>
  </sheetData>
  <mergeCells count="11">
    <mergeCell ref="A2:H2"/>
    <mergeCell ref="A3:B3"/>
    <mergeCell ref="A25:B25"/>
    <mergeCell ref="A26:B26"/>
    <mergeCell ref="A27:A28"/>
    <mergeCell ref="A29:A31"/>
    <mergeCell ref="A32:A45"/>
    <mergeCell ref="A4:B4"/>
    <mergeCell ref="A5:A6"/>
    <mergeCell ref="A7:A9"/>
    <mergeCell ref="A10:A23"/>
  </mergeCells>
  <phoneticPr fontId="2"/>
  <printOptions horizontalCentered="1"/>
  <pageMargins left="0.59055118110236227" right="0" top="0.19685039370078741" bottom="0.19685039370078741" header="0.51181102362204722" footer="0.11811023622047245"/>
  <pageSetup paperSize="9" orientation="portrait" r:id="rId1"/>
  <headerFooter alignWithMargins="0">
    <oddFooter>&amp;C３１ページ</oddFooter>
  </headerFooter>
</worksheet>
</file>

<file path=xl/worksheets/sheet38.xml><?xml version="1.0" encoding="utf-8"?>
<worksheet xmlns="http://schemas.openxmlformats.org/spreadsheetml/2006/main" xmlns:r="http://schemas.openxmlformats.org/officeDocument/2006/relationships">
  <sheetPr enableFormatConditionsCalculation="0">
    <tabColor indexed="14"/>
  </sheetPr>
  <dimension ref="A1:H54"/>
  <sheetViews>
    <sheetView view="pageBreakPreview" topLeftCell="A16" zoomScaleNormal="100" workbookViewId="0">
      <selection activeCell="D1" sqref="D1"/>
    </sheetView>
  </sheetViews>
  <sheetFormatPr defaultRowHeight="13.5"/>
  <cols>
    <col min="1" max="1" width="5.625" customWidth="1"/>
    <col min="2" max="2" width="20.625" style="118" customWidth="1"/>
    <col min="3" max="7" width="9.625" customWidth="1"/>
  </cols>
  <sheetData>
    <row r="1" spans="1:7" ht="30" customHeight="1">
      <c r="D1" s="6" t="s">
        <v>864</v>
      </c>
    </row>
    <row r="2" spans="1:7" ht="30" customHeight="1" thickBot="1">
      <c r="A2" s="379" t="s">
        <v>123</v>
      </c>
    </row>
    <row r="3" spans="1:7" ht="54.95" customHeight="1" thickBot="1">
      <c r="A3" s="796" t="s">
        <v>124</v>
      </c>
      <c r="B3" s="795"/>
      <c r="C3" s="550" t="s">
        <v>232</v>
      </c>
      <c r="D3" s="462" t="s">
        <v>233</v>
      </c>
      <c r="E3" s="462" t="s">
        <v>234</v>
      </c>
      <c r="F3" s="11" t="s">
        <v>494</v>
      </c>
      <c r="G3" s="30" t="s">
        <v>736</v>
      </c>
    </row>
    <row r="4" spans="1:7" ht="17.100000000000001" customHeight="1" thickBot="1">
      <c r="A4" s="805" t="s">
        <v>162</v>
      </c>
      <c r="B4" s="806"/>
      <c r="C4" s="91">
        <f>+C5+C6</f>
        <v>2045</v>
      </c>
      <c r="D4" s="92">
        <f>+D5+D6</f>
        <v>887</v>
      </c>
      <c r="E4" s="92">
        <f>+E5+E6</f>
        <v>62</v>
      </c>
      <c r="F4" s="92">
        <f>+F5+F6</f>
        <v>33</v>
      </c>
      <c r="G4" s="93">
        <f>SUM(C4:F4)</f>
        <v>3027</v>
      </c>
    </row>
    <row r="5" spans="1:7" ht="17.100000000000001" customHeight="1">
      <c r="A5" s="807" t="s">
        <v>163</v>
      </c>
      <c r="B5" s="67" t="s">
        <v>672</v>
      </c>
      <c r="C5" s="94">
        <v>932</v>
      </c>
      <c r="D5" s="95">
        <v>435</v>
      </c>
      <c r="E5" s="95">
        <v>28</v>
      </c>
      <c r="F5" s="95">
        <v>20</v>
      </c>
      <c r="G5" s="96">
        <f t="shared" ref="G5:G23" si="0">SUM(C5:F5)</f>
        <v>1415</v>
      </c>
    </row>
    <row r="6" spans="1:7" ht="17.100000000000001" customHeight="1" thickBot="1">
      <c r="A6" s="808"/>
      <c r="B6" s="66" t="s">
        <v>673</v>
      </c>
      <c r="C6" s="97">
        <v>1113</v>
      </c>
      <c r="D6" s="43">
        <v>452</v>
      </c>
      <c r="E6" s="43">
        <v>34</v>
      </c>
      <c r="F6" s="43">
        <v>13</v>
      </c>
      <c r="G6" s="44">
        <f t="shared" si="0"/>
        <v>1612</v>
      </c>
    </row>
    <row r="7" spans="1:7" ht="17.100000000000001" customHeight="1">
      <c r="A7" s="807" t="s">
        <v>164</v>
      </c>
      <c r="B7" s="67" t="s">
        <v>669</v>
      </c>
      <c r="C7" s="63">
        <v>635</v>
      </c>
      <c r="D7" s="64">
        <v>283</v>
      </c>
      <c r="E7" s="64">
        <v>15</v>
      </c>
      <c r="F7" s="64">
        <v>12</v>
      </c>
      <c r="G7" s="65">
        <f t="shared" si="0"/>
        <v>945</v>
      </c>
    </row>
    <row r="8" spans="1:7" ht="17.100000000000001" customHeight="1">
      <c r="A8" s="809"/>
      <c r="B8" s="68" t="s">
        <v>670</v>
      </c>
      <c r="C8" s="36">
        <v>792</v>
      </c>
      <c r="D8" s="37">
        <v>361</v>
      </c>
      <c r="E8" s="37">
        <v>25</v>
      </c>
      <c r="F8" s="37">
        <v>9</v>
      </c>
      <c r="G8" s="38">
        <f t="shared" si="0"/>
        <v>1187</v>
      </c>
    </row>
    <row r="9" spans="1:7" ht="17.100000000000001" customHeight="1" thickBot="1">
      <c r="A9" s="808"/>
      <c r="B9" s="69" t="s">
        <v>671</v>
      </c>
      <c r="C9" s="42">
        <v>618</v>
      </c>
      <c r="D9" s="43">
        <v>243</v>
      </c>
      <c r="E9" s="43">
        <v>22</v>
      </c>
      <c r="F9" s="43">
        <v>12</v>
      </c>
      <c r="G9" s="44">
        <f t="shared" si="0"/>
        <v>895</v>
      </c>
    </row>
    <row r="10" spans="1:7" ht="17.100000000000001" customHeight="1">
      <c r="A10" s="786" t="s">
        <v>165</v>
      </c>
      <c r="B10" s="62" t="s">
        <v>674</v>
      </c>
      <c r="C10" s="36">
        <v>66</v>
      </c>
      <c r="D10" s="37">
        <v>67</v>
      </c>
      <c r="E10" s="37">
        <v>0</v>
      </c>
      <c r="F10" s="37">
        <v>0</v>
      </c>
      <c r="G10" s="38">
        <f t="shared" si="0"/>
        <v>133</v>
      </c>
    </row>
    <row r="11" spans="1:7" ht="17.100000000000001" customHeight="1">
      <c r="A11" s="787"/>
      <c r="B11" s="68" t="s">
        <v>676</v>
      </c>
      <c r="C11" s="36">
        <v>123</v>
      </c>
      <c r="D11" s="37">
        <v>64</v>
      </c>
      <c r="E11" s="37">
        <v>2</v>
      </c>
      <c r="F11" s="37">
        <v>0</v>
      </c>
      <c r="G11" s="38">
        <f t="shared" si="0"/>
        <v>189</v>
      </c>
    </row>
    <row r="12" spans="1:7" ht="17.100000000000001" customHeight="1">
      <c r="A12" s="787"/>
      <c r="B12" s="68" t="s">
        <v>678</v>
      </c>
      <c r="C12" s="36">
        <v>145</v>
      </c>
      <c r="D12" s="37">
        <v>49</v>
      </c>
      <c r="E12" s="37">
        <v>2</v>
      </c>
      <c r="F12" s="37">
        <v>0</v>
      </c>
      <c r="G12" s="38">
        <f t="shared" si="0"/>
        <v>196</v>
      </c>
    </row>
    <row r="13" spans="1:7" ht="17.100000000000001" customHeight="1">
      <c r="A13" s="787"/>
      <c r="B13" s="68" t="s">
        <v>680</v>
      </c>
      <c r="C13" s="36">
        <v>203</v>
      </c>
      <c r="D13" s="37">
        <v>66</v>
      </c>
      <c r="E13" s="37">
        <v>2</v>
      </c>
      <c r="F13" s="37">
        <v>3</v>
      </c>
      <c r="G13" s="38">
        <f t="shared" si="0"/>
        <v>274</v>
      </c>
    </row>
    <row r="14" spans="1:7" ht="17.100000000000001" customHeight="1">
      <c r="A14" s="787"/>
      <c r="B14" s="68" t="s">
        <v>730</v>
      </c>
      <c r="C14" s="36">
        <v>117</v>
      </c>
      <c r="D14" s="37">
        <v>52</v>
      </c>
      <c r="E14" s="37">
        <v>1</v>
      </c>
      <c r="F14" s="37">
        <v>1</v>
      </c>
      <c r="G14" s="38">
        <f t="shared" si="0"/>
        <v>171</v>
      </c>
    </row>
    <row r="15" spans="1:7" ht="17.100000000000001" customHeight="1">
      <c r="A15" s="787"/>
      <c r="B15" s="68" t="s">
        <v>731</v>
      </c>
      <c r="C15" s="36">
        <v>95</v>
      </c>
      <c r="D15" s="37">
        <v>44</v>
      </c>
      <c r="E15" s="37">
        <v>0</v>
      </c>
      <c r="F15" s="37">
        <v>2</v>
      </c>
      <c r="G15" s="38">
        <f t="shared" si="0"/>
        <v>141</v>
      </c>
    </row>
    <row r="16" spans="1:7" ht="17.100000000000001" customHeight="1" thickBot="1">
      <c r="A16" s="787"/>
      <c r="B16" s="69" t="s">
        <v>682</v>
      </c>
      <c r="C16" s="39">
        <v>183</v>
      </c>
      <c r="D16" s="40">
        <v>93</v>
      </c>
      <c r="E16" s="40">
        <v>21</v>
      </c>
      <c r="F16" s="40">
        <v>14</v>
      </c>
      <c r="G16" s="41">
        <f t="shared" si="0"/>
        <v>311</v>
      </c>
    </row>
    <row r="17" spans="1:8" ht="17.100000000000001" customHeight="1" thickTop="1">
      <c r="A17" s="787"/>
      <c r="B17" s="76" t="s">
        <v>675</v>
      </c>
      <c r="C17" s="45">
        <v>92</v>
      </c>
      <c r="D17" s="46">
        <v>76</v>
      </c>
      <c r="E17" s="46">
        <v>1</v>
      </c>
      <c r="F17" s="46">
        <v>1</v>
      </c>
      <c r="G17" s="47">
        <f t="shared" si="0"/>
        <v>170</v>
      </c>
      <c r="H17">
        <v>1</v>
      </c>
    </row>
    <row r="18" spans="1:8" ht="17.100000000000001" customHeight="1">
      <c r="A18" s="787"/>
      <c r="B18" s="68" t="s">
        <v>677</v>
      </c>
      <c r="C18" s="36">
        <v>149</v>
      </c>
      <c r="D18" s="37">
        <v>80</v>
      </c>
      <c r="E18" s="37">
        <v>2</v>
      </c>
      <c r="F18" s="37">
        <v>0</v>
      </c>
      <c r="G18" s="38">
        <f t="shared" si="0"/>
        <v>231</v>
      </c>
    </row>
    <row r="19" spans="1:8" ht="17.100000000000001" customHeight="1">
      <c r="A19" s="787"/>
      <c r="B19" s="68" t="s">
        <v>679</v>
      </c>
      <c r="C19" s="36">
        <v>174</v>
      </c>
      <c r="D19" s="37">
        <v>69</v>
      </c>
      <c r="E19" s="37">
        <v>4</v>
      </c>
      <c r="F19" s="37">
        <v>0</v>
      </c>
      <c r="G19" s="38">
        <f t="shared" si="0"/>
        <v>247</v>
      </c>
    </row>
    <row r="20" spans="1:8" ht="17.100000000000001" customHeight="1">
      <c r="A20" s="787"/>
      <c r="B20" s="68" t="s">
        <v>681</v>
      </c>
      <c r="C20" s="36">
        <v>226</v>
      </c>
      <c r="D20" s="37">
        <v>71</v>
      </c>
      <c r="E20" s="37">
        <v>3</v>
      </c>
      <c r="F20" s="37">
        <v>0</v>
      </c>
      <c r="G20" s="38">
        <f t="shared" si="0"/>
        <v>300</v>
      </c>
    </row>
    <row r="21" spans="1:8" ht="17.100000000000001" customHeight="1">
      <c r="A21" s="787"/>
      <c r="B21" s="68" t="s">
        <v>732</v>
      </c>
      <c r="C21" s="36">
        <v>156</v>
      </c>
      <c r="D21" s="37">
        <v>36</v>
      </c>
      <c r="E21" s="37">
        <v>3</v>
      </c>
      <c r="F21" s="37">
        <v>0</v>
      </c>
      <c r="G21" s="38">
        <f t="shared" si="0"/>
        <v>195</v>
      </c>
    </row>
    <row r="22" spans="1:8" ht="17.100000000000001" customHeight="1">
      <c r="A22" s="787"/>
      <c r="B22" s="68" t="s">
        <v>733</v>
      </c>
      <c r="C22" s="36">
        <v>103</v>
      </c>
      <c r="D22" s="37">
        <v>36</v>
      </c>
      <c r="E22" s="37">
        <v>3</v>
      </c>
      <c r="F22" s="37">
        <v>1</v>
      </c>
      <c r="G22" s="38">
        <f t="shared" si="0"/>
        <v>143</v>
      </c>
    </row>
    <row r="23" spans="1:8" ht="17.100000000000001" customHeight="1" thickBot="1">
      <c r="A23" s="788"/>
      <c r="B23" s="66" t="s">
        <v>683</v>
      </c>
      <c r="C23" s="42">
        <v>213</v>
      </c>
      <c r="D23" s="43">
        <v>84</v>
      </c>
      <c r="E23" s="43">
        <v>18</v>
      </c>
      <c r="F23" s="43">
        <v>11</v>
      </c>
      <c r="G23" s="44">
        <f t="shared" si="0"/>
        <v>326</v>
      </c>
    </row>
    <row r="24" spans="1:8" ht="17.100000000000001" customHeight="1" thickBot="1">
      <c r="C24" s="120"/>
      <c r="D24" s="120"/>
      <c r="E24" s="120"/>
      <c r="F24" s="120"/>
      <c r="G24" s="120"/>
    </row>
    <row r="25" spans="1:8" ht="54.95" customHeight="1" thickBot="1">
      <c r="A25" s="796" t="s">
        <v>125</v>
      </c>
      <c r="B25" s="795"/>
      <c r="C25" s="550" t="s">
        <v>232</v>
      </c>
      <c r="D25" s="462" t="s">
        <v>233</v>
      </c>
      <c r="E25" s="462" t="s">
        <v>234</v>
      </c>
      <c r="F25" s="11" t="s">
        <v>494</v>
      </c>
      <c r="G25" s="123" t="s">
        <v>235</v>
      </c>
    </row>
    <row r="26" spans="1:8" ht="17.100000000000001" customHeight="1" thickBot="1">
      <c r="A26" s="805" t="s">
        <v>162</v>
      </c>
      <c r="B26" s="806"/>
      <c r="C26" s="403">
        <f t="shared" ref="C26:F41" si="1">SUM(C4/$G4)</f>
        <v>0.67558638916418901</v>
      </c>
      <c r="D26" s="403">
        <f t="shared" si="1"/>
        <v>0.29302940204823258</v>
      </c>
      <c r="E26" s="403">
        <f t="shared" si="1"/>
        <v>2.0482325735051207E-2</v>
      </c>
      <c r="F26" s="403">
        <f t="shared" si="1"/>
        <v>1.0901883052527254E-2</v>
      </c>
      <c r="G26" s="398">
        <f>SUM(C26:F26)</f>
        <v>1</v>
      </c>
    </row>
    <row r="27" spans="1:8" ht="17.100000000000001" customHeight="1">
      <c r="A27" s="807" t="s">
        <v>163</v>
      </c>
      <c r="B27" s="67" t="s">
        <v>672</v>
      </c>
      <c r="C27" s="381">
        <f t="shared" si="1"/>
        <v>0.65865724381625446</v>
      </c>
      <c r="D27" s="382">
        <f t="shared" si="1"/>
        <v>0.30742049469964666</v>
      </c>
      <c r="E27" s="382">
        <f t="shared" si="1"/>
        <v>1.9787985865724382E-2</v>
      </c>
      <c r="F27" s="382">
        <f t="shared" si="1"/>
        <v>1.4134275618374558E-2</v>
      </c>
      <c r="G27" s="383">
        <f t="shared" ref="G27:G45" si="2">SUM(C27:F27)</f>
        <v>1.0000000000000002</v>
      </c>
    </row>
    <row r="28" spans="1:8" ht="17.100000000000001" customHeight="1" thickBot="1">
      <c r="A28" s="808"/>
      <c r="B28" s="66" t="s">
        <v>673</v>
      </c>
      <c r="C28" s="394">
        <f t="shared" si="1"/>
        <v>0.69044665012406947</v>
      </c>
      <c r="D28" s="395">
        <f t="shared" si="1"/>
        <v>0.28039702233250619</v>
      </c>
      <c r="E28" s="395">
        <f t="shared" si="1"/>
        <v>2.1091811414392061E-2</v>
      </c>
      <c r="F28" s="395">
        <f t="shared" si="1"/>
        <v>8.0645161290322578E-3</v>
      </c>
      <c r="G28" s="396">
        <f t="shared" si="2"/>
        <v>1</v>
      </c>
    </row>
    <row r="29" spans="1:8" ht="17.100000000000001" customHeight="1">
      <c r="A29" s="807" t="s">
        <v>164</v>
      </c>
      <c r="B29" s="67" t="s">
        <v>669</v>
      </c>
      <c r="C29" s="399">
        <f t="shared" si="1"/>
        <v>0.67195767195767198</v>
      </c>
      <c r="D29" s="400">
        <f t="shared" si="1"/>
        <v>0.29947089947089944</v>
      </c>
      <c r="E29" s="400">
        <f t="shared" si="1"/>
        <v>1.5873015873015872E-2</v>
      </c>
      <c r="F29" s="400">
        <f t="shared" si="1"/>
        <v>1.2698412698412698E-2</v>
      </c>
      <c r="G29" s="401">
        <f t="shared" si="2"/>
        <v>1</v>
      </c>
    </row>
    <row r="30" spans="1:8" ht="17.100000000000001" customHeight="1">
      <c r="A30" s="809"/>
      <c r="B30" s="68" t="s">
        <v>670</v>
      </c>
      <c r="C30" s="389">
        <f t="shared" si="1"/>
        <v>0.66722830665543387</v>
      </c>
      <c r="D30" s="385">
        <f t="shared" si="1"/>
        <v>0.30412805391743891</v>
      </c>
      <c r="E30" s="385">
        <f t="shared" si="1"/>
        <v>2.1061499578770009E-2</v>
      </c>
      <c r="F30" s="385">
        <f t="shared" si="1"/>
        <v>7.582139848357203E-3</v>
      </c>
      <c r="G30" s="386">
        <f t="shared" si="2"/>
        <v>1</v>
      </c>
    </row>
    <row r="31" spans="1:8" ht="17.100000000000001" customHeight="1" thickBot="1">
      <c r="A31" s="808"/>
      <c r="B31" s="69" t="s">
        <v>671</v>
      </c>
      <c r="C31" s="404">
        <f t="shared" si="1"/>
        <v>0.69050279329608943</v>
      </c>
      <c r="D31" s="395">
        <f t="shared" si="1"/>
        <v>0.27150837988826815</v>
      </c>
      <c r="E31" s="395">
        <f t="shared" si="1"/>
        <v>2.4581005586592177E-2</v>
      </c>
      <c r="F31" s="395">
        <f t="shared" si="1"/>
        <v>1.3407821229050279E-2</v>
      </c>
      <c r="G31" s="396">
        <f t="shared" si="2"/>
        <v>1</v>
      </c>
    </row>
    <row r="32" spans="1:8" ht="17.100000000000001" customHeight="1">
      <c r="A32" s="786" t="s">
        <v>165</v>
      </c>
      <c r="B32" s="62" t="s">
        <v>674</v>
      </c>
      <c r="C32" s="389">
        <f t="shared" si="1"/>
        <v>0.49624060150375937</v>
      </c>
      <c r="D32" s="385">
        <f t="shared" si="1"/>
        <v>0.50375939849624063</v>
      </c>
      <c r="E32" s="385">
        <f t="shared" si="1"/>
        <v>0</v>
      </c>
      <c r="F32" s="385">
        <f t="shared" si="1"/>
        <v>0</v>
      </c>
      <c r="G32" s="386">
        <f t="shared" si="2"/>
        <v>1</v>
      </c>
    </row>
    <row r="33" spans="1:7" ht="17.100000000000001" customHeight="1">
      <c r="A33" s="787"/>
      <c r="B33" s="68" t="s">
        <v>676</v>
      </c>
      <c r="C33" s="389">
        <f t="shared" si="1"/>
        <v>0.65079365079365081</v>
      </c>
      <c r="D33" s="385">
        <f t="shared" si="1"/>
        <v>0.33862433862433861</v>
      </c>
      <c r="E33" s="385">
        <f t="shared" si="1"/>
        <v>1.0582010582010581E-2</v>
      </c>
      <c r="F33" s="385">
        <f t="shared" si="1"/>
        <v>0</v>
      </c>
      <c r="G33" s="386">
        <f t="shared" si="2"/>
        <v>1</v>
      </c>
    </row>
    <row r="34" spans="1:7" ht="17.100000000000001" customHeight="1">
      <c r="A34" s="787"/>
      <c r="B34" s="68" t="s">
        <v>678</v>
      </c>
      <c r="C34" s="389">
        <f t="shared" si="1"/>
        <v>0.73979591836734693</v>
      </c>
      <c r="D34" s="385">
        <f t="shared" si="1"/>
        <v>0.25</v>
      </c>
      <c r="E34" s="385">
        <f t="shared" si="1"/>
        <v>1.020408163265306E-2</v>
      </c>
      <c r="F34" s="385">
        <f t="shared" si="1"/>
        <v>0</v>
      </c>
      <c r="G34" s="386">
        <f t="shared" si="2"/>
        <v>1</v>
      </c>
    </row>
    <row r="35" spans="1:7" ht="17.100000000000001" customHeight="1">
      <c r="A35" s="787"/>
      <c r="B35" s="68" t="s">
        <v>680</v>
      </c>
      <c r="C35" s="389">
        <f t="shared" si="1"/>
        <v>0.74087591240875916</v>
      </c>
      <c r="D35" s="385">
        <f t="shared" si="1"/>
        <v>0.24087591240875914</v>
      </c>
      <c r="E35" s="385">
        <f t="shared" si="1"/>
        <v>7.2992700729927005E-3</v>
      </c>
      <c r="F35" s="385">
        <f t="shared" si="1"/>
        <v>1.0948905109489052E-2</v>
      </c>
      <c r="G35" s="386">
        <f t="shared" si="2"/>
        <v>1</v>
      </c>
    </row>
    <row r="36" spans="1:7" ht="17.100000000000001" customHeight="1">
      <c r="A36" s="787"/>
      <c r="B36" s="68" t="s">
        <v>730</v>
      </c>
      <c r="C36" s="389">
        <f t="shared" si="1"/>
        <v>0.68421052631578949</v>
      </c>
      <c r="D36" s="385">
        <f t="shared" si="1"/>
        <v>0.30409356725146197</v>
      </c>
      <c r="E36" s="385">
        <f t="shared" si="1"/>
        <v>5.8479532163742687E-3</v>
      </c>
      <c r="F36" s="385">
        <f t="shared" si="1"/>
        <v>5.8479532163742687E-3</v>
      </c>
      <c r="G36" s="386">
        <f t="shared" si="2"/>
        <v>1</v>
      </c>
    </row>
    <row r="37" spans="1:7" ht="17.100000000000001" customHeight="1">
      <c r="A37" s="787"/>
      <c r="B37" s="68" t="s">
        <v>731</v>
      </c>
      <c r="C37" s="389">
        <f t="shared" si="1"/>
        <v>0.67375886524822692</v>
      </c>
      <c r="D37" s="385">
        <f t="shared" si="1"/>
        <v>0.31205673758865249</v>
      </c>
      <c r="E37" s="385">
        <f t="shared" si="1"/>
        <v>0</v>
      </c>
      <c r="F37" s="385">
        <f t="shared" si="1"/>
        <v>1.4184397163120567E-2</v>
      </c>
      <c r="G37" s="386">
        <f t="shared" si="2"/>
        <v>1</v>
      </c>
    </row>
    <row r="38" spans="1:7" ht="17.100000000000001" customHeight="1" thickBot="1">
      <c r="A38" s="787"/>
      <c r="B38" s="69" t="s">
        <v>682</v>
      </c>
      <c r="C38" s="390">
        <f t="shared" si="1"/>
        <v>0.58842443729903537</v>
      </c>
      <c r="D38" s="387">
        <f t="shared" si="1"/>
        <v>0.29903536977491962</v>
      </c>
      <c r="E38" s="387">
        <f t="shared" si="1"/>
        <v>6.7524115755627015E-2</v>
      </c>
      <c r="F38" s="387">
        <f t="shared" si="1"/>
        <v>4.5016077170418008E-2</v>
      </c>
      <c r="G38" s="388">
        <f t="shared" si="2"/>
        <v>1</v>
      </c>
    </row>
    <row r="39" spans="1:7" ht="17.100000000000001" customHeight="1" thickTop="1">
      <c r="A39" s="787"/>
      <c r="B39" s="76" t="s">
        <v>675</v>
      </c>
      <c r="C39" s="405">
        <f t="shared" si="1"/>
        <v>0.54117647058823526</v>
      </c>
      <c r="D39" s="392">
        <f t="shared" si="1"/>
        <v>0.44705882352941179</v>
      </c>
      <c r="E39" s="392">
        <f t="shared" si="1"/>
        <v>5.8823529411764705E-3</v>
      </c>
      <c r="F39" s="392">
        <f t="shared" si="1"/>
        <v>5.8823529411764705E-3</v>
      </c>
      <c r="G39" s="393">
        <f t="shared" si="2"/>
        <v>1</v>
      </c>
    </row>
    <row r="40" spans="1:7" ht="17.100000000000001" customHeight="1">
      <c r="A40" s="787"/>
      <c r="B40" s="68" t="s">
        <v>677</v>
      </c>
      <c r="C40" s="389">
        <f t="shared" si="1"/>
        <v>0.64502164502164505</v>
      </c>
      <c r="D40" s="385">
        <f t="shared" si="1"/>
        <v>0.34632034632034631</v>
      </c>
      <c r="E40" s="385">
        <f t="shared" si="1"/>
        <v>8.658008658008658E-3</v>
      </c>
      <c r="F40" s="385">
        <f t="shared" si="1"/>
        <v>0</v>
      </c>
      <c r="G40" s="386">
        <f t="shared" si="2"/>
        <v>1</v>
      </c>
    </row>
    <row r="41" spans="1:7" ht="17.100000000000001" customHeight="1">
      <c r="A41" s="787"/>
      <c r="B41" s="68" t="s">
        <v>679</v>
      </c>
      <c r="C41" s="389">
        <f t="shared" si="1"/>
        <v>0.70445344129554655</v>
      </c>
      <c r="D41" s="385">
        <f t="shared" si="1"/>
        <v>0.2793522267206478</v>
      </c>
      <c r="E41" s="385">
        <f t="shared" si="1"/>
        <v>1.6194331983805668E-2</v>
      </c>
      <c r="F41" s="385">
        <f t="shared" si="1"/>
        <v>0</v>
      </c>
      <c r="G41" s="386">
        <f t="shared" si="2"/>
        <v>1</v>
      </c>
    </row>
    <row r="42" spans="1:7" ht="17.100000000000001" customHeight="1">
      <c r="A42" s="787"/>
      <c r="B42" s="68" t="s">
        <v>681</v>
      </c>
      <c r="C42" s="389">
        <f t="shared" ref="C42:F45" si="3">SUM(C20/$G20)</f>
        <v>0.7533333333333333</v>
      </c>
      <c r="D42" s="385">
        <f t="shared" si="3"/>
        <v>0.23666666666666666</v>
      </c>
      <c r="E42" s="385">
        <f t="shared" si="3"/>
        <v>0.01</v>
      </c>
      <c r="F42" s="385">
        <f t="shared" si="3"/>
        <v>0</v>
      </c>
      <c r="G42" s="386">
        <f t="shared" si="2"/>
        <v>1</v>
      </c>
    </row>
    <row r="43" spans="1:7" ht="17.100000000000001" customHeight="1">
      <c r="A43" s="787"/>
      <c r="B43" s="68" t="s">
        <v>732</v>
      </c>
      <c r="C43" s="389">
        <f t="shared" si="3"/>
        <v>0.8</v>
      </c>
      <c r="D43" s="385">
        <f t="shared" si="3"/>
        <v>0.18461538461538463</v>
      </c>
      <c r="E43" s="385">
        <f t="shared" si="3"/>
        <v>1.5384615384615385E-2</v>
      </c>
      <c r="F43" s="385">
        <f t="shared" si="3"/>
        <v>0</v>
      </c>
      <c r="G43" s="386">
        <f t="shared" si="2"/>
        <v>1</v>
      </c>
    </row>
    <row r="44" spans="1:7" ht="17.100000000000001" customHeight="1">
      <c r="A44" s="787"/>
      <c r="B44" s="68" t="s">
        <v>733</v>
      </c>
      <c r="C44" s="389">
        <f t="shared" si="3"/>
        <v>0.72027972027972031</v>
      </c>
      <c r="D44" s="385">
        <f t="shared" si="3"/>
        <v>0.25174825174825177</v>
      </c>
      <c r="E44" s="385">
        <f t="shared" si="3"/>
        <v>2.097902097902098E-2</v>
      </c>
      <c r="F44" s="385">
        <f t="shared" si="3"/>
        <v>6.993006993006993E-3</v>
      </c>
      <c r="G44" s="386">
        <f t="shared" si="2"/>
        <v>1</v>
      </c>
    </row>
    <row r="45" spans="1:7" ht="17.100000000000001" customHeight="1" thickBot="1">
      <c r="A45" s="788"/>
      <c r="B45" s="66" t="s">
        <v>683</v>
      </c>
      <c r="C45" s="404">
        <f t="shared" si="3"/>
        <v>0.65337423312883436</v>
      </c>
      <c r="D45" s="395">
        <f t="shared" si="3"/>
        <v>0.25766871165644173</v>
      </c>
      <c r="E45" s="395">
        <f t="shared" si="3"/>
        <v>5.5214723926380369E-2</v>
      </c>
      <c r="F45" s="395">
        <f t="shared" si="3"/>
        <v>3.3742331288343558E-2</v>
      </c>
      <c r="G45" s="396">
        <f t="shared" si="2"/>
        <v>1</v>
      </c>
    </row>
    <row r="46" spans="1:7" ht="17.100000000000001" customHeight="1">
      <c r="C46" s="120"/>
      <c r="D46" s="120"/>
      <c r="E46" s="120"/>
      <c r="F46" s="120"/>
      <c r="G46" s="120"/>
    </row>
    <row r="47" spans="1:7" ht="17.100000000000001" customHeight="1">
      <c r="C47" s="120"/>
      <c r="D47" s="120"/>
      <c r="E47" s="120"/>
      <c r="F47" s="120"/>
      <c r="G47" s="120"/>
    </row>
    <row r="48" spans="1:7" ht="17.100000000000001" customHeight="1">
      <c r="C48" s="120"/>
      <c r="D48" s="120"/>
      <c r="E48" s="120"/>
      <c r="F48" s="120"/>
      <c r="G48" s="120"/>
    </row>
    <row r="49" spans="3:7" ht="17.100000000000001" customHeight="1">
      <c r="C49" s="120"/>
      <c r="D49" s="120"/>
      <c r="E49" s="120"/>
      <c r="F49" s="120"/>
      <c r="G49" s="120"/>
    </row>
    <row r="50" spans="3:7" ht="17.100000000000001" customHeight="1"/>
    <row r="51" spans="3:7" ht="17.100000000000001" customHeight="1"/>
    <row r="52" spans="3:7" ht="17.100000000000001" customHeight="1"/>
    <row r="53" spans="3:7" ht="17.100000000000001" customHeight="1"/>
    <row r="54" spans="3:7" ht="17.100000000000001" customHeight="1"/>
  </sheetData>
  <mergeCells count="10">
    <mergeCell ref="A26:B26"/>
    <mergeCell ref="A27:A28"/>
    <mergeCell ref="A29:A31"/>
    <mergeCell ref="A32:A45"/>
    <mergeCell ref="A3:B3"/>
    <mergeCell ref="A25:B25"/>
    <mergeCell ref="A4:B4"/>
    <mergeCell ref="A5:A6"/>
    <mergeCell ref="A7:A9"/>
    <mergeCell ref="A10:A23"/>
  </mergeCells>
  <phoneticPr fontId="2"/>
  <printOptions horizontalCentered="1"/>
  <pageMargins left="0" right="0.59055118110236227" top="0.19685039370078741" bottom="0.19685039370078741" header="0.51181102362204722" footer="0.11811023622047245"/>
  <pageSetup paperSize="9" orientation="portrait" r:id="rId1"/>
  <headerFooter alignWithMargins="0">
    <oddFooter>&amp;C３２ページ</oddFooter>
  </headerFooter>
</worksheet>
</file>

<file path=xl/worksheets/sheet39.xml><?xml version="1.0" encoding="utf-8"?>
<worksheet xmlns="http://schemas.openxmlformats.org/spreadsheetml/2006/main" xmlns:r="http://schemas.openxmlformats.org/officeDocument/2006/relationships">
  <sheetPr enableFormatConditionsCalculation="0">
    <tabColor indexed="11"/>
  </sheetPr>
  <dimension ref="A1:J18"/>
  <sheetViews>
    <sheetView view="pageBreakPreview" zoomScaleNormal="100" workbookViewId="0">
      <selection activeCell="F1" sqref="F1"/>
    </sheetView>
  </sheetViews>
  <sheetFormatPr defaultRowHeight="13.5"/>
  <cols>
    <col min="1" max="1" width="20.625" style="118" customWidth="1"/>
    <col min="2" max="4" width="7.625" customWidth="1"/>
    <col min="5" max="5" width="5.625" customWidth="1"/>
    <col min="6" max="6" width="20.625" customWidth="1"/>
    <col min="7" max="9" width="7.625" customWidth="1"/>
  </cols>
  <sheetData>
    <row r="1" spans="1:10" ht="30" customHeight="1">
      <c r="F1" s="6" t="s">
        <v>864</v>
      </c>
    </row>
    <row r="2" spans="1:10" ht="30" customHeight="1" thickBot="1">
      <c r="A2" s="504" t="s">
        <v>344</v>
      </c>
    </row>
    <row r="3" spans="1:10" ht="54.95" customHeight="1" thickBot="1">
      <c r="A3" s="461" t="s">
        <v>319</v>
      </c>
      <c r="B3" s="551" t="s">
        <v>306</v>
      </c>
      <c r="C3" s="462" t="s">
        <v>473</v>
      </c>
      <c r="D3" s="467" t="s">
        <v>474</v>
      </c>
      <c r="F3" s="461" t="s">
        <v>324</v>
      </c>
      <c r="G3" s="380" t="s">
        <v>306</v>
      </c>
      <c r="H3" s="462" t="s">
        <v>473</v>
      </c>
      <c r="I3" s="467" t="s">
        <v>474</v>
      </c>
    </row>
    <row r="4" spans="1:10" ht="24.95" customHeight="1">
      <c r="A4" s="464" t="s">
        <v>729</v>
      </c>
      <c r="B4" s="94">
        <f>+B5+B6</f>
        <v>923</v>
      </c>
      <c r="C4" s="95">
        <f>+C5+C6</f>
        <v>936</v>
      </c>
      <c r="D4" s="96">
        <f>+D5+D6</f>
        <v>183</v>
      </c>
      <c r="F4" s="464" t="s">
        <v>729</v>
      </c>
      <c r="G4" s="101">
        <f>B4/J4</f>
        <v>0.45200783545543582</v>
      </c>
      <c r="H4" s="102">
        <f>C4/J4</f>
        <v>0.4583741429970617</v>
      </c>
      <c r="I4" s="103">
        <f>D4/J4</f>
        <v>8.9618021547502452E-2</v>
      </c>
      <c r="J4">
        <v>2042</v>
      </c>
    </row>
    <row r="5" spans="1:10" ht="24.95" customHeight="1">
      <c r="A5" s="16" t="s">
        <v>672</v>
      </c>
      <c r="B5" s="106">
        <v>328</v>
      </c>
      <c r="C5" s="37">
        <v>469</v>
      </c>
      <c r="D5" s="38">
        <v>134</v>
      </c>
      <c r="F5" s="16" t="s">
        <v>672</v>
      </c>
      <c r="G5" s="48">
        <f>B5/J5</f>
        <v>0.35230934479054782</v>
      </c>
      <c r="H5" s="49">
        <f>C5/J5</f>
        <v>0.50375939849624063</v>
      </c>
      <c r="I5" s="50">
        <f>D5/J5</f>
        <v>0.14393125671321161</v>
      </c>
      <c r="J5">
        <v>931</v>
      </c>
    </row>
    <row r="6" spans="1:10" ht="24.95" customHeight="1" thickBot="1">
      <c r="A6" s="17" t="s">
        <v>673</v>
      </c>
      <c r="B6" s="97">
        <v>595</v>
      </c>
      <c r="C6" s="43">
        <v>467</v>
      </c>
      <c r="D6" s="44">
        <v>49</v>
      </c>
      <c r="F6" s="17" t="s">
        <v>673</v>
      </c>
      <c r="G6" s="51">
        <f>B6/J6</f>
        <v>0.5355535553555355</v>
      </c>
      <c r="H6" s="52">
        <f>C6/J6</f>
        <v>0.42034203420342037</v>
      </c>
      <c r="I6" s="53">
        <f>D6/J6</f>
        <v>4.4104410441044108E-2</v>
      </c>
      <c r="J6">
        <v>1111</v>
      </c>
    </row>
    <row r="7" spans="1:10" ht="24.95" customHeight="1" thickBot="1">
      <c r="A7" s="463"/>
      <c r="B7" s="468"/>
      <c r="C7" s="468"/>
      <c r="D7" s="468"/>
      <c r="F7" s="463"/>
      <c r="G7" s="468"/>
      <c r="H7" s="468"/>
      <c r="I7" s="468"/>
    </row>
    <row r="8" spans="1:10" ht="54.95" customHeight="1" thickBot="1">
      <c r="A8" s="465" t="s">
        <v>320</v>
      </c>
      <c r="B8" s="551" t="s">
        <v>306</v>
      </c>
      <c r="C8" s="462" t="s">
        <v>473</v>
      </c>
      <c r="D8" s="467" t="s">
        <v>474</v>
      </c>
      <c r="F8" s="465" t="s">
        <v>323</v>
      </c>
      <c r="G8" s="551" t="s">
        <v>306</v>
      </c>
      <c r="H8" s="462" t="s">
        <v>473</v>
      </c>
      <c r="I8" s="467" t="s">
        <v>474</v>
      </c>
    </row>
    <row r="9" spans="1:10" ht="24.95" customHeight="1">
      <c r="A9" s="464" t="s">
        <v>729</v>
      </c>
      <c r="B9" s="94">
        <f>+B10+B11</f>
        <v>203</v>
      </c>
      <c r="C9" s="95">
        <f>+C10+C11</f>
        <v>532</v>
      </c>
      <c r="D9" s="96">
        <f>+D10+D11</f>
        <v>146</v>
      </c>
      <c r="F9" s="464" t="s">
        <v>729</v>
      </c>
      <c r="G9" s="101">
        <f>B9/J9</f>
        <v>0.2304199772985244</v>
      </c>
      <c r="H9" s="102">
        <f>C9/J9</f>
        <v>0.60385925085130532</v>
      </c>
      <c r="I9" s="103">
        <f>D9/J9</f>
        <v>0.16572077185017026</v>
      </c>
      <c r="J9">
        <v>881</v>
      </c>
    </row>
    <row r="10" spans="1:10" ht="24.95" customHeight="1">
      <c r="A10" s="16" t="s">
        <v>672</v>
      </c>
      <c r="B10" s="106">
        <v>77</v>
      </c>
      <c r="C10" s="37">
        <v>262</v>
      </c>
      <c r="D10" s="38">
        <v>94</v>
      </c>
      <c r="F10" s="16" t="s">
        <v>672</v>
      </c>
      <c r="G10" s="48">
        <f>B10/J10</f>
        <v>0.17782909930715934</v>
      </c>
      <c r="H10" s="49">
        <f>C10/J10</f>
        <v>0.605080831408776</v>
      </c>
      <c r="I10" s="50">
        <f>D10/J10</f>
        <v>0.21709006928406466</v>
      </c>
      <c r="J10">
        <v>433</v>
      </c>
    </row>
    <row r="11" spans="1:10" ht="24.95" customHeight="1" thickBot="1">
      <c r="A11" s="17" t="s">
        <v>673</v>
      </c>
      <c r="B11" s="97">
        <v>126</v>
      </c>
      <c r="C11" s="43">
        <v>270</v>
      </c>
      <c r="D11" s="44">
        <v>52</v>
      </c>
      <c r="F11" s="17" t="s">
        <v>673</v>
      </c>
      <c r="G11" s="51">
        <f>B11/J11</f>
        <v>0.28125</v>
      </c>
      <c r="H11" s="52">
        <f>C11/J11</f>
        <v>0.6026785714285714</v>
      </c>
      <c r="I11" s="53">
        <f>D11/J11</f>
        <v>0.11607142857142858</v>
      </c>
      <c r="J11">
        <v>448</v>
      </c>
    </row>
    <row r="12" spans="1:10" ht="24.95" customHeight="1" thickBot="1">
      <c r="A12" s="459"/>
      <c r="B12" s="469"/>
      <c r="C12" s="469"/>
      <c r="D12" s="469"/>
      <c r="F12" s="459"/>
      <c r="G12" s="469"/>
      <c r="H12" s="469"/>
      <c r="I12" s="469"/>
    </row>
    <row r="13" spans="1:10" ht="54.95" customHeight="1" thickBot="1">
      <c r="A13" s="465" t="s">
        <v>321</v>
      </c>
      <c r="B13" s="551" t="s">
        <v>306</v>
      </c>
      <c r="C13" s="462" t="s">
        <v>473</v>
      </c>
      <c r="D13" s="467" t="s">
        <v>474</v>
      </c>
      <c r="F13" s="465" t="s">
        <v>322</v>
      </c>
      <c r="G13" s="551" t="s">
        <v>306</v>
      </c>
      <c r="H13" s="462" t="s">
        <v>473</v>
      </c>
      <c r="I13" s="467" t="s">
        <v>474</v>
      </c>
    </row>
    <row r="14" spans="1:10" ht="24.95" customHeight="1">
      <c r="A14" s="466" t="s">
        <v>729</v>
      </c>
      <c r="B14" s="107">
        <f>+B15+B16</f>
        <v>24</v>
      </c>
      <c r="C14" s="64">
        <f>+C15+C16</f>
        <v>27</v>
      </c>
      <c r="D14" s="65">
        <f>+D15+D16</f>
        <v>11</v>
      </c>
      <c r="F14" s="466" t="s">
        <v>729</v>
      </c>
      <c r="G14" s="101">
        <f>B14/J14</f>
        <v>0.38709677419354838</v>
      </c>
      <c r="H14" s="102">
        <f>C14/J14</f>
        <v>0.43548387096774194</v>
      </c>
      <c r="I14" s="103">
        <f>D14/J14</f>
        <v>0.17741935483870969</v>
      </c>
      <c r="J14">
        <v>62</v>
      </c>
    </row>
    <row r="15" spans="1:10" ht="24.95" customHeight="1">
      <c r="A15" s="16" t="s">
        <v>672</v>
      </c>
      <c r="B15" s="106">
        <v>10</v>
      </c>
      <c r="C15" s="37">
        <v>9</v>
      </c>
      <c r="D15" s="38">
        <v>9</v>
      </c>
      <c r="F15" s="16" t="s">
        <v>672</v>
      </c>
      <c r="G15" s="48">
        <f>B15/J15</f>
        <v>0.35714285714285715</v>
      </c>
      <c r="H15" s="49">
        <f>C15/J15</f>
        <v>0.32142857142857145</v>
      </c>
      <c r="I15" s="50">
        <f>D15/J15</f>
        <v>0.32142857142857145</v>
      </c>
      <c r="J15">
        <v>28</v>
      </c>
    </row>
    <row r="16" spans="1:10" ht="24.95" customHeight="1" thickBot="1">
      <c r="A16" s="17" t="s">
        <v>673</v>
      </c>
      <c r="B16" s="97">
        <v>14</v>
      </c>
      <c r="C16" s="43">
        <v>18</v>
      </c>
      <c r="D16" s="44">
        <v>2</v>
      </c>
      <c r="F16" s="17" t="s">
        <v>673</v>
      </c>
      <c r="G16" s="51">
        <f>B16/J16</f>
        <v>0.41176470588235292</v>
      </c>
      <c r="H16" s="52">
        <f>C16/J16</f>
        <v>0.52941176470588236</v>
      </c>
      <c r="I16" s="53">
        <f>D16/J16</f>
        <v>5.8823529411764705E-2</v>
      </c>
      <c r="J16">
        <v>34</v>
      </c>
    </row>
    <row r="17" spans="7:9" ht="24.95" customHeight="1">
      <c r="G17" s="120"/>
      <c r="H17" s="120"/>
      <c r="I17" s="120"/>
    </row>
    <row r="18" spans="7:9">
      <c r="G18" s="120"/>
      <c r="H18" s="120"/>
      <c r="I18" s="120"/>
    </row>
  </sheetData>
  <phoneticPr fontId="2"/>
  <printOptions horizontalCentered="1"/>
  <pageMargins left="0.59055118110236227" right="0" top="0.19685039370078741" bottom="0.19685039370078741" header="0.51181102362204722" footer="0.11811023622047245"/>
  <pageSetup paperSize="9" orientation="portrait" r:id="rId1"/>
  <headerFooter alignWithMargins="0">
    <oddFooter>&amp;C３３ ページ</oddFooter>
  </headerFooter>
</worksheet>
</file>

<file path=xl/worksheets/sheet4.xml><?xml version="1.0" encoding="utf-8"?>
<worksheet xmlns="http://schemas.openxmlformats.org/spreadsheetml/2006/main" xmlns:r="http://schemas.openxmlformats.org/officeDocument/2006/relationships">
  <sheetPr>
    <tabColor indexed="44"/>
  </sheetPr>
  <dimension ref="A2:Q44"/>
  <sheetViews>
    <sheetView view="pageBreakPreview" zoomScale="65" zoomScaleNormal="65" zoomScaleSheetLayoutView="75" workbookViewId="0">
      <selection activeCell="H11" sqref="H11"/>
    </sheetView>
  </sheetViews>
  <sheetFormatPr defaultRowHeight="13.5"/>
  <cols>
    <col min="1" max="1" width="5.25" style="327" bestFit="1" customWidth="1"/>
    <col min="2" max="2" width="15.625" style="327" customWidth="1"/>
    <col min="3" max="5" width="13.625" style="327" customWidth="1"/>
    <col min="6" max="6" width="3.75" style="327" bestFit="1" customWidth="1"/>
    <col min="7" max="8" width="13.625" style="327" customWidth="1"/>
    <col min="9" max="9" width="6.125" style="327" customWidth="1"/>
    <col min="10" max="10" width="5.625" style="327" bestFit="1" customWidth="1"/>
    <col min="11" max="11" width="15.625" style="327" customWidth="1"/>
    <col min="12" max="14" width="13.625" style="327" customWidth="1"/>
    <col min="15" max="15" width="3.75" style="327" bestFit="1" customWidth="1"/>
    <col min="16" max="17" width="13.625" style="327" customWidth="1"/>
    <col min="18" max="16384" width="9" style="327"/>
  </cols>
  <sheetData>
    <row r="2" spans="1:17" ht="55.5" customHeight="1">
      <c r="A2" s="324" t="s">
        <v>222</v>
      </c>
      <c r="B2" s="324"/>
      <c r="C2" s="324"/>
      <c r="D2" s="324"/>
      <c r="E2" s="324"/>
      <c r="F2" s="324"/>
      <c r="G2" s="324"/>
      <c r="H2" s="324"/>
      <c r="I2" s="324"/>
      <c r="J2" s="325"/>
      <c r="K2" s="761"/>
      <c r="L2" s="761"/>
      <c r="M2" s="761"/>
      <c r="N2" s="326"/>
      <c r="O2" s="326"/>
    </row>
    <row r="3" spans="1:17" ht="24.75" thickBot="1">
      <c r="A3" s="328"/>
      <c r="B3" s="328"/>
      <c r="C3" s="328"/>
      <c r="D3" s="328"/>
      <c r="E3" s="328"/>
      <c r="F3" s="328"/>
      <c r="G3" s="328"/>
      <c r="H3" s="328"/>
      <c r="I3" s="324"/>
      <c r="J3" s="325"/>
      <c r="K3" s="329"/>
      <c r="L3" s="330"/>
      <c r="M3" s="329"/>
      <c r="N3" s="329"/>
      <c r="O3" s="329"/>
    </row>
    <row r="4" spans="1:17" ht="30" customHeight="1">
      <c r="A4" s="762" t="s">
        <v>407</v>
      </c>
      <c r="B4" s="764" t="s">
        <v>408</v>
      </c>
      <c r="C4" s="256" t="s">
        <v>409</v>
      </c>
      <c r="D4" s="256" t="s">
        <v>410</v>
      </c>
      <c r="E4" s="331" t="s">
        <v>411</v>
      </c>
      <c r="F4" s="331" t="s">
        <v>672</v>
      </c>
      <c r="G4" s="331" t="s">
        <v>410</v>
      </c>
      <c r="H4" s="332" t="s">
        <v>411</v>
      </c>
      <c r="I4" s="333"/>
      <c r="J4" s="762" t="s">
        <v>407</v>
      </c>
      <c r="K4" s="764" t="s">
        <v>408</v>
      </c>
      <c r="L4" s="256" t="s">
        <v>409</v>
      </c>
      <c r="M4" s="256" t="s">
        <v>410</v>
      </c>
      <c r="N4" s="332" t="s">
        <v>411</v>
      </c>
      <c r="O4" s="334"/>
      <c r="P4" s="334"/>
      <c r="Q4" s="334"/>
    </row>
    <row r="5" spans="1:17" ht="30" customHeight="1" thickBot="1">
      <c r="A5" s="763"/>
      <c r="B5" s="765"/>
      <c r="C5" s="336" t="s">
        <v>412</v>
      </c>
      <c r="D5" s="336" t="s">
        <v>412</v>
      </c>
      <c r="E5" s="335" t="s">
        <v>631</v>
      </c>
      <c r="F5" s="335" t="s">
        <v>673</v>
      </c>
      <c r="G5" s="335" t="s">
        <v>412</v>
      </c>
      <c r="H5" s="337" t="s">
        <v>313</v>
      </c>
      <c r="I5" s="333"/>
      <c r="J5" s="763"/>
      <c r="K5" s="765"/>
      <c r="L5" s="336" t="s">
        <v>412</v>
      </c>
      <c r="M5" s="336" t="s">
        <v>412</v>
      </c>
      <c r="N5" s="337" t="s">
        <v>631</v>
      </c>
      <c r="O5" s="334"/>
      <c r="P5" s="334"/>
      <c r="Q5" s="334"/>
    </row>
    <row r="6" spans="1:17" ht="30" customHeight="1">
      <c r="A6" s="756" t="s">
        <v>164</v>
      </c>
      <c r="B6" s="766" t="s">
        <v>669</v>
      </c>
      <c r="C6" s="749">
        <v>1574</v>
      </c>
      <c r="D6" s="754">
        <v>945</v>
      </c>
      <c r="E6" s="752">
        <f>D6/L30</f>
        <v>0.31219028741328048</v>
      </c>
      <c r="F6" s="338" t="s">
        <v>672</v>
      </c>
      <c r="G6" s="245">
        <v>434</v>
      </c>
      <c r="H6" s="486">
        <f>G6/L30</f>
        <v>0.14337628014535844</v>
      </c>
      <c r="I6" s="246"/>
      <c r="J6" s="756" t="s">
        <v>163</v>
      </c>
      <c r="K6" s="244" t="s">
        <v>413</v>
      </c>
      <c r="L6" s="247">
        <v>2500</v>
      </c>
      <c r="M6" s="248">
        <v>1415</v>
      </c>
      <c r="N6" s="495">
        <f>M6/L30</f>
        <v>0.46745953088866865</v>
      </c>
      <c r="O6" s="339"/>
      <c r="P6" s="246"/>
      <c r="Q6" s="246"/>
    </row>
    <row r="7" spans="1:17" ht="30" customHeight="1" thickBot="1">
      <c r="A7" s="757"/>
      <c r="B7" s="767"/>
      <c r="C7" s="743"/>
      <c r="D7" s="755"/>
      <c r="E7" s="745"/>
      <c r="F7" s="340" t="s">
        <v>673</v>
      </c>
      <c r="G7" s="249">
        <v>511</v>
      </c>
      <c r="H7" s="487">
        <f>G7/L30</f>
        <v>0.16881400726792203</v>
      </c>
      <c r="I7" s="246"/>
      <c r="J7" s="758"/>
      <c r="K7" s="250" t="s">
        <v>414</v>
      </c>
      <c r="L7" s="251">
        <v>2500</v>
      </c>
      <c r="M7" s="252">
        <v>1612</v>
      </c>
      <c r="N7" s="496">
        <f>M7/L30</f>
        <v>0.53254046911133135</v>
      </c>
      <c r="O7" s="339"/>
      <c r="P7" s="246"/>
      <c r="Q7" s="246"/>
    </row>
    <row r="8" spans="1:17" ht="30" customHeight="1">
      <c r="A8" s="757"/>
      <c r="B8" s="768" t="s">
        <v>670</v>
      </c>
      <c r="C8" s="742">
        <v>1917</v>
      </c>
      <c r="D8" s="746">
        <v>1187</v>
      </c>
      <c r="E8" s="744">
        <f>D8/L30</f>
        <v>0.39213742979848032</v>
      </c>
      <c r="F8" s="341" t="s">
        <v>672</v>
      </c>
      <c r="G8" s="249">
        <v>556</v>
      </c>
      <c r="H8" s="487">
        <f>G8/L30</f>
        <v>0.18368021143045921</v>
      </c>
      <c r="I8" s="246"/>
      <c r="J8" s="756" t="s">
        <v>415</v>
      </c>
      <c r="K8" s="244" t="s">
        <v>416</v>
      </c>
      <c r="L8" s="247">
        <v>664</v>
      </c>
      <c r="M8" s="254">
        <v>303</v>
      </c>
      <c r="N8" s="495">
        <f>M8/L30</f>
        <v>0.10009910802775025</v>
      </c>
      <c r="O8" s="339"/>
      <c r="P8" s="246"/>
      <c r="Q8" s="246"/>
    </row>
    <row r="9" spans="1:17" ht="30" customHeight="1">
      <c r="A9" s="757"/>
      <c r="B9" s="767"/>
      <c r="C9" s="743"/>
      <c r="D9" s="755"/>
      <c r="E9" s="745"/>
      <c r="F9" s="341" t="s">
        <v>673</v>
      </c>
      <c r="G9" s="249">
        <v>631</v>
      </c>
      <c r="H9" s="487">
        <f>G9/L30</f>
        <v>0.20845721836802114</v>
      </c>
      <c r="I9" s="246"/>
      <c r="J9" s="757"/>
      <c r="K9" s="255" t="s">
        <v>417</v>
      </c>
      <c r="L9" s="253">
        <v>908</v>
      </c>
      <c r="M9" s="257">
        <v>420</v>
      </c>
      <c r="N9" s="497">
        <f>M9/L30</f>
        <v>0.13875123885034688</v>
      </c>
      <c r="O9" s="339"/>
      <c r="P9" s="246"/>
      <c r="Q9" s="246"/>
    </row>
    <row r="10" spans="1:17" ht="30" customHeight="1">
      <c r="A10" s="757"/>
      <c r="B10" s="768" t="s">
        <v>671</v>
      </c>
      <c r="C10" s="742">
        <v>1517</v>
      </c>
      <c r="D10" s="746">
        <v>895</v>
      </c>
      <c r="E10" s="744">
        <f>D10/L30</f>
        <v>0.2956722827882392</v>
      </c>
      <c r="F10" s="341" t="s">
        <v>672</v>
      </c>
      <c r="G10" s="249">
        <v>425</v>
      </c>
      <c r="H10" s="487">
        <f>G10/L30</f>
        <v>0.140403039312851</v>
      </c>
      <c r="I10" s="246"/>
      <c r="J10" s="757"/>
      <c r="K10" s="255" t="s">
        <v>418</v>
      </c>
      <c r="L10" s="253">
        <v>827</v>
      </c>
      <c r="M10" s="257">
        <v>443</v>
      </c>
      <c r="N10" s="498">
        <f>M10/L30</f>
        <v>0.14634952097786588</v>
      </c>
      <c r="O10" s="339"/>
      <c r="P10" s="246"/>
      <c r="Q10" s="246"/>
    </row>
    <row r="11" spans="1:17" ht="30" customHeight="1" thickBot="1">
      <c r="A11" s="758"/>
      <c r="B11" s="769"/>
      <c r="C11" s="751"/>
      <c r="D11" s="747"/>
      <c r="E11" s="748"/>
      <c r="F11" s="342" t="s">
        <v>673</v>
      </c>
      <c r="G11" s="258">
        <v>470</v>
      </c>
      <c r="H11" s="488">
        <f>G11/L30</f>
        <v>0.15526924347538817</v>
      </c>
      <c r="I11" s="246"/>
      <c r="J11" s="757"/>
      <c r="K11" s="259" t="s">
        <v>419</v>
      </c>
      <c r="L11" s="260">
        <v>858</v>
      </c>
      <c r="M11" s="257">
        <v>574</v>
      </c>
      <c r="N11" s="497">
        <f>M11/L30</f>
        <v>0.18962669309547406</v>
      </c>
      <c r="O11" s="339"/>
      <c r="P11" s="246"/>
      <c r="Q11" s="246"/>
    </row>
    <row r="12" spans="1:17" ht="30" customHeight="1">
      <c r="A12" s="756" t="s">
        <v>420</v>
      </c>
      <c r="B12" s="766" t="s">
        <v>421</v>
      </c>
      <c r="C12" s="749">
        <v>1174</v>
      </c>
      <c r="D12" s="754">
        <v>718</v>
      </c>
      <c r="E12" s="752">
        <f>D12/L30</f>
        <v>0.23719854641559299</v>
      </c>
      <c r="F12" s="343" t="s">
        <v>672</v>
      </c>
      <c r="G12" s="261">
        <v>342</v>
      </c>
      <c r="H12" s="486">
        <f>G12/L30</f>
        <v>0.11298315163528246</v>
      </c>
      <c r="I12" s="344"/>
      <c r="J12" s="757"/>
      <c r="K12" s="259" t="s">
        <v>422</v>
      </c>
      <c r="L12" s="740">
        <v>889</v>
      </c>
      <c r="M12" s="257">
        <v>366</v>
      </c>
      <c r="N12" s="498">
        <f>M12/L30</f>
        <v>0.12091179385530228</v>
      </c>
      <c r="O12" s="339"/>
      <c r="P12" s="246"/>
      <c r="Q12" s="246"/>
    </row>
    <row r="13" spans="1:17" ht="30" customHeight="1">
      <c r="A13" s="757"/>
      <c r="B13" s="767"/>
      <c r="C13" s="743"/>
      <c r="D13" s="755"/>
      <c r="E13" s="745"/>
      <c r="F13" s="345" t="s">
        <v>673</v>
      </c>
      <c r="G13" s="262">
        <v>376</v>
      </c>
      <c r="H13" s="487">
        <f>G13/L30</f>
        <v>0.12421539478031055</v>
      </c>
      <c r="I13" s="344"/>
      <c r="J13" s="757"/>
      <c r="K13" s="255" t="s">
        <v>423</v>
      </c>
      <c r="L13" s="741"/>
      <c r="M13" s="257">
        <v>284</v>
      </c>
      <c r="N13" s="498">
        <f>M13/L30</f>
        <v>9.3822266270234558E-2</v>
      </c>
      <c r="O13" s="339"/>
      <c r="P13" s="246"/>
      <c r="Q13" s="246"/>
    </row>
    <row r="14" spans="1:17" ht="30" customHeight="1" thickBot="1">
      <c r="A14" s="757"/>
      <c r="B14" s="768" t="s">
        <v>424</v>
      </c>
      <c r="C14" s="742">
        <v>985</v>
      </c>
      <c r="D14" s="746">
        <v>497</v>
      </c>
      <c r="E14" s="744">
        <f>D14/L30</f>
        <v>0.16418896597291047</v>
      </c>
      <c r="F14" s="345" t="s">
        <v>672</v>
      </c>
      <c r="G14" s="262">
        <v>234</v>
      </c>
      <c r="H14" s="487">
        <f>G14/L30</f>
        <v>7.7304261645193259E-2</v>
      </c>
      <c r="I14" s="344"/>
      <c r="J14" s="758"/>
      <c r="K14" s="263" t="s">
        <v>425</v>
      </c>
      <c r="L14" s="264">
        <v>854</v>
      </c>
      <c r="M14" s="265">
        <v>637</v>
      </c>
      <c r="N14" s="496">
        <f>M14/L30</f>
        <v>0.21043937892302611</v>
      </c>
      <c r="O14" s="339"/>
      <c r="P14" s="246"/>
      <c r="Q14" s="246"/>
    </row>
    <row r="15" spans="1:17" ht="30" customHeight="1">
      <c r="A15" s="757"/>
      <c r="B15" s="767"/>
      <c r="C15" s="743"/>
      <c r="D15" s="755"/>
      <c r="E15" s="745"/>
      <c r="F15" s="345" t="s">
        <v>673</v>
      </c>
      <c r="G15" s="262">
        <v>263</v>
      </c>
      <c r="H15" s="487">
        <f>G15/L30</f>
        <v>8.6884704327717208E-2</v>
      </c>
      <c r="I15" s="344"/>
      <c r="J15" s="756" t="s">
        <v>426</v>
      </c>
      <c r="K15" s="244" t="s">
        <v>416</v>
      </c>
      <c r="L15" s="266">
        <v>347</v>
      </c>
      <c r="M15" s="267">
        <v>133</v>
      </c>
      <c r="N15" s="499">
        <f>M15/L30</f>
        <v>4.3937892302609846E-2</v>
      </c>
      <c r="O15" s="339"/>
      <c r="P15" s="246"/>
      <c r="Q15" s="246"/>
    </row>
    <row r="16" spans="1:17" ht="30" customHeight="1">
      <c r="A16" s="757"/>
      <c r="B16" s="768" t="s">
        <v>427</v>
      </c>
      <c r="C16" s="742">
        <v>2448</v>
      </c>
      <c r="D16" s="746">
        <v>1571</v>
      </c>
      <c r="E16" s="744">
        <f>D16/L30</f>
        <v>0.51899570531879746</v>
      </c>
      <c r="F16" s="345" t="s">
        <v>672</v>
      </c>
      <c r="G16" s="262">
        <v>730</v>
      </c>
      <c r="H16" s="487">
        <f>G16/L30</f>
        <v>0.2411628675256029</v>
      </c>
      <c r="I16" s="344"/>
      <c r="J16" s="757"/>
      <c r="K16" s="255" t="s">
        <v>417</v>
      </c>
      <c r="L16" s="253">
        <v>469</v>
      </c>
      <c r="M16" s="268">
        <v>189</v>
      </c>
      <c r="N16" s="498">
        <f>M16/L30</f>
        <v>6.2438057482656094E-2</v>
      </c>
      <c r="O16" s="339"/>
      <c r="P16" s="246"/>
      <c r="Q16" s="246"/>
    </row>
    <row r="17" spans="1:17" ht="30" customHeight="1">
      <c r="A17" s="757"/>
      <c r="B17" s="767"/>
      <c r="C17" s="743"/>
      <c r="D17" s="755"/>
      <c r="E17" s="745"/>
      <c r="F17" s="489" t="s">
        <v>673</v>
      </c>
      <c r="G17" s="490">
        <v>841</v>
      </c>
      <c r="H17" s="491">
        <v>1</v>
      </c>
      <c r="I17" s="344"/>
      <c r="J17" s="757"/>
      <c r="K17" s="255" t="s">
        <v>418</v>
      </c>
      <c r="L17" s="253">
        <v>421</v>
      </c>
      <c r="M17" s="268">
        <v>196</v>
      </c>
      <c r="N17" s="497">
        <f>M17/L30</f>
        <v>6.475057813016187E-2</v>
      </c>
      <c r="O17" s="339"/>
      <c r="P17" s="246"/>
      <c r="Q17" s="246"/>
    </row>
    <row r="18" spans="1:17" ht="30" customHeight="1">
      <c r="A18" s="757"/>
      <c r="B18" s="768" t="s">
        <v>428</v>
      </c>
      <c r="C18" s="742">
        <v>393</v>
      </c>
      <c r="D18" s="746">
        <v>241</v>
      </c>
      <c r="E18" s="744">
        <f>D18/L30</f>
        <v>7.9616782292699043E-2</v>
      </c>
      <c r="F18" s="345" t="s">
        <v>672</v>
      </c>
      <c r="G18" s="262">
        <v>109</v>
      </c>
      <c r="H18" s="487">
        <f>G18/L30</f>
        <v>3.6009250082590025E-2</v>
      </c>
      <c r="I18" s="344"/>
      <c r="J18" s="757"/>
      <c r="K18" s="259" t="s">
        <v>419</v>
      </c>
      <c r="L18" s="260">
        <v>432</v>
      </c>
      <c r="M18" s="268">
        <v>274</v>
      </c>
      <c r="N18" s="498">
        <f>M18/L30</f>
        <v>9.051866534522629E-2</v>
      </c>
      <c r="O18" s="339"/>
      <c r="P18" s="246"/>
      <c r="Q18" s="246"/>
    </row>
    <row r="19" spans="1:17" ht="30" customHeight="1" thickBot="1">
      <c r="A19" s="758"/>
      <c r="B19" s="769"/>
      <c r="C19" s="751"/>
      <c r="D19" s="747"/>
      <c r="E19" s="748"/>
      <c r="F19" s="346" t="s">
        <v>673</v>
      </c>
      <c r="G19" s="269">
        <v>132</v>
      </c>
      <c r="H19" s="488">
        <f>G19/L30</f>
        <v>4.3607532210109018E-2</v>
      </c>
      <c r="I19" s="344"/>
      <c r="J19" s="757"/>
      <c r="K19" s="259" t="s">
        <v>422</v>
      </c>
      <c r="L19" s="740">
        <v>439</v>
      </c>
      <c r="M19" s="268">
        <v>171</v>
      </c>
      <c r="N19" s="498">
        <f>M19/L30</f>
        <v>5.6491575817641228E-2</v>
      </c>
      <c r="O19" s="339"/>
      <c r="P19" s="246"/>
      <c r="Q19" s="246"/>
    </row>
    <row r="20" spans="1:17" ht="30" customHeight="1" thickBot="1">
      <c r="A20" s="347"/>
      <c r="B20" s="270"/>
      <c r="C20" s="271"/>
      <c r="D20" s="348"/>
      <c r="E20" s="348"/>
      <c r="F20" s="348"/>
      <c r="G20" s="348"/>
      <c r="H20" s="348"/>
      <c r="I20" s="349"/>
      <c r="J20" s="757"/>
      <c r="K20" s="255" t="s">
        <v>423</v>
      </c>
      <c r="L20" s="741"/>
      <c r="M20" s="268">
        <v>141</v>
      </c>
      <c r="N20" s="498">
        <f>M20/L30</f>
        <v>4.6580773042616451E-2</v>
      </c>
      <c r="O20" s="339"/>
      <c r="P20" s="246"/>
      <c r="Q20" s="246"/>
    </row>
    <row r="21" spans="1:17" ht="30" customHeight="1" thickBot="1">
      <c r="A21" s="762" t="s">
        <v>407</v>
      </c>
      <c r="B21" s="764" t="s">
        <v>408</v>
      </c>
      <c r="C21" s="256" t="s">
        <v>409</v>
      </c>
      <c r="D21" s="256" t="s">
        <v>410</v>
      </c>
      <c r="E21" s="331" t="s">
        <v>411</v>
      </c>
      <c r="F21" s="331" t="s">
        <v>672</v>
      </c>
      <c r="G21" s="331" t="s">
        <v>410</v>
      </c>
      <c r="H21" s="332" t="s">
        <v>411</v>
      </c>
      <c r="I21" s="334"/>
      <c r="J21" s="758"/>
      <c r="K21" s="263" t="s">
        <v>425</v>
      </c>
      <c r="L21" s="264">
        <v>392</v>
      </c>
      <c r="M21" s="272">
        <v>311</v>
      </c>
      <c r="N21" s="500">
        <f>M21/L30</f>
        <v>0.10274198876775685</v>
      </c>
      <c r="O21" s="339"/>
      <c r="P21" s="246"/>
      <c r="Q21" s="246"/>
    </row>
    <row r="22" spans="1:17" ht="30" customHeight="1" thickBot="1">
      <c r="A22" s="763"/>
      <c r="B22" s="765"/>
      <c r="C22" s="336" t="s">
        <v>412</v>
      </c>
      <c r="D22" s="336" t="s">
        <v>412</v>
      </c>
      <c r="E22" s="335" t="s">
        <v>631</v>
      </c>
      <c r="F22" s="335" t="s">
        <v>673</v>
      </c>
      <c r="G22" s="335" t="s">
        <v>412</v>
      </c>
      <c r="H22" s="337" t="s">
        <v>631</v>
      </c>
      <c r="I22" s="334"/>
      <c r="J22" s="756" t="s">
        <v>429</v>
      </c>
      <c r="K22" s="244" t="s">
        <v>416</v>
      </c>
      <c r="L22" s="247">
        <v>317</v>
      </c>
      <c r="M22" s="257">
        <v>170</v>
      </c>
      <c r="N22" s="499">
        <f>M22/L30</f>
        <v>5.6161215725140406E-2</v>
      </c>
      <c r="O22" s="339"/>
      <c r="P22" s="246"/>
      <c r="Q22" s="246"/>
    </row>
    <row r="23" spans="1:17" ht="30" customHeight="1">
      <c r="A23" s="756" t="s">
        <v>430</v>
      </c>
      <c r="B23" s="766" t="s">
        <v>431</v>
      </c>
      <c r="C23" s="749"/>
      <c r="D23" s="759">
        <v>957</v>
      </c>
      <c r="E23" s="752">
        <f>D23/L30</f>
        <v>0.31615460852329036</v>
      </c>
      <c r="F23" s="343" t="s">
        <v>672</v>
      </c>
      <c r="G23" s="273">
        <v>641</v>
      </c>
      <c r="H23" s="492">
        <f>G23/L30</f>
        <v>0.2117608192930294</v>
      </c>
      <c r="I23" s="246"/>
      <c r="J23" s="757"/>
      <c r="K23" s="255" t="s">
        <v>417</v>
      </c>
      <c r="L23" s="253">
        <v>439</v>
      </c>
      <c r="M23" s="257">
        <v>231</v>
      </c>
      <c r="N23" s="497">
        <f>M23/L30</f>
        <v>7.6313181367690788E-2</v>
      </c>
      <c r="O23" s="339"/>
      <c r="P23" s="246"/>
      <c r="Q23" s="246"/>
    </row>
    <row r="24" spans="1:17" ht="30" customHeight="1">
      <c r="A24" s="757"/>
      <c r="B24" s="767"/>
      <c r="C24" s="750"/>
      <c r="D24" s="760"/>
      <c r="E24" s="745"/>
      <c r="F24" s="345" t="s">
        <v>673</v>
      </c>
      <c r="G24" s="274">
        <v>316</v>
      </c>
      <c r="H24" s="493">
        <f>G24/L30</f>
        <v>0.10439378923026098</v>
      </c>
      <c r="I24" s="246"/>
      <c r="J24" s="757"/>
      <c r="K24" s="255" t="s">
        <v>418</v>
      </c>
      <c r="L24" s="253">
        <v>406</v>
      </c>
      <c r="M24" s="257">
        <v>247</v>
      </c>
      <c r="N24" s="497">
        <f>M24/L30</f>
        <v>8.1598942847703998E-2</v>
      </c>
      <c r="O24" s="339"/>
      <c r="P24" s="246"/>
      <c r="Q24" s="246"/>
    </row>
    <row r="25" spans="1:17" ht="30" customHeight="1">
      <c r="A25" s="757"/>
      <c r="B25" s="768" t="s">
        <v>157</v>
      </c>
      <c r="C25" s="750"/>
      <c r="D25" s="740">
        <v>311</v>
      </c>
      <c r="E25" s="744">
        <f>D25/L30</f>
        <v>0.10274198876775685</v>
      </c>
      <c r="F25" s="345" t="s">
        <v>672</v>
      </c>
      <c r="G25" s="274">
        <v>178</v>
      </c>
      <c r="H25" s="493">
        <f>G25/L30</f>
        <v>5.8804096465147011E-2</v>
      </c>
      <c r="I25" s="246"/>
      <c r="J25" s="757"/>
      <c r="K25" s="259" t="s">
        <v>419</v>
      </c>
      <c r="L25" s="260">
        <v>426</v>
      </c>
      <c r="M25" s="257">
        <v>300</v>
      </c>
      <c r="N25" s="497">
        <f>M25/L30</f>
        <v>9.9108027750247768E-2</v>
      </c>
      <c r="O25" s="339"/>
      <c r="P25" s="246"/>
      <c r="Q25" s="246"/>
    </row>
    <row r="26" spans="1:17" ht="30" customHeight="1">
      <c r="A26" s="757"/>
      <c r="B26" s="767"/>
      <c r="C26" s="750"/>
      <c r="D26" s="741"/>
      <c r="E26" s="745"/>
      <c r="F26" s="345" t="s">
        <v>673</v>
      </c>
      <c r="G26" s="274">
        <v>133</v>
      </c>
      <c r="H26" s="493">
        <f>G26/L30</f>
        <v>4.3937892302609846E-2</v>
      </c>
      <c r="I26" s="246"/>
      <c r="J26" s="757"/>
      <c r="K26" s="259" t="s">
        <v>422</v>
      </c>
      <c r="L26" s="740">
        <v>450</v>
      </c>
      <c r="M26" s="257">
        <v>195</v>
      </c>
      <c r="N26" s="497">
        <f>M26/L30</f>
        <v>6.4420218037661056E-2</v>
      </c>
      <c r="O26" s="339"/>
      <c r="P26" s="246"/>
      <c r="Q26" s="246"/>
    </row>
    <row r="27" spans="1:17" ht="30" customHeight="1">
      <c r="A27" s="757"/>
      <c r="B27" s="768" t="s">
        <v>158</v>
      </c>
      <c r="C27" s="750"/>
      <c r="D27" s="740">
        <v>106</v>
      </c>
      <c r="E27" s="744">
        <f>D27/L30</f>
        <v>3.5018169805087547E-2</v>
      </c>
      <c r="F27" s="345" t="s">
        <v>672</v>
      </c>
      <c r="G27" s="274">
        <v>70</v>
      </c>
      <c r="H27" s="493">
        <f>G27/L30</f>
        <v>2.3125206475057811E-2</v>
      </c>
      <c r="I27" s="246"/>
      <c r="J27" s="757"/>
      <c r="K27" s="255" t="s">
        <v>423</v>
      </c>
      <c r="L27" s="741"/>
      <c r="M27" s="257">
        <v>143</v>
      </c>
      <c r="N27" s="497">
        <f>M27/L30</f>
        <v>4.72414932276181E-2</v>
      </c>
      <c r="O27" s="339"/>
      <c r="P27" s="246"/>
      <c r="Q27" s="246"/>
    </row>
    <row r="28" spans="1:17" ht="30" customHeight="1" thickBot="1">
      <c r="A28" s="757"/>
      <c r="B28" s="767"/>
      <c r="C28" s="750"/>
      <c r="D28" s="741"/>
      <c r="E28" s="745"/>
      <c r="F28" s="345" t="s">
        <v>673</v>
      </c>
      <c r="G28" s="274">
        <v>36</v>
      </c>
      <c r="H28" s="493">
        <f>G28/L30</f>
        <v>1.1892963330029732E-2</v>
      </c>
      <c r="I28" s="246"/>
      <c r="J28" s="758"/>
      <c r="K28" s="263" t="s">
        <v>425</v>
      </c>
      <c r="L28" s="264">
        <v>462</v>
      </c>
      <c r="M28" s="265">
        <v>326</v>
      </c>
      <c r="N28" s="500">
        <f>M28/L30</f>
        <v>0.10769739015526925</v>
      </c>
      <c r="O28" s="339"/>
      <c r="P28" s="246"/>
      <c r="Q28" s="246"/>
    </row>
    <row r="29" spans="1:17" ht="30" customHeight="1">
      <c r="A29" s="757"/>
      <c r="B29" s="768" t="s">
        <v>432</v>
      </c>
      <c r="C29" s="750"/>
      <c r="D29" s="740">
        <v>457</v>
      </c>
      <c r="E29" s="744">
        <f>D29/L30</f>
        <v>0.15097456227287745</v>
      </c>
      <c r="F29" s="345" t="s">
        <v>672</v>
      </c>
      <c r="G29" s="274">
        <v>81</v>
      </c>
      <c r="H29" s="493">
        <f>G29/L30</f>
        <v>2.6759167492566897E-2</v>
      </c>
      <c r="I29" s="246"/>
      <c r="J29" s="350"/>
      <c r="K29" s="334"/>
      <c r="L29" s="275"/>
      <c r="M29" s="275"/>
      <c r="N29" s="275"/>
      <c r="O29" s="339"/>
      <c r="P29" s="246"/>
      <c r="Q29" s="246"/>
    </row>
    <row r="30" spans="1:17" ht="30" customHeight="1">
      <c r="A30" s="757"/>
      <c r="B30" s="767"/>
      <c r="C30" s="750"/>
      <c r="D30" s="741"/>
      <c r="E30" s="745"/>
      <c r="F30" s="345" t="s">
        <v>673</v>
      </c>
      <c r="G30" s="274">
        <v>376</v>
      </c>
      <c r="H30" s="493">
        <f>G30/L30</f>
        <v>0.12421539478031055</v>
      </c>
      <c r="I30" s="246"/>
      <c r="J30" s="351"/>
      <c r="K30" s="510" t="s">
        <v>405</v>
      </c>
      <c r="L30" s="275">
        <v>3027</v>
      </c>
      <c r="M30" s="275" t="s">
        <v>312</v>
      </c>
      <c r="N30" s="533">
        <v>1</v>
      </c>
      <c r="O30" s="339"/>
      <c r="P30" s="246"/>
      <c r="Q30" s="246"/>
    </row>
    <row r="31" spans="1:17" ht="30" customHeight="1">
      <c r="A31" s="757"/>
      <c r="B31" s="768" t="s">
        <v>436</v>
      </c>
      <c r="C31" s="750"/>
      <c r="D31" s="740">
        <v>419</v>
      </c>
      <c r="E31" s="744">
        <f>D31/L30</f>
        <v>0.13842087875784606</v>
      </c>
      <c r="F31" s="345" t="s">
        <v>672</v>
      </c>
      <c r="G31" s="274">
        <v>6</v>
      </c>
      <c r="H31" s="493">
        <f>G31/L30</f>
        <v>1.9821605550049554E-3</v>
      </c>
      <c r="I31" s="246"/>
      <c r="J31" s="351"/>
      <c r="K31" s="334"/>
      <c r="L31" s="275"/>
      <c r="M31" s="275"/>
      <c r="N31" s="275"/>
      <c r="O31" s="339"/>
      <c r="P31" s="246"/>
      <c r="Q31" s="246"/>
    </row>
    <row r="32" spans="1:17" ht="30" customHeight="1">
      <c r="A32" s="757"/>
      <c r="B32" s="767"/>
      <c r="C32" s="750"/>
      <c r="D32" s="741"/>
      <c r="E32" s="745"/>
      <c r="F32" s="345" t="s">
        <v>673</v>
      </c>
      <c r="G32" s="274">
        <v>413</v>
      </c>
      <c r="H32" s="493">
        <f>G32/L30</f>
        <v>0.13643871820284109</v>
      </c>
      <c r="I32" s="246"/>
      <c r="J32" s="351"/>
      <c r="K32" s="334"/>
      <c r="L32" s="275"/>
      <c r="M32" s="275"/>
      <c r="N32" s="275"/>
      <c r="O32" s="339"/>
      <c r="P32" s="246"/>
      <c r="Q32" s="246"/>
    </row>
    <row r="33" spans="1:17" ht="30" customHeight="1">
      <c r="A33" s="757"/>
      <c r="B33" s="768" t="s">
        <v>160</v>
      </c>
      <c r="C33" s="750"/>
      <c r="D33" s="740">
        <v>38</v>
      </c>
      <c r="E33" s="744">
        <f>D33/L30</f>
        <v>1.2553683515031383E-2</v>
      </c>
      <c r="F33" s="345" t="s">
        <v>672</v>
      </c>
      <c r="G33" s="274">
        <v>22</v>
      </c>
      <c r="H33" s="493">
        <f>G33/L30</f>
        <v>7.2679220350181702E-3</v>
      </c>
      <c r="I33" s="246"/>
      <c r="J33" s="351"/>
      <c r="K33" s="334"/>
      <c r="L33" s="275"/>
      <c r="M33" s="275"/>
      <c r="N33" s="275"/>
      <c r="O33" s="339"/>
      <c r="P33" s="246"/>
      <c r="Q33" s="246"/>
    </row>
    <row r="34" spans="1:17" ht="30" customHeight="1">
      <c r="A34" s="757"/>
      <c r="B34" s="767"/>
      <c r="C34" s="750"/>
      <c r="D34" s="741"/>
      <c r="E34" s="745"/>
      <c r="F34" s="345" t="s">
        <v>673</v>
      </c>
      <c r="G34" s="274">
        <v>16</v>
      </c>
      <c r="H34" s="493">
        <f>G34/L30</f>
        <v>5.285761480013214E-3</v>
      </c>
      <c r="I34" s="246"/>
      <c r="J34" s="351"/>
      <c r="K34" s="334"/>
      <c r="L34" s="275"/>
      <c r="M34" s="275"/>
      <c r="N34" s="275"/>
      <c r="O34" s="339"/>
      <c r="P34" s="246"/>
      <c r="Q34" s="246"/>
    </row>
    <row r="35" spans="1:17" ht="30" customHeight="1">
      <c r="A35" s="757"/>
      <c r="B35" s="768" t="s">
        <v>161</v>
      </c>
      <c r="C35" s="750"/>
      <c r="D35" s="740">
        <v>632</v>
      </c>
      <c r="E35" s="744">
        <f>D35/L30</f>
        <v>0.20878757846052196</v>
      </c>
      <c r="F35" s="345" t="s">
        <v>672</v>
      </c>
      <c r="G35" s="274">
        <v>360</v>
      </c>
      <c r="H35" s="493">
        <f>G35/L30</f>
        <v>0.11892963330029732</v>
      </c>
      <c r="I35" s="246"/>
      <c r="J35" s="351"/>
      <c r="K35" s="334"/>
      <c r="L35" s="275"/>
      <c r="M35" s="275"/>
      <c r="N35" s="275"/>
      <c r="O35" s="339"/>
      <c r="P35" s="246"/>
      <c r="Q35" s="246"/>
    </row>
    <row r="36" spans="1:17" ht="30" customHeight="1">
      <c r="A36" s="757"/>
      <c r="B36" s="767"/>
      <c r="C36" s="750"/>
      <c r="D36" s="741"/>
      <c r="E36" s="745"/>
      <c r="F36" s="345" t="s">
        <v>673</v>
      </c>
      <c r="G36" s="274">
        <v>272</v>
      </c>
      <c r="H36" s="493">
        <f>G36/L30</f>
        <v>8.9857945160224648E-2</v>
      </c>
      <c r="I36" s="246"/>
      <c r="J36" s="351"/>
      <c r="K36" s="334"/>
      <c r="L36" s="275"/>
      <c r="M36" s="275"/>
      <c r="N36" s="275"/>
      <c r="O36" s="339"/>
      <c r="P36" s="246"/>
      <c r="Q36" s="246"/>
    </row>
    <row r="37" spans="1:17" ht="30" customHeight="1">
      <c r="A37" s="757"/>
      <c r="B37" s="768" t="s">
        <v>118</v>
      </c>
      <c r="C37" s="750"/>
      <c r="D37" s="740">
        <v>107</v>
      </c>
      <c r="E37" s="744">
        <f>D37/L30</f>
        <v>3.5348529897588368E-2</v>
      </c>
      <c r="F37" s="345" t="s">
        <v>672</v>
      </c>
      <c r="G37" s="274">
        <v>57</v>
      </c>
      <c r="H37" s="493">
        <f>G37/L30</f>
        <v>1.8830525272547076E-2</v>
      </c>
      <c r="I37" s="246"/>
      <c r="J37" s="351"/>
      <c r="K37" s="334"/>
      <c r="L37" s="275"/>
      <c r="M37" s="275"/>
      <c r="N37" s="275"/>
      <c r="O37" s="339"/>
      <c r="P37" s="246"/>
      <c r="Q37" s="246"/>
    </row>
    <row r="38" spans="1:17" ht="30" customHeight="1" thickBot="1">
      <c r="A38" s="758"/>
      <c r="B38" s="769"/>
      <c r="C38" s="751"/>
      <c r="D38" s="753"/>
      <c r="E38" s="748"/>
      <c r="F38" s="346" t="s">
        <v>673</v>
      </c>
      <c r="G38" s="276">
        <v>50</v>
      </c>
      <c r="H38" s="494">
        <f>G38/L30</f>
        <v>1.6518004625041296E-2</v>
      </c>
      <c r="I38" s="246"/>
      <c r="J38" s="351"/>
      <c r="K38" s="334"/>
      <c r="L38" s="275"/>
      <c r="M38" s="275"/>
      <c r="N38" s="275"/>
      <c r="O38" s="339"/>
      <c r="P38" s="246"/>
      <c r="Q38" s="246"/>
    </row>
    <row r="39" spans="1:17" ht="30" customHeight="1">
      <c r="I39" s="352"/>
      <c r="N39" s="349"/>
      <c r="O39" s="344"/>
    </row>
    <row r="40" spans="1:17" ht="30" customHeight="1">
      <c r="I40" s="352"/>
      <c r="N40" s="349"/>
      <c r="O40" s="344"/>
    </row>
    <row r="41" spans="1:17" ht="30" customHeight="1">
      <c r="I41" s="352"/>
      <c r="N41" s="349"/>
      <c r="O41" s="344"/>
    </row>
    <row r="42" spans="1:17" ht="30" customHeight="1">
      <c r="N42" s="349"/>
      <c r="O42" s="344"/>
    </row>
    <row r="43" spans="1:17" ht="30" customHeight="1">
      <c r="N43" s="349"/>
      <c r="O43" s="344"/>
    </row>
    <row r="44" spans="1:17" ht="30" customHeight="1">
      <c r="O44" s="344"/>
    </row>
  </sheetData>
  <mergeCells count="70">
    <mergeCell ref="D35:D36"/>
    <mergeCell ref="B31:B32"/>
    <mergeCell ref="E16:E17"/>
    <mergeCell ref="D16:D17"/>
    <mergeCell ref="E29:E30"/>
    <mergeCell ref="B23:B24"/>
    <mergeCell ref="B27:B28"/>
    <mergeCell ref="B25:B26"/>
    <mergeCell ref="B29:B30"/>
    <mergeCell ref="D29:D30"/>
    <mergeCell ref="A23:A38"/>
    <mergeCell ref="B21:B22"/>
    <mergeCell ref="A21:A22"/>
    <mergeCell ref="A6:A11"/>
    <mergeCell ref="B6:B7"/>
    <mergeCell ref="B8:B9"/>
    <mergeCell ref="B10:B11"/>
    <mergeCell ref="A12:A19"/>
    <mergeCell ref="B37:B38"/>
    <mergeCell ref="B33:B34"/>
    <mergeCell ref="B35:B36"/>
    <mergeCell ref="B12:B13"/>
    <mergeCell ref="B14:B15"/>
    <mergeCell ref="B16:B17"/>
    <mergeCell ref="B18:B19"/>
    <mergeCell ref="K2:M2"/>
    <mergeCell ref="A4:A5"/>
    <mergeCell ref="B4:B5"/>
    <mergeCell ref="J4:J5"/>
    <mergeCell ref="K4:K5"/>
    <mergeCell ref="J6:J7"/>
    <mergeCell ref="C6:C7"/>
    <mergeCell ref="J22:J28"/>
    <mergeCell ref="J15:J21"/>
    <mergeCell ref="D10:D11"/>
    <mergeCell ref="E10:E11"/>
    <mergeCell ref="D27:D28"/>
    <mergeCell ref="E27:E28"/>
    <mergeCell ref="C18:C19"/>
    <mergeCell ref="D6:D7"/>
    <mergeCell ref="E6:E7"/>
    <mergeCell ref="C8:C9"/>
    <mergeCell ref="D8:D9"/>
    <mergeCell ref="E14:E15"/>
    <mergeCell ref="C16:C17"/>
    <mergeCell ref="D23:D24"/>
    <mergeCell ref="L12:L13"/>
    <mergeCell ref="C12:C13"/>
    <mergeCell ref="D12:D13"/>
    <mergeCell ref="C10:C11"/>
    <mergeCell ref="J8:J14"/>
    <mergeCell ref="E12:E13"/>
    <mergeCell ref="E8:E9"/>
    <mergeCell ref="D14:D15"/>
    <mergeCell ref="L19:L20"/>
    <mergeCell ref="C14:C15"/>
    <mergeCell ref="E35:E36"/>
    <mergeCell ref="D31:D32"/>
    <mergeCell ref="E31:E32"/>
    <mergeCell ref="L26:L27"/>
    <mergeCell ref="D18:D19"/>
    <mergeCell ref="E18:E19"/>
    <mergeCell ref="C23:C38"/>
    <mergeCell ref="D25:D26"/>
    <mergeCell ref="E25:E26"/>
    <mergeCell ref="E23:E24"/>
    <mergeCell ref="D33:D34"/>
    <mergeCell ref="E33:E34"/>
    <mergeCell ref="D37:D38"/>
    <mergeCell ref="E37:E38"/>
  </mergeCells>
  <phoneticPr fontId="2"/>
  <printOptions horizontalCentered="1"/>
  <pageMargins left="0.59055118110236227" right="0" top="0.19685039370078741" bottom="0.19685039370078741" header="0.51181102362204722" footer="0.11811023622047245"/>
  <pageSetup paperSize="9" scale="57" orientation="portrait" r:id="rId1"/>
  <headerFooter alignWithMargins="0">
    <oddFooter>&amp;C２ ページ</oddFooter>
  </headerFooter>
</worksheet>
</file>

<file path=xl/worksheets/sheet40.xml><?xml version="1.0" encoding="utf-8"?>
<worksheet xmlns="http://schemas.openxmlformats.org/spreadsheetml/2006/main" xmlns:r="http://schemas.openxmlformats.org/officeDocument/2006/relationships">
  <sheetPr enableFormatConditionsCalculation="0">
    <tabColor indexed="14"/>
  </sheetPr>
  <dimension ref="A1:L22"/>
  <sheetViews>
    <sheetView view="pageBreakPreview" zoomScaleNormal="100" workbookViewId="0">
      <selection activeCell="H17" sqref="H17"/>
    </sheetView>
  </sheetViews>
  <sheetFormatPr defaultRowHeight="13.5"/>
  <cols>
    <col min="1" max="1" width="16.625" customWidth="1"/>
    <col min="2" max="5" width="7.625" customWidth="1"/>
    <col min="6" max="6" width="1.625" customWidth="1"/>
    <col min="7" max="7" width="16.625" customWidth="1"/>
    <col min="8" max="11" width="7.625" customWidth="1"/>
  </cols>
  <sheetData>
    <row r="1" spans="1:12" ht="30" customHeight="1">
      <c r="G1" s="6" t="s">
        <v>864</v>
      </c>
      <c r="L1" s="457"/>
    </row>
    <row r="2" spans="1:12" ht="30" customHeight="1" thickBot="1">
      <c r="A2" s="504" t="s">
        <v>343</v>
      </c>
    </row>
    <row r="3" spans="1:12" ht="54.95" customHeight="1" thickBot="1">
      <c r="A3" s="552" t="s">
        <v>325</v>
      </c>
      <c r="B3" s="551" t="s">
        <v>481</v>
      </c>
      <c r="C3" s="402" t="s">
        <v>480</v>
      </c>
      <c r="D3" s="462" t="s">
        <v>491</v>
      </c>
      <c r="E3" s="470" t="s">
        <v>139</v>
      </c>
      <c r="G3" s="552" t="s">
        <v>330</v>
      </c>
      <c r="H3" s="551" t="s">
        <v>481</v>
      </c>
      <c r="I3" s="402" t="s">
        <v>480</v>
      </c>
      <c r="J3" s="462" t="s">
        <v>491</v>
      </c>
      <c r="K3" s="470" t="s">
        <v>139</v>
      </c>
    </row>
    <row r="4" spans="1:12" ht="24.95" customHeight="1">
      <c r="A4" s="471" t="s">
        <v>729</v>
      </c>
      <c r="B4" s="94">
        <f>+B5+B6</f>
        <v>656</v>
      </c>
      <c r="C4" s="95">
        <f>+C5+C6</f>
        <v>786</v>
      </c>
      <c r="D4" s="95">
        <f>+D5+D6</f>
        <v>229</v>
      </c>
      <c r="E4" s="96">
        <f>E5+E6</f>
        <v>366</v>
      </c>
      <c r="G4" s="471" t="s">
        <v>729</v>
      </c>
      <c r="H4" s="101">
        <f>B4/L4</f>
        <v>0.32204221894943547</v>
      </c>
      <c r="I4" s="102">
        <f>C4/L4</f>
        <v>0.38586156111929309</v>
      </c>
      <c r="J4" s="102">
        <f>D4/L4</f>
        <v>0.11242022582228768</v>
      </c>
      <c r="K4" s="103">
        <f>E4/L4</f>
        <v>0.1796759941089838</v>
      </c>
      <c r="L4">
        <f>B4+C4+D4+E4</f>
        <v>2037</v>
      </c>
    </row>
    <row r="5" spans="1:12" ht="24.95" customHeight="1">
      <c r="A5" s="16" t="s">
        <v>672</v>
      </c>
      <c r="B5" s="106">
        <v>303</v>
      </c>
      <c r="C5" s="37">
        <v>345</v>
      </c>
      <c r="D5" s="37">
        <v>100</v>
      </c>
      <c r="E5" s="38">
        <v>180</v>
      </c>
      <c r="G5" s="16" t="s">
        <v>672</v>
      </c>
      <c r="H5" s="48">
        <f>B5/L5</f>
        <v>0.32650862068965519</v>
      </c>
      <c r="I5" s="49">
        <f>C5/L5</f>
        <v>0.37176724137931033</v>
      </c>
      <c r="J5" s="49">
        <f>D5/L5</f>
        <v>0.10775862068965517</v>
      </c>
      <c r="K5" s="50">
        <f>E5/L5</f>
        <v>0.19396551724137931</v>
      </c>
      <c r="L5">
        <v>928</v>
      </c>
    </row>
    <row r="6" spans="1:12" ht="24.95" customHeight="1" thickBot="1">
      <c r="A6" s="17" t="s">
        <v>673</v>
      </c>
      <c r="B6" s="97">
        <v>353</v>
      </c>
      <c r="C6" s="43">
        <v>441</v>
      </c>
      <c r="D6" s="43">
        <v>129</v>
      </c>
      <c r="E6" s="44">
        <v>186</v>
      </c>
      <c r="G6" s="17" t="s">
        <v>673</v>
      </c>
      <c r="H6" s="51">
        <f>B6/L6</f>
        <v>0.31830477908025245</v>
      </c>
      <c r="I6" s="52">
        <f>C6/L6</f>
        <v>0.39765554553651938</v>
      </c>
      <c r="J6" s="52">
        <f>D6/L6</f>
        <v>0.11632100991884581</v>
      </c>
      <c r="K6" s="53">
        <f>E6/L6</f>
        <v>0.16771866546438233</v>
      </c>
      <c r="L6">
        <v>1109</v>
      </c>
    </row>
    <row r="7" spans="1:12" ht="24.95" customHeight="1" thickBot="1">
      <c r="A7" s="4"/>
      <c r="B7" s="109"/>
      <c r="C7" s="109"/>
      <c r="D7" s="109"/>
      <c r="E7" s="109"/>
      <c r="F7" s="1"/>
      <c r="G7" s="4"/>
      <c r="H7" s="109"/>
      <c r="I7" s="109"/>
      <c r="J7" s="109"/>
      <c r="K7" s="109"/>
    </row>
    <row r="8" spans="1:12" ht="54.95" customHeight="1" thickBot="1">
      <c r="A8" s="553" t="s">
        <v>326</v>
      </c>
      <c r="B8" s="551" t="s">
        <v>481</v>
      </c>
      <c r="C8" s="402" t="s">
        <v>480</v>
      </c>
      <c r="D8" s="462" t="s">
        <v>491</v>
      </c>
      <c r="E8" s="470" t="s">
        <v>139</v>
      </c>
      <c r="F8" s="1"/>
      <c r="G8" s="552" t="s">
        <v>329</v>
      </c>
      <c r="H8" s="551" t="s">
        <v>481</v>
      </c>
      <c r="I8" s="402" t="s">
        <v>480</v>
      </c>
      <c r="J8" s="462" t="s">
        <v>491</v>
      </c>
      <c r="K8" s="470" t="s">
        <v>139</v>
      </c>
    </row>
    <row r="9" spans="1:12" ht="24.95" customHeight="1">
      <c r="A9" s="471" t="s">
        <v>729</v>
      </c>
      <c r="B9" s="94">
        <f>+B10+B11</f>
        <v>184</v>
      </c>
      <c r="C9" s="95">
        <f>+C10+C11</f>
        <v>349</v>
      </c>
      <c r="D9" s="95">
        <f>+D10+D11</f>
        <v>127</v>
      </c>
      <c r="E9" s="96">
        <f>E10+E11</f>
        <v>223</v>
      </c>
      <c r="G9" s="471" t="s">
        <v>729</v>
      </c>
      <c r="H9" s="101">
        <f>B9/L9</f>
        <v>0.20838052095130238</v>
      </c>
      <c r="I9" s="102">
        <f>C9/L9</f>
        <v>0.39524348810872029</v>
      </c>
      <c r="J9" s="102">
        <f>D9/L9</f>
        <v>0.14382785956964891</v>
      </c>
      <c r="K9" s="103">
        <f>E9/L9</f>
        <v>0.25254813137032844</v>
      </c>
      <c r="L9">
        <f>B9+C9+D9+E9</f>
        <v>883</v>
      </c>
    </row>
    <row r="10" spans="1:12" ht="24.95" customHeight="1">
      <c r="A10" s="16" t="s">
        <v>672</v>
      </c>
      <c r="B10" s="106">
        <v>97</v>
      </c>
      <c r="C10" s="37">
        <v>157</v>
      </c>
      <c r="D10" s="37">
        <v>68</v>
      </c>
      <c r="E10" s="38">
        <v>110</v>
      </c>
      <c r="G10" s="16" t="s">
        <v>672</v>
      </c>
      <c r="H10" s="48">
        <f>B10/L10</f>
        <v>0.22453703703703703</v>
      </c>
      <c r="I10" s="49">
        <f>C10/L10</f>
        <v>0.36342592592592593</v>
      </c>
      <c r="J10" s="49">
        <f>D10/L10</f>
        <v>0.15740740740740741</v>
      </c>
      <c r="K10" s="50">
        <f>E10/L10</f>
        <v>0.25462962962962965</v>
      </c>
      <c r="L10">
        <v>432</v>
      </c>
    </row>
    <row r="11" spans="1:12" ht="24.95" customHeight="1" thickBot="1">
      <c r="A11" s="17" t="s">
        <v>673</v>
      </c>
      <c r="B11" s="97">
        <v>87</v>
      </c>
      <c r="C11" s="43">
        <v>192</v>
      </c>
      <c r="D11" s="43">
        <v>59</v>
      </c>
      <c r="E11" s="44">
        <v>113</v>
      </c>
      <c r="G11" s="17" t="s">
        <v>673</v>
      </c>
      <c r="H11" s="51">
        <f>B11/L11</f>
        <v>0.19290465631929046</v>
      </c>
      <c r="I11" s="52">
        <f>C11/L11</f>
        <v>0.42572062084257206</v>
      </c>
      <c r="J11" s="52">
        <f>D11/L11</f>
        <v>0.13082039911308205</v>
      </c>
      <c r="K11" s="53">
        <f>E11/L11</f>
        <v>0.25055432372505543</v>
      </c>
      <c r="L11">
        <v>451</v>
      </c>
    </row>
    <row r="12" spans="1:12" ht="24.95" customHeight="1" thickBot="1">
      <c r="A12" s="472"/>
      <c r="B12" s="469"/>
      <c r="C12" s="469"/>
      <c r="D12" s="469"/>
      <c r="E12" s="469"/>
      <c r="G12" s="472"/>
      <c r="H12" s="469"/>
      <c r="I12" s="469"/>
      <c r="J12" s="469"/>
      <c r="K12" s="469"/>
    </row>
    <row r="13" spans="1:12" ht="54.95" customHeight="1" thickBot="1">
      <c r="A13" s="553" t="s">
        <v>327</v>
      </c>
      <c r="B13" s="551" t="s">
        <v>481</v>
      </c>
      <c r="C13" s="402" t="s">
        <v>480</v>
      </c>
      <c r="D13" s="462" t="s">
        <v>491</v>
      </c>
      <c r="E13" s="470" t="s">
        <v>139</v>
      </c>
      <c r="F13" s="1"/>
      <c r="G13" s="552" t="s">
        <v>328</v>
      </c>
      <c r="H13" s="551" t="s">
        <v>481</v>
      </c>
      <c r="I13" s="402" t="s">
        <v>480</v>
      </c>
      <c r="J13" s="462" t="s">
        <v>491</v>
      </c>
      <c r="K13" s="470" t="s">
        <v>139</v>
      </c>
    </row>
    <row r="14" spans="1:12" ht="24.95" customHeight="1">
      <c r="A14" s="471" t="s">
        <v>729</v>
      </c>
      <c r="B14" s="94">
        <f>+B15+B16</f>
        <v>16</v>
      </c>
      <c r="C14" s="95">
        <f>+C15+C16</f>
        <v>23</v>
      </c>
      <c r="D14" s="95">
        <f>+D15+D16</f>
        <v>3</v>
      </c>
      <c r="E14" s="96">
        <f>E15+E16</f>
        <v>20</v>
      </c>
      <c r="G14" s="471" t="s">
        <v>729</v>
      </c>
      <c r="H14" s="101">
        <f>B14/L14</f>
        <v>0.25806451612903225</v>
      </c>
      <c r="I14" s="102">
        <f>C14/L14</f>
        <v>0.37096774193548387</v>
      </c>
      <c r="J14" s="102">
        <f>D14/L14</f>
        <v>4.8387096774193547E-2</v>
      </c>
      <c r="K14" s="103">
        <f>E14/L14</f>
        <v>0.32258064516129031</v>
      </c>
      <c r="L14">
        <f>B14+C14+D14+E14</f>
        <v>62</v>
      </c>
    </row>
    <row r="15" spans="1:12" ht="24.95" customHeight="1">
      <c r="A15" s="16" t="s">
        <v>672</v>
      </c>
      <c r="B15" s="106">
        <v>8</v>
      </c>
      <c r="C15" s="37">
        <v>8</v>
      </c>
      <c r="D15" s="37">
        <v>2</v>
      </c>
      <c r="E15" s="38">
        <v>10</v>
      </c>
      <c r="G15" s="16" t="s">
        <v>672</v>
      </c>
      <c r="H15" s="48">
        <f>B15/L15</f>
        <v>0.2857142857142857</v>
      </c>
      <c r="I15" s="49">
        <f>C15/L15</f>
        <v>0.2857142857142857</v>
      </c>
      <c r="J15" s="49">
        <f>D15/L15</f>
        <v>7.1428571428571425E-2</v>
      </c>
      <c r="K15" s="50">
        <f>E15/L15</f>
        <v>0.35714285714285715</v>
      </c>
      <c r="L15">
        <v>28</v>
      </c>
    </row>
    <row r="16" spans="1:12" ht="24.95" customHeight="1" thickBot="1">
      <c r="A16" s="17" t="s">
        <v>673</v>
      </c>
      <c r="B16" s="97">
        <v>8</v>
      </c>
      <c r="C16" s="43">
        <v>15</v>
      </c>
      <c r="D16" s="43">
        <v>1</v>
      </c>
      <c r="E16" s="44">
        <v>10</v>
      </c>
      <c r="G16" s="17" t="s">
        <v>673</v>
      </c>
      <c r="H16" s="51">
        <f>B16/L16</f>
        <v>0.23529411764705882</v>
      </c>
      <c r="I16" s="52">
        <f>C16/L16</f>
        <v>0.44117647058823528</v>
      </c>
      <c r="J16" s="52">
        <f>D16/L16</f>
        <v>2.9411764705882353E-2</v>
      </c>
      <c r="K16" s="53">
        <f>E16/L16</f>
        <v>0.29411764705882354</v>
      </c>
      <c r="L16">
        <v>34</v>
      </c>
    </row>
    <row r="17" spans="2:11">
      <c r="B17" s="120"/>
      <c r="C17" s="120"/>
      <c r="D17" s="120"/>
      <c r="E17" s="120"/>
      <c r="H17" s="120"/>
      <c r="I17" s="120"/>
      <c r="J17" s="120"/>
      <c r="K17" s="120"/>
    </row>
    <row r="18" spans="2:11">
      <c r="B18" s="120"/>
      <c r="C18" s="120"/>
      <c r="D18" s="120"/>
      <c r="E18" s="120"/>
    </row>
    <row r="19" spans="2:11">
      <c r="B19" s="120"/>
      <c r="C19" s="120"/>
      <c r="D19" s="120"/>
      <c r="E19" s="120"/>
    </row>
    <row r="20" spans="2:11">
      <c r="B20" s="120"/>
      <c r="C20" s="120"/>
      <c r="D20" s="120"/>
      <c r="E20" s="120"/>
    </row>
    <row r="21" spans="2:11">
      <c r="B21" s="120"/>
      <c r="C21" s="120"/>
      <c r="D21" s="120"/>
      <c r="E21" s="120"/>
    </row>
    <row r="22" spans="2:11">
      <c r="B22" s="120"/>
      <c r="C22" s="120"/>
      <c r="D22" s="120"/>
      <c r="E22" s="120"/>
    </row>
  </sheetData>
  <phoneticPr fontId="2"/>
  <printOptions horizontalCentered="1"/>
  <pageMargins left="0" right="0.59055118110236227" top="0.19685039370078741" bottom="0.19685039370078741" header="0.51181102362204722" footer="0.11811023622047245"/>
  <pageSetup paperSize="9" orientation="portrait" r:id="rId1"/>
  <headerFooter alignWithMargins="0">
    <oddFooter>&amp;C３４ページ</oddFooter>
  </headerFooter>
</worksheet>
</file>

<file path=xl/worksheets/sheet41.xml><?xml version="1.0" encoding="utf-8"?>
<worksheet xmlns="http://schemas.openxmlformats.org/spreadsheetml/2006/main" xmlns:r="http://schemas.openxmlformats.org/officeDocument/2006/relationships">
  <sheetPr enableFormatConditionsCalculation="0">
    <tabColor indexed="11"/>
  </sheetPr>
  <dimension ref="A1:H60"/>
  <sheetViews>
    <sheetView view="pageBreakPreview" topLeftCell="A19" zoomScaleNormal="100" workbookViewId="0">
      <selection activeCell="C1" sqref="C1"/>
    </sheetView>
  </sheetViews>
  <sheetFormatPr defaultRowHeight="13.5"/>
  <cols>
    <col min="1" max="1" width="5.625" customWidth="1"/>
    <col min="2" max="2" width="20.625" style="118" customWidth="1"/>
    <col min="3" max="7" width="9.625" customWidth="1"/>
  </cols>
  <sheetData>
    <row r="1" spans="1:7" ht="30" customHeight="1">
      <c r="C1" s="6" t="s">
        <v>864</v>
      </c>
    </row>
    <row r="2" spans="1:7" ht="39" customHeight="1" thickBot="1">
      <c r="A2" s="802" t="s">
        <v>450</v>
      </c>
      <c r="B2" s="835"/>
      <c r="C2" s="835"/>
      <c r="D2" s="835"/>
      <c r="E2" s="835"/>
      <c r="F2" s="835"/>
    </row>
    <row r="3" spans="1:7" ht="54.95" customHeight="1" thickBot="1">
      <c r="A3" s="796" t="s">
        <v>126</v>
      </c>
      <c r="B3" s="795"/>
      <c r="C3" s="28" t="s">
        <v>236</v>
      </c>
      <c r="D3" s="12" t="s">
        <v>237</v>
      </c>
      <c r="E3" s="12" t="s">
        <v>494</v>
      </c>
      <c r="F3" s="31" t="s">
        <v>736</v>
      </c>
      <c r="G3" s="3"/>
    </row>
    <row r="4" spans="1:7" ht="17.100000000000001" customHeight="1" thickBot="1">
      <c r="A4" s="805" t="s">
        <v>162</v>
      </c>
      <c r="B4" s="806"/>
      <c r="C4" s="91">
        <f>+C5+C6</f>
        <v>2011</v>
      </c>
      <c r="D4" s="92">
        <f>+D5+D6</f>
        <v>990</v>
      </c>
      <c r="E4" s="92">
        <f>+E5+E6</f>
        <v>26</v>
      </c>
      <c r="F4" s="93">
        <f>SUM(C4:E4)</f>
        <v>3027</v>
      </c>
      <c r="G4" s="1"/>
    </row>
    <row r="5" spans="1:7" ht="17.100000000000001" customHeight="1">
      <c r="A5" s="807" t="s">
        <v>163</v>
      </c>
      <c r="B5" s="67" t="s">
        <v>672</v>
      </c>
      <c r="C5" s="94">
        <v>1004</v>
      </c>
      <c r="D5" s="95">
        <v>400</v>
      </c>
      <c r="E5" s="95">
        <v>11</v>
      </c>
      <c r="F5" s="96">
        <f t="shared" ref="F5:F23" si="0">SUM(C5:E5)</f>
        <v>1415</v>
      </c>
      <c r="G5" s="1"/>
    </row>
    <row r="6" spans="1:7" ht="17.100000000000001" customHeight="1" thickBot="1">
      <c r="A6" s="808"/>
      <c r="B6" s="66" t="s">
        <v>673</v>
      </c>
      <c r="C6" s="97">
        <v>1007</v>
      </c>
      <c r="D6" s="43">
        <v>590</v>
      </c>
      <c r="E6" s="43">
        <v>15</v>
      </c>
      <c r="F6" s="44">
        <f t="shared" si="0"/>
        <v>1612</v>
      </c>
      <c r="G6" s="1"/>
    </row>
    <row r="7" spans="1:7" ht="17.100000000000001" customHeight="1">
      <c r="A7" s="807" t="s">
        <v>164</v>
      </c>
      <c r="B7" s="67" t="s">
        <v>669</v>
      </c>
      <c r="C7" s="63">
        <v>611</v>
      </c>
      <c r="D7" s="64">
        <v>328</v>
      </c>
      <c r="E7" s="64">
        <v>6</v>
      </c>
      <c r="F7" s="65">
        <f t="shared" si="0"/>
        <v>945</v>
      </c>
      <c r="G7" s="1"/>
    </row>
    <row r="8" spans="1:7" ht="17.100000000000001" customHeight="1">
      <c r="A8" s="809"/>
      <c r="B8" s="68" t="s">
        <v>670</v>
      </c>
      <c r="C8" s="36">
        <v>808</v>
      </c>
      <c r="D8" s="37">
        <v>367</v>
      </c>
      <c r="E8" s="37">
        <v>12</v>
      </c>
      <c r="F8" s="38">
        <f t="shared" si="0"/>
        <v>1187</v>
      </c>
      <c r="G8" s="1"/>
    </row>
    <row r="9" spans="1:7" ht="17.100000000000001" customHeight="1" thickBot="1">
      <c r="A9" s="808"/>
      <c r="B9" s="69" t="s">
        <v>671</v>
      </c>
      <c r="C9" s="42">
        <v>592</v>
      </c>
      <c r="D9" s="43">
        <v>295</v>
      </c>
      <c r="E9" s="43">
        <v>8</v>
      </c>
      <c r="F9" s="44">
        <f t="shared" si="0"/>
        <v>895</v>
      </c>
      <c r="G9" s="1"/>
    </row>
    <row r="10" spans="1:7" ht="17.100000000000001" customHeight="1">
      <c r="A10" s="786" t="s">
        <v>165</v>
      </c>
      <c r="B10" s="62" t="s">
        <v>674</v>
      </c>
      <c r="C10" s="36">
        <v>80</v>
      </c>
      <c r="D10" s="37">
        <v>53</v>
      </c>
      <c r="E10" s="37">
        <v>0</v>
      </c>
      <c r="F10" s="38">
        <f t="shared" si="0"/>
        <v>133</v>
      </c>
      <c r="G10" s="1"/>
    </row>
    <row r="11" spans="1:7" ht="17.100000000000001" customHeight="1">
      <c r="A11" s="787"/>
      <c r="B11" s="68" t="s">
        <v>676</v>
      </c>
      <c r="C11" s="36">
        <v>120</v>
      </c>
      <c r="D11" s="37">
        <v>69</v>
      </c>
      <c r="E11" s="37">
        <v>0</v>
      </c>
      <c r="F11" s="38">
        <f t="shared" si="0"/>
        <v>189</v>
      </c>
      <c r="G11" s="1"/>
    </row>
    <row r="12" spans="1:7" ht="17.100000000000001" customHeight="1">
      <c r="A12" s="787"/>
      <c r="B12" s="68" t="s">
        <v>678</v>
      </c>
      <c r="C12" s="36">
        <v>155</v>
      </c>
      <c r="D12" s="37">
        <v>41</v>
      </c>
      <c r="E12" s="37">
        <v>0</v>
      </c>
      <c r="F12" s="38">
        <f t="shared" si="0"/>
        <v>196</v>
      </c>
      <c r="G12" s="1"/>
    </row>
    <row r="13" spans="1:7" ht="17.100000000000001" customHeight="1">
      <c r="A13" s="787"/>
      <c r="B13" s="68" t="s">
        <v>680</v>
      </c>
      <c r="C13" s="36">
        <v>221</v>
      </c>
      <c r="D13" s="37">
        <v>52</v>
      </c>
      <c r="E13" s="37">
        <v>1</v>
      </c>
      <c r="F13" s="38">
        <f t="shared" si="0"/>
        <v>274</v>
      </c>
      <c r="G13" s="1"/>
    </row>
    <row r="14" spans="1:7" ht="17.100000000000001" customHeight="1">
      <c r="A14" s="787"/>
      <c r="B14" s="68" t="s">
        <v>730</v>
      </c>
      <c r="C14" s="36">
        <v>120</v>
      </c>
      <c r="D14" s="37">
        <v>50</v>
      </c>
      <c r="E14" s="37">
        <v>1</v>
      </c>
      <c r="F14" s="38">
        <f t="shared" si="0"/>
        <v>171</v>
      </c>
      <c r="G14" s="1"/>
    </row>
    <row r="15" spans="1:7" ht="17.100000000000001" customHeight="1">
      <c r="A15" s="787"/>
      <c r="B15" s="68" t="s">
        <v>731</v>
      </c>
      <c r="C15" s="36">
        <v>100</v>
      </c>
      <c r="D15" s="37">
        <v>41</v>
      </c>
      <c r="E15" s="37">
        <v>0</v>
      </c>
      <c r="F15" s="38">
        <f t="shared" si="0"/>
        <v>141</v>
      </c>
      <c r="G15" s="1"/>
    </row>
    <row r="16" spans="1:7" ht="17.100000000000001" customHeight="1" thickBot="1">
      <c r="A16" s="787"/>
      <c r="B16" s="69" t="s">
        <v>682</v>
      </c>
      <c r="C16" s="39">
        <v>208</v>
      </c>
      <c r="D16" s="40">
        <v>94</v>
      </c>
      <c r="E16" s="40">
        <v>9</v>
      </c>
      <c r="F16" s="41">
        <f t="shared" si="0"/>
        <v>311</v>
      </c>
      <c r="G16" s="1"/>
    </row>
    <row r="17" spans="1:8" ht="17.100000000000001" customHeight="1" thickTop="1">
      <c r="A17" s="787"/>
      <c r="B17" s="76" t="s">
        <v>675</v>
      </c>
      <c r="C17" s="45">
        <v>92</v>
      </c>
      <c r="D17" s="46">
        <v>76</v>
      </c>
      <c r="E17" s="46">
        <v>2</v>
      </c>
      <c r="F17" s="47">
        <f t="shared" si="0"/>
        <v>170</v>
      </c>
      <c r="G17" s="1"/>
      <c r="H17">
        <v>1</v>
      </c>
    </row>
    <row r="18" spans="1:8" ht="17.100000000000001" customHeight="1">
      <c r="A18" s="787"/>
      <c r="B18" s="68" t="s">
        <v>677</v>
      </c>
      <c r="C18" s="36">
        <v>116</v>
      </c>
      <c r="D18" s="37">
        <v>115</v>
      </c>
      <c r="E18" s="37">
        <v>0</v>
      </c>
      <c r="F18" s="38">
        <f t="shared" si="0"/>
        <v>231</v>
      </c>
      <c r="G18" s="1"/>
    </row>
    <row r="19" spans="1:8" ht="17.100000000000001" customHeight="1">
      <c r="A19" s="787"/>
      <c r="B19" s="68" t="s">
        <v>679</v>
      </c>
      <c r="C19" s="36">
        <v>167</v>
      </c>
      <c r="D19" s="37">
        <v>80</v>
      </c>
      <c r="E19" s="37">
        <v>0</v>
      </c>
      <c r="F19" s="38">
        <f t="shared" si="0"/>
        <v>247</v>
      </c>
      <c r="G19" s="1"/>
    </row>
    <row r="20" spans="1:8" ht="17.100000000000001" customHeight="1">
      <c r="A20" s="787"/>
      <c r="B20" s="68" t="s">
        <v>681</v>
      </c>
      <c r="C20" s="36">
        <v>213</v>
      </c>
      <c r="D20" s="37">
        <v>87</v>
      </c>
      <c r="E20" s="37">
        <v>0</v>
      </c>
      <c r="F20" s="38">
        <f t="shared" si="0"/>
        <v>300</v>
      </c>
      <c r="G20" s="1"/>
    </row>
    <row r="21" spans="1:8" ht="17.100000000000001" customHeight="1">
      <c r="A21" s="787"/>
      <c r="B21" s="68" t="s">
        <v>732</v>
      </c>
      <c r="C21" s="36">
        <v>126</v>
      </c>
      <c r="D21" s="37">
        <v>68</v>
      </c>
      <c r="E21" s="37">
        <v>1</v>
      </c>
      <c r="F21" s="38">
        <f t="shared" si="0"/>
        <v>195</v>
      </c>
      <c r="G21" s="1"/>
    </row>
    <row r="22" spans="1:8" ht="17.100000000000001" customHeight="1">
      <c r="A22" s="787"/>
      <c r="B22" s="68" t="s">
        <v>733</v>
      </c>
      <c r="C22" s="36">
        <v>84</v>
      </c>
      <c r="D22" s="37">
        <v>59</v>
      </c>
      <c r="E22" s="37">
        <v>0</v>
      </c>
      <c r="F22" s="38">
        <f t="shared" si="0"/>
        <v>143</v>
      </c>
      <c r="G22" s="1"/>
    </row>
    <row r="23" spans="1:8" ht="17.100000000000001" customHeight="1" thickBot="1">
      <c r="A23" s="788"/>
      <c r="B23" s="66" t="s">
        <v>683</v>
      </c>
      <c r="C23" s="42">
        <v>209</v>
      </c>
      <c r="D23" s="43">
        <v>105</v>
      </c>
      <c r="E23" s="43">
        <v>12</v>
      </c>
      <c r="F23" s="44">
        <f t="shared" si="0"/>
        <v>326</v>
      </c>
      <c r="G23" s="1"/>
    </row>
    <row r="24" spans="1:8" ht="10.5" customHeight="1" thickBot="1">
      <c r="C24" s="120"/>
      <c r="D24" s="120"/>
      <c r="E24" s="120"/>
      <c r="F24" s="120"/>
    </row>
    <row r="25" spans="1:8" ht="54.95" customHeight="1" thickBot="1">
      <c r="A25" s="796" t="s">
        <v>127</v>
      </c>
      <c r="B25" s="795"/>
      <c r="C25" s="28" t="s">
        <v>236</v>
      </c>
      <c r="D25" s="12" t="s">
        <v>237</v>
      </c>
      <c r="E25" s="12" t="s">
        <v>494</v>
      </c>
      <c r="F25" s="406" t="s">
        <v>238</v>
      </c>
      <c r="G25" s="3"/>
    </row>
    <row r="26" spans="1:8" ht="17.100000000000001" customHeight="1" thickBot="1">
      <c r="A26" s="805" t="s">
        <v>162</v>
      </c>
      <c r="B26" s="806"/>
      <c r="C26" s="403">
        <f t="shared" ref="C26:E41" si="1">SUM(C4/$F4)</f>
        <v>0.66435414601916087</v>
      </c>
      <c r="D26" s="397">
        <f t="shared" si="1"/>
        <v>0.32705649157581762</v>
      </c>
      <c r="E26" s="397">
        <f t="shared" si="1"/>
        <v>8.5893624050214726E-3</v>
      </c>
      <c r="F26" s="398">
        <f>SUM(C26:E26)</f>
        <v>1</v>
      </c>
    </row>
    <row r="27" spans="1:8" ht="17.100000000000001" customHeight="1">
      <c r="A27" s="807" t="s">
        <v>163</v>
      </c>
      <c r="B27" s="67" t="s">
        <v>672</v>
      </c>
      <c r="C27" s="381">
        <f t="shared" si="1"/>
        <v>0.70954063604240281</v>
      </c>
      <c r="D27" s="382">
        <f t="shared" si="1"/>
        <v>0.28268551236749118</v>
      </c>
      <c r="E27" s="382">
        <f t="shared" si="1"/>
        <v>7.7738515901060075E-3</v>
      </c>
      <c r="F27" s="383">
        <f t="shared" ref="F27:F45" si="2">SUM(C27:E27)</f>
        <v>1</v>
      </c>
    </row>
    <row r="28" spans="1:8" ht="17.100000000000001" customHeight="1" thickBot="1">
      <c r="A28" s="808"/>
      <c r="B28" s="66" t="s">
        <v>673</v>
      </c>
      <c r="C28" s="394">
        <f t="shared" si="1"/>
        <v>0.62468982630272951</v>
      </c>
      <c r="D28" s="395">
        <f t="shared" si="1"/>
        <v>0.36600496277915634</v>
      </c>
      <c r="E28" s="395">
        <f t="shared" si="1"/>
        <v>9.3052109181141433E-3</v>
      </c>
      <c r="F28" s="396">
        <f t="shared" si="2"/>
        <v>0.99999999999999989</v>
      </c>
    </row>
    <row r="29" spans="1:8" ht="17.100000000000001" customHeight="1">
      <c r="A29" s="807" t="s">
        <v>164</v>
      </c>
      <c r="B29" s="67" t="s">
        <v>669</v>
      </c>
      <c r="C29" s="399">
        <f t="shared" si="1"/>
        <v>0.64656084656084656</v>
      </c>
      <c r="D29" s="400">
        <f t="shared" si="1"/>
        <v>0.34708994708994712</v>
      </c>
      <c r="E29" s="400">
        <f t="shared" si="1"/>
        <v>6.3492063492063492E-3</v>
      </c>
      <c r="F29" s="401">
        <f t="shared" si="2"/>
        <v>1</v>
      </c>
    </row>
    <row r="30" spans="1:8" ht="17.100000000000001" customHeight="1">
      <c r="A30" s="809"/>
      <c r="B30" s="68" t="s">
        <v>670</v>
      </c>
      <c r="C30" s="389">
        <f t="shared" si="1"/>
        <v>0.68070766638584668</v>
      </c>
      <c r="D30" s="385">
        <f t="shared" si="1"/>
        <v>0.30918281381634372</v>
      </c>
      <c r="E30" s="385">
        <f t="shared" si="1"/>
        <v>1.0109519797809604E-2</v>
      </c>
      <c r="F30" s="386">
        <f t="shared" si="2"/>
        <v>1</v>
      </c>
    </row>
    <row r="31" spans="1:8" ht="17.100000000000001" customHeight="1" thickBot="1">
      <c r="A31" s="808"/>
      <c r="B31" s="69" t="s">
        <v>671</v>
      </c>
      <c r="C31" s="404">
        <f t="shared" si="1"/>
        <v>0.66145251396648042</v>
      </c>
      <c r="D31" s="395">
        <f t="shared" si="1"/>
        <v>0.32960893854748602</v>
      </c>
      <c r="E31" s="395">
        <f t="shared" si="1"/>
        <v>8.9385474860335188E-3</v>
      </c>
      <c r="F31" s="396">
        <f t="shared" si="2"/>
        <v>1</v>
      </c>
    </row>
    <row r="32" spans="1:8" ht="17.100000000000001" customHeight="1">
      <c r="A32" s="786" t="s">
        <v>165</v>
      </c>
      <c r="B32" s="62" t="s">
        <v>674</v>
      </c>
      <c r="C32" s="389">
        <f t="shared" si="1"/>
        <v>0.60150375939849621</v>
      </c>
      <c r="D32" s="385">
        <f t="shared" si="1"/>
        <v>0.39849624060150374</v>
      </c>
      <c r="E32" s="385">
        <f t="shared" si="1"/>
        <v>0</v>
      </c>
      <c r="F32" s="386">
        <f t="shared" si="2"/>
        <v>1</v>
      </c>
    </row>
    <row r="33" spans="1:6" ht="17.100000000000001" customHeight="1">
      <c r="A33" s="787"/>
      <c r="B33" s="68" t="s">
        <v>676</v>
      </c>
      <c r="C33" s="389">
        <f t="shared" si="1"/>
        <v>0.63492063492063489</v>
      </c>
      <c r="D33" s="385">
        <f t="shared" si="1"/>
        <v>0.36507936507936506</v>
      </c>
      <c r="E33" s="385">
        <f t="shared" si="1"/>
        <v>0</v>
      </c>
      <c r="F33" s="386">
        <f t="shared" si="2"/>
        <v>1</v>
      </c>
    </row>
    <row r="34" spans="1:6" ht="17.100000000000001" customHeight="1">
      <c r="A34" s="787"/>
      <c r="B34" s="68" t="s">
        <v>678</v>
      </c>
      <c r="C34" s="389">
        <f t="shared" si="1"/>
        <v>0.79081632653061229</v>
      </c>
      <c r="D34" s="385">
        <f t="shared" si="1"/>
        <v>0.20918367346938777</v>
      </c>
      <c r="E34" s="385">
        <f t="shared" si="1"/>
        <v>0</v>
      </c>
      <c r="F34" s="386">
        <f t="shared" si="2"/>
        <v>1</v>
      </c>
    </row>
    <row r="35" spans="1:6" ht="17.100000000000001" customHeight="1">
      <c r="A35" s="787"/>
      <c r="B35" s="68" t="s">
        <v>680</v>
      </c>
      <c r="C35" s="389">
        <f t="shared" si="1"/>
        <v>0.80656934306569339</v>
      </c>
      <c r="D35" s="385">
        <f t="shared" si="1"/>
        <v>0.18978102189781021</v>
      </c>
      <c r="E35" s="385">
        <f t="shared" si="1"/>
        <v>3.6496350364963502E-3</v>
      </c>
      <c r="F35" s="386">
        <f t="shared" si="2"/>
        <v>1</v>
      </c>
    </row>
    <row r="36" spans="1:6" ht="17.100000000000001" customHeight="1">
      <c r="A36" s="787"/>
      <c r="B36" s="68" t="s">
        <v>730</v>
      </c>
      <c r="C36" s="389">
        <f t="shared" si="1"/>
        <v>0.70175438596491224</v>
      </c>
      <c r="D36" s="385">
        <f t="shared" si="1"/>
        <v>0.29239766081871343</v>
      </c>
      <c r="E36" s="385">
        <f t="shared" si="1"/>
        <v>5.8479532163742687E-3</v>
      </c>
      <c r="F36" s="386">
        <f t="shared" si="2"/>
        <v>1</v>
      </c>
    </row>
    <row r="37" spans="1:6" ht="17.100000000000001" customHeight="1">
      <c r="A37" s="787"/>
      <c r="B37" s="68" t="s">
        <v>731</v>
      </c>
      <c r="C37" s="389">
        <f t="shared" si="1"/>
        <v>0.70921985815602839</v>
      </c>
      <c r="D37" s="385">
        <f t="shared" si="1"/>
        <v>0.29078014184397161</v>
      </c>
      <c r="E37" s="385">
        <f t="shared" si="1"/>
        <v>0</v>
      </c>
      <c r="F37" s="386">
        <f t="shared" si="2"/>
        <v>1</v>
      </c>
    </row>
    <row r="38" spans="1:6" ht="17.100000000000001" customHeight="1" thickBot="1">
      <c r="A38" s="787"/>
      <c r="B38" s="69" t="s">
        <v>682</v>
      </c>
      <c r="C38" s="390">
        <f t="shared" si="1"/>
        <v>0.6688102893890675</v>
      </c>
      <c r="D38" s="387">
        <f t="shared" si="1"/>
        <v>0.30225080385852088</v>
      </c>
      <c r="E38" s="387">
        <f t="shared" si="1"/>
        <v>2.8938906752411574E-2</v>
      </c>
      <c r="F38" s="388">
        <f t="shared" si="2"/>
        <v>1</v>
      </c>
    </row>
    <row r="39" spans="1:6" ht="17.100000000000001" customHeight="1" thickTop="1">
      <c r="A39" s="787"/>
      <c r="B39" s="76" t="s">
        <v>675</v>
      </c>
      <c r="C39" s="405">
        <f t="shared" si="1"/>
        <v>0.54117647058823526</v>
      </c>
      <c r="D39" s="392">
        <f t="shared" si="1"/>
        <v>0.44705882352941179</v>
      </c>
      <c r="E39" s="392">
        <f t="shared" si="1"/>
        <v>1.1764705882352941E-2</v>
      </c>
      <c r="F39" s="393">
        <f t="shared" si="2"/>
        <v>1</v>
      </c>
    </row>
    <row r="40" spans="1:6" ht="17.100000000000001" customHeight="1">
      <c r="A40" s="787"/>
      <c r="B40" s="68" t="s">
        <v>677</v>
      </c>
      <c r="C40" s="389">
        <f t="shared" si="1"/>
        <v>0.50216450216450215</v>
      </c>
      <c r="D40" s="385">
        <f t="shared" si="1"/>
        <v>0.49783549783549785</v>
      </c>
      <c r="E40" s="385">
        <f t="shared" si="1"/>
        <v>0</v>
      </c>
      <c r="F40" s="386">
        <f t="shared" si="2"/>
        <v>1</v>
      </c>
    </row>
    <row r="41" spans="1:6" ht="17.100000000000001" customHeight="1">
      <c r="A41" s="787"/>
      <c r="B41" s="68" t="s">
        <v>679</v>
      </c>
      <c r="C41" s="389">
        <f t="shared" si="1"/>
        <v>0.67611336032388669</v>
      </c>
      <c r="D41" s="385">
        <f t="shared" si="1"/>
        <v>0.32388663967611336</v>
      </c>
      <c r="E41" s="385">
        <f t="shared" si="1"/>
        <v>0</v>
      </c>
      <c r="F41" s="386">
        <f t="shared" si="2"/>
        <v>1</v>
      </c>
    </row>
    <row r="42" spans="1:6" ht="17.100000000000001" customHeight="1">
      <c r="A42" s="787"/>
      <c r="B42" s="68" t="s">
        <v>681</v>
      </c>
      <c r="C42" s="389">
        <f t="shared" ref="C42:E45" si="3">SUM(C20/$F20)</f>
        <v>0.71</v>
      </c>
      <c r="D42" s="385">
        <f t="shared" si="3"/>
        <v>0.28999999999999998</v>
      </c>
      <c r="E42" s="385">
        <f t="shared" si="3"/>
        <v>0</v>
      </c>
      <c r="F42" s="386">
        <f t="shared" si="2"/>
        <v>1</v>
      </c>
    </row>
    <row r="43" spans="1:6" ht="17.100000000000001" customHeight="1">
      <c r="A43" s="787"/>
      <c r="B43" s="68" t="s">
        <v>732</v>
      </c>
      <c r="C43" s="389">
        <f t="shared" si="3"/>
        <v>0.64615384615384619</v>
      </c>
      <c r="D43" s="385">
        <f t="shared" si="3"/>
        <v>0.3487179487179487</v>
      </c>
      <c r="E43" s="385">
        <f t="shared" si="3"/>
        <v>5.1282051282051282E-3</v>
      </c>
      <c r="F43" s="386">
        <f t="shared" si="2"/>
        <v>1</v>
      </c>
    </row>
    <row r="44" spans="1:6" ht="17.100000000000001" customHeight="1">
      <c r="A44" s="787"/>
      <c r="B44" s="68" t="s">
        <v>733</v>
      </c>
      <c r="C44" s="389">
        <f t="shared" si="3"/>
        <v>0.58741258741258739</v>
      </c>
      <c r="D44" s="385">
        <f t="shared" si="3"/>
        <v>0.41258741258741261</v>
      </c>
      <c r="E44" s="385">
        <f t="shared" si="3"/>
        <v>0</v>
      </c>
      <c r="F44" s="386">
        <f t="shared" si="2"/>
        <v>1</v>
      </c>
    </row>
    <row r="45" spans="1:6" ht="17.100000000000001" customHeight="1" thickBot="1">
      <c r="A45" s="788"/>
      <c r="B45" s="66" t="s">
        <v>683</v>
      </c>
      <c r="C45" s="404">
        <f t="shared" si="3"/>
        <v>0.64110429447852757</v>
      </c>
      <c r="D45" s="395">
        <f t="shared" si="3"/>
        <v>0.32208588957055212</v>
      </c>
      <c r="E45" s="395">
        <f t="shared" si="3"/>
        <v>3.6809815950920248E-2</v>
      </c>
      <c r="F45" s="396">
        <f t="shared" si="2"/>
        <v>1</v>
      </c>
    </row>
    <row r="46" spans="1:6" ht="17.100000000000001" customHeight="1">
      <c r="C46" s="120"/>
      <c r="D46" s="120"/>
      <c r="E46" s="120"/>
      <c r="F46" s="120"/>
    </row>
    <row r="47" spans="1:6" ht="17.100000000000001" customHeight="1">
      <c r="C47" s="120"/>
      <c r="D47" s="120"/>
      <c r="E47" s="120"/>
      <c r="F47" s="120"/>
    </row>
    <row r="48" spans="1:6" ht="17.100000000000001" customHeight="1">
      <c r="C48" s="120"/>
      <c r="D48" s="120"/>
      <c r="E48" s="120"/>
      <c r="F48" s="120"/>
    </row>
    <row r="49" spans="3:6" ht="17.100000000000001" customHeight="1">
      <c r="C49" s="120"/>
      <c r="D49" s="120"/>
      <c r="E49" s="120"/>
      <c r="F49" s="120"/>
    </row>
    <row r="50" spans="3:6" ht="17.100000000000001" customHeight="1">
      <c r="C50" s="120"/>
      <c r="D50" s="120"/>
      <c r="E50" s="120"/>
      <c r="F50" s="120"/>
    </row>
    <row r="51" spans="3:6" ht="17.100000000000001" customHeight="1">
      <c r="C51" s="120"/>
      <c r="D51" s="120"/>
      <c r="E51" s="120"/>
      <c r="F51" s="120"/>
    </row>
    <row r="52" spans="3:6" ht="17.100000000000001" customHeight="1">
      <c r="C52" s="120"/>
      <c r="D52" s="120"/>
      <c r="E52" s="120"/>
      <c r="F52" s="120"/>
    </row>
    <row r="53" spans="3:6" ht="17.100000000000001" customHeight="1">
      <c r="C53" s="120"/>
      <c r="D53" s="120"/>
      <c r="E53" s="120"/>
      <c r="F53" s="120"/>
    </row>
    <row r="54" spans="3:6" ht="17.100000000000001" customHeight="1"/>
    <row r="55" spans="3:6" ht="17.100000000000001" customHeight="1"/>
    <row r="56" spans="3:6" ht="17.100000000000001" customHeight="1"/>
    <row r="57" spans="3:6" ht="17.100000000000001" customHeight="1"/>
    <row r="58" spans="3:6" ht="17.100000000000001" customHeight="1"/>
    <row r="59" spans="3:6" ht="17.100000000000001" customHeight="1"/>
    <row r="60" spans="3:6" ht="17.100000000000001" customHeight="1"/>
  </sheetData>
  <mergeCells count="11">
    <mergeCell ref="A26:B26"/>
    <mergeCell ref="A27:A28"/>
    <mergeCell ref="A29:A31"/>
    <mergeCell ref="A32:A45"/>
    <mergeCell ref="A3:B3"/>
    <mergeCell ref="A2:F2"/>
    <mergeCell ref="A25:B25"/>
    <mergeCell ref="A4:B4"/>
    <mergeCell ref="A5:A6"/>
    <mergeCell ref="A7:A9"/>
    <mergeCell ref="A10:A23"/>
  </mergeCells>
  <phoneticPr fontId="2"/>
  <printOptions horizontalCentered="1"/>
  <pageMargins left="0.59055118110236227" right="0" top="0.19685039370078741" bottom="0.19685039370078741" header="0.51181102362204722" footer="0.11811023622047245"/>
  <pageSetup paperSize="9" orientation="portrait" r:id="rId1"/>
  <headerFooter alignWithMargins="0">
    <oddFooter>&amp;C３５ ページ</oddFooter>
  </headerFooter>
</worksheet>
</file>

<file path=xl/worksheets/sheet42.xml><?xml version="1.0" encoding="utf-8"?>
<worksheet xmlns="http://schemas.openxmlformats.org/spreadsheetml/2006/main" xmlns:r="http://schemas.openxmlformats.org/officeDocument/2006/relationships">
  <sheetPr enableFormatConditionsCalculation="0">
    <tabColor indexed="14"/>
  </sheetPr>
  <dimension ref="A1:J28"/>
  <sheetViews>
    <sheetView view="pageBreakPreview" topLeftCell="A7" zoomScaleNormal="100" workbookViewId="0">
      <selection activeCell="F1" sqref="F1"/>
    </sheetView>
  </sheetViews>
  <sheetFormatPr defaultRowHeight="13.5"/>
  <cols>
    <col min="1" max="1" width="20.625" customWidth="1"/>
    <col min="2" max="10" width="8.875" customWidth="1"/>
  </cols>
  <sheetData>
    <row r="1" spans="1:10" ht="30" customHeight="1">
      <c r="F1" s="6" t="s">
        <v>864</v>
      </c>
    </row>
    <row r="2" spans="1:10" ht="30" customHeight="1" thickBot="1">
      <c r="A2" s="802" t="s">
        <v>342</v>
      </c>
      <c r="B2" s="835"/>
      <c r="C2" s="835"/>
      <c r="D2" s="835"/>
      <c r="E2" s="835"/>
      <c r="F2" s="835"/>
      <c r="G2" s="836"/>
      <c r="H2" s="836"/>
      <c r="I2" s="620"/>
    </row>
    <row r="3" spans="1:10" ht="54.95" customHeight="1" thickBot="1">
      <c r="A3" s="465" t="s">
        <v>331</v>
      </c>
      <c r="B3" s="477" t="s">
        <v>307</v>
      </c>
      <c r="C3" s="23" t="s">
        <v>157</v>
      </c>
      <c r="D3" s="475" t="s">
        <v>158</v>
      </c>
      <c r="E3" s="474" t="s">
        <v>239</v>
      </c>
      <c r="F3" s="475" t="s">
        <v>159</v>
      </c>
      <c r="G3" s="23" t="s">
        <v>240</v>
      </c>
      <c r="H3" s="478" t="s">
        <v>241</v>
      </c>
      <c r="I3" s="478" t="s">
        <v>734</v>
      </c>
      <c r="J3" s="476" t="s">
        <v>736</v>
      </c>
    </row>
    <row r="4" spans="1:10" ht="24.95" customHeight="1">
      <c r="A4" s="464" t="s">
        <v>729</v>
      </c>
      <c r="B4" s="94">
        <f t="shared" ref="B4:H4" si="0">+B5+B6</f>
        <v>791</v>
      </c>
      <c r="C4" s="95">
        <f t="shared" si="0"/>
        <v>165</v>
      </c>
      <c r="D4" s="95">
        <f t="shared" si="0"/>
        <v>71</v>
      </c>
      <c r="E4" s="95">
        <f t="shared" si="0"/>
        <v>306</v>
      </c>
      <c r="F4" s="95">
        <f t="shared" si="0"/>
        <v>216</v>
      </c>
      <c r="G4" s="95">
        <f t="shared" si="0"/>
        <v>15</v>
      </c>
      <c r="H4" s="424">
        <f t="shared" si="0"/>
        <v>372</v>
      </c>
      <c r="I4" s="424">
        <v>75</v>
      </c>
      <c r="J4" s="425">
        <f>SUM(B4:I4)</f>
        <v>2011</v>
      </c>
    </row>
    <row r="5" spans="1:10" ht="24.95" customHeight="1">
      <c r="A5" s="16" t="s">
        <v>672</v>
      </c>
      <c r="B5" s="106">
        <v>535</v>
      </c>
      <c r="C5" s="37">
        <v>93</v>
      </c>
      <c r="D5" s="37">
        <v>45</v>
      </c>
      <c r="E5" s="37">
        <v>55</v>
      </c>
      <c r="F5" s="37">
        <v>3</v>
      </c>
      <c r="G5" s="37">
        <v>9</v>
      </c>
      <c r="H5" s="427">
        <v>223</v>
      </c>
      <c r="I5" s="427">
        <v>41</v>
      </c>
      <c r="J5" s="38">
        <f>SUM(B5:I5)</f>
        <v>1004</v>
      </c>
    </row>
    <row r="6" spans="1:10" ht="24.95" customHeight="1" thickBot="1">
      <c r="A6" s="17" t="s">
        <v>673</v>
      </c>
      <c r="B6" s="97">
        <v>256</v>
      </c>
      <c r="C6" s="43">
        <v>72</v>
      </c>
      <c r="D6" s="43">
        <v>26</v>
      </c>
      <c r="E6" s="43">
        <v>251</v>
      </c>
      <c r="F6" s="43">
        <v>213</v>
      </c>
      <c r="G6" s="43">
        <v>6</v>
      </c>
      <c r="H6" s="426">
        <v>149</v>
      </c>
      <c r="I6" s="426">
        <v>34</v>
      </c>
      <c r="J6" s="44">
        <f>SUM(B6:I6)</f>
        <v>1007</v>
      </c>
    </row>
    <row r="7" spans="1:10" ht="24.95" customHeight="1" thickBot="1">
      <c r="A7" s="472"/>
      <c r="B7" s="460"/>
      <c r="C7" s="460"/>
      <c r="D7" s="460"/>
      <c r="E7" s="460"/>
      <c r="F7" s="460"/>
      <c r="G7" s="460"/>
      <c r="H7" s="460"/>
      <c r="I7" s="460"/>
      <c r="J7" s="460"/>
    </row>
    <row r="8" spans="1:10" ht="54.95" customHeight="1" thickBot="1">
      <c r="A8" s="465" t="s">
        <v>332</v>
      </c>
      <c r="B8" s="477" t="s">
        <v>307</v>
      </c>
      <c r="C8" s="23" t="s">
        <v>157</v>
      </c>
      <c r="D8" s="475" t="s">
        <v>158</v>
      </c>
      <c r="E8" s="474" t="s">
        <v>239</v>
      </c>
      <c r="F8" s="475" t="s">
        <v>159</v>
      </c>
      <c r="G8" s="23" t="s">
        <v>240</v>
      </c>
      <c r="H8" s="478" t="s">
        <v>241</v>
      </c>
      <c r="I8" s="478" t="s">
        <v>734</v>
      </c>
      <c r="J8" s="476" t="s">
        <v>470</v>
      </c>
    </row>
    <row r="9" spans="1:10" ht="24.95" customHeight="1">
      <c r="A9" s="464" t="s">
        <v>729</v>
      </c>
      <c r="B9" s="98">
        <f>B4/J4</f>
        <v>0.3933366484336151</v>
      </c>
      <c r="C9" s="99">
        <f>C4/J4</f>
        <v>8.2048731974142211E-2</v>
      </c>
      <c r="D9" s="99">
        <f>D4/J4</f>
        <v>3.5305818000994534E-2</v>
      </c>
      <c r="E9" s="99">
        <f>E4/J4</f>
        <v>0.15216310293386376</v>
      </c>
      <c r="F9" s="99">
        <f>F4/J4</f>
        <v>0.10740924912978618</v>
      </c>
      <c r="G9" s="99">
        <f>G4/J4</f>
        <v>7.4589756340129286E-3</v>
      </c>
      <c r="H9" s="481">
        <f>H4/J4</f>
        <v>0.18498259572352063</v>
      </c>
      <c r="I9" s="481">
        <f>+I4/J4</f>
        <v>3.7294878170064646E-2</v>
      </c>
      <c r="J9" s="482">
        <f>SUM(B9:I9)</f>
        <v>0.99999999999999989</v>
      </c>
    </row>
    <row r="10" spans="1:10" ht="24.95" customHeight="1">
      <c r="A10" s="16" t="s">
        <v>672</v>
      </c>
      <c r="B10" s="48">
        <f>B5/J5</f>
        <v>0.53286852589641431</v>
      </c>
      <c r="C10" s="49">
        <f>C5/J5</f>
        <v>9.2629482071713148E-2</v>
      </c>
      <c r="D10" s="49">
        <f>D5/J5</f>
        <v>4.4820717131474105E-2</v>
      </c>
      <c r="E10" s="49">
        <f>E5/J5</f>
        <v>5.4780876494023904E-2</v>
      </c>
      <c r="F10" s="49">
        <f>F5/J5</f>
        <v>2.9880478087649402E-3</v>
      </c>
      <c r="G10" s="49">
        <f>G5/J5</f>
        <v>8.9641434262948214E-3</v>
      </c>
      <c r="H10" s="483">
        <f>H5/J5</f>
        <v>0.22211155378486055</v>
      </c>
      <c r="I10" s="483">
        <f>+I5/J5</f>
        <v>4.0836653386454182E-2</v>
      </c>
      <c r="J10" s="484">
        <f>SUM(B10:I10)</f>
        <v>0.99999999999999989</v>
      </c>
    </row>
    <row r="11" spans="1:10" ht="24.95" customHeight="1" thickBot="1">
      <c r="A11" s="17" t="s">
        <v>673</v>
      </c>
      <c r="B11" s="51">
        <f>B6/J6</f>
        <v>0.25422045680238331</v>
      </c>
      <c r="C11" s="52">
        <f>C6/J6</f>
        <v>7.1499503475670315E-2</v>
      </c>
      <c r="D11" s="52">
        <f>D6/J6</f>
        <v>2.5819265143992055E-2</v>
      </c>
      <c r="E11" s="52">
        <f>E6/J6</f>
        <v>0.24925521350546176</v>
      </c>
      <c r="F11" s="52">
        <f>F6/J6</f>
        <v>0.21151936444885799</v>
      </c>
      <c r="G11" s="52">
        <f>G6/J6</f>
        <v>5.9582919563058593E-3</v>
      </c>
      <c r="H11" s="479">
        <f>H6/J6</f>
        <v>0.14796425024826215</v>
      </c>
      <c r="I11" s="479">
        <f>+I6/J6</f>
        <v>3.3763654419066536E-2</v>
      </c>
      <c r="J11" s="480">
        <f>SUM(B11:I11)</f>
        <v>1</v>
      </c>
    </row>
    <row r="12" spans="1:10" ht="54.95" customHeight="1" thickBot="1">
      <c r="A12" s="472"/>
      <c r="B12" s="26"/>
      <c r="C12" s="26"/>
      <c r="D12" s="26"/>
      <c r="E12" s="26"/>
      <c r="F12" s="26"/>
      <c r="G12" s="26"/>
      <c r="H12" s="26"/>
      <c r="I12" s="26"/>
      <c r="J12" s="26"/>
    </row>
    <row r="13" spans="1:10" ht="54.95" customHeight="1" thickBot="1">
      <c r="A13" s="465" t="s">
        <v>333</v>
      </c>
      <c r="B13" s="477" t="s">
        <v>307</v>
      </c>
      <c r="C13" s="23" t="s">
        <v>157</v>
      </c>
      <c r="D13" s="475" t="s">
        <v>158</v>
      </c>
      <c r="E13" s="474" t="s">
        <v>239</v>
      </c>
      <c r="F13" s="475" t="s">
        <v>159</v>
      </c>
      <c r="G13" s="23" t="s">
        <v>240</v>
      </c>
      <c r="H13" s="478" t="s">
        <v>241</v>
      </c>
      <c r="I13" s="478" t="s">
        <v>734</v>
      </c>
      <c r="J13" s="476" t="s">
        <v>736</v>
      </c>
    </row>
    <row r="14" spans="1:10" ht="24.95" customHeight="1">
      <c r="A14" s="464" t="s">
        <v>729</v>
      </c>
      <c r="B14" s="94">
        <f t="shared" ref="B14:H14" si="1">+B15+B16</f>
        <v>164</v>
      </c>
      <c r="C14" s="95">
        <f t="shared" si="1"/>
        <v>144</v>
      </c>
      <c r="D14" s="95">
        <f t="shared" si="1"/>
        <v>35</v>
      </c>
      <c r="E14" s="95">
        <f t="shared" si="1"/>
        <v>150</v>
      </c>
      <c r="F14" s="95">
        <f t="shared" si="1"/>
        <v>199</v>
      </c>
      <c r="G14" s="95">
        <f t="shared" si="1"/>
        <v>23</v>
      </c>
      <c r="H14" s="95">
        <f t="shared" si="1"/>
        <v>247</v>
      </c>
      <c r="I14" s="424">
        <v>28</v>
      </c>
      <c r="J14" s="425">
        <f>SUM(B14:I14)</f>
        <v>990</v>
      </c>
    </row>
    <row r="15" spans="1:10" ht="24.95" customHeight="1">
      <c r="A15" s="16" t="s">
        <v>672</v>
      </c>
      <c r="B15" s="106">
        <v>105</v>
      </c>
      <c r="C15" s="37">
        <v>84</v>
      </c>
      <c r="D15" s="37">
        <v>25</v>
      </c>
      <c r="E15" s="37">
        <v>25</v>
      </c>
      <c r="F15" s="37">
        <v>3</v>
      </c>
      <c r="G15" s="37">
        <v>13</v>
      </c>
      <c r="H15" s="37">
        <v>130</v>
      </c>
      <c r="I15" s="427">
        <v>15</v>
      </c>
      <c r="J15" s="38">
        <f>SUM(B15:I15)</f>
        <v>400</v>
      </c>
    </row>
    <row r="16" spans="1:10" ht="24.95" customHeight="1" thickBot="1">
      <c r="A16" s="17" t="s">
        <v>673</v>
      </c>
      <c r="B16" s="97">
        <v>59</v>
      </c>
      <c r="C16" s="43">
        <v>60</v>
      </c>
      <c r="D16" s="43">
        <v>10</v>
      </c>
      <c r="E16" s="43">
        <v>125</v>
      </c>
      <c r="F16" s="43">
        <v>196</v>
      </c>
      <c r="G16" s="43">
        <v>10</v>
      </c>
      <c r="H16" s="43">
        <v>117</v>
      </c>
      <c r="I16" s="426">
        <v>13</v>
      </c>
      <c r="J16" s="44">
        <f>SUM(B16:I16)</f>
        <v>590</v>
      </c>
    </row>
    <row r="17" spans="1:10" ht="24.95" customHeight="1" thickBot="1"/>
    <row r="18" spans="1:10" ht="54.95" customHeight="1" thickBot="1">
      <c r="A18" s="465" t="s">
        <v>334</v>
      </c>
      <c r="B18" s="477" t="s">
        <v>307</v>
      </c>
      <c r="C18" s="23" t="s">
        <v>157</v>
      </c>
      <c r="D18" s="475" t="s">
        <v>158</v>
      </c>
      <c r="E18" s="474" t="s">
        <v>239</v>
      </c>
      <c r="F18" s="475" t="s">
        <v>159</v>
      </c>
      <c r="G18" s="23" t="s">
        <v>240</v>
      </c>
      <c r="H18" s="478" t="s">
        <v>241</v>
      </c>
      <c r="I18" s="478" t="s">
        <v>734</v>
      </c>
      <c r="J18" s="476" t="s">
        <v>470</v>
      </c>
    </row>
    <row r="19" spans="1:10" ht="24.95" customHeight="1">
      <c r="A19" s="464" t="s">
        <v>729</v>
      </c>
      <c r="B19" s="98">
        <f>B14/J14</f>
        <v>0.16565656565656567</v>
      </c>
      <c r="C19" s="99">
        <f>C14/J14</f>
        <v>0.14545454545454545</v>
      </c>
      <c r="D19" s="99">
        <f>D14/J14</f>
        <v>3.5353535353535352E-2</v>
      </c>
      <c r="E19" s="99">
        <f>E14/J14</f>
        <v>0.15151515151515152</v>
      </c>
      <c r="F19" s="99">
        <f>F14/J14</f>
        <v>0.201010101010101</v>
      </c>
      <c r="G19" s="99">
        <f>G14/J14</f>
        <v>2.3232323232323233E-2</v>
      </c>
      <c r="H19" s="481">
        <f>H14/J14</f>
        <v>0.24949494949494949</v>
      </c>
      <c r="I19" s="481">
        <f>+I14/J14</f>
        <v>2.8282828282828285E-2</v>
      </c>
      <c r="J19" s="482">
        <f>SUM(B19:I19)</f>
        <v>1</v>
      </c>
    </row>
    <row r="20" spans="1:10" ht="24.95" customHeight="1">
      <c r="A20" s="16" t="s">
        <v>672</v>
      </c>
      <c r="B20" s="48">
        <f>B15/J15</f>
        <v>0.26250000000000001</v>
      </c>
      <c r="C20" s="49">
        <f>C15/J15</f>
        <v>0.21</v>
      </c>
      <c r="D20" s="49">
        <f>D15/J15</f>
        <v>6.25E-2</v>
      </c>
      <c r="E20" s="49">
        <f>E15/J15</f>
        <v>6.25E-2</v>
      </c>
      <c r="F20" s="49">
        <f>F15/J15</f>
        <v>7.4999999999999997E-3</v>
      </c>
      <c r="G20" s="49">
        <f>G15/J15</f>
        <v>3.2500000000000001E-2</v>
      </c>
      <c r="H20" s="483">
        <f>H15/J15</f>
        <v>0.32500000000000001</v>
      </c>
      <c r="I20" s="483">
        <f>+I15/J15</f>
        <v>3.7499999999999999E-2</v>
      </c>
      <c r="J20" s="484">
        <f>SUM(B20:I20)</f>
        <v>0.99999999999999989</v>
      </c>
    </row>
    <row r="21" spans="1:10" ht="24.95" customHeight="1" thickBot="1">
      <c r="A21" s="17" t="s">
        <v>673</v>
      </c>
      <c r="B21" s="51">
        <f>B16/J16</f>
        <v>0.1</v>
      </c>
      <c r="C21" s="52">
        <f>C16/J16</f>
        <v>0.10169491525423729</v>
      </c>
      <c r="D21" s="52">
        <f>D16/J16</f>
        <v>1.6949152542372881E-2</v>
      </c>
      <c r="E21" s="52">
        <f>E16/J16</f>
        <v>0.21186440677966101</v>
      </c>
      <c r="F21" s="52">
        <f>F16/J16</f>
        <v>0.33220338983050846</v>
      </c>
      <c r="G21" s="52">
        <f>G16/J16</f>
        <v>1.6949152542372881E-2</v>
      </c>
      <c r="H21" s="479">
        <f>H16/J16</f>
        <v>0.19830508474576272</v>
      </c>
      <c r="I21" s="479">
        <f>+I16/J16</f>
        <v>2.2033898305084745E-2</v>
      </c>
      <c r="J21" s="480">
        <f>SUM(B21:I21)</f>
        <v>0.99999999999999989</v>
      </c>
    </row>
    <row r="22" spans="1:10" ht="150" customHeight="1"/>
    <row r="23" spans="1:10" ht="24.95" customHeight="1"/>
    <row r="24" spans="1:10" ht="24.95" customHeight="1"/>
    <row r="25" spans="1:10" ht="24.95" customHeight="1"/>
    <row r="26" spans="1:10" ht="24.95" customHeight="1"/>
    <row r="27" spans="1:10" ht="24.95" customHeight="1"/>
    <row r="28" spans="1:10" ht="24.95" customHeight="1"/>
  </sheetData>
  <mergeCells count="1">
    <mergeCell ref="A2:H2"/>
  </mergeCells>
  <phoneticPr fontId="2"/>
  <printOptions horizontalCentered="1"/>
  <pageMargins left="0" right="0.59055118110236227" top="0.19685039370078741" bottom="0.19685039370078741" header="0.51181102362204722" footer="0.11811023622047245"/>
  <pageSetup paperSize="9" scale="95" orientation="portrait" r:id="rId1"/>
  <headerFooter alignWithMargins="0">
    <oddFooter>&amp;C３６ページ</oddFooter>
  </headerFooter>
  <rowBreaks count="1" manualBreakCount="1">
    <brk id="22" max="8" man="1"/>
  </rowBreaks>
</worksheet>
</file>

<file path=xl/worksheets/sheet43.xml><?xml version="1.0" encoding="utf-8"?>
<worksheet xmlns="http://schemas.openxmlformats.org/spreadsheetml/2006/main" xmlns:r="http://schemas.openxmlformats.org/officeDocument/2006/relationships">
  <sheetPr enableFormatConditionsCalculation="0">
    <tabColor indexed="11"/>
  </sheetPr>
  <dimension ref="A1:I22"/>
  <sheetViews>
    <sheetView view="pageBreakPreview" topLeftCell="A10" zoomScaleNormal="100" workbookViewId="0">
      <selection activeCell="D1" sqref="D1"/>
    </sheetView>
  </sheetViews>
  <sheetFormatPr defaultRowHeight="13.5"/>
  <cols>
    <col min="1" max="1" width="20.625" customWidth="1"/>
    <col min="2" max="8" width="9.625" customWidth="1"/>
  </cols>
  <sheetData>
    <row r="1" spans="1:8" ht="30" customHeight="1">
      <c r="D1" s="6" t="s">
        <v>864</v>
      </c>
    </row>
    <row r="2" spans="1:8" ht="30" customHeight="1" thickBot="1">
      <c r="A2" s="802" t="s">
        <v>341</v>
      </c>
      <c r="B2" s="835"/>
      <c r="C2" s="835"/>
      <c r="D2" s="835"/>
      <c r="E2" s="835"/>
      <c r="F2" s="835"/>
      <c r="G2" s="835"/>
      <c r="H2" s="836"/>
    </row>
    <row r="3" spans="1:8" ht="54.95" customHeight="1" thickBot="1">
      <c r="A3" s="465" t="s">
        <v>335</v>
      </c>
      <c r="B3" s="22" t="s">
        <v>478</v>
      </c>
      <c r="C3" s="12" t="s">
        <v>147</v>
      </c>
      <c r="D3" s="12" t="s">
        <v>479</v>
      </c>
      <c r="E3" s="408" t="s">
        <v>845</v>
      </c>
      <c r="F3" s="408" t="s">
        <v>148</v>
      </c>
      <c r="G3" s="478" t="s">
        <v>734</v>
      </c>
      <c r="H3" s="24" t="s">
        <v>736</v>
      </c>
    </row>
    <row r="4" spans="1:8" ht="24.95" customHeight="1">
      <c r="A4" s="464" t="s">
        <v>729</v>
      </c>
      <c r="B4" s="94">
        <f>+B5+B6</f>
        <v>162</v>
      </c>
      <c r="C4" s="95">
        <f>+C5+C6</f>
        <v>494</v>
      </c>
      <c r="D4" s="95">
        <f>+D5+D6</f>
        <v>1134</v>
      </c>
      <c r="E4" s="95">
        <f>+E5+E6</f>
        <v>194</v>
      </c>
      <c r="F4" s="95">
        <f>+F5+F6</f>
        <v>23</v>
      </c>
      <c r="G4" s="424">
        <v>4</v>
      </c>
      <c r="H4" s="96">
        <f>SUM(B4:G4)</f>
        <v>2011</v>
      </c>
    </row>
    <row r="5" spans="1:8" ht="24.95" customHeight="1">
      <c r="A5" s="16" t="s">
        <v>672</v>
      </c>
      <c r="B5" s="106">
        <v>88</v>
      </c>
      <c r="C5" s="37">
        <v>258</v>
      </c>
      <c r="D5" s="37">
        <v>558</v>
      </c>
      <c r="E5" s="37">
        <v>87</v>
      </c>
      <c r="F5" s="37">
        <v>13</v>
      </c>
      <c r="G5" s="427">
        <v>0</v>
      </c>
      <c r="H5" s="38">
        <f>SUM(B5:G5)</f>
        <v>1004</v>
      </c>
    </row>
    <row r="6" spans="1:8" ht="24.95" customHeight="1" thickBot="1">
      <c r="A6" s="17" t="s">
        <v>673</v>
      </c>
      <c r="B6" s="97">
        <v>74</v>
      </c>
      <c r="C6" s="43">
        <v>236</v>
      </c>
      <c r="D6" s="43">
        <v>576</v>
      </c>
      <c r="E6" s="43">
        <v>107</v>
      </c>
      <c r="F6" s="43">
        <v>10</v>
      </c>
      <c r="G6" s="426">
        <v>4</v>
      </c>
      <c r="H6" s="44">
        <f>SUM(B6:G6)</f>
        <v>1007</v>
      </c>
    </row>
    <row r="7" spans="1:8" ht="24.95" customHeight="1" thickBot="1">
      <c r="A7" s="472"/>
      <c r="B7" s="460"/>
      <c r="C7" s="460"/>
      <c r="D7" s="460"/>
      <c r="E7" s="460"/>
      <c r="F7" s="460"/>
      <c r="G7" s="460"/>
      <c r="H7" s="460"/>
    </row>
    <row r="8" spans="1:8" ht="54.95" customHeight="1" thickBot="1">
      <c r="A8" s="465" t="s">
        <v>336</v>
      </c>
      <c r="B8" s="22" t="s">
        <v>478</v>
      </c>
      <c r="C8" s="12" t="s">
        <v>147</v>
      </c>
      <c r="D8" s="12" t="s">
        <v>479</v>
      </c>
      <c r="E8" s="408" t="s">
        <v>845</v>
      </c>
      <c r="F8" s="408" t="s">
        <v>148</v>
      </c>
      <c r="G8" s="478" t="s">
        <v>734</v>
      </c>
      <c r="H8" s="24" t="s">
        <v>472</v>
      </c>
    </row>
    <row r="9" spans="1:8" ht="24.95" customHeight="1">
      <c r="A9" s="464" t="s">
        <v>729</v>
      </c>
      <c r="B9" s="98">
        <f>B4/H4</f>
        <v>8.0556936847339639E-2</v>
      </c>
      <c r="C9" s="99">
        <f>C4/H4</f>
        <v>0.24564893088015913</v>
      </c>
      <c r="D9" s="99">
        <f>D4/H4</f>
        <v>0.56389855793137744</v>
      </c>
      <c r="E9" s="99">
        <f>E4/H4</f>
        <v>9.6469418199900542E-2</v>
      </c>
      <c r="F9" s="99">
        <f>F4/H4</f>
        <v>1.1437095972153158E-2</v>
      </c>
      <c r="G9" s="481">
        <f>+G4/H4</f>
        <v>1.9890601690701142E-3</v>
      </c>
      <c r="H9" s="100">
        <f>SUM(B9:G9)</f>
        <v>0.99999999999999989</v>
      </c>
    </row>
    <row r="10" spans="1:8" ht="24.95" customHeight="1">
      <c r="A10" s="16" t="s">
        <v>672</v>
      </c>
      <c r="B10" s="48">
        <f>B5/H5</f>
        <v>8.7649402390438252E-2</v>
      </c>
      <c r="C10" s="49">
        <f>C5/H5</f>
        <v>0.25697211155378485</v>
      </c>
      <c r="D10" s="49">
        <f>D5/H5</f>
        <v>0.55577689243027883</v>
      </c>
      <c r="E10" s="49">
        <f>E5/H5</f>
        <v>8.6653386454183273E-2</v>
      </c>
      <c r="F10" s="49">
        <f>F5/H5</f>
        <v>1.2948207171314742E-2</v>
      </c>
      <c r="G10" s="483">
        <f>+G5/H5</f>
        <v>0</v>
      </c>
      <c r="H10" s="50">
        <f>SUM(B10:G10)</f>
        <v>1</v>
      </c>
    </row>
    <row r="11" spans="1:8" ht="24.95" customHeight="1" thickBot="1">
      <c r="A11" s="17" t="s">
        <v>673</v>
      </c>
      <c r="B11" s="214">
        <f>B6/H6</f>
        <v>7.3485600794438929E-2</v>
      </c>
      <c r="C11" s="105">
        <f>C6/H6</f>
        <v>0.23435948361469713</v>
      </c>
      <c r="D11" s="105">
        <f>D6/H6</f>
        <v>0.57199602780536252</v>
      </c>
      <c r="E11" s="105">
        <f>E6/H6</f>
        <v>0.10625620655412116</v>
      </c>
      <c r="F11" s="105">
        <f>F6/H6</f>
        <v>9.9304865938430985E-3</v>
      </c>
      <c r="G11" s="621">
        <f>+G6/H6</f>
        <v>3.9721946375372392E-3</v>
      </c>
      <c r="H11" s="86">
        <f>SUM(B11:G11)</f>
        <v>1</v>
      </c>
    </row>
    <row r="12" spans="1:8" ht="54.95" customHeight="1" thickBot="1">
      <c r="A12" s="472"/>
      <c r="B12" s="26"/>
      <c r="C12" s="26"/>
      <c r="D12" s="26"/>
      <c r="E12" s="26"/>
      <c r="F12" s="26"/>
      <c r="G12" s="26"/>
      <c r="H12" s="26"/>
    </row>
    <row r="13" spans="1:8" ht="54.95" customHeight="1" thickBot="1">
      <c r="A13" s="465" t="s">
        <v>337</v>
      </c>
      <c r="B13" s="22" t="s">
        <v>478</v>
      </c>
      <c r="C13" s="12" t="s">
        <v>147</v>
      </c>
      <c r="D13" s="12" t="s">
        <v>479</v>
      </c>
      <c r="E13" s="408" t="s">
        <v>845</v>
      </c>
      <c r="F13" s="408" t="s">
        <v>148</v>
      </c>
      <c r="G13" s="478" t="s">
        <v>734</v>
      </c>
      <c r="H13" s="24" t="s">
        <v>736</v>
      </c>
    </row>
    <row r="14" spans="1:8" ht="24.95" customHeight="1">
      <c r="A14" s="464" t="s">
        <v>729</v>
      </c>
      <c r="B14" s="94">
        <f>+B15+B16</f>
        <v>159</v>
      </c>
      <c r="C14" s="95">
        <f>+C15+C16</f>
        <v>281</v>
      </c>
      <c r="D14" s="95">
        <f>+D15+D16</f>
        <v>476</v>
      </c>
      <c r="E14" s="95">
        <f>+E15+E16</f>
        <v>64</v>
      </c>
      <c r="F14" s="95">
        <f>+F15+F16</f>
        <v>9</v>
      </c>
      <c r="G14" s="424">
        <v>1</v>
      </c>
      <c r="H14" s="96">
        <f>SUM(B14:G14)</f>
        <v>990</v>
      </c>
    </row>
    <row r="15" spans="1:8" ht="24.95" customHeight="1">
      <c r="A15" s="16" t="s">
        <v>672</v>
      </c>
      <c r="B15" s="106">
        <v>77</v>
      </c>
      <c r="C15" s="37">
        <v>119</v>
      </c>
      <c r="D15" s="37">
        <v>171</v>
      </c>
      <c r="E15" s="37">
        <v>29</v>
      </c>
      <c r="F15" s="37">
        <v>4</v>
      </c>
      <c r="G15" s="427">
        <v>0</v>
      </c>
      <c r="H15" s="38">
        <f>SUM(B15:G15)</f>
        <v>400</v>
      </c>
    </row>
    <row r="16" spans="1:8" ht="24.95" customHeight="1" thickBot="1">
      <c r="A16" s="17" t="s">
        <v>673</v>
      </c>
      <c r="B16" s="97">
        <v>82</v>
      </c>
      <c r="C16" s="43">
        <v>162</v>
      </c>
      <c r="D16" s="43">
        <v>305</v>
      </c>
      <c r="E16" s="43">
        <v>35</v>
      </c>
      <c r="F16" s="43">
        <v>5</v>
      </c>
      <c r="G16" s="426">
        <v>1</v>
      </c>
      <c r="H16" s="44">
        <f>SUM(B16:G16)</f>
        <v>590</v>
      </c>
    </row>
    <row r="17" spans="1:9" ht="24.95" customHeight="1" thickBot="1">
      <c r="I17">
        <v>1</v>
      </c>
    </row>
    <row r="18" spans="1:9" ht="54.95" customHeight="1" thickBot="1">
      <c r="A18" s="465" t="s">
        <v>137</v>
      </c>
      <c r="B18" s="22" t="s">
        <v>478</v>
      </c>
      <c r="C18" s="12" t="s">
        <v>147</v>
      </c>
      <c r="D18" s="12" t="s">
        <v>479</v>
      </c>
      <c r="E18" s="408" t="s">
        <v>845</v>
      </c>
      <c r="F18" s="408" t="s">
        <v>148</v>
      </c>
      <c r="G18" s="478" t="s">
        <v>734</v>
      </c>
      <c r="H18" s="24" t="s">
        <v>472</v>
      </c>
    </row>
    <row r="19" spans="1:9" ht="24.95" customHeight="1">
      <c r="A19" s="464" t="s">
        <v>729</v>
      </c>
      <c r="B19" s="98">
        <f>B14/H14</f>
        <v>0.16060606060606061</v>
      </c>
      <c r="C19" s="99">
        <f>C14/H14</f>
        <v>0.28383838383838383</v>
      </c>
      <c r="D19" s="99">
        <f>D14/H14</f>
        <v>0.4808080808080808</v>
      </c>
      <c r="E19" s="99">
        <f>E14/H14</f>
        <v>6.4646464646464646E-2</v>
      </c>
      <c r="F19" s="99">
        <f>F14/H14</f>
        <v>9.0909090909090905E-3</v>
      </c>
      <c r="G19" s="481">
        <f>+G14/H14</f>
        <v>1.0101010101010101E-3</v>
      </c>
      <c r="H19" s="100">
        <f>SUM(B19:G19)</f>
        <v>0.99999999999999989</v>
      </c>
    </row>
    <row r="20" spans="1:9" ht="24.95" customHeight="1">
      <c r="A20" s="16" t="s">
        <v>672</v>
      </c>
      <c r="B20" s="48">
        <f>B15/H15</f>
        <v>0.1925</v>
      </c>
      <c r="C20" s="49">
        <f>C15/H15</f>
        <v>0.29749999999999999</v>
      </c>
      <c r="D20" s="49">
        <f>D15/H15</f>
        <v>0.42749999999999999</v>
      </c>
      <c r="E20" s="49">
        <f>E15/H15</f>
        <v>7.2499999999999995E-2</v>
      </c>
      <c r="F20" s="49">
        <f>F15/H15</f>
        <v>0.01</v>
      </c>
      <c r="G20" s="483">
        <f>+G15/H15</f>
        <v>0</v>
      </c>
      <c r="H20" s="50">
        <f>SUM(B20:G20)</f>
        <v>1</v>
      </c>
    </row>
    <row r="21" spans="1:9" ht="24.95" customHeight="1" thickBot="1">
      <c r="A21" s="17" t="s">
        <v>673</v>
      </c>
      <c r="B21" s="231">
        <f>B16/H16</f>
        <v>0.13898305084745763</v>
      </c>
      <c r="C21" s="90">
        <f>C16/H16</f>
        <v>0.27457627118644068</v>
      </c>
      <c r="D21" s="90">
        <f>D16/H16</f>
        <v>0.51694915254237284</v>
      </c>
      <c r="E21" s="90">
        <f>E16/H16</f>
        <v>5.9322033898305086E-2</v>
      </c>
      <c r="F21" s="90">
        <f>F16/H16</f>
        <v>8.4745762711864406E-3</v>
      </c>
      <c r="G21" s="622">
        <f>+G16/H16</f>
        <v>1.6949152542372881E-3</v>
      </c>
      <c r="H21" s="485">
        <f>SUM(B21:G21)</f>
        <v>0.99999999999999989</v>
      </c>
    </row>
    <row r="22" spans="1:9" ht="150" customHeight="1"/>
  </sheetData>
  <mergeCells count="1">
    <mergeCell ref="A2:H2"/>
  </mergeCells>
  <phoneticPr fontId="2"/>
  <printOptions horizontalCentered="1"/>
  <pageMargins left="0.59055118110236227" right="0" top="0.19685039370078741" bottom="0.19685039370078741" header="0.51181102362204722" footer="0.11811023622047245"/>
  <pageSetup paperSize="9" scale="96" orientation="portrait" r:id="rId1"/>
  <headerFooter alignWithMargins="0">
    <oddFooter>&amp;C３７ ページ</oddFooter>
  </headerFooter>
</worksheet>
</file>

<file path=xl/worksheets/sheet44.xml><?xml version="1.0" encoding="utf-8"?>
<worksheet xmlns="http://schemas.openxmlformats.org/spreadsheetml/2006/main" xmlns:r="http://schemas.openxmlformats.org/officeDocument/2006/relationships">
  <sheetPr enableFormatConditionsCalculation="0">
    <tabColor indexed="14"/>
  </sheetPr>
  <dimension ref="A1:I51"/>
  <sheetViews>
    <sheetView view="pageBreakPreview" zoomScaleNormal="100" workbookViewId="0">
      <selection activeCell="A3" sqref="A3:I23"/>
    </sheetView>
  </sheetViews>
  <sheetFormatPr defaultRowHeight="13.5"/>
  <cols>
    <col min="1" max="1" width="5.625" customWidth="1"/>
    <col min="2" max="2" width="20.625" style="118" customWidth="1"/>
    <col min="3" max="9" width="7.625" customWidth="1"/>
  </cols>
  <sheetData>
    <row r="1" spans="1:9" ht="30" customHeight="1">
      <c r="E1" s="6" t="s">
        <v>864</v>
      </c>
    </row>
    <row r="2" spans="1:9" ht="30" customHeight="1" thickBot="1">
      <c r="A2" s="379" t="s">
        <v>128</v>
      </c>
    </row>
    <row r="3" spans="1:9" ht="54.95" customHeight="1" thickBot="1">
      <c r="A3" s="796" t="s">
        <v>129</v>
      </c>
      <c r="B3" s="795"/>
      <c r="C3" s="555" t="s">
        <v>311</v>
      </c>
      <c r="D3" s="541" t="s">
        <v>242</v>
      </c>
      <c r="E3" s="554" t="s">
        <v>839</v>
      </c>
      <c r="F3" s="408" t="s">
        <v>243</v>
      </c>
      <c r="G3" s="541" t="s">
        <v>308</v>
      </c>
      <c r="H3" s="13" t="s">
        <v>494</v>
      </c>
      <c r="I3" s="24" t="s">
        <v>130</v>
      </c>
    </row>
    <row r="4" spans="1:9" ht="17.100000000000001" customHeight="1" thickBot="1">
      <c r="A4" s="805" t="s">
        <v>162</v>
      </c>
      <c r="B4" s="806"/>
      <c r="C4" s="91">
        <f t="shared" ref="C4:H4" si="0">+C5+C6</f>
        <v>454</v>
      </c>
      <c r="D4" s="92">
        <f t="shared" si="0"/>
        <v>1029</v>
      </c>
      <c r="E4" s="92">
        <f t="shared" si="0"/>
        <v>1035</v>
      </c>
      <c r="F4" s="92">
        <f t="shared" si="0"/>
        <v>373</v>
      </c>
      <c r="G4" s="92">
        <f t="shared" si="0"/>
        <v>119</v>
      </c>
      <c r="H4" s="92">
        <f t="shared" si="0"/>
        <v>17</v>
      </c>
      <c r="I4" s="93">
        <f>SUM(C4:H4)</f>
        <v>3027</v>
      </c>
    </row>
    <row r="5" spans="1:9" ht="17.100000000000001" customHeight="1">
      <c r="A5" s="807" t="s">
        <v>163</v>
      </c>
      <c r="B5" s="67" t="s">
        <v>672</v>
      </c>
      <c r="C5" s="94">
        <v>203</v>
      </c>
      <c r="D5" s="95">
        <v>466</v>
      </c>
      <c r="E5" s="95">
        <v>490</v>
      </c>
      <c r="F5" s="95">
        <v>183</v>
      </c>
      <c r="G5" s="95">
        <v>66</v>
      </c>
      <c r="H5" s="95">
        <v>7</v>
      </c>
      <c r="I5" s="96">
        <f t="shared" ref="I5:I23" si="1">SUM(C5:H5)</f>
        <v>1415</v>
      </c>
    </row>
    <row r="6" spans="1:9" ht="17.100000000000001" customHeight="1" thickBot="1">
      <c r="A6" s="808"/>
      <c r="B6" s="66" t="s">
        <v>673</v>
      </c>
      <c r="C6" s="97">
        <v>251</v>
      </c>
      <c r="D6" s="43">
        <v>563</v>
      </c>
      <c r="E6" s="43">
        <v>545</v>
      </c>
      <c r="F6" s="43">
        <v>190</v>
      </c>
      <c r="G6" s="43">
        <v>53</v>
      </c>
      <c r="H6" s="43">
        <v>10</v>
      </c>
      <c r="I6" s="44">
        <f t="shared" si="1"/>
        <v>1612</v>
      </c>
    </row>
    <row r="7" spans="1:9" ht="17.100000000000001" customHeight="1">
      <c r="A7" s="807" t="s">
        <v>164</v>
      </c>
      <c r="B7" s="67" t="s">
        <v>669</v>
      </c>
      <c r="C7" s="63">
        <v>149</v>
      </c>
      <c r="D7" s="64">
        <v>310</v>
      </c>
      <c r="E7" s="64">
        <v>329</v>
      </c>
      <c r="F7" s="64">
        <v>112</v>
      </c>
      <c r="G7" s="64">
        <v>42</v>
      </c>
      <c r="H7" s="64">
        <v>3</v>
      </c>
      <c r="I7" s="65">
        <f t="shared" si="1"/>
        <v>945</v>
      </c>
    </row>
    <row r="8" spans="1:9" ht="17.100000000000001" customHeight="1">
      <c r="A8" s="809"/>
      <c r="B8" s="68" t="s">
        <v>670</v>
      </c>
      <c r="C8" s="36">
        <v>173</v>
      </c>
      <c r="D8" s="37">
        <v>395</v>
      </c>
      <c r="E8" s="37">
        <v>409</v>
      </c>
      <c r="F8" s="37">
        <v>155</v>
      </c>
      <c r="G8" s="37">
        <v>47</v>
      </c>
      <c r="H8" s="37">
        <v>8</v>
      </c>
      <c r="I8" s="38">
        <f t="shared" si="1"/>
        <v>1187</v>
      </c>
    </row>
    <row r="9" spans="1:9" ht="17.100000000000001" customHeight="1" thickBot="1">
      <c r="A9" s="808"/>
      <c r="B9" s="69" t="s">
        <v>671</v>
      </c>
      <c r="C9" s="42">
        <v>132</v>
      </c>
      <c r="D9" s="43">
        <v>324</v>
      </c>
      <c r="E9" s="43">
        <v>297</v>
      </c>
      <c r="F9" s="43">
        <v>106</v>
      </c>
      <c r="G9" s="43">
        <v>30</v>
      </c>
      <c r="H9" s="43">
        <v>6</v>
      </c>
      <c r="I9" s="44">
        <f t="shared" si="1"/>
        <v>895</v>
      </c>
    </row>
    <row r="10" spans="1:9" ht="17.100000000000001" customHeight="1">
      <c r="A10" s="786" t="s">
        <v>165</v>
      </c>
      <c r="B10" s="62" t="s">
        <v>674</v>
      </c>
      <c r="C10" s="36">
        <v>33</v>
      </c>
      <c r="D10" s="37">
        <v>41</v>
      </c>
      <c r="E10" s="37">
        <v>46</v>
      </c>
      <c r="F10" s="37">
        <v>10</v>
      </c>
      <c r="G10" s="37">
        <v>3</v>
      </c>
      <c r="H10" s="37">
        <v>0</v>
      </c>
      <c r="I10" s="38">
        <f t="shared" si="1"/>
        <v>133</v>
      </c>
    </row>
    <row r="11" spans="1:9" ht="17.100000000000001" customHeight="1">
      <c r="A11" s="787"/>
      <c r="B11" s="68" t="s">
        <v>676</v>
      </c>
      <c r="C11" s="36">
        <v>34</v>
      </c>
      <c r="D11" s="37">
        <v>64</v>
      </c>
      <c r="E11" s="37">
        <v>59</v>
      </c>
      <c r="F11" s="37">
        <v>27</v>
      </c>
      <c r="G11" s="37">
        <v>5</v>
      </c>
      <c r="H11" s="37">
        <v>0</v>
      </c>
      <c r="I11" s="38">
        <f t="shared" si="1"/>
        <v>189</v>
      </c>
    </row>
    <row r="12" spans="1:9" ht="17.100000000000001" customHeight="1">
      <c r="A12" s="787"/>
      <c r="B12" s="68" t="s">
        <v>678</v>
      </c>
      <c r="C12" s="36">
        <v>31</v>
      </c>
      <c r="D12" s="37">
        <v>58</v>
      </c>
      <c r="E12" s="37">
        <v>69</v>
      </c>
      <c r="F12" s="37">
        <v>29</v>
      </c>
      <c r="G12" s="37">
        <v>9</v>
      </c>
      <c r="H12" s="37">
        <v>0</v>
      </c>
      <c r="I12" s="38">
        <f t="shared" si="1"/>
        <v>196</v>
      </c>
    </row>
    <row r="13" spans="1:9" ht="17.100000000000001" customHeight="1">
      <c r="A13" s="787"/>
      <c r="B13" s="68" t="s">
        <v>680</v>
      </c>
      <c r="C13" s="36">
        <v>33</v>
      </c>
      <c r="D13" s="37">
        <v>102</v>
      </c>
      <c r="E13" s="37">
        <v>97</v>
      </c>
      <c r="F13" s="37">
        <v>34</v>
      </c>
      <c r="G13" s="37">
        <v>7</v>
      </c>
      <c r="H13" s="37">
        <v>1</v>
      </c>
      <c r="I13" s="38">
        <f t="shared" si="1"/>
        <v>274</v>
      </c>
    </row>
    <row r="14" spans="1:9" ht="17.100000000000001" customHeight="1">
      <c r="A14" s="787"/>
      <c r="B14" s="68" t="s">
        <v>730</v>
      </c>
      <c r="C14" s="36">
        <v>15</v>
      </c>
      <c r="D14" s="37">
        <v>61</v>
      </c>
      <c r="E14" s="37">
        <v>67</v>
      </c>
      <c r="F14" s="37">
        <v>19</v>
      </c>
      <c r="G14" s="37">
        <v>8</v>
      </c>
      <c r="H14" s="37">
        <v>1</v>
      </c>
      <c r="I14" s="38">
        <f t="shared" si="1"/>
        <v>171</v>
      </c>
    </row>
    <row r="15" spans="1:9" ht="17.100000000000001" customHeight="1">
      <c r="A15" s="787"/>
      <c r="B15" s="68" t="s">
        <v>731</v>
      </c>
      <c r="C15" s="36">
        <v>16</v>
      </c>
      <c r="D15" s="37">
        <v>51</v>
      </c>
      <c r="E15" s="37">
        <v>53</v>
      </c>
      <c r="F15" s="37">
        <v>14</v>
      </c>
      <c r="G15" s="37">
        <v>5</v>
      </c>
      <c r="H15" s="37">
        <v>2</v>
      </c>
      <c r="I15" s="38">
        <f t="shared" si="1"/>
        <v>141</v>
      </c>
    </row>
    <row r="16" spans="1:9" ht="17.100000000000001" customHeight="1" thickBot="1">
      <c r="A16" s="787"/>
      <c r="B16" s="69" t="s">
        <v>682</v>
      </c>
      <c r="C16" s="39">
        <v>41</v>
      </c>
      <c r="D16" s="40">
        <v>89</v>
      </c>
      <c r="E16" s="40">
        <v>99</v>
      </c>
      <c r="F16" s="40">
        <v>50</v>
      </c>
      <c r="G16" s="40">
        <v>29</v>
      </c>
      <c r="H16" s="40">
        <v>3</v>
      </c>
      <c r="I16" s="41">
        <f t="shared" si="1"/>
        <v>311</v>
      </c>
    </row>
    <row r="17" spans="1:9" ht="17.100000000000001" customHeight="1" thickTop="1">
      <c r="A17" s="787"/>
      <c r="B17" s="76" t="s">
        <v>675</v>
      </c>
      <c r="C17" s="45">
        <v>43</v>
      </c>
      <c r="D17" s="46">
        <v>63</v>
      </c>
      <c r="E17" s="46">
        <v>44</v>
      </c>
      <c r="F17" s="46">
        <v>17</v>
      </c>
      <c r="G17" s="46">
        <v>2</v>
      </c>
      <c r="H17" s="46">
        <v>1</v>
      </c>
      <c r="I17" s="47">
        <f t="shared" si="1"/>
        <v>170</v>
      </c>
    </row>
    <row r="18" spans="1:9" ht="17.100000000000001" customHeight="1">
      <c r="A18" s="787"/>
      <c r="B18" s="68" t="s">
        <v>677</v>
      </c>
      <c r="C18" s="36">
        <v>48</v>
      </c>
      <c r="D18" s="37">
        <v>75</v>
      </c>
      <c r="E18" s="37">
        <v>62</v>
      </c>
      <c r="F18" s="37">
        <v>34</v>
      </c>
      <c r="G18" s="37">
        <v>11</v>
      </c>
      <c r="H18" s="37">
        <v>1</v>
      </c>
      <c r="I18" s="38">
        <f t="shared" si="1"/>
        <v>231</v>
      </c>
    </row>
    <row r="19" spans="1:9" ht="17.100000000000001" customHeight="1">
      <c r="A19" s="787"/>
      <c r="B19" s="68" t="s">
        <v>679</v>
      </c>
      <c r="C19" s="36">
        <v>45</v>
      </c>
      <c r="D19" s="37">
        <v>96</v>
      </c>
      <c r="E19" s="37">
        <v>77</v>
      </c>
      <c r="F19" s="37">
        <v>25</v>
      </c>
      <c r="G19" s="37">
        <v>4</v>
      </c>
      <c r="H19" s="37">
        <v>0</v>
      </c>
      <c r="I19" s="38">
        <f t="shared" si="1"/>
        <v>247</v>
      </c>
    </row>
    <row r="20" spans="1:9" ht="17.100000000000001" customHeight="1">
      <c r="A20" s="787"/>
      <c r="B20" s="68" t="s">
        <v>681</v>
      </c>
      <c r="C20" s="36">
        <v>36</v>
      </c>
      <c r="D20" s="37">
        <v>115</v>
      </c>
      <c r="E20" s="37">
        <v>110</v>
      </c>
      <c r="F20" s="37">
        <v>31</v>
      </c>
      <c r="G20" s="37">
        <v>6</v>
      </c>
      <c r="H20" s="37">
        <v>2</v>
      </c>
      <c r="I20" s="38">
        <f t="shared" si="1"/>
        <v>300</v>
      </c>
    </row>
    <row r="21" spans="1:9" ht="17.100000000000001" customHeight="1">
      <c r="A21" s="787"/>
      <c r="B21" s="68" t="s">
        <v>732</v>
      </c>
      <c r="C21" s="36">
        <v>22</v>
      </c>
      <c r="D21" s="37">
        <v>67</v>
      </c>
      <c r="E21" s="37">
        <v>81</v>
      </c>
      <c r="F21" s="37">
        <v>18</v>
      </c>
      <c r="G21" s="37">
        <v>5</v>
      </c>
      <c r="H21" s="37">
        <v>2</v>
      </c>
      <c r="I21" s="38">
        <f t="shared" si="1"/>
        <v>195</v>
      </c>
    </row>
    <row r="22" spans="1:9" ht="17.100000000000001" customHeight="1">
      <c r="A22" s="787"/>
      <c r="B22" s="68" t="s">
        <v>733</v>
      </c>
      <c r="C22" s="36">
        <v>23</v>
      </c>
      <c r="D22" s="37">
        <v>42</v>
      </c>
      <c r="E22" s="37">
        <v>49</v>
      </c>
      <c r="F22" s="37">
        <v>22</v>
      </c>
      <c r="G22" s="37">
        <v>6</v>
      </c>
      <c r="H22" s="37">
        <v>1</v>
      </c>
      <c r="I22" s="38">
        <f t="shared" si="1"/>
        <v>143</v>
      </c>
    </row>
    <row r="23" spans="1:9" ht="17.100000000000001" customHeight="1" thickBot="1">
      <c r="A23" s="788"/>
      <c r="B23" s="66" t="s">
        <v>683</v>
      </c>
      <c r="C23" s="42">
        <v>34</v>
      </c>
      <c r="D23" s="43">
        <v>105</v>
      </c>
      <c r="E23" s="43">
        <v>122</v>
      </c>
      <c r="F23" s="43">
        <v>43</v>
      </c>
      <c r="G23" s="43">
        <v>19</v>
      </c>
      <c r="H23" s="43">
        <v>3</v>
      </c>
      <c r="I23" s="44">
        <f t="shared" si="1"/>
        <v>326</v>
      </c>
    </row>
    <row r="24" spans="1:9" ht="17.100000000000001" customHeight="1" thickBot="1">
      <c r="C24" s="120"/>
      <c r="D24" s="120"/>
      <c r="E24" s="120"/>
      <c r="F24" s="120"/>
      <c r="G24" s="120"/>
      <c r="H24" s="120"/>
      <c r="I24" s="120"/>
    </row>
    <row r="25" spans="1:9" ht="54.95" customHeight="1" thickBot="1">
      <c r="A25" s="796" t="s">
        <v>129</v>
      </c>
      <c r="B25" s="795"/>
      <c r="C25" s="555" t="s">
        <v>311</v>
      </c>
      <c r="D25" s="541" t="s">
        <v>242</v>
      </c>
      <c r="E25" s="554" t="s">
        <v>839</v>
      </c>
      <c r="F25" s="408" t="s">
        <v>243</v>
      </c>
      <c r="G25" s="541" t="s">
        <v>308</v>
      </c>
      <c r="H25" s="13" t="s">
        <v>494</v>
      </c>
      <c r="I25" s="129" t="s">
        <v>235</v>
      </c>
    </row>
    <row r="26" spans="1:9" ht="17.100000000000001" customHeight="1" thickBot="1">
      <c r="A26" s="805" t="s">
        <v>162</v>
      </c>
      <c r="B26" s="806"/>
      <c r="C26" s="403">
        <f t="shared" ref="C26:H41" si="2">SUM(C4/$I4)</f>
        <v>0.14998348199537495</v>
      </c>
      <c r="D26" s="397">
        <f t="shared" si="2"/>
        <v>0.33994053518334988</v>
      </c>
      <c r="E26" s="397">
        <f t="shared" si="2"/>
        <v>0.34192269573835482</v>
      </c>
      <c r="F26" s="397">
        <f t="shared" si="2"/>
        <v>0.12322431450280806</v>
      </c>
      <c r="G26" s="397">
        <f t="shared" si="2"/>
        <v>3.9312851007598279E-2</v>
      </c>
      <c r="H26" s="397">
        <f t="shared" si="2"/>
        <v>5.6161215725140405E-3</v>
      </c>
      <c r="I26" s="398">
        <f>SUM(C26:H26)</f>
        <v>1</v>
      </c>
    </row>
    <row r="27" spans="1:9" ht="17.100000000000001" customHeight="1">
      <c r="A27" s="807" t="s">
        <v>163</v>
      </c>
      <c r="B27" s="67" t="s">
        <v>672</v>
      </c>
      <c r="C27" s="381">
        <f t="shared" si="2"/>
        <v>0.14346289752650176</v>
      </c>
      <c r="D27" s="382">
        <f t="shared" si="2"/>
        <v>0.32932862190812723</v>
      </c>
      <c r="E27" s="382">
        <f t="shared" si="2"/>
        <v>0.3462897526501767</v>
      </c>
      <c r="F27" s="382">
        <f t="shared" si="2"/>
        <v>0.12932862190812722</v>
      </c>
      <c r="G27" s="382">
        <f t="shared" si="2"/>
        <v>4.6643109540636045E-2</v>
      </c>
      <c r="H27" s="382">
        <f t="shared" si="2"/>
        <v>4.9469964664310955E-3</v>
      </c>
      <c r="I27" s="383">
        <f t="shared" ref="I27:I45" si="3">SUM(C27:H27)</f>
        <v>1</v>
      </c>
    </row>
    <row r="28" spans="1:9" ht="17.100000000000001" customHeight="1" thickBot="1">
      <c r="A28" s="808"/>
      <c r="B28" s="66" t="s">
        <v>673</v>
      </c>
      <c r="C28" s="394">
        <f t="shared" si="2"/>
        <v>0.15570719602977667</v>
      </c>
      <c r="D28" s="395">
        <f t="shared" si="2"/>
        <v>0.34925558312655086</v>
      </c>
      <c r="E28" s="395">
        <f t="shared" si="2"/>
        <v>0.33808933002481389</v>
      </c>
      <c r="F28" s="395">
        <f t="shared" si="2"/>
        <v>0.11786600496277916</v>
      </c>
      <c r="G28" s="395">
        <f t="shared" si="2"/>
        <v>3.2878411910669973E-2</v>
      </c>
      <c r="H28" s="395">
        <f t="shared" si="2"/>
        <v>6.2034739454094297E-3</v>
      </c>
      <c r="I28" s="396">
        <f t="shared" si="3"/>
        <v>1</v>
      </c>
    </row>
    <row r="29" spans="1:9" ht="17.100000000000001" customHeight="1">
      <c r="A29" s="807" t="s">
        <v>164</v>
      </c>
      <c r="B29" s="67" t="s">
        <v>669</v>
      </c>
      <c r="C29" s="399">
        <f t="shared" si="2"/>
        <v>0.15767195767195769</v>
      </c>
      <c r="D29" s="400">
        <f t="shared" si="2"/>
        <v>0.32804232804232802</v>
      </c>
      <c r="E29" s="400">
        <f t="shared" si="2"/>
        <v>0.34814814814814815</v>
      </c>
      <c r="F29" s="400">
        <f t="shared" si="2"/>
        <v>0.11851851851851852</v>
      </c>
      <c r="G29" s="400">
        <f t="shared" si="2"/>
        <v>4.4444444444444446E-2</v>
      </c>
      <c r="H29" s="400">
        <f t="shared" si="2"/>
        <v>3.1746031746031746E-3</v>
      </c>
      <c r="I29" s="401">
        <f t="shared" si="3"/>
        <v>0.99999999999999989</v>
      </c>
    </row>
    <row r="30" spans="1:9" ht="17.100000000000001" customHeight="1">
      <c r="A30" s="809"/>
      <c r="B30" s="68" t="s">
        <v>670</v>
      </c>
      <c r="C30" s="389">
        <f t="shared" si="2"/>
        <v>0.14574557708508845</v>
      </c>
      <c r="D30" s="385">
        <f t="shared" si="2"/>
        <v>0.33277169334456613</v>
      </c>
      <c r="E30" s="385">
        <f t="shared" si="2"/>
        <v>0.34456613310867734</v>
      </c>
      <c r="F30" s="385">
        <f t="shared" si="2"/>
        <v>0.13058129738837404</v>
      </c>
      <c r="G30" s="385">
        <f t="shared" si="2"/>
        <v>3.9595619208087615E-2</v>
      </c>
      <c r="H30" s="385">
        <f t="shared" si="2"/>
        <v>6.7396798652064023E-3</v>
      </c>
      <c r="I30" s="386">
        <f t="shared" si="3"/>
        <v>0.99999999999999989</v>
      </c>
    </row>
    <row r="31" spans="1:9" ht="17.100000000000001" customHeight="1" thickBot="1">
      <c r="A31" s="808"/>
      <c r="B31" s="69" t="s">
        <v>671</v>
      </c>
      <c r="C31" s="404">
        <f t="shared" si="2"/>
        <v>0.14748603351955308</v>
      </c>
      <c r="D31" s="395">
        <f t="shared" si="2"/>
        <v>0.36201117318435755</v>
      </c>
      <c r="E31" s="395">
        <f t="shared" si="2"/>
        <v>0.3318435754189944</v>
      </c>
      <c r="F31" s="395">
        <f t="shared" si="2"/>
        <v>0.11843575418994413</v>
      </c>
      <c r="G31" s="395">
        <f t="shared" si="2"/>
        <v>3.3519553072625698E-2</v>
      </c>
      <c r="H31" s="395">
        <f t="shared" si="2"/>
        <v>6.7039106145251395E-3</v>
      </c>
      <c r="I31" s="396">
        <f t="shared" si="3"/>
        <v>1</v>
      </c>
    </row>
    <row r="32" spans="1:9" ht="17.100000000000001" customHeight="1">
      <c r="A32" s="786" t="s">
        <v>165</v>
      </c>
      <c r="B32" s="62" t="s">
        <v>674</v>
      </c>
      <c r="C32" s="389">
        <f t="shared" si="2"/>
        <v>0.24812030075187969</v>
      </c>
      <c r="D32" s="385">
        <f t="shared" si="2"/>
        <v>0.30827067669172931</v>
      </c>
      <c r="E32" s="385">
        <f t="shared" si="2"/>
        <v>0.34586466165413532</v>
      </c>
      <c r="F32" s="385">
        <f t="shared" si="2"/>
        <v>7.5187969924812026E-2</v>
      </c>
      <c r="G32" s="385">
        <f t="shared" si="2"/>
        <v>2.2556390977443608E-2</v>
      </c>
      <c r="H32" s="385">
        <f t="shared" si="2"/>
        <v>0</v>
      </c>
      <c r="I32" s="386">
        <f t="shared" si="3"/>
        <v>1</v>
      </c>
    </row>
    <row r="33" spans="1:9" ht="17.100000000000001" customHeight="1">
      <c r="A33" s="787"/>
      <c r="B33" s="68" t="s">
        <v>676</v>
      </c>
      <c r="C33" s="389">
        <f t="shared" si="2"/>
        <v>0.17989417989417988</v>
      </c>
      <c r="D33" s="385">
        <f t="shared" si="2"/>
        <v>0.33862433862433861</v>
      </c>
      <c r="E33" s="385">
        <f t="shared" si="2"/>
        <v>0.31216931216931215</v>
      </c>
      <c r="F33" s="385">
        <f t="shared" si="2"/>
        <v>0.14285714285714285</v>
      </c>
      <c r="G33" s="385">
        <f t="shared" si="2"/>
        <v>2.6455026455026454E-2</v>
      </c>
      <c r="H33" s="385">
        <f t="shared" si="2"/>
        <v>0</v>
      </c>
      <c r="I33" s="386">
        <f t="shared" si="3"/>
        <v>1</v>
      </c>
    </row>
    <row r="34" spans="1:9" ht="17.100000000000001" customHeight="1">
      <c r="A34" s="787"/>
      <c r="B34" s="68" t="s">
        <v>678</v>
      </c>
      <c r="C34" s="389">
        <f t="shared" si="2"/>
        <v>0.15816326530612246</v>
      </c>
      <c r="D34" s="385">
        <f t="shared" si="2"/>
        <v>0.29591836734693877</v>
      </c>
      <c r="E34" s="385">
        <f t="shared" si="2"/>
        <v>0.35204081632653061</v>
      </c>
      <c r="F34" s="385">
        <f t="shared" si="2"/>
        <v>0.14795918367346939</v>
      </c>
      <c r="G34" s="385">
        <f t="shared" si="2"/>
        <v>4.5918367346938778E-2</v>
      </c>
      <c r="H34" s="385">
        <f t="shared" si="2"/>
        <v>0</v>
      </c>
      <c r="I34" s="386">
        <f t="shared" si="3"/>
        <v>1</v>
      </c>
    </row>
    <row r="35" spans="1:9" ht="17.100000000000001" customHeight="1">
      <c r="A35" s="787"/>
      <c r="B35" s="68" t="s">
        <v>680</v>
      </c>
      <c r="C35" s="389">
        <f t="shared" si="2"/>
        <v>0.12043795620437957</v>
      </c>
      <c r="D35" s="385">
        <f t="shared" si="2"/>
        <v>0.37226277372262773</v>
      </c>
      <c r="E35" s="385">
        <f t="shared" si="2"/>
        <v>0.354014598540146</v>
      </c>
      <c r="F35" s="385">
        <f t="shared" si="2"/>
        <v>0.12408759124087591</v>
      </c>
      <c r="G35" s="385">
        <f t="shared" si="2"/>
        <v>2.5547445255474453E-2</v>
      </c>
      <c r="H35" s="385">
        <f t="shared" si="2"/>
        <v>3.6496350364963502E-3</v>
      </c>
      <c r="I35" s="386">
        <f t="shared" si="3"/>
        <v>1</v>
      </c>
    </row>
    <row r="36" spans="1:9" ht="17.100000000000001" customHeight="1">
      <c r="A36" s="787"/>
      <c r="B36" s="68" t="s">
        <v>730</v>
      </c>
      <c r="C36" s="389">
        <f t="shared" si="2"/>
        <v>8.771929824561403E-2</v>
      </c>
      <c r="D36" s="385">
        <f t="shared" si="2"/>
        <v>0.35672514619883039</v>
      </c>
      <c r="E36" s="385">
        <f t="shared" si="2"/>
        <v>0.391812865497076</v>
      </c>
      <c r="F36" s="385">
        <f t="shared" si="2"/>
        <v>0.1111111111111111</v>
      </c>
      <c r="G36" s="385">
        <f t="shared" si="2"/>
        <v>4.6783625730994149E-2</v>
      </c>
      <c r="H36" s="385">
        <f t="shared" si="2"/>
        <v>5.8479532163742687E-3</v>
      </c>
      <c r="I36" s="386">
        <f t="shared" si="3"/>
        <v>1</v>
      </c>
    </row>
    <row r="37" spans="1:9" ht="17.100000000000001" customHeight="1">
      <c r="A37" s="787"/>
      <c r="B37" s="68" t="s">
        <v>731</v>
      </c>
      <c r="C37" s="389">
        <f t="shared" si="2"/>
        <v>0.11347517730496454</v>
      </c>
      <c r="D37" s="385">
        <f t="shared" si="2"/>
        <v>0.36170212765957449</v>
      </c>
      <c r="E37" s="385">
        <f t="shared" si="2"/>
        <v>0.37588652482269502</v>
      </c>
      <c r="F37" s="385">
        <f t="shared" si="2"/>
        <v>9.9290780141843976E-2</v>
      </c>
      <c r="G37" s="385">
        <f t="shared" si="2"/>
        <v>3.5460992907801421E-2</v>
      </c>
      <c r="H37" s="385">
        <f t="shared" si="2"/>
        <v>1.4184397163120567E-2</v>
      </c>
      <c r="I37" s="386">
        <f t="shared" si="3"/>
        <v>1</v>
      </c>
    </row>
    <row r="38" spans="1:9" ht="17.100000000000001" customHeight="1" thickBot="1">
      <c r="A38" s="787"/>
      <c r="B38" s="69" t="s">
        <v>682</v>
      </c>
      <c r="C38" s="390">
        <f t="shared" si="2"/>
        <v>0.13183279742765272</v>
      </c>
      <c r="D38" s="387">
        <f t="shared" si="2"/>
        <v>0.2861736334405145</v>
      </c>
      <c r="E38" s="387">
        <f t="shared" si="2"/>
        <v>0.31832797427652731</v>
      </c>
      <c r="F38" s="387">
        <f t="shared" si="2"/>
        <v>0.16077170418006431</v>
      </c>
      <c r="G38" s="387">
        <f t="shared" si="2"/>
        <v>9.3247588424437297E-2</v>
      </c>
      <c r="H38" s="387">
        <f t="shared" si="2"/>
        <v>9.6463022508038593E-3</v>
      </c>
      <c r="I38" s="388">
        <f t="shared" si="3"/>
        <v>0.99999999999999989</v>
      </c>
    </row>
    <row r="39" spans="1:9" ht="17.100000000000001" customHeight="1" thickTop="1">
      <c r="A39" s="787"/>
      <c r="B39" s="76" t="s">
        <v>675</v>
      </c>
      <c r="C39" s="405">
        <f t="shared" si="2"/>
        <v>0.25294117647058822</v>
      </c>
      <c r="D39" s="392">
        <f t="shared" si="2"/>
        <v>0.37058823529411766</v>
      </c>
      <c r="E39" s="392">
        <f t="shared" si="2"/>
        <v>0.25882352941176473</v>
      </c>
      <c r="F39" s="392">
        <f t="shared" si="2"/>
        <v>0.1</v>
      </c>
      <c r="G39" s="392">
        <f t="shared" si="2"/>
        <v>1.1764705882352941E-2</v>
      </c>
      <c r="H39" s="392">
        <f t="shared" si="2"/>
        <v>5.8823529411764705E-3</v>
      </c>
      <c r="I39" s="393">
        <f t="shared" si="3"/>
        <v>0.99999999999999989</v>
      </c>
    </row>
    <row r="40" spans="1:9" ht="17.100000000000001" customHeight="1">
      <c r="A40" s="787"/>
      <c r="B40" s="68" t="s">
        <v>677</v>
      </c>
      <c r="C40" s="389">
        <f t="shared" si="2"/>
        <v>0.20779220779220781</v>
      </c>
      <c r="D40" s="385">
        <f t="shared" si="2"/>
        <v>0.32467532467532467</v>
      </c>
      <c r="E40" s="385">
        <f t="shared" si="2"/>
        <v>0.26839826839826841</v>
      </c>
      <c r="F40" s="385">
        <f t="shared" si="2"/>
        <v>0.1471861471861472</v>
      </c>
      <c r="G40" s="385">
        <f t="shared" si="2"/>
        <v>4.7619047619047616E-2</v>
      </c>
      <c r="H40" s="385">
        <f t="shared" si="2"/>
        <v>4.329004329004329E-3</v>
      </c>
      <c r="I40" s="386">
        <f t="shared" si="3"/>
        <v>1</v>
      </c>
    </row>
    <row r="41" spans="1:9" ht="17.100000000000001" customHeight="1">
      <c r="A41" s="787"/>
      <c r="B41" s="68" t="s">
        <v>679</v>
      </c>
      <c r="C41" s="389">
        <f t="shared" si="2"/>
        <v>0.18218623481781376</v>
      </c>
      <c r="D41" s="385">
        <f t="shared" si="2"/>
        <v>0.38866396761133604</v>
      </c>
      <c r="E41" s="385">
        <f t="shared" si="2"/>
        <v>0.31174089068825911</v>
      </c>
      <c r="F41" s="385">
        <f t="shared" si="2"/>
        <v>0.10121457489878542</v>
      </c>
      <c r="G41" s="385">
        <f t="shared" si="2"/>
        <v>1.6194331983805668E-2</v>
      </c>
      <c r="H41" s="385">
        <f t="shared" si="2"/>
        <v>0</v>
      </c>
      <c r="I41" s="386">
        <f t="shared" si="3"/>
        <v>0.99999999999999989</v>
      </c>
    </row>
    <row r="42" spans="1:9" ht="17.100000000000001" customHeight="1">
      <c r="A42" s="787"/>
      <c r="B42" s="68" t="s">
        <v>681</v>
      </c>
      <c r="C42" s="389">
        <f t="shared" ref="C42:H45" si="4">SUM(C20/$I20)</f>
        <v>0.12</v>
      </c>
      <c r="D42" s="385">
        <f t="shared" si="4"/>
        <v>0.38333333333333336</v>
      </c>
      <c r="E42" s="385">
        <f t="shared" si="4"/>
        <v>0.36666666666666664</v>
      </c>
      <c r="F42" s="385">
        <f t="shared" si="4"/>
        <v>0.10333333333333333</v>
      </c>
      <c r="G42" s="385">
        <f t="shared" si="4"/>
        <v>0.02</v>
      </c>
      <c r="H42" s="385">
        <f t="shared" si="4"/>
        <v>6.6666666666666671E-3</v>
      </c>
      <c r="I42" s="386">
        <f t="shared" si="3"/>
        <v>1</v>
      </c>
    </row>
    <row r="43" spans="1:9" ht="17.100000000000001" customHeight="1">
      <c r="A43" s="787"/>
      <c r="B43" s="68" t="s">
        <v>732</v>
      </c>
      <c r="C43" s="389">
        <f t="shared" si="4"/>
        <v>0.11282051282051282</v>
      </c>
      <c r="D43" s="385">
        <f t="shared" si="4"/>
        <v>0.34358974358974359</v>
      </c>
      <c r="E43" s="385">
        <f t="shared" si="4"/>
        <v>0.41538461538461541</v>
      </c>
      <c r="F43" s="385">
        <f t="shared" si="4"/>
        <v>9.2307692307692313E-2</v>
      </c>
      <c r="G43" s="385">
        <f t="shared" si="4"/>
        <v>2.564102564102564E-2</v>
      </c>
      <c r="H43" s="385">
        <f t="shared" si="4"/>
        <v>1.0256410256410256E-2</v>
      </c>
      <c r="I43" s="386">
        <f t="shared" si="3"/>
        <v>1</v>
      </c>
    </row>
    <row r="44" spans="1:9" ht="17.100000000000001" customHeight="1">
      <c r="A44" s="787"/>
      <c r="B44" s="68" t="s">
        <v>733</v>
      </c>
      <c r="C44" s="389">
        <f t="shared" si="4"/>
        <v>0.16083916083916083</v>
      </c>
      <c r="D44" s="385">
        <f t="shared" si="4"/>
        <v>0.2937062937062937</v>
      </c>
      <c r="E44" s="385">
        <f t="shared" si="4"/>
        <v>0.34265734265734266</v>
      </c>
      <c r="F44" s="385">
        <f t="shared" si="4"/>
        <v>0.15384615384615385</v>
      </c>
      <c r="G44" s="385">
        <f t="shared" si="4"/>
        <v>4.195804195804196E-2</v>
      </c>
      <c r="H44" s="385">
        <f t="shared" si="4"/>
        <v>6.993006993006993E-3</v>
      </c>
      <c r="I44" s="386">
        <f t="shared" si="3"/>
        <v>1</v>
      </c>
    </row>
    <row r="45" spans="1:9" ht="17.100000000000001" customHeight="1" thickBot="1">
      <c r="A45" s="788"/>
      <c r="B45" s="66" t="s">
        <v>683</v>
      </c>
      <c r="C45" s="404">
        <f t="shared" si="4"/>
        <v>0.10429447852760736</v>
      </c>
      <c r="D45" s="395">
        <f t="shared" si="4"/>
        <v>0.32208588957055212</v>
      </c>
      <c r="E45" s="395">
        <f t="shared" si="4"/>
        <v>0.37423312883435583</v>
      </c>
      <c r="F45" s="395">
        <f t="shared" si="4"/>
        <v>0.13190184049079753</v>
      </c>
      <c r="G45" s="395">
        <f t="shared" si="4"/>
        <v>5.8282208588957052E-2</v>
      </c>
      <c r="H45" s="395">
        <f t="shared" si="4"/>
        <v>9.202453987730062E-3</v>
      </c>
      <c r="I45" s="396">
        <f t="shared" si="3"/>
        <v>1</v>
      </c>
    </row>
    <row r="46" spans="1:9">
      <c r="C46" s="120"/>
      <c r="D46" s="120"/>
      <c r="E46" s="120"/>
      <c r="F46" s="120"/>
      <c r="G46" s="120"/>
      <c r="H46" s="120"/>
      <c r="I46" s="120"/>
    </row>
    <row r="47" spans="1:9">
      <c r="C47" s="120"/>
      <c r="D47" s="120"/>
      <c r="E47" s="120"/>
      <c r="F47" s="120"/>
      <c r="G47" s="120"/>
      <c r="H47" s="120"/>
      <c r="I47" s="120"/>
    </row>
    <row r="48" spans="1:9">
      <c r="C48" s="120"/>
      <c r="D48" s="120"/>
      <c r="E48" s="120"/>
      <c r="F48" s="120"/>
      <c r="G48" s="120"/>
      <c r="H48" s="120"/>
      <c r="I48" s="120"/>
    </row>
    <row r="49" spans="3:9">
      <c r="C49" s="120"/>
      <c r="D49" s="120"/>
      <c r="E49" s="120"/>
      <c r="F49" s="120"/>
      <c r="G49" s="120"/>
      <c r="H49" s="120"/>
      <c r="I49" s="120"/>
    </row>
    <row r="50" spans="3:9">
      <c r="C50" s="120"/>
      <c r="D50" s="120"/>
      <c r="E50" s="120"/>
      <c r="F50" s="120"/>
      <c r="G50" s="120"/>
      <c r="H50" s="120"/>
      <c r="I50" s="120"/>
    </row>
    <row r="51" spans="3:9">
      <c r="C51" s="120"/>
      <c r="D51" s="120"/>
      <c r="E51" s="120"/>
      <c r="F51" s="120"/>
      <c r="G51" s="120"/>
      <c r="H51" s="120"/>
      <c r="I51" s="120"/>
    </row>
  </sheetData>
  <mergeCells count="10">
    <mergeCell ref="A26:B26"/>
    <mergeCell ref="A27:A28"/>
    <mergeCell ref="A29:A31"/>
    <mergeCell ref="A32:A45"/>
    <mergeCell ref="A3:B3"/>
    <mergeCell ref="A25:B25"/>
    <mergeCell ref="A4:B4"/>
    <mergeCell ref="A5:A6"/>
    <mergeCell ref="A7:A9"/>
    <mergeCell ref="A10:A23"/>
  </mergeCells>
  <phoneticPr fontId="2"/>
  <printOptions horizontalCentered="1"/>
  <pageMargins left="0" right="0.59055118110236227" top="0.19685039370078741" bottom="0.19685039370078741" header="0.51181102362204722" footer="0.11811023622047245"/>
  <pageSetup paperSize="9" orientation="portrait" r:id="rId1"/>
  <headerFooter alignWithMargins="0">
    <oddFooter>&amp;C３８ ページ</oddFooter>
  </headerFooter>
</worksheet>
</file>

<file path=xl/worksheets/sheet45.xml><?xml version="1.0" encoding="utf-8"?>
<worksheet xmlns="http://schemas.openxmlformats.org/spreadsheetml/2006/main" xmlns:r="http://schemas.openxmlformats.org/officeDocument/2006/relationships">
  <sheetPr enableFormatConditionsCalculation="0">
    <tabColor indexed="11"/>
  </sheetPr>
  <dimension ref="A1:I35"/>
  <sheetViews>
    <sheetView view="pageBreakPreview" topLeftCell="A10" zoomScaleNormal="100" workbookViewId="0">
      <selection activeCell="E1" sqref="E1"/>
    </sheetView>
  </sheetViews>
  <sheetFormatPr defaultRowHeight="13.5"/>
  <cols>
    <col min="1" max="1" width="8.625" customWidth="1"/>
    <col min="2" max="2" width="15.625" customWidth="1"/>
    <col min="3" max="9" width="9.625" customWidth="1"/>
  </cols>
  <sheetData>
    <row r="1" spans="1:9" ht="30" customHeight="1">
      <c r="E1" s="6" t="s">
        <v>864</v>
      </c>
    </row>
    <row r="2" spans="1:9" ht="30" customHeight="1" thickBot="1">
      <c r="A2" s="802" t="s">
        <v>340</v>
      </c>
      <c r="B2" s="835"/>
      <c r="C2" s="835"/>
      <c r="D2" s="835"/>
      <c r="E2" s="835"/>
      <c r="F2" s="835"/>
      <c r="G2" s="836"/>
      <c r="H2" s="620"/>
    </row>
    <row r="3" spans="1:9" ht="54.95" customHeight="1" thickBot="1">
      <c r="A3" s="840" t="s">
        <v>338</v>
      </c>
      <c r="B3" s="828"/>
      <c r="C3" s="22" t="s">
        <v>478</v>
      </c>
      <c r="D3" s="12" t="s">
        <v>147</v>
      </c>
      <c r="E3" s="12" t="s">
        <v>479</v>
      </c>
      <c r="F3" s="408" t="s">
        <v>845</v>
      </c>
      <c r="G3" s="408" t="s">
        <v>148</v>
      </c>
      <c r="H3" s="624" t="s">
        <v>734</v>
      </c>
      <c r="I3" s="24" t="s">
        <v>736</v>
      </c>
    </row>
    <row r="4" spans="1:9" ht="20.100000000000001" customHeight="1">
      <c r="A4" s="841" t="s">
        <v>311</v>
      </c>
      <c r="B4" s="414" t="s">
        <v>729</v>
      </c>
      <c r="C4" s="423">
        <f>+C5+C6</f>
        <v>34</v>
      </c>
      <c r="D4" s="95">
        <f>+D5+D6</f>
        <v>96</v>
      </c>
      <c r="E4" s="95">
        <f>+E5+E6</f>
        <v>264</v>
      </c>
      <c r="F4" s="95">
        <f>+F5+F6</f>
        <v>53</v>
      </c>
      <c r="G4" s="95">
        <f>+G5+G6</f>
        <v>7</v>
      </c>
      <c r="H4" s="424">
        <v>0</v>
      </c>
      <c r="I4" s="96">
        <f>SUM(C4:H4)</f>
        <v>454</v>
      </c>
    </row>
    <row r="5" spans="1:9" ht="20.100000000000001" customHeight="1">
      <c r="A5" s="842"/>
      <c r="B5" s="415" t="s">
        <v>672</v>
      </c>
      <c r="C5" s="36">
        <v>13</v>
      </c>
      <c r="D5" s="37">
        <v>42</v>
      </c>
      <c r="E5" s="37">
        <v>119</v>
      </c>
      <c r="F5" s="37">
        <v>24</v>
      </c>
      <c r="G5" s="37">
        <v>5</v>
      </c>
      <c r="H5" s="427">
        <v>0</v>
      </c>
      <c r="I5" s="38">
        <f t="shared" ref="I5:I18" si="0">SUM(C5:H5)</f>
        <v>203</v>
      </c>
    </row>
    <row r="6" spans="1:9" ht="20.100000000000001" customHeight="1" thickBot="1">
      <c r="A6" s="843"/>
      <c r="B6" s="416" t="s">
        <v>673</v>
      </c>
      <c r="C6" s="39">
        <v>21</v>
      </c>
      <c r="D6" s="40">
        <v>54</v>
      </c>
      <c r="E6" s="40">
        <v>145</v>
      </c>
      <c r="F6" s="40">
        <v>29</v>
      </c>
      <c r="G6" s="40">
        <v>2</v>
      </c>
      <c r="H6" s="428">
        <v>0</v>
      </c>
      <c r="I6" s="41">
        <f t="shared" si="0"/>
        <v>251</v>
      </c>
    </row>
    <row r="7" spans="1:9" ht="20.100000000000001" customHeight="1">
      <c r="A7" s="841" t="s">
        <v>310</v>
      </c>
      <c r="B7" s="414" t="s">
        <v>729</v>
      </c>
      <c r="C7" s="423">
        <f>+C8+C9</f>
        <v>85</v>
      </c>
      <c r="D7" s="95">
        <f>+D8+D9</f>
        <v>263</v>
      </c>
      <c r="E7" s="95">
        <f>+E8+E9</f>
        <v>557</v>
      </c>
      <c r="F7" s="95">
        <f>+F8+F9</f>
        <v>110</v>
      </c>
      <c r="G7" s="95">
        <f>+G8+G9</f>
        <v>12</v>
      </c>
      <c r="H7" s="424">
        <v>2</v>
      </c>
      <c r="I7" s="96">
        <f t="shared" si="0"/>
        <v>1029</v>
      </c>
    </row>
    <row r="8" spans="1:9" ht="20.100000000000001" customHeight="1">
      <c r="A8" s="842"/>
      <c r="B8" s="415" t="s">
        <v>672</v>
      </c>
      <c r="C8" s="36">
        <v>48</v>
      </c>
      <c r="D8" s="37">
        <v>132</v>
      </c>
      <c r="E8" s="37">
        <v>234</v>
      </c>
      <c r="F8" s="37">
        <v>47</v>
      </c>
      <c r="G8" s="37">
        <v>5</v>
      </c>
      <c r="H8" s="427">
        <v>0</v>
      </c>
      <c r="I8" s="38">
        <f t="shared" si="0"/>
        <v>466</v>
      </c>
    </row>
    <row r="9" spans="1:9" ht="20.100000000000001" customHeight="1" thickBot="1">
      <c r="A9" s="843"/>
      <c r="B9" s="417" t="s">
        <v>673</v>
      </c>
      <c r="C9" s="42">
        <v>37</v>
      </c>
      <c r="D9" s="43">
        <v>131</v>
      </c>
      <c r="E9" s="43">
        <v>323</v>
      </c>
      <c r="F9" s="43">
        <v>63</v>
      </c>
      <c r="G9" s="43">
        <v>7</v>
      </c>
      <c r="H9" s="426">
        <v>2</v>
      </c>
      <c r="I9" s="44">
        <f t="shared" si="0"/>
        <v>563</v>
      </c>
    </row>
    <row r="10" spans="1:9" ht="20.100000000000001" customHeight="1">
      <c r="A10" s="841" t="s">
        <v>840</v>
      </c>
      <c r="B10" s="414" t="s">
        <v>729</v>
      </c>
      <c r="C10" s="423">
        <f>+C11+C12</f>
        <v>99</v>
      </c>
      <c r="D10" s="95">
        <f>+D11+D12</f>
        <v>260</v>
      </c>
      <c r="E10" s="95">
        <f>+E11+E12</f>
        <v>600</v>
      </c>
      <c r="F10" s="95">
        <f>+F11+F12</f>
        <v>66</v>
      </c>
      <c r="G10" s="95">
        <f>+G11+G12</f>
        <v>8</v>
      </c>
      <c r="H10" s="424">
        <v>2</v>
      </c>
      <c r="I10" s="96">
        <f t="shared" si="0"/>
        <v>1035</v>
      </c>
    </row>
    <row r="11" spans="1:9" ht="20.100000000000001" customHeight="1">
      <c r="A11" s="842"/>
      <c r="B11" s="415" t="s">
        <v>672</v>
      </c>
      <c r="C11" s="36">
        <v>53</v>
      </c>
      <c r="D11" s="37">
        <v>125</v>
      </c>
      <c r="E11" s="37">
        <v>273</v>
      </c>
      <c r="F11" s="37">
        <v>33</v>
      </c>
      <c r="G11" s="37">
        <v>6</v>
      </c>
      <c r="H11" s="427">
        <v>0</v>
      </c>
      <c r="I11" s="38">
        <f t="shared" si="0"/>
        <v>490</v>
      </c>
    </row>
    <row r="12" spans="1:9" ht="20.100000000000001" customHeight="1" thickBot="1">
      <c r="A12" s="843"/>
      <c r="B12" s="416" t="s">
        <v>673</v>
      </c>
      <c r="C12" s="39">
        <v>46</v>
      </c>
      <c r="D12" s="40">
        <v>135</v>
      </c>
      <c r="E12" s="40">
        <v>327</v>
      </c>
      <c r="F12" s="40">
        <v>33</v>
      </c>
      <c r="G12" s="40">
        <v>2</v>
      </c>
      <c r="H12" s="428">
        <v>2</v>
      </c>
      <c r="I12" s="41">
        <f t="shared" si="0"/>
        <v>545</v>
      </c>
    </row>
    <row r="13" spans="1:9" ht="20.100000000000001" customHeight="1">
      <c r="A13" s="844" t="s">
        <v>309</v>
      </c>
      <c r="B13" s="414" t="s">
        <v>729</v>
      </c>
      <c r="C13" s="423">
        <f>+C14+C15</f>
        <v>75</v>
      </c>
      <c r="D13" s="95">
        <f>+D14+D15</f>
        <v>126</v>
      </c>
      <c r="E13" s="95">
        <f>+E14+E15</f>
        <v>146</v>
      </c>
      <c r="F13" s="95">
        <f>+F14+F15</f>
        <v>22</v>
      </c>
      <c r="G13" s="95">
        <f>+G14+G15</f>
        <v>3</v>
      </c>
      <c r="H13" s="424">
        <v>1</v>
      </c>
      <c r="I13" s="96">
        <f t="shared" si="0"/>
        <v>373</v>
      </c>
    </row>
    <row r="14" spans="1:9" ht="20.100000000000001" customHeight="1">
      <c r="A14" s="845"/>
      <c r="B14" s="415" t="s">
        <v>672</v>
      </c>
      <c r="C14" s="36">
        <v>35</v>
      </c>
      <c r="D14" s="37">
        <v>61</v>
      </c>
      <c r="E14" s="37">
        <v>80</v>
      </c>
      <c r="F14" s="37">
        <v>7</v>
      </c>
      <c r="G14" s="37">
        <v>0</v>
      </c>
      <c r="H14" s="427">
        <v>0</v>
      </c>
      <c r="I14" s="38">
        <f t="shared" si="0"/>
        <v>183</v>
      </c>
    </row>
    <row r="15" spans="1:9" ht="20.100000000000001" customHeight="1" thickBot="1">
      <c r="A15" s="846"/>
      <c r="B15" s="416" t="s">
        <v>673</v>
      </c>
      <c r="C15" s="39">
        <v>40</v>
      </c>
      <c r="D15" s="40">
        <v>65</v>
      </c>
      <c r="E15" s="40">
        <v>66</v>
      </c>
      <c r="F15" s="40">
        <v>15</v>
      </c>
      <c r="G15" s="40">
        <v>3</v>
      </c>
      <c r="H15" s="428">
        <v>1</v>
      </c>
      <c r="I15" s="41">
        <f t="shared" si="0"/>
        <v>190</v>
      </c>
    </row>
    <row r="16" spans="1:9" ht="20.100000000000001" customHeight="1">
      <c r="A16" s="837" t="s">
        <v>308</v>
      </c>
      <c r="B16" s="414" t="s">
        <v>729</v>
      </c>
      <c r="C16" s="423">
        <f>+C17+C18</f>
        <v>27</v>
      </c>
      <c r="D16" s="95">
        <f>+D17+D18</f>
        <v>31</v>
      </c>
      <c r="E16" s="95">
        <f>+E17+E18</f>
        <v>54</v>
      </c>
      <c r="F16" s="95">
        <f>+F17+F18</f>
        <v>6</v>
      </c>
      <c r="G16" s="95">
        <f>+G17+G18</f>
        <v>1</v>
      </c>
      <c r="H16" s="424">
        <v>0</v>
      </c>
      <c r="I16" s="96">
        <f t="shared" si="0"/>
        <v>119</v>
      </c>
    </row>
    <row r="17" spans="1:9" ht="20.100000000000001" customHeight="1">
      <c r="A17" s="838"/>
      <c r="B17" s="415" t="s">
        <v>672</v>
      </c>
      <c r="C17" s="36">
        <v>16</v>
      </c>
      <c r="D17" s="37">
        <v>17</v>
      </c>
      <c r="E17" s="37">
        <v>29</v>
      </c>
      <c r="F17" s="37">
        <v>4</v>
      </c>
      <c r="G17" s="37">
        <v>0</v>
      </c>
      <c r="H17" s="427">
        <v>0</v>
      </c>
      <c r="I17" s="38">
        <f t="shared" si="0"/>
        <v>66</v>
      </c>
    </row>
    <row r="18" spans="1:9" ht="20.100000000000001" customHeight="1" thickBot="1">
      <c r="A18" s="839"/>
      <c r="B18" s="417" t="s">
        <v>673</v>
      </c>
      <c r="C18" s="42">
        <v>11</v>
      </c>
      <c r="D18" s="43">
        <v>14</v>
      </c>
      <c r="E18" s="43">
        <v>25</v>
      </c>
      <c r="F18" s="43">
        <v>2</v>
      </c>
      <c r="G18" s="43">
        <v>1</v>
      </c>
      <c r="H18" s="426">
        <v>0</v>
      </c>
      <c r="I18" s="44">
        <f t="shared" si="0"/>
        <v>53</v>
      </c>
    </row>
    <row r="19" spans="1:9" ht="20.100000000000001" customHeight="1" thickBot="1"/>
    <row r="20" spans="1:9" ht="54.95" customHeight="1" thickBot="1">
      <c r="A20" s="840" t="s">
        <v>339</v>
      </c>
      <c r="B20" s="828"/>
      <c r="C20" s="22" t="s">
        <v>478</v>
      </c>
      <c r="D20" s="12" t="s">
        <v>147</v>
      </c>
      <c r="E20" s="12" t="s">
        <v>479</v>
      </c>
      <c r="F20" s="408" t="s">
        <v>845</v>
      </c>
      <c r="G20" s="408" t="s">
        <v>148</v>
      </c>
      <c r="H20" s="624" t="s">
        <v>734</v>
      </c>
      <c r="I20" s="24" t="s">
        <v>238</v>
      </c>
    </row>
    <row r="21" spans="1:9" ht="20.100000000000001" customHeight="1">
      <c r="A21" s="841" t="s">
        <v>311</v>
      </c>
      <c r="B21" s="414" t="s">
        <v>729</v>
      </c>
      <c r="C21" s="228">
        <f>C4/I4</f>
        <v>7.4889867841409691E-2</v>
      </c>
      <c r="D21" s="99">
        <f>D4/I4</f>
        <v>0.21145374449339208</v>
      </c>
      <c r="E21" s="99">
        <f>E4/I4</f>
        <v>0.58149779735682816</v>
      </c>
      <c r="F21" s="99">
        <f>F4/I4</f>
        <v>0.11674008810572688</v>
      </c>
      <c r="G21" s="99">
        <f>G4/I4</f>
        <v>1.5418502202643172E-2</v>
      </c>
      <c r="H21" s="481">
        <f>+H4/I4</f>
        <v>0</v>
      </c>
      <c r="I21" s="100">
        <f t="shared" ref="I21:I35" si="1">SUM(C21:H21)</f>
        <v>1</v>
      </c>
    </row>
    <row r="22" spans="1:9" ht="20.100000000000001" customHeight="1">
      <c r="A22" s="842"/>
      <c r="B22" s="415" t="s">
        <v>672</v>
      </c>
      <c r="C22" s="48">
        <f t="shared" ref="C22:C35" si="2">C5/I5</f>
        <v>6.4039408866995079E-2</v>
      </c>
      <c r="D22" s="49">
        <f t="shared" ref="D22:D35" si="3">D5/I5</f>
        <v>0.20689655172413793</v>
      </c>
      <c r="E22" s="49">
        <f t="shared" ref="E22:E35" si="4">E5/I5</f>
        <v>0.58620689655172409</v>
      </c>
      <c r="F22" s="49">
        <f t="shared" ref="F22:F35" si="5">F5/I5</f>
        <v>0.11822660098522167</v>
      </c>
      <c r="G22" s="49">
        <f t="shared" ref="G22:G35" si="6">G5/I5</f>
        <v>2.4630541871921183E-2</v>
      </c>
      <c r="H22" s="483">
        <f t="shared" ref="H22:H35" si="7">+H5/I5</f>
        <v>0</v>
      </c>
      <c r="I22" s="50">
        <f t="shared" si="1"/>
        <v>0.99999999999999989</v>
      </c>
    </row>
    <row r="23" spans="1:9" ht="20.100000000000001" customHeight="1" thickBot="1">
      <c r="A23" s="843"/>
      <c r="B23" s="416" t="s">
        <v>673</v>
      </c>
      <c r="C23" s="80">
        <f t="shared" si="2"/>
        <v>8.3665338645418322E-2</v>
      </c>
      <c r="D23" s="81">
        <f t="shared" si="3"/>
        <v>0.2151394422310757</v>
      </c>
      <c r="E23" s="81">
        <f t="shared" si="4"/>
        <v>0.57768924302788849</v>
      </c>
      <c r="F23" s="81">
        <f t="shared" si="5"/>
        <v>0.11553784860557768</v>
      </c>
      <c r="G23" s="81">
        <f t="shared" si="6"/>
        <v>7.9681274900398405E-3</v>
      </c>
      <c r="H23" s="623">
        <f t="shared" si="7"/>
        <v>0</v>
      </c>
      <c r="I23" s="82">
        <f t="shared" si="1"/>
        <v>1.0000000000000002</v>
      </c>
    </row>
    <row r="24" spans="1:9" ht="20.100000000000001" customHeight="1">
      <c r="A24" s="841" t="s">
        <v>310</v>
      </c>
      <c r="B24" s="414" t="s">
        <v>729</v>
      </c>
      <c r="C24" s="228">
        <f t="shared" si="2"/>
        <v>8.2604470359572399E-2</v>
      </c>
      <c r="D24" s="99">
        <f t="shared" si="3"/>
        <v>0.25558794946550051</v>
      </c>
      <c r="E24" s="99">
        <f t="shared" si="4"/>
        <v>0.54130223517978615</v>
      </c>
      <c r="F24" s="99">
        <f t="shared" si="5"/>
        <v>0.10689990281827016</v>
      </c>
      <c r="G24" s="99">
        <f t="shared" si="6"/>
        <v>1.1661807580174927E-2</v>
      </c>
      <c r="H24" s="481">
        <f t="shared" si="7"/>
        <v>1.9436345966958211E-3</v>
      </c>
      <c r="I24" s="100">
        <f t="shared" si="1"/>
        <v>0.99999999999999989</v>
      </c>
    </row>
    <row r="25" spans="1:9" ht="20.100000000000001" customHeight="1">
      <c r="A25" s="842"/>
      <c r="B25" s="415" t="s">
        <v>672</v>
      </c>
      <c r="C25" s="48">
        <f t="shared" si="2"/>
        <v>0.10300429184549356</v>
      </c>
      <c r="D25" s="49">
        <f t="shared" si="3"/>
        <v>0.2832618025751073</v>
      </c>
      <c r="E25" s="49">
        <f t="shared" si="4"/>
        <v>0.50214592274678116</v>
      </c>
      <c r="F25" s="49">
        <f t="shared" si="5"/>
        <v>0.10085836909871244</v>
      </c>
      <c r="G25" s="49">
        <f t="shared" si="6"/>
        <v>1.0729613733905579E-2</v>
      </c>
      <c r="H25" s="483">
        <f t="shared" si="7"/>
        <v>0</v>
      </c>
      <c r="I25" s="50">
        <f t="shared" si="1"/>
        <v>1.0000000000000002</v>
      </c>
    </row>
    <row r="26" spans="1:9" ht="20.100000000000001" customHeight="1" thickBot="1">
      <c r="A26" s="843"/>
      <c r="B26" s="417" t="s">
        <v>673</v>
      </c>
      <c r="C26" s="80">
        <f t="shared" si="2"/>
        <v>6.5719360568383664E-2</v>
      </c>
      <c r="D26" s="81">
        <f t="shared" si="3"/>
        <v>0.23268206039076378</v>
      </c>
      <c r="E26" s="81">
        <f t="shared" si="4"/>
        <v>0.57371225577264651</v>
      </c>
      <c r="F26" s="81">
        <f t="shared" si="5"/>
        <v>0.11190053285968028</v>
      </c>
      <c r="G26" s="81">
        <f t="shared" si="6"/>
        <v>1.2433392539964476E-2</v>
      </c>
      <c r="H26" s="623">
        <f t="shared" si="7"/>
        <v>3.552397868561279E-3</v>
      </c>
      <c r="I26" s="82">
        <f t="shared" si="1"/>
        <v>1</v>
      </c>
    </row>
    <row r="27" spans="1:9" ht="20.100000000000001" customHeight="1">
      <c r="A27" s="841" t="s">
        <v>840</v>
      </c>
      <c r="B27" s="414" t="s">
        <v>729</v>
      </c>
      <c r="C27" s="228">
        <f t="shared" si="2"/>
        <v>9.5652173913043481E-2</v>
      </c>
      <c r="D27" s="99">
        <f t="shared" si="3"/>
        <v>0.25120772946859904</v>
      </c>
      <c r="E27" s="99">
        <f t="shared" si="4"/>
        <v>0.57971014492753625</v>
      </c>
      <c r="F27" s="99">
        <f t="shared" si="5"/>
        <v>6.3768115942028983E-2</v>
      </c>
      <c r="G27" s="99">
        <f t="shared" si="6"/>
        <v>7.7294685990338162E-3</v>
      </c>
      <c r="H27" s="481">
        <f t="shared" si="7"/>
        <v>1.9323671497584541E-3</v>
      </c>
      <c r="I27" s="100">
        <f t="shared" si="1"/>
        <v>1</v>
      </c>
    </row>
    <row r="28" spans="1:9" ht="20.100000000000001" customHeight="1">
      <c r="A28" s="842"/>
      <c r="B28" s="415" t="s">
        <v>672</v>
      </c>
      <c r="C28" s="48">
        <f t="shared" si="2"/>
        <v>0.10816326530612246</v>
      </c>
      <c r="D28" s="49">
        <f t="shared" si="3"/>
        <v>0.25510204081632654</v>
      </c>
      <c r="E28" s="49">
        <f t="shared" si="4"/>
        <v>0.55714285714285716</v>
      </c>
      <c r="F28" s="49">
        <f t="shared" si="5"/>
        <v>6.7346938775510207E-2</v>
      </c>
      <c r="G28" s="49">
        <f t="shared" si="6"/>
        <v>1.2244897959183673E-2</v>
      </c>
      <c r="H28" s="483">
        <f t="shared" si="7"/>
        <v>0</v>
      </c>
      <c r="I28" s="50">
        <f t="shared" si="1"/>
        <v>1</v>
      </c>
    </row>
    <row r="29" spans="1:9" ht="20.100000000000001" customHeight="1" thickBot="1">
      <c r="A29" s="843"/>
      <c r="B29" s="416" t="s">
        <v>673</v>
      </c>
      <c r="C29" s="80">
        <f t="shared" si="2"/>
        <v>8.4403669724770647E-2</v>
      </c>
      <c r="D29" s="81">
        <f t="shared" si="3"/>
        <v>0.24770642201834864</v>
      </c>
      <c r="E29" s="81">
        <f t="shared" si="4"/>
        <v>0.6</v>
      </c>
      <c r="F29" s="81">
        <f t="shared" si="5"/>
        <v>6.0550458715596334E-2</v>
      </c>
      <c r="G29" s="81">
        <f t="shared" si="6"/>
        <v>3.669724770642202E-3</v>
      </c>
      <c r="H29" s="623">
        <f t="shared" si="7"/>
        <v>3.669724770642202E-3</v>
      </c>
      <c r="I29" s="82">
        <f t="shared" si="1"/>
        <v>1</v>
      </c>
    </row>
    <row r="30" spans="1:9" ht="20.100000000000001" customHeight="1">
      <c r="A30" s="844" t="s">
        <v>309</v>
      </c>
      <c r="B30" s="414" t="s">
        <v>729</v>
      </c>
      <c r="C30" s="228">
        <f t="shared" si="2"/>
        <v>0.20107238605898123</v>
      </c>
      <c r="D30" s="99">
        <f t="shared" si="3"/>
        <v>0.33780160857908847</v>
      </c>
      <c r="E30" s="99">
        <f t="shared" si="4"/>
        <v>0.39142091152815012</v>
      </c>
      <c r="F30" s="99">
        <f t="shared" si="5"/>
        <v>5.8981233243967826E-2</v>
      </c>
      <c r="G30" s="99">
        <f t="shared" si="6"/>
        <v>8.0428954423592495E-3</v>
      </c>
      <c r="H30" s="481">
        <f t="shared" si="7"/>
        <v>2.6809651474530832E-3</v>
      </c>
      <c r="I30" s="100">
        <f t="shared" si="1"/>
        <v>1</v>
      </c>
    </row>
    <row r="31" spans="1:9" ht="20.100000000000001" customHeight="1">
      <c r="A31" s="845"/>
      <c r="B31" s="415" t="s">
        <v>672</v>
      </c>
      <c r="C31" s="48">
        <f t="shared" si="2"/>
        <v>0.19125683060109289</v>
      </c>
      <c r="D31" s="49">
        <f t="shared" si="3"/>
        <v>0.33333333333333331</v>
      </c>
      <c r="E31" s="49">
        <f t="shared" si="4"/>
        <v>0.43715846994535518</v>
      </c>
      <c r="F31" s="49">
        <f t="shared" si="5"/>
        <v>3.825136612021858E-2</v>
      </c>
      <c r="G31" s="49">
        <f t="shared" si="6"/>
        <v>0</v>
      </c>
      <c r="H31" s="483">
        <f t="shared" si="7"/>
        <v>0</v>
      </c>
      <c r="I31" s="50">
        <f t="shared" si="1"/>
        <v>1</v>
      </c>
    </row>
    <row r="32" spans="1:9" ht="20.100000000000001" customHeight="1" thickBot="1">
      <c r="A32" s="846"/>
      <c r="B32" s="416" t="s">
        <v>673</v>
      </c>
      <c r="C32" s="80">
        <f t="shared" si="2"/>
        <v>0.21052631578947367</v>
      </c>
      <c r="D32" s="81">
        <f t="shared" si="3"/>
        <v>0.34210526315789475</v>
      </c>
      <c r="E32" s="81">
        <f t="shared" si="4"/>
        <v>0.3473684210526316</v>
      </c>
      <c r="F32" s="81">
        <f t="shared" si="5"/>
        <v>7.8947368421052627E-2</v>
      </c>
      <c r="G32" s="81">
        <f t="shared" si="6"/>
        <v>1.5789473684210527E-2</v>
      </c>
      <c r="H32" s="623">
        <f t="shared" si="7"/>
        <v>5.263157894736842E-3</v>
      </c>
      <c r="I32" s="82">
        <f t="shared" si="1"/>
        <v>1</v>
      </c>
    </row>
    <row r="33" spans="1:9" ht="20.100000000000001" customHeight="1">
      <c r="A33" s="837" t="s">
        <v>308</v>
      </c>
      <c r="B33" s="414" t="s">
        <v>729</v>
      </c>
      <c r="C33" s="228">
        <f t="shared" si="2"/>
        <v>0.22689075630252101</v>
      </c>
      <c r="D33" s="99">
        <f t="shared" si="3"/>
        <v>0.26050420168067229</v>
      </c>
      <c r="E33" s="99">
        <f t="shared" si="4"/>
        <v>0.45378151260504201</v>
      </c>
      <c r="F33" s="99">
        <f t="shared" si="5"/>
        <v>5.0420168067226892E-2</v>
      </c>
      <c r="G33" s="99">
        <f t="shared" si="6"/>
        <v>8.4033613445378148E-3</v>
      </c>
      <c r="H33" s="481">
        <f t="shared" si="7"/>
        <v>0</v>
      </c>
      <c r="I33" s="100">
        <f t="shared" si="1"/>
        <v>1</v>
      </c>
    </row>
    <row r="34" spans="1:9" ht="20.100000000000001" customHeight="1">
      <c r="A34" s="838"/>
      <c r="B34" s="415" t="s">
        <v>672</v>
      </c>
      <c r="C34" s="48">
        <f t="shared" si="2"/>
        <v>0.24242424242424243</v>
      </c>
      <c r="D34" s="49">
        <f t="shared" si="3"/>
        <v>0.25757575757575757</v>
      </c>
      <c r="E34" s="49">
        <f t="shared" si="4"/>
        <v>0.43939393939393939</v>
      </c>
      <c r="F34" s="49">
        <f t="shared" si="5"/>
        <v>6.0606060606060608E-2</v>
      </c>
      <c r="G34" s="49">
        <f t="shared" si="6"/>
        <v>0</v>
      </c>
      <c r="H34" s="483">
        <f t="shared" si="7"/>
        <v>0</v>
      </c>
      <c r="I34" s="50">
        <f t="shared" si="1"/>
        <v>1</v>
      </c>
    </row>
    <row r="35" spans="1:9" ht="20.100000000000001" customHeight="1" thickBot="1">
      <c r="A35" s="839"/>
      <c r="B35" s="417" t="s">
        <v>673</v>
      </c>
      <c r="C35" s="51">
        <f t="shared" si="2"/>
        <v>0.20754716981132076</v>
      </c>
      <c r="D35" s="52">
        <f t="shared" si="3"/>
        <v>0.26415094339622641</v>
      </c>
      <c r="E35" s="52">
        <f t="shared" si="4"/>
        <v>0.47169811320754718</v>
      </c>
      <c r="F35" s="52">
        <f t="shared" si="5"/>
        <v>3.7735849056603772E-2</v>
      </c>
      <c r="G35" s="52">
        <f t="shared" si="6"/>
        <v>1.8867924528301886E-2</v>
      </c>
      <c r="H35" s="479">
        <f t="shared" si="7"/>
        <v>0</v>
      </c>
      <c r="I35" s="53">
        <f t="shared" si="1"/>
        <v>1</v>
      </c>
    </row>
  </sheetData>
  <mergeCells count="13">
    <mergeCell ref="A33:A35"/>
    <mergeCell ref="A21:A23"/>
    <mergeCell ref="A24:A26"/>
    <mergeCell ref="A27:A29"/>
    <mergeCell ref="A30:A32"/>
    <mergeCell ref="A16:A18"/>
    <mergeCell ref="A3:B3"/>
    <mergeCell ref="A2:G2"/>
    <mergeCell ref="A20:B20"/>
    <mergeCell ref="A4:A6"/>
    <mergeCell ref="A7:A9"/>
    <mergeCell ref="A10:A12"/>
    <mergeCell ref="A13:A15"/>
  </mergeCells>
  <phoneticPr fontId="2"/>
  <printOptions horizontalCentered="1"/>
  <pageMargins left="0.59055118110236227" right="0" top="0.19685039370078741" bottom="0.19685039370078741" header="0.51181102362204722" footer="0.11811023622047245"/>
  <pageSetup paperSize="9" orientation="portrait" r:id="rId1"/>
  <headerFooter alignWithMargins="0">
    <oddFooter>&amp;C３９ページ</oddFooter>
  </headerFooter>
</worksheet>
</file>

<file path=xl/worksheets/sheet46.xml><?xml version="1.0" encoding="utf-8"?>
<worksheet xmlns="http://schemas.openxmlformats.org/spreadsheetml/2006/main" xmlns:r="http://schemas.openxmlformats.org/officeDocument/2006/relationships">
  <sheetPr enableFormatConditionsCalculation="0">
    <tabColor indexed="14"/>
  </sheetPr>
  <dimension ref="A1:I46"/>
  <sheetViews>
    <sheetView view="pageBreakPreview" topLeftCell="A10" zoomScaleNormal="100" workbookViewId="0">
      <selection activeCell="E1" sqref="E1"/>
    </sheetView>
  </sheetViews>
  <sheetFormatPr defaultRowHeight="13.5"/>
  <cols>
    <col min="1" max="1" width="5.625" customWidth="1"/>
    <col min="2" max="2" width="20.625" style="118" customWidth="1"/>
    <col min="3" max="9" width="7.625" customWidth="1"/>
  </cols>
  <sheetData>
    <row r="1" spans="1:9" ht="30" customHeight="1">
      <c r="E1" s="6" t="s">
        <v>864</v>
      </c>
    </row>
    <row r="2" spans="1:9" ht="30" customHeight="1" thickBot="1">
      <c r="A2" s="360" t="s">
        <v>131</v>
      </c>
    </row>
    <row r="3" spans="1:9" ht="54.95" customHeight="1" thickBot="1">
      <c r="A3" s="789" t="s">
        <v>132</v>
      </c>
      <c r="B3" s="795"/>
      <c r="C3" s="28" t="s">
        <v>133</v>
      </c>
      <c r="D3" s="407" t="s">
        <v>244</v>
      </c>
      <c r="E3" s="12" t="s">
        <v>841</v>
      </c>
      <c r="F3" s="408" t="s">
        <v>245</v>
      </c>
      <c r="G3" s="12" t="s">
        <v>842</v>
      </c>
      <c r="H3" s="13" t="s">
        <v>494</v>
      </c>
      <c r="I3" s="24" t="s">
        <v>736</v>
      </c>
    </row>
    <row r="4" spans="1:9" ht="17.100000000000001" customHeight="1" thickBot="1">
      <c r="A4" s="805" t="s">
        <v>162</v>
      </c>
      <c r="B4" s="806"/>
      <c r="C4" s="91">
        <f t="shared" ref="C4:H4" si="0">+C5+C6</f>
        <v>444</v>
      </c>
      <c r="D4" s="92">
        <f t="shared" si="0"/>
        <v>900</v>
      </c>
      <c r="E4" s="92">
        <f t="shared" si="0"/>
        <v>1191</v>
      </c>
      <c r="F4" s="92">
        <f t="shared" si="0"/>
        <v>286</v>
      </c>
      <c r="G4" s="92">
        <f t="shared" si="0"/>
        <v>196</v>
      </c>
      <c r="H4" s="92">
        <f t="shared" si="0"/>
        <v>10</v>
      </c>
      <c r="I4" s="93">
        <f>SUM(C4:H4)</f>
        <v>3027</v>
      </c>
    </row>
    <row r="5" spans="1:9" ht="17.100000000000001" customHeight="1">
      <c r="A5" s="807" t="s">
        <v>163</v>
      </c>
      <c r="B5" s="67" t="s">
        <v>672</v>
      </c>
      <c r="C5" s="94">
        <v>185</v>
      </c>
      <c r="D5" s="95">
        <v>450</v>
      </c>
      <c r="E5" s="95">
        <v>524</v>
      </c>
      <c r="F5" s="95">
        <v>150</v>
      </c>
      <c r="G5" s="95">
        <v>103</v>
      </c>
      <c r="H5" s="95">
        <v>3</v>
      </c>
      <c r="I5" s="96">
        <f t="shared" ref="I5:I23" si="1">SUM(C5:H5)</f>
        <v>1415</v>
      </c>
    </row>
    <row r="6" spans="1:9" ht="17.100000000000001" customHeight="1" thickBot="1">
      <c r="A6" s="808"/>
      <c r="B6" s="66" t="s">
        <v>673</v>
      </c>
      <c r="C6" s="97">
        <v>259</v>
      </c>
      <c r="D6" s="43">
        <v>450</v>
      </c>
      <c r="E6" s="43">
        <v>667</v>
      </c>
      <c r="F6" s="43">
        <v>136</v>
      </c>
      <c r="G6" s="43">
        <v>93</v>
      </c>
      <c r="H6" s="43">
        <v>7</v>
      </c>
      <c r="I6" s="44">
        <f t="shared" si="1"/>
        <v>1612</v>
      </c>
    </row>
    <row r="7" spans="1:9" ht="17.100000000000001" customHeight="1">
      <c r="A7" s="807" t="s">
        <v>164</v>
      </c>
      <c r="B7" s="67" t="s">
        <v>669</v>
      </c>
      <c r="C7" s="63">
        <v>155</v>
      </c>
      <c r="D7" s="64">
        <v>284</v>
      </c>
      <c r="E7" s="64">
        <v>369</v>
      </c>
      <c r="F7" s="64">
        <v>76</v>
      </c>
      <c r="G7" s="64">
        <v>58</v>
      </c>
      <c r="H7" s="64">
        <v>3</v>
      </c>
      <c r="I7" s="65">
        <f t="shared" si="1"/>
        <v>945</v>
      </c>
    </row>
    <row r="8" spans="1:9" ht="17.100000000000001" customHeight="1">
      <c r="A8" s="809"/>
      <c r="B8" s="68" t="s">
        <v>670</v>
      </c>
      <c r="C8" s="36">
        <v>164</v>
      </c>
      <c r="D8" s="37">
        <v>352</v>
      </c>
      <c r="E8" s="37">
        <v>473</v>
      </c>
      <c r="F8" s="37">
        <v>115</v>
      </c>
      <c r="G8" s="37">
        <v>78</v>
      </c>
      <c r="H8" s="37">
        <v>5</v>
      </c>
      <c r="I8" s="38">
        <f t="shared" si="1"/>
        <v>1187</v>
      </c>
    </row>
    <row r="9" spans="1:9" ht="17.100000000000001" customHeight="1" thickBot="1">
      <c r="A9" s="808"/>
      <c r="B9" s="69" t="s">
        <v>671</v>
      </c>
      <c r="C9" s="42">
        <v>125</v>
      </c>
      <c r="D9" s="43">
        <v>264</v>
      </c>
      <c r="E9" s="43">
        <v>349</v>
      </c>
      <c r="F9" s="43">
        <v>95</v>
      </c>
      <c r="G9" s="43">
        <v>60</v>
      </c>
      <c r="H9" s="43">
        <v>2</v>
      </c>
      <c r="I9" s="44">
        <f t="shared" si="1"/>
        <v>895</v>
      </c>
    </row>
    <row r="10" spans="1:9" ht="17.100000000000001" customHeight="1">
      <c r="A10" s="786" t="s">
        <v>165</v>
      </c>
      <c r="B10" s="62" t="s">
        <v>674</v>
      </c>
      <c r="C10" s="36">
        <v>18</v>
      </c>
      <c r="D10" s="37">
        <v>34</v>
      </c>
      <c r="E10" s="37">
        <v>45</v>
      </c>
      <c r="F10" s="37">
        <v>19</v>
      </c>
      <c r="G10" s="37">
        <v>17</v>
      </c>
      <c r="H10" s="37">
        <v>0</v>
      </c>
      <c r="I10" s="38">
        <f t="shared" si="1"/>
        <v>133</v>
      </c>
    </row>
    <row r="11" spans="1:9" ht="17.100000000000001" customHeight="1">
      <c r="A11" s="787"/>
      <c r="B11" s="68" t="s">
        <v>676</v>
      </c>
      <c r="C11" s="36">
        <v>31</v>
      </c>
      <c r="D11" s="37">
        <v>54</v>
      </c>
      <c r="E11" s="37">
        <v>73</v>
      </c>
      <c r="F11" s="37">
        <v>23</v>
      </c>
      <c r="G11" s="37">
        <v>8</v>
      </c>
      <c r="H11" s="37">
        <v>0</v>
      </c>
      <c r="I11" s="38">
        <f t="shared" si="1"/>
        <v>189</v>
      </c>
    </row>
    <row r="12" spans="1:9" ht="17.100000000000001" customHeight="1">
      <c r="A12" s="787"/>
      <c r="B12" s="68" t="s">
        <v>678</v>
      </c>
      <c r="C12" s="36">
        <v>30</v>
      </c>
      <c r="D12" s="37">
        <v>75</v>
      </c>
      <c r="E12" s="37">
        <v>68</v>
      </c>
      <c r="F12" s="37">
        <v>11</v>
      </c>
      <c r="G12" s="37">
        <v>12</v>
      </c>
      <c r="H12" s="37">
        <v>0</v>
      </c>
      <c r="I12" s="38">
        <f t="shared" si="1"/>
        <v>196</v>
      </c>
    </row>
    <row r="13" spans="1:9" ht="17.100000000000001" customHeight="1">
      <c r="A13" s="787"/>
      <c r="B13" s="68" t="s">
        <v>680</v>
      </c>
      <c r="C13" s="36">
        <v>41</v>
      </c>
      <c r="D13" s="37">
        <v>98</v>
      </c>
      <c r="E13" s="37">
        <v>91</v>
      </c>
      <c r="F13" s="37">
        <v>27</v>
      </c>
      <c r="G13" s="37">
        <v>16</v>
      </c>
      <c r="H13" s="37">
        <v>1</v>
      </c>
      <c r="I13" s="38">
        <f t="shared" si="1"/>
        <v>274</v>
      </c>
    </row>
    <row r="14" spans="1:9" ht="17.100000000000001" customHeight="1">
      <c r="A14" s="787"/>
      <c r="B14" s="68" t="s">
        <v>730</v>
      </c>
      <c r="C14" s="36">
        <v>22</v>
      </c>
      <c r="D14" s="37">
        <v>57</v>
      </c>
      <c r="E14" s="37">
        <v>67</v>
      </c>
      <c r="F14" s="37">
        <v>16</v>
      </c>
      <c r="G14" s="37">
        <v>9</v>
      </c>
      <c r="H14" s="37">
        <v>0</v>
      </c>
      <c r="I14" s="38">
        <f t="shared" si="1"/>
        <v>171</v>
      </c>
    </row>
    <row r="15" spans="1:9" ht="17.100000000000001" customHeight="1">
      <c r="A15" s="787"/>
      <c r="B15" s="68" t="s">
        <v>731</v>
      </c>
      <c r="C15" s="36">
        <v>17</v>
      </c>
      <c r="D15" s="37">
        <v>46</v>
      </c>
      <c r="E15" s="37">
        <v>54</v>
      </c>
      <c r="F15" s="37">
        <v>11</v>
      </c>
      <c r="G15" s="37">
        <v>13</v>
      </c>
      <c r="H15" s="37">
        <v>0</v>
      </c>
      <c r="I15" s="38">
        <f t="shared" si="1"/>
        <v>141</v>
      </c>
    </row>
    <row r="16" spans="1:9" ht="17.100000000000001" customHeight="1" thickBot="1">
      <c r="A16" s="787"/>
      <c r="B16" s="69" t="s">
        <v>682</v>
      </c>
      <c r="C16" s="39">
        <v>26</v>
      </c>
      <c r="D16" s="40">
        <v>86</v>
      </c>
      <c r="E16" s="40">
        <v>126</v>
      </c>
      <c r="F16" s="40">
        <v>43</v>
      </c>
      <c r="G16" s="40">
        <v>28</v>
      </c>
      <c r="H16" s="40">
        <v>2</v>
      </c>
      <c r="I16" s="41">
        <f t="shared" si="1"/>
        <v>311</v>
      </c>
    </row>
    <row r="17" spans="1:9" ht="17.100000000000001" customHeight="1" thickTop="1">
      <c r="A17" s="787"/>
      <c r="B17" s="76" t="s">
        <v>675</v>
      </c>
      <c r="C17" s="45">
        <v>25</v>
      </c>
      <c r="D17" s="46">
        <v>51</v>
      </c>
      <c r="E17" s="46">
        <v>72</v>
      </c>
      <c r="F17" s="46">
        <v>10</v>
      </c>
      <c r="G17" s="46">
        <v>11</v>
      </c>
      <c r="H17" s="46">
        <v>1</v>
      </c>
      <c r="I17" s="47">
        <f t="shared" si="1"/>
        <v>170</v>
      </c>
    </row>
    <row r="18" spans="1:9" ht="17.100000000000001" customHeight="1">
      <c r="A18" s="787"/>
      <c r="B18" s="68" t="s">
        <v>677</v>
      </c>
      <c r="C18" s="36">
        <v>46</v>
      </c>
      <c r="D18" s="37">
        <v>62</v>
      </c>
      <c r="E18" s="37">
        <v>88</v>
      </c>
      <c r="F18" s="37">
        <v>23</v>
      </c>
      <c r="G18" s="37">
        <v>12</v>
      </c>
      <c r="H18" s="37">
        <v>0</v>
      </c>
      <c r="I18" s="38">
        <f t="shared" si="1"/>
        <v>231</v>
      </c>
    </row>
    <row r="19" spans="1:9" ht="17.100000000000001" customHeight="1">
      <c r="A19" s="787"/>
      <c r="B19" s="68" t="s">
        <v>679</v>
      </c>
      <c r="C19" s="36">
        <v>42</v>
      </c>
      <c r="D19" s="37">
        <v>62</v>
      </c>
      <c r="E19" s="37">
        <v>108</v>
      </c>
      <c r="F19" s="37">
        <v>21</v>
      </c>
      <c r="G19" s="37">
        <v>13</v>
      </c>
      <c r="H19" s="37">
        <v>1</v>
      </c>
      <c r="I19" s="38">
        <f t="shared" si="1"/>
        <v>247</v>
      </c>
    </row>
    <row r="20" spans="1:9" ht="17.100000000000001" customHeight="1">
      <c r="A20" s="787"/>
      <c r="B20" s="68" t="s">
        <v>681</v>
      </c>
      <c r="C20" s="36">
        <v>53</v>
      </c>
      <c r="D20" s="37">
        <v>97</v>
      </c>
      <c r="E20" s="37">
        <v>125</v>
      </c>
      <c r="F20" s="37">
        <v>14</v>
      </c>
      <c r="G20" s="37">
        <v>11</v>
      </c>
      <c r="H20" s="37">
        <v>0</v>
      </c>
      <c r="I20" s="38">
        <f t="shared" si="1"/>
        <v>300</v>
      </c>
    </row>
    <row r="21" spans="1:9" ht="17.100000000000001" customHeight="1">
      <c r="A21" s="787"/>
      <c r="B21" s="68" t="s">
        <v>732</v>
      </c>
      <c r="C21" s="36">
        <v>32</v>
      </c>
      <c r="D21" s="37">
        <v>57</v>
      </c>
      <c r="E21" s="37">
        <v>79</v>
      </c>
      <c r="F21" s="37">
        <v>18</v>
      </c>
      <c r="G21" s="37">
        <v>8</v>
      </c>
      <c r="H21" s="37">
        <v>1</v>
      </c>
      <c r="I21" s="38">
        <f t="shared" si="1"/>
        <v>195</v>
      </c>
    </row>
    <row r="22" spans="1:9" ht="17.100000000000001" customHeight="1">
      <c r="A22" s="787"/>
      <c r="B22" s="68" t="s">
        <v>733</v>
      </c>
      <c r="C22" s="36">
        <v>16</v>
      </c>
      <c r="D22" s="37">
        <v>36</v>
      </c>
      <c r="E22" s="37">
        <v>66</v>
      </c>
      <c r="F22" s="37">
        <v>12</v>
      </c>
      <c r="G22" s="37">
        <v>11</v>
      </c>
      <c r="H22" s="37">
        <v>2</v>
      </c>
      <c r="I22" s="38">
        <f t="shared" si="1"/>
        <v>143</v>
      </c>
    </row>
    <row r="23" spans="1:9" ht="17.100000000000001" customHeight="1" thickBot="1">
      <c r="A23" s="788"/>
      <c r="B23" s="66" t="s">
        <v>683</v>
      </c>
      <c r="C23" s="42">
        <v>45</v>
      </c>
      <c r="D23" s="43">
        <v>85</v>
      </c>
      <c r="E23" s="43">
        <v>129</v>
      </c>
      <c r="F23" s="43">
        <v>38</v>
      </c>
      <c r="G23" s="43">
        <v>27</v>
      </c>
      <c r="H23" s="43">
        <v>2</v>
      </c>
      <c r="I23" s="44">
        <f t="shared" si="1"/>
        <v>326</v>
      </c>
    </row>
    <row r="24" spans="1:9" ht="17.100000000000001" customHeight="1" thickBot="1">
      <c r="C24" s="120"/>
      <c r="D24" s="120"/>
      <c r="E24" s="120"/>
      <c r="F24" s="120"/>
      <c r="G24" s="120"/>
      <c r="H24" s="120"/>
      <c r="I24" s="120"/>
    </row>
    <row r="25" spans="1:9" ht="54.95" customHeight="1" thickBot="1">
      <c r="A25" s="789" t="s">
        <v>843</v>
      </c>
      <c r="B25" s="795"/>
      <c r="C25" s="28" t="s">
        <v>133</v>
      </c>
      <c r="D25" s="407" t="s">
        <v>244</v>
      </c>
      <c r="E25" s="12" t="s">
        <v>839</v>
      </c>
      <c r="F25" s="408" t="s">
        <v>245</v>
      </c>
      <c r="G25" s="128" t="s">
        <v>842</v>
      </c>
      <c r="H25" s="183" t="s">
        <v>494</v>
      </c>
      <c r="I25" s="129" t="s">
        <v>238</v>
      </c>
    </row>
    <row r="26" spans="1:9" ht="17.100000000000001" customHeight="1" thickBot="1">
      <c r="A26" s="805" t="s">
        <v>162</v>
      </c>
      <c r="B26" s="806"/>
      <c r="C26" s="126">
        <f>C4/I4</f>
        <v>0.1466798810703667</v>
      </c>
      <c r="D26" s="78">
        <f>D4/I4</f>
        <v>0.29732408325074333</v>
      </c>
      <c r="E26" s="78">
        <f>E4/I4</f>
        <v>0.39345887016848363</v>
      </c>
      <c r="F26" s="78">
        <f>F4/I4</f>
        <v>9.4482986455236201E-2</v>
      </c>
      <c r="G26" s="78">
        <f>G4/I4</f>
        <v>6.475057813016187E-2</v>
      </c>
      <c r="H26" s="78">
        <f>H4/I4</f>
        <v>3.3036009250082591E-3</v>
      </c>
      <c r="I26" s="79">
        <f>SUM(C26:H26)</f>
        <v>0.99999999999999989</v>
      </c>
    </row>
    <row r="27" spans="1:9" ht="17.100000000000001" customHeight="1">
      <c r="A27" s="807" t="s">
        <v>163</v>
      </c>
      <c r="B27" s="67" t="s">
        <v>672</v>
      </c>
      <c r="C27" s="381">
        <f t="shared" ref="C27:H42" si="2">SUM(C5/$I5)</f>
        <v>0.13074204946996468</v>
      </c>
      <c r="D27" s="382">
        <f t="shared" si="2"/>
        <v>0.31802120141342755</v>
      </c>
      <c r="E27" s="382">
        <f t="shared" si="2"/>
        <v>0.37031802120141344</v>
      </c>
      <c r="F27" s="382">
        <f t="shared" si="2"/>
        <v>0.10600706713780919</v>
      </c>
      <c r="G27" s="382">
        <f t="shared" si="2"/>
        <v>7.2791519434628971E-2</v>
      </c>
      <c r="H27" s="382">
        <f t="shared" si="2"/>
        <v>2.1201413427561835E-3</v>
      </c>
      <c r="I27" s="383">
        <f t="shared" ref="I27:I45" si="3">SUM(C27:H27)</f>
        <v>0.99999999999999989</v>
      </c>
    </row>
    <row r="28" spans="1:9" ht="17.100000000000001" customHeight="1" thickBot="1">
      <c r="A28" s="808"/>
      <c r="B28" s="66" t="s">
        <v>673</v>
      </c>
      <c r="C28" s="394">
        <f t="shared" si="2"/>
        <v>0.16066997518610421</v>
      </c>
      <c r="D28" s="395">
        <f t="shared" si="2"/>
        <v>0.27915632754342434</v>
      </c>
      <c r="E28" s="395">
        <f t="shared" si="2"/>
        <v>0.41377171215880892</v>
      </c>
      <c r="F28" s="395">
        <f t="shared" si="2"/>
        <v>8.4367245657568243E-2</v>
      </c>
      <c r="G28" s="395">
        <f t="shared" si="2"/>
        <v>5.7692307692307696E-2</v>
      </c>
      <c r="H28" s="395">
        <f t="shared" si="2"/>
        <v>4.3424317617866007E-3</v>
      </c>
      <c r="I28" s="396">
        <f t="shared" si="3"/>
        <v>1</v>
      </c>
    </row>
    <row r="29" spans="1:9" ht="17.100000000000001" customHeight="1">
      <c r="A29" s="807" t="s">
        <v>164</v>
      </c>
      <c r="B29" s="67" t="s">
        <v>669</v>
      </c>
      <c r="C29" s="399">
        <f t="shared" si="2"/>
        <v>0.16402116402116401</v>
      </c>
      <c r="D29" s="400">
        <f t="shared" si="2"/>
        <v>0.30052910052910053</v>
      </c>
      <c r="E29" s="400">
        <f t="shared" si="2"/>
        <v>0.39047619047619048</v>
      </c>
      <c r="F29" s="400">
        <f t="shared" si="2"/>
        <v>8.0423280423280424E-2</v>
      </c>
      <c r="G29" s="400">
        <f t="shared" si="2"/>
        <v>6.1375661375661375E-2</v>
      </c>
      <c r="H29" s="400">
        <f t="shared" si="2"/>
        <v>3.1746031746031746E-3</v>
      </c>
      <c r="I29" s="401">
        <f t="shared" si="3"/>
        <v>1</v>
      </c>
    </row>
    <row r="30" spans="1:9" ht="17.100000000000001" customHeight="1">
      <c r="A30" s="809"/>
      <c r="B30" s="68" t="s">
        <v>670</v>
      </c>
      <c r="C30" s="389">
        <f t="shared" si="2"/>
        <v>0.13816343723673125</v>
      </c>
      <c r="D30" s="385">
        <f t="shared" si="2"/>
        <v>0.29654591406908171</v>
      </c>
      <c r="E30" s="385">
        <f t="shared" si="2"/>
        <v>0.39848357203032858</v>
      </c>
      <c r="F30" s="385">
        <f t="shared" si="2"/>
        <v>9.6882898062342043E-2</v>
      </c>
      <c r="G30" s="385">
        <f t="shared" si="2"/>
        <v>6.571187868576242E-2</v>
      </c>
      <c r="H30" s="385">
        <f t="shared" si="2"/>
        <v>4.2122999157540014E-3</v>
      </c>
      <c r="I30" s="386">
        <f t="shared" si="3"/>
        <v>1</v>
      </c>
    </row>
    <row r="31" spans="1:9" ht="17.100000000000001" customHeight="1" thickBot="1">
      <c r="A31" s="808"/>
      <c r="B31" s="69" t="s">
        <v>671</v>
      </c>
      <c r="C31" s="404">
        <f t="shared" si="2"/>
        <v>0.13966480446927373</v>
      </c>
      <c r="D31" s="395">
        <f t="shared" si="2"/>
        <v>0.29497206703910617</v>
      </c>
      <c r="E31" s="395">
        <f t="shared" si="2"/>
        <v>0.38994413407821227</v>
      </c>
      <c r="F31" s="395">
        <f t="shared" si="2"/>
        <v>0.10614525139664804</v>
      </c>
      <c r="G31" s="395">
        <f t="shared" si="2"/>
        <v>6.7039106145251395E-2</v>
      </c>
      <c r="H31" s="395">
        <f t="shared" si="2"/>
        <v>2.2346368715083797E-3</v>
      </c>
      <c r="I31" s="396">
        <f t="shared" si="3"/>
        <v>1</v>
      </c>
    </row>
    <row r="32" spans="1:9" ht="17.100000000000001" customHeight="1">
      <c r="A32" s="786" t="s">
        <v>165</v>
      </c>
      <c r="B32" s="62" t="s">
        <v>674</v>
      </c>
      <c r="C32" s="389">
        <f t="shared" si="2"/>
        <v>0.13533834586466165</v>
      </c>
      <c r="D32" s="385">
        <f t="shared" si="2"/>
        <v>0.25563909774436089</v>
      </c>
      <c r="E32" s="385">
        <f t="shared" si="2"/>
        <v>0.33834586466165412</v>
      </c>
      <c r="F32" s="385">
        <f t="shared" si="2"/>
        <v>0.14285714285714285</v>
      </c>
      <c r="G32" s="385">
        <f t="shared" si="2"/>
        <v>0.12781954887218044</v>
      </c>
      <c r="H32" s="385">
        <f t="shared" si="2"/>
        <v>0</v>
      </c>
      <c r="I32" s="386">
        <f t="shared" si="3"/>
        <v>1</v>
      </c>
    </row>
    <row r="33" spans="1:9" ht="17.100000000000001" customHeight="1">
      <c r="A33" s="787"/>
      <c r="B33" s="68" t="s">
        <v>676</v>
      </c>
      <c r="C33" s="389">
        <f t="shared" si="2"/>
        <v>0.16402116402116401</v>
      </c>
      <c r="D33" s="385">
        <f t="shared" si="2"/>
        <v>0.2857142857142857</v>
      </c>
      <c r="E33" s="385">
        <f t="shared" si="2"/>
        <v>0.38624338624338622</v>
      </c>
      <c r="F33" s="385">
        <f t="shared" si="2"/>
        <v>0.12169312169312169</v>
      </c>
      <c r="G33" s="385">
        <f t="shared" si="2"/>
        <v>4.2328042328042326E-2</v>
      </c>
      <c r="H33" s="385">
        <f t="shared" si="2"/>
        <v>0</v>
      </c>
      <c r="I33" s="386">
        <f t="shared" si="3"/>
        <v>1</v>
      </c>
    </row>
    <row r="34" spans="1:9" ht="17.100000000000001" customHeight="1">
      <c r="A34" s="787"/>
      <c r="B34" s="68" t="s">
        <v>678</v>
      </c>
      <c r="C34" s="389">
        <f t="shared" si="2"/>
        <v>0.15306122448979592</v>
      </c>
      <c r="D34" s="385">
        <f t="shared" si="2"/>
        <v>0.38265306122448978</v>
      </c>
      <c r="E34" s="385">
        <f t="shared" si="2"/>
        <v>0.34693877551020408</v>
      </c>
      <c r="F34" s="385">
        <f t="shared" si="2"/>
        <v>5.6122448979591837E-2</v>
      </c>
      <c r="G34" s="385">
        <f t="shared" si="2"/>
        <v>6.1224489795918366E-2</v>
      </c>
      <c r="H34" s="385">
        <f t="shared" si="2"/>
        <v>0</v>
      </c>
      <c r="I34" s="386">
        <f t="shared" si="3"/>
        <v>1</v>
      </c>
    </row>
    <row r="35" spans="1:9" ht="17.100000000000001" customHeight="1">
      <c r="A35" s="787"/>
      <c r="B35" s="68" t="s">
        <v>680</v>
      </c>
      <c r="C35" s="389">
        <f t="shared" si="2"/>
        <v>0.14963503649635038</v>
      </c>
      <c r="D35" s="385">
        <f t="shared" si="2"/>
        <v>0.35766423357664234</v>
      </c>
      <c r="E35" s="385">
        <f t="shared" si="2"/>
        <v>0.33211678832116787</v>
      </c>
      <c r="F35" s="385">
        <f t="shared" si="2"/>
        <v>9.8540145985401464E-2</v>
      </c>
      <c r="G35" s="385">
        <f t="shared" si="2"/>
        <v>5.8394160583941604E-2</v>
      </c>
      <c r="H35" s="385">
        <f t="shared" si="2"/>
        <v>3.6496350364963502E-3</v>
      </c>
      <c r="I35" s="386">
        <f t="shared" si="3"/>
        <v>1</v>
      </c>
    </row>
    <row r="36" spans="1:9" ht="17.100000000000001" customHeight="1">
      <c r="A36" s="787"/>
      <c r="B36" s="68" t="s">
        <v>730</v>
      </c>
      <c r="C36" s="389">
        <f t="shared" si="2"/>
        <v>0.12865497076023391</v>
      </c>
      <c r="D36" s="385">
        <f t="shared" si="2"/>
        <v>0.33333333333333331</v>
      </c>
      <c r="E36" s="385">
        <f t="shared" si="2"/>
        <v>0.391812865497076</v>
      </c>
      <c r="F36" s="385">
        <f t="shared" si="2"/>
        <v>9.3567251461988299E-2</v>
      </c>
      <c r="G36" s="385">
        <f t="shared" si="2"/>
        <v>5.2631578947368418E-2</v>
      </c>
      <c r="H36" s="385">
        <f t="shared" si="2"/>
        <v>0</v>
      </c>
      <c r="I36" s="386">
        <f t="shared" si="3"/>
        <v>1</v>
      </c>
    </row>
    <row r="37" spans="1:9" ht="17.100000000000001" customHeight="1">
      <c r="A37" s="787"/>
      <c r="B37" s="68" t="s">
        <v>731</v>
      </c>
      <c r="C37" s="389">
        <f t="shared" si="2"/>
        <v>0.12056737588652482</v>
      </c>
      <c r="D37" s="385">
        <f t="shared" si="2"/>
        <v>0.32624113475177308</v>
      </c>
      <c r="E37" s="385">
        <f t="shared" si="2"/>
        <v>0.38297872340425532</v>
      </c>
      <c r="F37" s="385">
        <f t="shared" si="2"/>
        <v>7.8014184397163122E-2</v>
      </c>
      <c r="G37" s="385">
        <f t="shared" si="2"/>
        <v>9.2198581560283682E-2</v>
      </c>
      <c r="H37" s="385">
        <f t="shared" si="2"/>
        <v>0</v>
      </c>
      <c r="I37" s="386">
        <f t="shared" si="3"/>
        <v>1</v>
      </c>
    </row>
    <row r="38" spans="1:9" ht="17.100000000000001" customHeight="1" thickBot="1">
      <c r="A38" s="787"/>
      <c r="B38" s="69" t="s">
        <v>682</v>
      </c>
      <c r="C38" s="390">
        <f t="shared" si="2"/>
        <v>8.3601286173633438E-2</v>
      </c>
      <c r="D38" s="387">
        <f t="shared" si="2"/>
        <v>0.27652733118971062</v>
      </c>
      <c r="E38" s="387">
        <f t="shared" si="2"/>
        <v>0.40514469453376206</v>
      </c>
      <c r="F38" s="387">
        <f t="shared" si="2"/>
        <v>0.13826366559485531</v>
      </c>
      <c r="G38" s="387">
        <f t="shared" si="2"/>
        <v>9.0032154340836015E-2</v>
      </c>
      <c r="H38" s="387">
        <f t="shared" si="2"/>
        <v>6.4308681672025723E-3</v>
      </c>
      <c r="I38" s="388">
        <f t="shared" si="3"/>
        <v>1</v>
      </c>
    </row>
    <row r="39" spans="1:9" ht="17.100000000000001" customHeight="1" thickTop="1">
      <c r="A39" s="787"/>
      <c r="B39" s="76" t="s">
        <v>675</v>
      </c>
      <c r="C39" s="405">
        <f t="shared" si="2"/>
        <v>0.14705882352941177</v>
      </c>
      <c r="D39" s="392">
        <f t="shared" si="2"/>
        <v>0.3</v>
      </c>
      <c r="E39" s="392">
        <f t="shared" si="2"/>
        <v>0.42352941176470588</v>
      </c>
      <c r="F39" s="392">
        <f t="shared" si="2"/>
        <v>5.8823529411764705E-2</v>
      </c>
      <c r="G39" s="392">
        <f t="shared" si="2"/>
        <v>6.4705882352941183E-2</v>
      </c>
      <c r="H39" s="392">
        <f t="shared" si="2"/>
        <v>5.8823529411764705E-3</v>
      </c>
      <c r="I39" s="393">
        <f t="shared" si="3"/>
        <v>1</v>
      </c>
    </row>
    <row r="40" spans="1:9" ht="17.100000000000001" customHeight="1">
      <c r="A40" s="787"/>
      <c r="B40" s="68" t="s">
        <v>677</v>
      </c>
      <c r="C40" s="389">
        <f t="shared" si="2"/>
        <v>0.19913419913419914</v>
      </c>
      <c r="D40" s="385">
        <f t="shared" si="2"/>
        <v>0.26839826839826841</v>
      </c>
      <c r="E40" s="385">
        <f t="shared" si="2"/>
        <v>0.38095238095238093</v>
      </c>
      <c r="F40" s="385">
        <f t="shared" si="2"/>
        <v>9.9567099567099568E-2</v>
      </c>
      <c r="G40" s="385">
        <f t="shared" si="2"/>
        <v>5.1948051948051951E-2</v>
      </c>
      <c r="H40" s="385">
        <f t="shared" si="2"/>
        <v>0</v>
      </c>
      <c r="I40" s="386">
        <f t="shared" si="3"/>
        <v>1</v>
      </c>
    </row>
    <row r="41" spans="1:9" ht="17.100000000000001" customHeight="1">
      <c r="A41" s="787"/>
      <c r="B41" s="68" t="s">
        <v>679</v>
      </c>
      <c r="C41" s="389">
        <f t="shared" si="2"/>
        <v>0.17004048582995951</v>
      </c>
      <c r="D41" s="385">
        <f t="shared" si="2"/>
        <v>0.25101214574898784</v>
      </c>
      <c r="E41" s="385">
        <f t="shared" si="2"/>
        <v>0.43724696356275305</v>
      </c>
      <c r="F41" s="385">
        <f t="shared" si="2"/>
        <v>8.5020242914979755E-2</v>
      </c>
      <c r="G41" s="385">
        <f t="shared" si="2"/>
        <v>5.2631578947368418E-2</v>
      </c>
      <c r="H41" s="385">
        <f t="shared" si="2"/>
        <v>4.048582995951417E-3</v>
      </c>
      <c r="I41" s="386">
        <f t="shared" si="3"/>
        <v>1</v>
      </c>
    </row>
    <row r="42" spans="1:9" ht="17.100000000000001" customHeight="1">
      <c r="A42" s="787"/>
      <c r="B42" s="68" t="s">
        <v>681</v>
      </c>
      <c r="C42" s="389">
        <f t="shared" si="2"/>
        <v>0.17666666666666667</v>
      </c>
      <c r="D42" s="385">
        <f t="shared" si="2"/>
        <v>0.32333333333333331</v>
      </c>
      <c r="E42" s="385">
        <f t="shared" si="2"/>
        <v>0.41666666666666669</v>
      </c>
      <c r="F42" s="385">
        <f t="shared" si="2"/>
        <v>4.6666666666666669E-2</v>
      </c>
      <c r="G42" s="385">
        <f t="shared" si="2"/>
        <v>3.6666666666666667E-2</v>
      </c>
      <c r="H42" s="385">
        <f t="shared" si="2"/>
        <v>0</v>
      </c>
      <c r="I42" s="386">
        <f t="shared" si="3"/>
        <v>1</v>
      </c>
    </row>
    <row r="43" spans="1:9" ht="17.100000000000001" customHeight="1">
      <c r="A43" s="787"/>
      <c r="B43" s="68" t="s">
        <v>732</v>
      </c>
      <c r="C43" s="389">
        <f t="shared" ref="C43:H45" si="4">SUM(C21/$I21)</f>
        <v>0.1641025641025641</v>
      </c>
      <c r="D43" s="385">
        <f t="shared" si="4"/>
        <v>0.29230769230769232</v>
      </c>
      <c r="E43" s="385">
        <f t="shared" si="4"/>
        <v>0.40512820512820513</v>
      </c>
      <c r="F43" s="385">
        <f t="shared" si="4"/>
        <v>9.2307692307692313E-2</v>
      </c>
      <c r="G43" s="385">
        <f t="shared" si="4"/>
        <v>4.1025641025641026E-2</v>
      </c>
      <c r="H43" s="385">
        <f t="shared" si="4"/>
        <v>5.1282051282051282E-3</v>
      </c>
      <c r="I43" s="386">
        <f t="shared" si="3"/>
        <v>1</v>
      </c>
    </row>
    <row r="44" spans="1:9" ht="17.100000000000001" customHeight="1">
      <c r="A44" s="787"/>
      <c r="B44" s="68" t="s">
        <v>733</v>
      </c>
      <c r="C44" s="389">
        <f t="shared" si="4"/>
        <v>0.11188811188811189</v>
      </c>
      <c r="D44" s="385">
        <f t="shared" si="4"/>
        <v>0.25174825174825177</v>
      </c>
      <c r="E44" s="385">
        <f t="shared" si="4"/>
        <v>0.46153846153846156</v>
      </c>
      <c r="F44" s="385">
        <f t="shared" si="4"/>
        <v>8.3916083916083919E-2</v>
      </c>
      <c r="G44" s="385">
        <f t="shared" si="4"/>
        <v>7.6923076923076927E-2</v>
      </c>
      <c r="H44" s="385">
        <f t="shared" si="4"/>
        <v>1.3986013986013986E-2</v>
      </c>
      <c r="I44" s="386">
        <f t="shared" si="3"/>
        <v>1</v>
      </c>
    </row>
    <row r="45" spans="1:9" ht="17.100000000000001" customHeight="1" thickBot="1">
      <c r="A45" s="788"/>
      <c r="B45" s="66" t="s">
        <v>683</v>
      </c>
      <c r="C45" s="404">
        <f t="shared" si="4"/>
        <v>0.13803680981595093</v>
      </c>
      <c r="D45" s="395">
        <f t="shared" si="4"/>
        <v>0.2607361963190184</v>
      </c>
      <c r="E45" s="395">
        <f t="shared" si="4"/>
        <v>0.39570552147239263</v>
      </c>
      <c r="F45" s="395">
        <f t="shared" si="4"/>
        <v>0.1165644171779141</v>
      </c>
      <c r="G45" s="395">
        <f t="shared" si="4"/>
        <v>8.2822085889570546E-2</v>
      </c>
      <c r="H45" s="395">
        <f t="shared" si="4"/>
        <v>6.1349693251533744E-3</v>
      </c>
      <c r="I45" s="396">
        <f t="shared" si="3"/>
        <v>1</v>
      </c>
    </row>
    <row r="46" spans="1:9">
      <c r="C46" s="120"/>
      <c r="D46" s="120"/>
      <c r="E46" s="120"/>
      <c r="F46" s="120"/>
      <c r="G46" s="120"/>
      <c r="H46" s="120"/>
      <c r="I46" s="120"/>
    </row>
  </sheetData>
  <mergeCells count="10">
    <mergeCell ref="A26:B26"/>
    <mergeCell ref="A27:A28"/>
    <mergeCell ref="A29:A31"/>
    <mergeCell ref="A32:A45"/>
    <mergeCell ref="A3:B3"/>
    <mergeCell ref="A25:B25"/>
    <mergeCell ref="A4:B4"/>
    <mergeCell ref="A5:A6"/>
    <mergeCell ref="A7:A9"/>
    <mergeCell ref="A10:A23"/>
  </mergeCells>
  <phoneticPr fontId="2"/>
  <printOptions horizontalCentered="1"/>
  <pageMargins left="0" right="0.59055118110236227" top="0.19685039370078741" bottom="0.19685039370078741" header="0.51181102362204722" footer="0.11811023622047245"/>
  <pageSetup paperSize="9" orientation="portrait" r:id="rId1"/>
  <headerFooter alignWithMargins="0">
    <oddFooter>&amp;C４０ページ</oddFooter>
  </headerFooter>
</worksheet>
</file>

<file path=xl/worksheets/sheet47.xml><?xml version="1.0" encoding="utf-8"?>
<worksheet xmlns="http://schemas.openxmlformats.org/spreadsheetml/2006/main" xmlns:r="http://schemas.openxmlformats.org/officeDocument/2006/relationships">
  <sheetPr enableFormatConditionsCalculation="0">
    <tabColor indexed="11"/>
  </sheetPr>
  <dimension ref="A1:F26"/>
  <sheetViews>
    <sheetView view="pageBreakPreview" zoomScaleNormal="100" workbookViewId="0">
      <selection activeCell="A4" sqref="A4:E25"/>
    </sheetView>
  </sheetViews>
  <sheetFormatPr defaultRowHeight="13.5"/>
  <cols>
    <col min="1" max="1" width="5.625" style="410" customWidth="1"/>
    <col min="2" max="2" width="24.625" style="411" customWidth="1"/>
    <col min="3" max="5" width="13.5" style="410" customWidth="1"/>
    <col min="6" max="6" width="9.625" style="410" customWidth="1"/>
    <col min="7" max="16384" width="9" style="410"/>
  </cols>
  <sheetData>
    <row r="1" spans="1:5" ht="30.75" customHeight="1">
      <c r="C1" s="818" t="s">
        <v>864</v>
      </c>
      <c r="D1" s="818"/>
      <c r="E1" s="818"/>
    </row>
    <row r="2" spans="1:5" ht="29.25" customHeight="1">
      <c r="A2" s="699" t="s">
        <v>873</v>
      </c>
      <c r="B2" s="410"/>
      <c r="E2" s="677"/>
    </row>
    <row r="3" spans="1:5" ht="15" thickBot="1">
      <c r="A3" s="504"/>
      <c r="B3" s="410"/>
      <c r="E3" s="677" t="s">
        <v>872</v>
      </c>
    </row>
    <row r="4" spans="1:5" ht="17.25" customHeight="1">
      <c r="A4" s="847" t="s">
        <v>868</v>
      </c>
      <c r="B4" s="848"/>
      <c r="C4" s="851" t="s">
        <v>869</v>
      </c>
      <c r="D4" s="852"/>
      <c r="E4" s="853"/>
    </row>
    <row r="5" spans="1:5" ht="54.95" customHeight="1" thickBot="1">
      <c r="A5" s="849"/>
      <c r="B5" s="850"/>
      <c r="C5" s="674" t="s">
        <v>870</v>
      </c>
      <c r="D5" s="675" t="s">
        <v>871</v>
      </c>
      <c r="E5" s="676" t="s">
        <v>728</v>
      </c>
    </row>
    <row r="6" spans="1:5" ht="20.100000000000001" customHeight="1" thickBot="1">
      <c r="A6" s="805" t="s">
        <v>162</v>
      </c>
      <c r="B6" s="806"/>
      <c r="C6" s="678">
        <v>75.378787878787875</v>
      </c>
      <c r="D6" s="685">
        <v>51.017576318223867</v>
      </c>
      <c r="E6" s="692">
        <v>96.739130434782609</v>
      </c>
    </row>
    <row r="7" spans="1:5" ht="20.100000000000001" customHeight="1">
      <c r="A7" s="807" t="s">
        <v>163</v>
      </c>
      <c r="B7" s="67" t="s">
        <v>672</v>
      </c>
      <c r="C7" s="679">
        <v>89.0625</v>
      </c>
      <c r="D7" s="686">
        <v>50.4</v>
      </c>
      <c r="E7" s="693">
        <v>96.352583586626139</v>
      </c>
    </row>
    <row r="8" spans="1:5" ht="20.100000000000001" customHeight="1" thickBot="1">
      <c r="A8" s="808"/>
      <c r="B8" s="66" t="s">
        <v>673</v>
      </c>
      <c r="C8" s="680">
        <v>71</v>
      </c>
      <c r="D8" s="687">
        <v>51.549053356282272</v>
      </c>
      <c r="E8" s="694">
        <v>97.309417040358753</v>
      </c>
    </row>
    <row r="9" spans="1:5" ht="20.100000000000001" customHeight="1">
      <c r="A9" s="807" t="s">
        <v>164</v>
      </c>
      <c r="B9" s="67" t="s">
        <v>669</v>
      </c>
      <c r="C9" s="681">
        <v>62.857142857142854</v>
      </c>
      <c r="D9" s="688">
        <v>51.219512195121951</v>
      </c>
      <c r="E9" s="695">
        <v>96.039603960396036</v>
      </c>
    </row>
    <row r="10" spans="1:5" ht="20.100000000000001" customHeight="1">
      <c r="A10" s="809"/>
      <c r="B10" s="68" t="s">
        <v>670</v>
      </c>
      <c r="C10" s="682">
        <v>80.373831775700936</v>
      </c>
      <c r="D10" s="689">
        <v>52.158693115519249</v>
      </c>
      <c r="E10" s="696">
        <v>97.560975609756099</v>
      </c>
    </row>
    <row r="11" spans="1:5" ht="20.100000000000001" customHeight="1" thickBot="1">
      <c r="A11" s="808"/>
      <c r="B11" s="69" t="s">
        <v>671</v>
      </c>
      <c r="C11" s="680">
        <v>79.310344827586206</v>
      </c>
      <c r="D11" s="687">
        <v>49.306625577812021</v>
      </c>
      <c r="E11" s="694">
        <v>96.551724137931032</v>
      </c>
    </row>
    <row r="12" spans="1:5" ht="20.100000000000001" customHeight="1">
      <c r="A12" s="786" t="s">
        <v>165</v>
      </c>
      <c r="B12" s="62" t="s">
        <v>674</v>
      </c>
      <c r="C12" s="682">
        <v>86.666666666666671</v>
      </c>
      <c r="D12" s="689">
        <v>46.153846153846153</v>
      </c>
      <c r="E12" s="696">
        <v>96.15384615384616</v>
      </c>
    </row>
    <row r="13" spans="1:5" ht="20.100000000000001" customHeight="1">
      <c r="A13" s="787"/>
      <c r="B13" s="68" t="s">
        <v>676</v>
      </c>
      <c r="C13" s="682">
        <v>100</v>
      </c>
      <c r="D13" s="689">
        <v>53.787878787878782</v>
      </c>
      <c r="E13" s="696">
        <v>98</v>
      </c>
    </row>
    <row r="14" spans="1:5" ht="20.100000000000001" customHeight="1">
      <c r="A14" s="787"/>
      <c r="B14" s="68" t="s">
        <v>678</v>
      </c>
      <c r="C14" s="682">
        <v>100</v>
      </c>
      <c r="D14" s="689">
        <v>50</v>
      </c>
      <c r="E14" s="696">
        <v>98.245614035087712</v>
      </c>
    </row>
    <row r="15" spans="1:5" ht="20.100000000000001" customHeight="1">
      <c r="A15" s="787"/>
      <c r="B15" s="68" t="s">
        <v>680</v>
      </c>
      <c r="C15" s="682">
        <v>100</v>
      </c>
      <c r="D15" s="689">
        <v>44.776119402985074</v>
      </c>
      <c r="E15" s="696">
        <v>98.4375</v>
      </c>
    </row>
    <row r="16" spans="1:5" ht="20.100000000000001" customHeight="1">
      <c r="A16" s="787"/>
      <c r="B16" s="68" t="s">
        <v>730</v>
      </c>
      <c r="C16" s="682">
        <v>100</v>
      </c>
      <c r="D16" s="689">
        <v>55.000000000000007</v>
      </c>
      <c r="E16" s="696">
        <v>95.555555555555557</v>
      </c>
    </row>
    <row r="17" spans="1:6" ht="20.100000000000001" customHeight="1">
      <c r="A17" s="787"/>
      <c r="B17" s="68" t="s">
        <v>731</v>
      </c>
      <c r="C17" s="682">
        <v>83.333333333333343</v>
      </c>
      <c r="D17" s="689">
        <v>50.96153846153846</v>
      </c>
      <c r="E17" s="696">
        <v>100</v>
      </c>
    </row>
    <row r="18" spans="1:6" ht="20.100000000000001" customHeight="1" thickBot="1">
      <c r="A18" s="787"/>
      <c r="B18" s="69" t="s">
        <v>682</v>
      </c>
      <c r="C18" s="683">
        <v>81.818181818181827</v>
      </c>
      <c r="D18" s="690">
        <v>52.702702702702695</v>
      </c>
      <c r="E18" s="697">
        <v>89.473684210526315</v>
      </c>
    </row>
    <row r="19" spans="1:6" ht="20.100000000000001" customHeight="1" thickTop="1">
      <c r="A19" s="787"/>
      <c r="B19" s="76" t="s">
        <v>675</v>
      </c>
      <c r="C19" s="684">
        <v>58.064516129032263</v>
      </c>
      <c r="D19" s="691">
        <v>50.420168067226889</v>
      </c>
      <c r="E19" s="698">
        <v>100</v>
      </c>
      <c r="F19" s="410">
        <v>1</v>
      </c>
    </row>
    <row r="20" spans="1:6" ht="20.100000000000001" customHeight="1">
      <c r="A20" s="787"/>
      <c r="B20" s="68" t="s">
        <v>677</v>
      </c>
      <c r="C20" s="682">
        <v>68.292682926829272</v>
      </c>
      <c r="D20" s="689">
        <v>46.060606060606062</v>
      </c>
      <c r="E20" s="696">
        <v>100</v>
      </c>
    </row>
    <row r="21" spans="1:6" ht="20.100000000000001" customHeight="1">
      <c r="A21" s="787"/>
      <c r="B21" s="68" t="s">
        <v>679</v>
      </c>
      <c r="C21" s="682">
        <v>62.857142857142854</v>
      </c>
      <c r="D21" s="689">
        <v>53.672316384180796</v>
      </c>
      <c r="E21" s="696">
        <v>100</v>
      </c>
    </row>
    <row r="22" spans="1:6" ht="20.100000000000001" customHeight="1">
      <c r="A22" s="787"/>
      <c r="B22" s="68" t="s">
        <v>681</v>
      </c>
      <c r="C22" s="682">
        <v>63.636363636363633</v>
      </c>
      <c r="D22" s="689">
        <v>50.884955752212392</v>
      </c>
      <c r="E22" s="696">
        <v>95.918367346938766</v>
      </c>
    </row>
    <row r="23" spans="1:6" ht="20.100000000000001" customHeight="1">
      <c r="A23" s="787"/>
      <c r="B23" s="68" t="s">
        <v>732</v>
      </c>
      <c r="C23" s="682">
        <v>92.307692307692307</v>
      </c>
      <c r="D23" s="689">
        <v>52.702702702702695</v>
      </c>
      <c r="E23" s="696">
        <v>100</v>
      </c>
    </row>
    <row r="24" spans="1:6" ht="20.100000000000001" customHeight="1">
      <c r="A24" s="787"/>
      <c r="B24" s="68" t="s">
        <v>733</v>
      </c>
      <c r="C24" s="682">
        <v>83.333333333333343</v>
      </c>
      <c r="D24" s="689">
        <v>60.396039603960396</v>
      </c>
      <c r="E24" s="696">
        <v>100</v>
      </c>
    </row>
    <row r="25" spans="1:6" ht="20.100000000000001" customHeight="1" thickBot="1">
      <c r="A25" s="788"/>
      <c r="B25" s="66" t="s">
        <v>683</v>
      </c>
      <c r="C25" s="680">
        <v>82.5</v>
      </c>
      <c r="D25" s="687">
        <v>50.442477876106196</v>
      </c>
      <c r="E25" s="694">
        <v>92.452830188679243</v>
      </c>
    </row>
    <row r="26" spans="1:6">
      <c r="A26"/>
      <c r="B26" s="118"/>
    </row>
  </sheetData>
  <mergeCells count="7">
    <mergeCell ref="A4:B5"/>
    <mergeCell ref="C4:E4"/>
    <mergeCell ref="C1:E1"/>
    <mergeCell ref="A12:A25"/>
    <mergeCell ref="A6:B6"/>
    <mergeCell ref="A7:A8"/>
    <mergeCell ref="A9:A11"/>
  </mergeCells>
  <phoneticPr fontId="2"/>
  <printOptions horizontalCentered="1"/>
  <pageMargins left="0.59055118110236227" right="0.59055118110236227" top="0.19685039370078741" bottom="0.19685039370078741" header="0.51181102362204722" footer="0.11811023622047245"/>
  <pageSetup paperSize="9" orientation="portrait" r:id="rId1"/>
  <headerFooter alignWithMargins="0">
    <oddFooter>&amp;C４１ ページ</oddFooter>
  </headerFooter>
</worksheet>
</file>

<file path=xl/worksheets/sheet48.xml><?xml version="1.0" encoding="utf-8"?>
<worksheet xmlns="http://schemas.openxmlformats.org/spreadsheetml/2006/main" xmlns:r="http://schemas.openxmlformats.org/officeDocument/2006/relationships">
  <sheetPr enableFormatConditionsCalculation="0">
    <tabColor indexed="11"/>
  </sheetPr>
  <dimension ref="A1:P26"/>
  <sheetViews>
    <sheetView view="pageBreakPreview" zoomScaleNormal="100" workbookViewId="0">
      <selection activeCell="F1" sqref="F1"/>
    </sheetView>
  </sheetViews>
  <sheetFormatPr defaultRowHeight="13.5"/>
  <cols>
    <col min="1" max="1" width="20.625" style="118" customWidth="1"/>
    <col min="2" max="4" width="7.625" customWidth="1"/>
    <col min="5" max="5" width="5.625" customWidth="1"/>
    <col min="6" max="6" width="20.625" style="118" customWidth="1"/>
    <col min="7" max="9" width="7.625" customWidth="1"/>
  </cols>
  <sheetData>
    <row r="1" spans="1:16" ht="30" customHeight="1">
      <c r="F1" s="6" t="s">
        <v>864</v>
      </c>
    </row>
    <row r="2" spans="1:16" ht="30" customHeight="1" thickBot="1">
      <c r="A2" s="504" t="s">
        <v>862</v>
      </c>
      <c r="F2" s="413"/>
    </row>
    <row r="3" spans="1:16" ht="54.95" customHeight="1" thickBot="1">
      <c r="A3" s="419" t="s">
        <v>346</v>
      </c>
      <c r="B3" s="556" t="s">
        <v>246</v>
      </c>
      <c r="C3" s="456" t="s">
        <v>247</v>
      </c>
      <c r="D3" s="558" t="s">
        <v>248</v>
      </c>
      <c r="F3" s="419" t="s">
        <v>347</v>
      </c>
      <c r="G3" s="556" t="s">
        <v>246</v>
      </c>
      <c r="H3" s="456" t="s">
        <v>247</v>
      </c>
      <c r="I3" s="558" t="s">
        <v>248</v>
      </c>
      <c r="K3" s="420" t="s">
        <v>433</v>
      </c>
      <c r="L3" s="28" t="s">
        <v>133</v>
      </c>
      <c r="M3" s="407" t="s">
        <v>451</v>
      </c>
      <c r="N3" s="12" t="s">
        <v>841</v>
      </c>
      <c r="O3" s="408" t="s">
        <v>452</v>
      </c>
      <c r="P3" s="31" t="s">
        <v>844</v>
      </c>
    </row>
    <row r="4" spans="1:16" ht="24.95" customHeight="1" thickBot="1">
      <c r="A4" s="414" t="s">
        <v>729</v>
      </c>
      <c r="B4" s="423">
        <f>+B5+B6</f>
        <v>6</v>
      </c>
      <c r="C4" s="95">
        <f>+C5+C6</f>
        <v>424</v>
      </c>
      <c r="D4" s="96">
        <f>+D5+D6</f>
        <v>14</v>
      </c>
      <c r="F4" s="414" t="s">
        <v>729</v>
      </c>
      <c r="G4" s="433">
        <f>B4/L4</f>
        <v>1.3513513513513514E-2</v>
      </c>
      <c r="H4" s="102">
        <f>C4/L4</f>
        <v>0.95495495495495497</v>
      </c>
      <c r="I4" s="103">
        <f>D4/L4</f>
        <v>3.1531531531531529E-2</v>
      </c>
      <c r="K4" s="421" t="s">
        <v>729</v>
      </c>
      <c r="L4" s="91">
        <f>+L5+L6</f>
        <v>444</v>
      </c>
      <c r="M4" s="92">
        <f>+M5+M6</f>
        <v>900</v>
      </c>
      <c r="N4" s="92">
        <f>+N5+N6</f>
        <v>1191</v>
      </c>
      <c r="O4" s="92">
        <f>+O5+O6</f>
        <v>286</v>
      </c>
      <c r="P4" s="93">
        <f>+P5+P6</f>
        <v>196</v>
      </c>
    </row>
    <row r="5" spans="1:16" ht="24.95" customHeight="1">
      <c r="A5" s="415" t="s">
        <v>672</v>
      </c>
      <c r="B5" s="36">
        <v>2</v>
      </c>
      <c r="C5" s="37">
        <v>174</v>
      </c>
      <c r="D5" s="38">
        <v>9</v>
      </c>
      <c r="F5" s="415" t="s">
        <v>672</v>
      </c>
      <c r="G5" s="84">
        <f>B5/L5</f>
        <v>1.0810810810810811E-2</v>
      </c>
      <c r="H5" s="49">
        <f>C5/L5</f>
        <v>0.94054054054054059</v>
      </c>
      <c r="I5" s="50">
        <f>D5/L5</f>
        <v>4.8648648648648651E-2</v>
      </c>
      <c r="K5" s="422" t="s">
        <v>672</v>
      </c>
      <c r="L5" s="94">
        <v>185</v>
      </c>
      <c r="M5" s="95">
        <v>450</v>
      </c>
      <c r="N5" s="95">
        <v>524</v>
      </c>
      <c r="O5" s="95">
        <v>150</v>
      </c>
      <c r="P5" s="96">
        <v>103</v>
      </c>
    </row>
    <row r="6" spans="1:16" ht="24.95" customHeight="1" thickBot="1">
      <c r="A6" s="416" t="s">
        <v>673</v>
      </c>
      <c r="B6" s="39">
        <v>4</v>
      </c>
      <c r="C6" s="40">
        <v>250</v>
      </c>
      <c r="D6" s="41">
        <v>5</v>
      </c>
      <c r="F6" s="416" t="s">
        <v>673</v>
      </c>
      <c r="G6" s="87">
        <f>B6/L6</f>
        <v>1.5444015444015444E-2</v>
      </c>
      <c r="H6" s="88">
        <f>C6/L6</f>
        <v>0.96525096525096521</v>
      </c>
      <c r="I6" s="85">
        <f>D6/L6</f>
        <v>1.9305019305019305E-2</v>
      </c>
      <c r="K6" s="417" t="s">
        <v>673</v>
      </c>
      <c r="L6" s="97">
        <v>259</v>
      </c>
      <c r="M6" s="43">
        <v>450</v>
      </c>
      <c r="N6" s="43">
        <v>667</v>
      </c>
      <c r="O6" s="43">
        <v>136</v>
      </c>
      <c r="P6" s="44">
        <v>93</v>
      </c>
    </row>
    <row r="7" spans="1:16" ht="24.95" customHeight="1" thickBot="1">
      <c r="A7" s="418"/>
      <c r="B7" s="429"/>
      <c r="C7" s="429"/>
      <c r="D7" s="429"/>
      <c r="F7" s="418"/>
      <c r="G7" s="429"/>
      <c r="H7" s="429"/>
      <c r="I7" s="429"/>
    </row>
    <row r="8" spans="1:16" ht="54.95" customHeight="1" thickBot="1">
      <c r="A8" s="419" t="s">
        <v>348</v>
      </c>
      <c r="B8" s="556" t="s">
        <v>246</v>
      </c>
      <c r="C8" s="456" t="s">
        <v>247</v>
      </c>
      <c r="D8" s="558" t="s">
        <v>248</v>
      </c>
      <c r="F8" s="419" t="s">
        <v>349</v>
      </c>
      <c r="G8" s="556" t="s">
        <v>246</v>
      </c>
      <c r="H8" s="456" t="s">
        <v>247</v>
      </c>
      <c r="I8" s="558" t="s">
        <v>248</v>
      </c>
    </row>
    <row r="9" spans="1:16" ht="24.95" customHeight="1">
      <c r="A9" s="414" t="s">
        <v>729</v>
      </c>
      <c r="B9" s="423">
        <f>+B10+B11</f>
        <v>2</v>
      </c>
      <c r="C9" s="95">
        <f>+C10+C11</f>
        <v>808</v>
      </c>
      <c r="D9" s="96">
        <f>+D10+D11</f>
        <v>88</v>
      </c>
      <c r="F9" s="414" t="s">
        <v>729</v>
      </c>
      <c r="G9" s="433">
        <f>B9/M4</f>
        <v>2.2222222222222222E-3</v>
      </c>
      <c r="H9" s="102">
        <f>C9/M4</f>
        <v>0.89777777777777779</v>
      </c>
      <c r="I9" s="103">
        <f>D9/M4</f>
        <v>9.7777777777777783E-2</v>
      </c>
    </row>
    <row r="10" spans="1:16" ht="24.95" customHeight="1">
      <c r="A10" s="415" t="s">
        <v>672</v>
      </c>
      <c r="B10" s="36">
        <v>1</v>
      </c>
      <c r="C10" s="37">
        <v>390</v>
      </c>
      <c r="D10" s="38">
        <v>58</v>
      </c>
      <c r="F10" s="415" t="s">
        <v>672</v>
      </c>
      <c r="G10" s="84">
        <f>B10/M5</f>
        <v>2.2222222222222222E-3</v>
      </c>
      <c r="H10" s="49">
        <f>C10/M5</f>
        <v>0.8666666666666667</v>
      </c>
      <c r="I10" s="50">
        <f>D10/M5</f>
        <v>0.12888888888888889</v>
      </c>
    </row>
    <row r="11" spans="1:16" ht="24.95" customHeight="1" thickBot="1">
      <c r="A11" s="416" t="s">
        <v>673</v>
      </c>
      <c r="B11" s="42">
        <v>1</v>
      </c>
      <c r="C11" s="43">
        <v>418</v>
      </c>
      <c r="D11" s="44">
        <v>30</v>
      </c>
      <c r="F11" s="416" t="s">
        <v>673</v>
      </c>
      <c r="G11" s="83">
        <f>B11/M6</f>
        <v>2.2222222222222222E-3</v>
      </c>
      <c r="H11" s="52">
        <f>C11/M6</f>
        <v>0.92888888888888888</v>
      </c>
      <c r="I11" s="53">
        <f>D11/M6</f>
        <v>6.6666666666666666E-2</v>
      </c>
    </row>
    <row r="12" spans="1:16" ht="24.95" customHeight="1" thickBot="1">
      <c r="A12" s="418"/>
      <c r="B12" s="429"/>
      <c r="C12" s="429"/>
      <c r="D12" s="429"/>
      <c r="F12" s="418"/>
      <c r="G12" s="429"/>
      <c r="H12" s="429"/>
      <c r="I12" s="429"/>
    </row>
    <row r="13" spans="1:16" ht="54.95" customHeight="1" thickBot="1">
      <c r="A13" s="419" t="s">
        <v>350</v>
      </c>
      <c r="B13" s="556" t="s">
        <v>246</v>
      </c>
      <c r="C13" s="456" t="s">
        <v>247</v>
      </c>
      <c r="D13" s="558" t="s">
        <v>248</v>
      </c>
      <c r="F13" s="419" t="s">
        <v>355</v>
      </c>
      <c r="G13" s="556" t="s">
        <v>246</v>
      </c>
      <c r="H13" s="456" t="s">
        <v>247</v>
      </c>
      <c r="I13" s="558" t="s">
        <v>248</v>
      </c>
    </row>
    <row r="14" spans="1:16" ht="24.95" customHeight="1">
      <c r="A14" s="414" t="s">
        <v>729</v>
      </c>
      <c r="B14" s="423">
        <f>+B15+B16</f>
        <v>20</v>
      </c>
      <c r="C14" s="95">
        <f>+C15+C16</f>
        <v>396</v>
      </c>
      <c r="D14" s="96">
        <f>+D15+D16</f>
        <v>772</v>
      </c>
      <c r="F14" s="414" t="s">
        <v>729</v>
      </c>
      <c r="G14" s="433">
        <f>B14/N4</f>
        <v>1.6792611251049538E-2</v>
      </c>
      <c r="H14" s="102">
        <f>C14/N4</f>
        <v>0.33249370277078083</v>
      </c>
      <c r="I14" s="103">
        <f>D14/N4</f>
        <v>0.64819479429051219</v>
      </c>
    </row>
    <row r="15" spans="1:16" ht="24.95" customHeight="1">
      <c r="A15" s="415" t="s">
        <v>672</v>
      </c>
      <c r="B15" s="36">
        <v>10</v>
      </c>
      <c r="C15" s="37">
        <v>130</v>
      </c>
      <c r="D15" s="38">
        <v>382</v>
      </c>
      <c r="F15" s="415" t="s">
        <v>672</v>
      </c>
      <c r="G15" s="84">
        <f>B15/N5</f>
        <v>1.9083969465648856E-2</v>
      </c>
      <c r="H15" s="49">
        <f>C15/N5</f>
        <v>0.24809160305343511</v>
      </c>
      <c r="I15" s="50">
        <f>D15/N5</f>
        <v>0.72900763358778631</v>
      </c>
    </row>
    <row r="16" spans="1:16" ht="24.95" customHeight="1" thickBot="1">
      <c r="A16" s="416" t="s">
        <v>673</v>
      </c>
      <c r="B16" s="39">
        <v>10</v>
      </c>
      <c r="C16" s="40">
        <v>266</v>
      </c>
      <c r="D16" s="41">
        <v>390</v>
      </c>
      <c r="F16" s="416" t="s">
        <v>673</v>
      </c>
      <c r="G16" s="87">
        <f>B16/N6</f>
        <v>1.4992503748125937E-2</v>
      </c>
      <c r="H16" s="88">
        <f>C16/N6</f>
        <v>0.39880059970014992</v>
      </c>
      <c r="I16" s="85">
        <f>D16/N6</f>
        <v>0.58470764617691151</v>
      </c>
    </row>
    <row r="17" spans="1:9" ht="24.95" customHeight="1" thickBot="1">
      <c r="A17" s="418"/>
      <c r="B17" s="429"/>
      <c r="C17" s="429"/>
      <c r="D17" s="429"/>
      <c r="F17" s="418"/>
      <c r="G17" s="429"/>
      <c r="H17" s="429">
        <v>1</v>
      </c>
      <c r="I17" s="429"/>
    </row>
    <row r="18" spans="1:9" ht="54.95" customHeight="1" thickBot="1">
      <c r="A18" s="419" t="s">
        <v>351</v>
      </c>
      <c r="B18" s="556" t="s">
        <v>246</v>
      </c>
      <c r="C18" s="456" t="s">
        <v>247</v>
      </c>
      <c r="D18" s="558" t="s">
        <v>248</v>
      </c>
      <c r="F18" s="419" t="s">
        <v>354</v>
      </c>
      <c r="G18" s="430" t="s">
        <v>136</v>
      </c>
      <c r="H18" s="431" t="s">
        <v>119</v>
      </c>
      <c r="I18" s="432" t="s">
        <v>166</v>
      </c>
    </row>
    <row r="19" spans="1:9" ht="24.95" customHeight="1">
      <c r="A19" s="414" t="s">
        <v>729</v>
      </c>
      <c r="B19" s="423">
        <f>+B20+B21</f>
        <v>61</v>
      </c>
      <c r="C19" s="95">
        <f>+C20+C21</f>
        <v>13</v>
      </c>
      <c r="D19" s="96">
        <f>+D20+D21</f>
        <v>208</v>
      </c>
      <c r="F19" s="414" t="s">
        <v>729</v>
      </c>
      <c r="G19" s="433">
        <f>B19/O4</f>
        <v>0.21328671328671328</v>
      </c>
      <c r="H19" s="102">
        <f>C19/O4</f>
        <v>4.5454545454545456E-2</v>
      </c>
      <c r="I19" s="103">
        <f>D19/O4</f>
        <v>0.72727272727272729</v>
      </c>
    </row>
    <row r="20" spans="1:9" ht="24.95" customHeight="1">
      <c r="A20" s="415" t="s">
        <v>672</v>
      </c>
      <c r="B20" s="36">
        <v>31</v>
      </c>
      <c r="C20" s="37">
        <v>4</v>
      </c>
      <c r="D20" s="38">
        <v>115</v>
      </c>
      <c r="F20" s="415" t="s">
        <v>672</v>
      </c>
      <c r="G20" s="84">
        <f>B20/O5</f>
        <v>0.20666666666666667</v>
      </c>
      <c r="H20" s="49">
        <f>C20/O5</f>
        <v>2.6666666666666668E-2</v>
      </c>
      <c r="I20" s="50">
        <f>D20/O5</f>
        <v>0.76666666666666672</v>
      </c>
    </row>
    <row r="21" spans="1:9" ht="24.95" customHeight="1" thickBot="1">
      <c r="A21" s="416" t="s">
        <v>673</v>
      </c>
      <c r="B21" s="39">
        <v>30</v>
      </c>
      <c r="C21" s="40">
        <v>9</v>
      </c>
      <c r="D21" s="41">
        <v>93</v>
      </c>
      <c r="F21" s="416" t="s">
        <v>673</v>
      </c>
      <c r="G21" s="87">
        <f>B21/O6</f>
        <v>0.22058823529411764</v>
      </c>
      <c r="H21" s="88">
        <f>C21/O6</f>
        <v>6.6176470588235295E-2</v>
      </c>
      <c r="I21" s="85">
        <f>D21/O6</f>
        <v>0.68382352941176472</v>
      </c>
    </row>
    <row r="22" spans="1:9" ht="24.95" customHeight="1" thickBot="1">
      <c r="A22" s="418"/>
      <c r="B22" s="429"/>
      <c r="C22" s="429"/>
      <c r="D22" s="429"/>
      <c r="F22" s="418"/>
      <c r="G22" s="429"/>
      <c r="H22" s="429"/>
      <c r="I22" s="429"/>
    </row>
    <row r="23" spans="1:9" ht="54.95" customHeight="1" thickBot="1">
      <c r="A23" s="419" t="s">
        <v>352</v>
      </c>
      <c r="B23" s="556" t="s">
        <v>246</v>
      </c>
      <c r="C23" s="456" t="s">
        <v>247</v>
      </c>
      <c r="D23" s="558" t="s">
        <v>248</v>
      </c>
      <c r="F23" s="419" t="s">
        <v>353</v>
      </c>
      <c r="G23" s="556" t="s">
        <v>246</v>
      </c>
      <c r="H23" s="456" t="s">
        <v>247</v>
      </c>
      <c r="I23" s="558" t="s">
        <v>248</v>
      </c>
    </row>
    <row r="24" spans="1:9" ht="24.95" customHeight="1">
      <c r="A24" s="414" t="s">
        <v>729</v>
      </c>
      <c r="B24" s="423">
        <f>+B25+B26</f>
        <v>108</v>
      </c>
      <c r="C24" s="95">
        <f>+C25+C26</f>
        <v>3</v>
      </c>
      <c r="D24" s="96">
        <f>+D25+D26</f>
        <v>82</v>
      </c>
      <c r="F24" s="414" t="s">
        <v>729</v>
      </c>
      <c r="G24" s="433">
        <f>B24/P4</f>
        <v>0.55102040816326525</v>
      </c>
      <c r="H24" s="102">
        <f>C24/P4</f>
        <v>1.5306122448979591E-2</v>
      </c>
      <c r="I24" s="103">
        <f>D24/P4</f>
        <v>0.41836734693877553</v>
      </c>
    </row>
    <row r="25" spans="1:9" ht="24.95" customHeight="1">
      <c r="A25" s="415" t="s">
        <v>672</v>
      </c>
      <c r="B25" s="36">
        <v>56</v>
      </c>
      <c r="C25" s="37">
        <v>2</v>
      </c>
      <c r="D25" s="38">
        <v>42</v>
      </c>
      <c r="F25" s="415" t="s">
        <v>672</v>
      </c>
      <c r="G25" s="84">
        <f>B25/P5</f>
        <v>0.5436893203883495</v>
      </c>
      <c r="H25" s="49">
        <f>C25/P5</f>
        <v>1.9417475728155338E-2</v>
      </c>
      <c r="I25" s="50">
        <f>D25/P5</f>
        <v>0.40776699029126212</v>
      </c>
    </row>
    <row r="26" spans="1:9" ht="24.95" customHeight="1" thickBot="1">
      <c r="A26" s="417" t="s">
        <v>673</v>
      </c>
      <c r="B26" s="42">
        <v>52</v>
      </c>
      <c r="C26" s="43">
        <v>1</v>
      </c>
      <c r="D26" s="44">
        <v>40</v>
      </c>
      <c r="F26" s="417" t="s">
        <v>673</v>
      </c>
      <c r="G26" s="83">
        <f>B26/P6</f>
        <v>0.55913978494623651</v>
      </c>
      <c r="H26" s="52">
        <f>C26/P6</f>
        <v>1.0752688172043012E-2</v>
      </c>
      <c r="I26" s="53">
        <f>D26/P6</f>
        <v>0.43010752688172044</v>
      </c>
    </row>
  </sheetData>
  <phoneticPr fontId="2"/>
  <printOptions horizontalCentered="1"/>
  <pageMargins left="0.59055118110236227" right="0" top="0.19685039370078741" bottom="0.19685039370078741" header="0.51181102362204722" footer="0.11811023622047245"/>
  <pageSetup paperSize="9" orientation="portrait" r:id="rId1"/>
  <headerFooter alignWithMargins="0">
    <oddFooter>&amp;C４２ページ</oddFooter>
  </headerFooter>
</worksheet>
</file>

<file path=xl/worksheets/sheet49.xml><?xml version="1.0" encoding="utf-8"?>
<worksheet xmlns="http://schemas.openxmlformats.org/spreadsheetml/2006/main" xmlns:r="http://schemas.openxmlformats.org/officeDocument/2006/relationships">
  <sheetPr enableFormatConditionsCalculation="0">
    <tabColor indexed="14"/>
  </sheetPr>
  <dimension ref="A1:I55"/>
  <sheetViews>
    <sheetView view="pageBreakPreview" topLeftCell="A10" zoomScaleNormal="100" workbookViewId="0">
      <selection activeCell="C29" sqref="C29:F31"/>
    </sheetView>
  </sheetViews>
  <sheetFormatPr defaultRowHeight="13.5"/>
  <cols>
    <col min="1" max="1" width="5.625" customWidth="1"/>
    <col min="2" max="2" width="20.625" style="118" customWidth="1"/>
    <col min="3" max="6" width="9.625" customWidth="1"/>
  </cols>
  <sheetData>
    <row r="1" spans="1:9" ht="30" customHeight="1">
      <c r="D1" s="6" t="s">
        <v>864</v>
      </c>
    </row>
    <row r="2" spans="1:9" ht="39" customHeight="1" thickBot="1">
      <c r="A2" s="830" t="s">
        <v>134</v>
      </c>
      <c r="B2" s="835"/>
      <c r="C2" s="835"/>
      <c r="D2" s="835"/>
      <c r="E2" s="835"/>
      <c r="F2" s="835"/>
      <c r="G2" s="835"/>
    </row>
    <row r="3" spans="1:9" ht="54.95" customHeight="1" thickBot="1">
      <c r="A3" s="789" t="s">
        <v>135</v>
      </c>
      <c r="B3" s="795"/>
      <c r="C3" s="556" t="s">
        <v>246</v>
      </c>
      <c r="D3" s="456" t="s">
        <v>247</v>
      </c>
      <c r="E3" s="559" t="s">
        <v>248</v>
      </c>
      <c r="F3" s="11" t="s">
        <v>494</v>
      </c>
      <c r="G3" s="32" t="s">
        <v>130</v>
      </c>
    </row>
    <row r="4" spans="1:9" ht="17.100000000000001" customHeight="1" thickBot="1">
      <c r="A4" s="805" t="s">
        <v>162</v>
      </c>
      <c r="B4" s="806"/>
      <c r="C4" s="92">
        <v>198</v>
      </c>
      <c r="D4" s="92">
        <v>1646</v>
      </c>
      <c r="E4" s="92">
        <v>1164</v>
      </c>
      <c r="F4" s="92">
        <v>19</v>
      </c>
      <c r="G4" s="93">
        <v>3027</v>
      </c>
    </row>
    <row r="5" spans="1:9" ht="17.100000000000001" customHeight="1">
      <c r="A5" s="807" t="s">
        <v>163</v>
      </c>
      <c r="B5" s="67" t="s">
        <v>672</v>
      </c>
      <c r="C5" s="94">
        <v>100</v>
      </c>
      <c r="D5" s="95">
        <v>700</v>
      </c>
      <c r="E5" s="95">
        <v>606</v>
      </c>
      <c r="F5" s="95">
        <v>9</v>
      </c>
      <c r="G5" s="96">
        <v>1415</v>
      </c>
    </row>
    <row r="6" spans="1:9" ht="17.100000000000001" customHeight="1" thickBot="1">
      <c r="A6" s="808"/>
      <c r="B6" s="66" t="s">
        <v>673</v>
      </c>
      <c r="C6" s="97">
        <v>98</v>
      </c>
      <c r="D6" s="43">
        <v>946</v>
      </c>
      <c r="E6" s="43">
        <v>558</v>
      </c>
      <c r="F6" s="43">
        <v>10</v>
      </c>
      <c r="G6" s="44">
        <v>1612</v>
      </c>
    </row>
    <row r="7" spans="1:9" ht="17.100000000000001" customHeight="1">
      <c r="A7" s="807" t="s">
        <v>164</v>
      </c>
      <c r="B7" s="67" t="s">
        <v>669</v>
      </c>
      <c r="C7" s="64">
        <v>65</v>
      </c>
      <c r="D7" s="64">
        <v>529</v>
      </c>
      <c r="E7" s="64">
        <v>346</v>
      </c>
      <c r="F7" s="64">
        <v>5</v>
      </c>
      <c r="G7" s="65">
        <v>945</v>
      </c>
    </row>
    <row r="8" spans="1:9" ht="17.100000000000001" customHeight="1">
      <c r="A8" s="809"/>
      <c r="B8" s="68" t="s">
        <v>670</v>
      </c>
      <c r="C8" s="37">
        <v>73</v>
      </c>
      <c r="D8" s="37">
        <v>633</v>
      </c>
      <c r="E8" s="37">
        <v>471</v>
      </c>
      <c r="F8" s="37">
        <v>10</v>
      </c>
      <c r="G8" s="38">
        <f>SUM(C8:F8)</f>
        <v>1187</v>
      </c>
      <c r="I8" s="359"/>
    </row>
    <row r="9" spans="1:9" ht="17.100000000000001" customHeight="1" thickBot="1">
      <c r="A9" s="808"/>
      <c r="B9" s="69" t="s">
        <v>671</v>
      </c>
      <c r="C9" s="43">
        <v>60</v>
      </c>
      <c r="D9" s="43">
        <v>484</v>
      </c>
      <c r="E9" s="43">
        <v>347</v>
      </c>
      <c r="F9" s="43">
        <v>4</v>
      </c>
      <c r="G9" s="44">
        <f>SUM(C9:F9)</f>
        <v>895</v>
      </c>
    </row>
    <row r="10" spans="1:9" ht="17.100000000000001" customHeight="1">
      <c r="A10" s="786" t="s">
        <v>165</v>
      </c>
      <c r="B10" s="62" t="s">
        <v>674</v>
      </c>
      <c r="C10" s="37">
        <v>20</v>
      </c>
      <c r="D10" s="37">
        <v>59</v>
      </c>
      <c r="E10" s="37">
        <v>54</v>
      </c>
      <c r="F10" s="37">
        <v>0</v>
      </c>
      <c r="G10" s="38">
        <v>133</v>
      </c>
    </row>
    <row r="11" spans="1:9" ht="17.100000000000001" customHeight="1">
      <c r="A11" s="787"/>
      <c r="B11" s="68" t="s">
        <v>676</v>
      </c>
      <c r="C11" s="37">
        <v>10</v>
      </c>
      <c r="D11" s="37">
        <v>119</v>
      </c>
      <c r="E11" s="37">
        <v>59</v>
      </c>
      <c r="F11" s="37">
        <v>1</v>
      </c>
      <c r="G11" s="38">
        <v>189</v>
      </c>
    </row>
    <row r="12" spans="1:9" ht="17.100000000000001" customHeight="1">
      <c r="A12" s="787"/>
      <c r="B12" s="68" t="s">
        <v>678</v>
      </c>
      <c r="C12" s="37">
        <v>7</v>
      </c>
      <c r="D12" s="37">
        <v>123</v>
      </c>
      <c r="E12" s="37">
        <v>66</v>
      </c>
      <c r="F12" s="37">
        <v>0</v>
      </c>
      <c r="G12" s="38">
        <v>196</v>
      </c>
    </row>
    <row r="13" spans="1:9" ht="17.100000000000001" customHeight="1">
      <c r="A13" s="787"/>
      <c r="B13" s="68" t="s">
        <v>680</v>
      </c>
      <c r="C13" s="37">
        <v>16</v>
      </c>
      <c r="D13" s="37">
        <v>161</v>
      </c>
      <c r="E13" s="37">
        <v>96</v>
      </c>
      <c r="F13" s="37">
        <v>1</v>
      </c>
      <c r="G13" s="38">
        <v>274</v>
      </c>
    </row>
    <row r="14" spans="1:9" ht="17.100000000000001" customHeight="1">
      <c r="A14" s="787"/>
      <c r="B14" s="68" t="s">
        <v>730</v>
      </c>
      <c r="C14" s="37">
        <v>11</v>
      </c>
      <c r="D14" s="37">
        <v>90</v>
      </c>
      <c r="E14" s="37">
        <v>69</v>
      </c>
      <c r="F14" s="37">
        <v>1</v>
      </c>
      <c r="G14" s="38">
        <v>171</v>
      </c>
    </row>
    <row r="15" spans="1:9" ht="17.100000000000001" customHeight="1">
      <c r="A15" s="787"/>
      <c r="B15" s="68" t="s">
        <v>731</v>
      </c>
      <c r="C15" s="37">
        <v>12</v>
      </c>
      <c r="D15" s="37">
        <v>52</v>
      </c>
      <c r="E15" s="37">
        <v>76</v>
      </c>
      <c r="F15" s="37">
        <v>1</v>
      </c>
      <c r="G15" s="38">
        <v>141</v>
      </c>
    </row>
    <row r="16" spans="1:9" ht="17.100000000000001" customHeight="1" thickBot="1">
      <c r="A16" s="787"/>
      <c r="B16" s="69" t="s">
        <v>682</v>
      </c>
      <c r="C16" s="40">
        <v>24</v>
      </c>
      <c r="D16" s="40">
        <v>96</v>
      </c>
      <c r="E16" s="40">
        <v>186</v>
      </c>
      <c r="F16" s="40">
        <v>5</v>
      </c>
      <c r="G16" s="41">
        <v>311</v>
      </c>
    </row>
    <row r="17" spans="1:8" ht="17.100000000000001" customHeight="1" thickTop="1">
      <c r="A17" s="787"/>
      <c r="B17" s="76" t="s">
        <v>675</v>
      </c>
      <c r="C17" s="46">
        <v>6</v>
      </c>
      <c r="D17" s="46">
        <v>125</v>
      </c>
      <c r="E17" s="46">
        <v>37</v>
      </c>
      <c r="F17" s="46">
        <v>2</v>
      </c>
      <c r="G17" s="47">
        <v>170</v>
      </c>
      <c r="H17">
        <v>1</v>
      </c>
    </row>
    <row r="18" spans="1:8" ht="17.100000000000001" customHeight="1">
      <c r="A18" s="787"/>
      <c r="B18" s="68" t="s">
        <v>677</v>
      </c>
      <c r="C18" s="37">
        <v>9</v>
      </c>
      <c r="D18" s="37">
        <v>161</v>
      </c>
      <c r="E18" s="37">
        <v>61</v>
      </c>
      <c r="F18" s="37">
        <v>0</v>
      </c>
      <c r="G18" s="38">
        <v>231</v>
      </c>
    </row>
    <row r="19" spans="1:8" ht="17.100000000000001" customHeight="1">
      <c r="A19" s="787"/>
      <c r="B19" s="68" t="s">
        <v>679</v>
      </c>
      <c r="C19" s="37">
        <v>6</v>
      </c>
      <c r="D19" s="37">
        <v>165</v>
      </c>
      <c r="E19" s="37">
        <v>75</v>
      </c>
      <c r="F19" s="37">
        <v>1</v>
      </c>
      <c r="G19" s="38">
        <v>247</v>
      </c>
    </row>
    <row r="20" spans="1:8" ht="17.100000000000001" customHeight="1">
      <c r="A20" s="787"/>
      <c r="B20" s="68" t="s">
        <v>681</v>
      </c>
      <c r="C20" s="37">
        <v>10</v>
      </c>
      <c r="D20" s="37">
        <v>196</v>
      </c>
      <c r="E20" s="37">
        <v>94</v>
      </c>
      <c r="F20" s="37">
        <v>0</v>
      </c>
      <c r="G20" s="38">
        <v>300</v>
      </c>
    </row>
    <row r="21" spans="1:8" ht="17.100000000000001" customHeight="1">
      <c r="A21" s="787"/>
      <c r="B21" s="68" t="s">
        <v>732</v>
      </c>
      <c r="C21" s="37">
        <v>13</v>
      </c>
      <c r="D21" s="37">
        <v>112</v>
      </c>
      <c r="E21" s="37">
        <v>68</v>
      </c>
      <c r="F21" s="37">
        <v>2</v>
      </c>
      <c r="G21" s="38">
        <v>195</v>
      </c>
    </row>
    <row r="22" spans="1:8" ht="17.100000000000001" customHeight="1">
      <c r="A22" s="787"/>
      <c r="B22" s="68" t="s">
        <v>733</v>
      </c>
      <c r="C22" s="37">
        <v>14</v>
      </c>
      <c r="D22" s="37">
        <v>61</v>
      </c>
      <c r="E22" s="37">
        <v>68</v>
      </c>
      <c r="F22" s="37">
        <v>0</v>
      </c>
      <c r="G22" s="38">
        <v>143</v>
      </c>
    </row>
    <row r="23" spans="1:8" ht="17.100000000000001" customHeight="1" thickBot="1">
      <c r="A23" s="788"/>
      <c r="B23" s="66" t="s">
        <v>683</v>
      </c>
      <c r="C23" s="43">
        <v>40</v>
      </c>
      <c r="D23" s="43">
        <v>126</v>
      </c>
      <c r="E23" s="43">
        <v>155</v>
      </c>
      <c r="F23" s="43">
        <v>5</v>
      </c>
      <c r="G23" s="44">
        <v>326</v>
      </c>
    </row>
    <row r="24" spans="1:8" ht="8.25" customHeight="1" thickBot="1">
      <c r="C24" s="120"/>
      <c r="D24" s="120"/>
      <c r="E24" s="120"/>
      <c r="F24" s="120"/>
      <c r="G24" s="120"/>
    </row>
    <row r="25" spans="1:8" ht="54.95" customHeight="1" thickBot="1">
      <c r="A25" s="789" t="s">
        <v>143</v>
      </c>
      <c r="B25" s="795"/>
      <c r="C25" s="556" t="s">
        <v>246</v>
      </c>
      <c r="D25" s="456" t="s">
        <v>247</v>
      </c>
      <c r="E25" s="559" t="s">
        <v>248</v>
      </c>
      <c r="F25" s="11" t="s">
        <v>494</v>
      </c>
      <c r="G25" s="412" t="s">
        <v>472</v>
      </c>
    </row>
    <row r="26" spans="1:8" ht="17.100000000000001" customHeight="1" thickBot="1">
      <c r="A26" s="805" t="s">
        <v>162</v>
      </c>
      <c r="B26" s="806"/>
      <c r="C26" s="397">
        <f t="shared" ref="C26:F41" si="0">SUM(C4/$G4)</f>
        <v>6.5411298315163527E-2</v>
      </c>
      <c r="D26" s="397">
        <f t="shared" si="0"/>
        <v>0.54377271225635948</v>
      </c>
      <c r="E26" s="397">
        <f t="shared" si="0"/>
        <v>0.38453914767096137</v>
      </c>
      <c r="F26" s="397">
        <f t="shared" si="0"/>
        <v>6.2768417575156917E-3</v>
      </c>
      <c r="G26" s="398">
        <f>SUM(C26:F26)</f>
        <v>1</v>
      </c>
    </row>
    <row r="27" spans="1:8" ht="17.100000000000001" customHeight="1">
      <c r="A27" s="807" t="s">
        <v>163</v>
      </c>
      <c r="B27" s="67" t="s">
        <v>672</v>
      </c>
      <c r="C27" s="381">
        <f t="shared" si="0"/>
        <v>7.0671378091872794E-2</v>
      </c>
      <c r="D27" s="382">
        <f t="shared" si="0"/>
        <v>0.49469964664310956</v>
      </c>
      <c r="E27" s="382">
        <f t="shared" si="0"/>
        <v>0.42826855123674912</v>
      </c>
      <c r="F27" s="382">
        <f t="shared" si="0"/>
        <v>6.3604240282685515E-3</v>
      </c>
      <c r="G27" s="383">
        <f t="shared" ref="G27:G45" si="1">SUM(C27:F27)</f>
        <v>1</v>
      </c>
    </row>
    <row r="28" spans="1:8" ht="17.100000000000001" customHeight="1" thickBot="1">
      <c r="A28" s="808"/>
      <c r="B28" s="66" t="s">
        <v>673</v>
      </c>
      <c r="C28" s="394">
        <f t="shared" si="0"/>
        <v>6.0794044665012405E-2</v>
      </c>
      <c r="D28" s="395">
        <f t="shared" si="0"/>
        <v>0.58684863523573205</v>
      </c>
      <c r="E28" s="395">
        <f t="shared" si="0"/>
        <v>0.34615384615384615</v>
      </c>
      <c r="F28" s="395">
        <f t="shared" si="0"/>
        <v>6.2034739454094297E-3</v>
      </c>
      <c r="G28" s="396">
        <f t="shared" si="1"/>
        <v>1</v>
      </c>
    </row>
    <row r="29" spans="1:8" ht="17.100000000000001" customHeight="1">
      <c r="A29" s="807" t="s">
        <v>164</v>
      </c>
      <c r="B29" s="67" t="s">
        <v>669</v>
      </c>
      <c r="C29" s="400">
        <f t="shared" si="0"/>
        <v>6.8783068783068779E-2</v>
      </c>
      <c r="D29" s="400">
        <f t="shared" si="0"/>
        <v>0.55978835978835984</v>
      </c>
      <c r="E29" s="400">
        <f t="shared" si="0"/>
        <v>0.36613756613756615</v>
      </c>
      <c r="F29" s="400">
        <f t="shared" si="0"/>
        <v>5.2910052910052907E-3</v>
      </c>
      <c r="G29" s="401">
        <f t="shared" si="1"/>
        <v>1</v>
      </c>
    </row>
    <row r="30" spans="1:8" ht="17.100000000000001" customHeight="1">
      <c r="A30" s="809"/>
      <c r="B30" s="68" t="s">
        <v>670</v>
      </c>
      <c r="C30" s="385">
        <f t="shared" si="0"/>
        <v>6.1499578770008424E-2</v>
      </c>
      <c r="D30" s="385">
        <f t="shared" si="0"/>
        <v>0.53327716933445657</v>
      </c>
      <c r="E30" s="385">
        <f t="shared" si="0"/>
        <v>0.39679865206402698</v>
      </c>
      <c r="F30" s="385">
        <f t="shared" si="0"/>
        <v>8.4245998315080027E-3</v>
      </c>
      <c r="G30" s="386">
        <f t="shared" si="1"/>
        <v>1</v>
      </c>
    </row>
    <row r="31" spans="1:8" ht="17.100000000000001" customHeight="1" thickBot="1">
      <c r="A31" s="808"/>
      <c r="B31" s="69" t="s">
        <v>671</v>
      </c>
      <c r="C31" s="395">
        <f t="shared" si="0"/>
        <v>6.7039106145251395E-2</v>
      </c>
      <c r="D31" s="395">
        <f t="shared" si="0"/>
        <v>0.54078212290502792</v>
      </c>
      <c r="E31" s="395">
        <f t="shared" si="0"/>
        <v>0.38770949720670389</v>
      </c>
      <c r="F31" s="395">
        <f t="shared" si="0"/>
        <v>4.4692737430167594E-3</v>
      </c>
      <c r="G31" s="396">
        <f t="shared" si="1"/>
        <v>1</v>
      </c>
    </row>
    <row r="32" spans="1:8" ht="17.100000000000001" customHeight="1">
      <c r="A32" s="786" t="s">
        <v>165</v>
      </c>
      <c r="B32" s="62" t="s">
        <v>674</v>
      </c>
      <c r="C32" s="385">
        <f t="shared" si="0"/>
        <v>0.15037593984962405</v>
      </c>
      <c r="D32" s="385">
        <f t="shared" si="0"/>
        <v>0.44360902255639095</v>
      </c>
      <c r="E32" s="385">
        <f t="shared" si="0"/>
        <v>0.40601503759398494</v>
      </c>
      <c r="F32" s="385">
        <f t="shared" si="0"/>
        <v>0</v>
      </c>
      <c r="G32" s="386">
        <f t="shared" si="1"/>
        <v>0.99999999999999989</v>
      </c>
    </row>
    <row r="33" spans="1:7" ht="17.100000000000001" customHeight="1">
      <c r="A33" s="787"/>
      <c r="B33" s="68" t="s">
        <v>676</v>
      </c>
      <c r="C33" s="385">
        <f t="shared" si="0"/>
        <v>5.2910052910052907E-2</v>
      </c>
      <c r="D33" s="385">
        <f t="shared" si="0"/>
        <v>0.62962962962962965</v>
      </c>
      <c r="E33" s="385">
        <f t="shared" si="0"/>
        <v>0.31216931216931215</v>
      </c>
      <c r="F33" s="385">
        <f t="shared" si="0"/>
        <v>5.2910052910052907E-3</v>
      </c>
      <c r="G33" s="386">
        <f t="shared" si="1"/>
        <v>1</v>
      </c>
    </row>
    <row r="34" spans="1:7" ht="17.100000000000001" customHeight="1">
      <c r="A34" s="787"/>
      <c r="B34" s="68" t="s">
        <v>678</v>
      </c>
      <c r="C34" s="385">
        <f t="shared" si="0"/>
        <v>3.5714285714285712E-2</v>
      </c>
      <c r="D34" s="385">
        <f t="shared" si="0"/>
        <v>0.62755102040816324</v>
      </c>
      <c r="E34" s="385">
        <f t="shared" si="0"/>
        <v>0.33673469387755101</v>
      </c>
      <c r="F34" s="385">
        <f t="shared" si="0"/>
        <v>0</v>
      </c>
      <c r="G34" s="386">
        <f t="shared" si="1"/>
        <v>1</v>
      </c>
    </row>
    <row r="35" spans="1:7" ht="17.100000000000001" customHeight="1">
      <c r="A35" s="787"/>
      <c r="B35" s="68" t="s">
        <v>680</v>
      </c>
      <c r="C35" s="385">
        <f t="shared" si="0"/>
        <v>5.8394160583941604E-2</v>
      </c>
      <c r="D35" s="385">
        <f t="shared" si="0"/>
        <v>0.58759124087591241</v>
      </c>
      <c r="E35" s="385">
        <f t="shared" si="0"/>
        <v>0.35036496350364965</v>
      </c>
      <c r="F35" s="385">
        <f t="shared" si="0"/>
        <v>3.6496350364963502E-3</v>
      </c>
      <c r="G35" s="386">
        <f t="shared" si="1"/>
        <v>1</v>
      </c>
    </row>
    <row r="36" spans="1:7" ht="17.100000000000001" customHeight="1">
      <c r="A36" s="787"/>
      <c r="B36" s="68" t="s">
        <v>730</v>
      </c>
      <c r="C36" s="385">
        <f t="shared" si="0"/>
        <v>6.4327485380116955E-2</v>
      </c>
      <c r="D36" s="385">
        <f t="shared" si="0"/>
        <v>0.52631578947368418</v>
      </c>
      <c r="E36" s="385">
        <f t="shared" si="0"/>
        <v>0.40350877192982454</v>
      </c>
      <c r="F36" s="385">
        <f t="shared" si="0"/>
        <v>5.8479532163742687E-3</v>
      </c>
      <c r="G36" s="386">
        <f t="shared" si="1"/>
        <v>0.99999999999999978</v>
      </c>
    </row>
    <row r="37" spans="1:7" ht="17.100000000000001" customHeight="1">
      <c r="A37" s="787"/>
      <c r="B37" s="68" t="s">
        <v>731</v>
      </c>
      <c r="C37" s="385">
        <f t="shared" si="0"/>
        <v>8.5106382978723402E-2</v>
      </c>
      <c r="D37" s="385">
        <f t="shared" si="0"/>
        <v>0.36879432624113473</v>
      </c>
      <c r="E37" s="385">
        <f t="shared" si="0"/>
        <v>0.53900709219858156</v>
      </c>
      <c r="F37" s="385">
        <f t="shared" si="0"/>
        <v>7.0921985815602835E-3</v>
      </c>
      <c r="G37" s="386">
        <f t="shared" si="1"/>
        <v>1</v>
      </c>
    </row>
    <row r="38" spans="1:7" ht="17.100000000000001" customHeight="1" thickBot="1">
      <c r="A38" s="787"/>
      <c r="B38" s="69" t="s">
        <v>682</v>
      </c>
      <c r="C38" s="387">
        <f t="shared" si="0"/>
        <v>7.7170418006430874E-2</v>
      </c>
      <c r="D38" s="387">
        <f t="shared" si="0"/>
        <v>0.3086816720257235</v>
      </c>
      <c r="E38" s="387">
        <f t="shared" si="0"/>
        <v>0.59807073954983925</v>
      </c>
      <c r="F38" s="387">
        <f t="shared" si="0"/>
        <v>1.607717041800643E-2</v>
      </c>
      <c r="G38" s="388">
        <f t="shared" si="1"/>
        <v>1</v>
      </c>
    </row>
    <row r="39" spans="1:7" ht="17.100000000000001" customHeight="1" thickTop="1">
      <c r="A39" s="787"/>
      <c r="B39" s="76" t="s">
        <v>675</v>
      </c>
      <c r="C39" s="392">
        <f t="shared" si="0"/>
        <v>3.5294117647058823E-2</v>
      </c>
      <c r="D39" s="392">
        <f t="shared" si="0"/>
        <v>0.73529411764705888</v>
      </c>
      <c r="E39" s="392">
        <f t="shared" si="0"/>
        <v>0.21764705882352942</v>
      </c>
      <c r="F39" s="392">
        <f t="shared" si="0"/>
        <v>1.1764705882352941E-2</v>
      </c>
      <c r="G39" s="393">
        <f t="shared" si="1"/>
        <v>1</v>
      </c>
    </row>
    <row r="40" spans="1:7" ht="17.100000000000001" customHeight="1">
      <c r="A40" s="787"/>
      <c r="B40" s="68" t="s">
        <v>677</v>
      </c>
      <c r="C40" s="385">
        <f t="shared" si="0"/>
        <v>3.896103896103896E-2</v>
      </c>
      <c r="D40" s="385">
        <f t="shared" si="0"/>
        <v>0.69696969696969702</v>
      </c>
      <c r="E40" s="385">
        <f t="shared" si="0"/>
        <v>0.26406926406926406</v>
      </c>
      <c r="F40" s="385">
        <f t="shared" si="0"/>
        <v>0</v>
      </c>
      <c r="G40" s="386">
        <f t="shared" si="1"/>
        <v>1</v>
      </c>
    </row>
    <row r="41" spans="1:7" ht="17.100000000000001" customHeight="1">
      <c r="A41" s="787"/>
      <c r="B41" s="68" t="s">
        <v>679</v>
      </c>
      <c r="C41" s="385">
        <f t="shared" si="0"/>
        <v>2.4291497975708502E-2</v>
      </c>
      <c r="D41" s="385">
        <f t="shared" si="0"/>
        <v>0.66801619433198378</v>
      </c>
      <c r="E41" s="385">
        <f t="shared" si="0"/>
        <v>0.30364372469635625</v>
      </c>
      <c r="F41" s="385">
        <f t="shared" si="0"/>
        <v>4.048582995951417E-3</v>
      </c>
      <c r="G41" s="386">
        <f t="shared" si="1"/>
        <v>1</v>
      </c>
    </row>
    <row r="42" spans="1:7" ht="17.100000000000001" customHeight="1">
      <c r="A42" s="787"/>
      <c r="B42" s="68" t="s">
        <v>681</v>
      </c>
      <c r="C42" s="385">
        <f t="shared" ref="C42:F45" si="2">SUM(C20/$G20)</f>
        <v>3.3333333333333333E-2</v>
      </c>
      <c r="D42" s="385">
        <f t="shared" si="2"/>
        <v>0.65333333333333332</v>
      </c>
      <c r="E42" s="385">
        <f t="shared" si="2"/>
        <v>0.31333333333333335</v>
      </c>
      <c r="F42" s="385">
        <f t="shared" si="2"/>
        <v>0</v>
      </c>
      <c r="G42" s="386">
        <f t="shared" si="1"/>
        <v>1</v>
      </c>
    </row>
    <row r="43" spans="1:7" ht="17.100000000000001" customHeight="1">
      <c r="A43" s="787"/>
      <c r="B43" s="68" t="s">
        <v>732</v>
      </c>
      <c r="C43" s="385">
        <f t="shared" si="2"/>
        <v>6.6666666666666666E-2</v>
      </c>
      <c r="D43" s="385">
        <f t="shared" si="2"/>
        <v>0.57435897435897432</v>
      </c>
      <c r="E43" s="385">
        <f t="shared" si="2"/>
        <v>0.3487179487179487</v>
      </c>
      <c r="F43" s="385">
        <f t="shared" si="2"/>
        <v>1.0256410256410256E-2</v>
      </c>
      <c r="G43" s="386">
        <f t="shared" si="1"/>
        <v>0.99999999999999989</v>
      </c>
    </row>
    <row r="44" spans="1:7" ht="17.100000000000001" customHeight="1">
      <c r="A44" s="787"/>
      <c r="B44" s="68" t="s">
        <v>733</v>
      </c>
      <c r="C44" s="385">
        <f t="shared" si="2"/>
        <v>9.7902097902097904E-2</v>
      </c>
      <c r="D44" s="385">
        <f t="shared" si="2"/>
        <v>0.42657342657342656</v>
      </c>
      <c r="E44" s="385">
        <f t="shared" si="2"/>
        <v>0.47552447552447552</v>
      </c>
      <c r="F44" s="385">
        <f t="shared" si="2"/>
        <v>0</v>
      </c>
      <c r="G44" s="386">
        <f t="shared" si="1"/>
        <v>1</v>
      </c>
    </row>
    <row r="45" spans="1:7" ht="17.100000000000001" customHeight="1" thickBot="1">
      <c r="A45" s="788"/>
      <c r="B45" s="66" t="s">
        <v>683</v>
      </c>
      <c r="C45" s="395">
        <f t="shared" si="2"/>
        <v>0.12269938650306748</v>
      </c>
      <c r="D45" s="395">
        <f t="shared" si="2"/>
        <v>0.38650306748466257</v>
      </c>
      <c r="E45" s="395">
        <f t="shared" si="2"/>
        <v>0.47546012269938648</v>
      </c>
      <c r="F45" s="395">
        <f t="shared" si="2"/>
        <v>1.5337423312883436E-2</v>
      </c>
      <c r="G45" s="396">
        <f t="shared" si="1"/>
        <v>0.99999999999999989</v>
      </c>
    </row>
    <row r="46" spans="1:7">
      <c r="C46" s="120"/>
      <c r="D46" s="120"/>
      <c r="E46" s="120"/>
      <c r="F46" s="120"/>
      <c r="G46" s="120"/>
    </row>
    <row r="47" spans="1:7">
      <c r="C47" s="120"/>
      <c r="D47" s="120"/>
      <c r="E47" s="120"/>
      <c r="F47" s="120"/>
      <c r="G47" s="120"/>
    </row>
    <row r="48" spans="1:7">
      <c r="C48" s="120"/>
      <c r="D48" s="120"/>
      <c r="E48" s="120"/>
      <c r="F48" s="120"/>
      <c r="G48" s="120"/>
    </row>
    <row r="49" spans="3:7">
      <c r="C49" s="120"/>
      <c r="D49" s="120"/>
      <c r="E49" s="120"/>
      <c r="F49" s="120"/>
      <c r="G49" s="120"/>
    </row>
    <row r="50" spans="3:7">
      <c r="C50" s="120"/>
      <c r="D50" s="120"/>
      <c r="E50" s="120"/>
      <c r="F50" s="120"/>
      <c r="G50" s="120"/>
    </row>
    <row r="51" spans="3:7">
      <c r="C51" s="120"/>
      <c r="D51" s="120"/>
      <c r="E51" s="120"/>
      <c r="F51" s="120"/>
      <c r="G51" s="120"/>
    </row>
    <row r="52" spans="3:7">
      <c r="C52" s="120"/>
      <c r="D52" s="120"/>
      <c r="E52" s="120"/>
      <c r="F52" s="120"/>
      <c r="G52" s="120"/>
    </row>
    <row r="53" spans="3:7">
      <c r="C53" s="120"/>
      <c r="D53" s="120"/>
      <c r="E53" s="120"/>
      <c r="F53" s="120"/>
      <c r="G53" s="120"/>
    </row>
    <row r="54" spans="3:7">
      <c r="C54" s="120"/>
      <c r="D54" s="120"/>
      <c r="E54" s="120"/>
      <c r="F54" s="120"/>
      <c r="G54" s="120"/>
    </row>
    <row r="55" spans="3:7">
      <c r="C55" s="120"/>
      <c r="D55" s="120"/>
      <c r="E55" s="120"/>
      <c r="F55" s="120"/>
      <c r="G55" s="120"/>
    </row>
  </sheetData>
  <mergeCells count="11">
    <mergeCell ref="A3:B3"/>
    <mergeCell ref="A2:G2"/>
    <mergeCell ref="A4:B4"/>
    <mergeCell ref="A5:A6"/>
    <mergeCell ref="A29:A31"/>
    <mergeCell ref="A32:A45"/>
    <mergeCell ref="A25:B25"/>
    <mergeCell ref="A7:A9"/>
    <mergeCell ref="A10:A23"/>
    <mergeCell ref="A26:B26"/>
    <mergeCell ref="A27:A28"/>
  </mergeCells>
  <phoneticPr fontId="2"/>
  <printOptions horizontalCentered="1"/>
  <pageMargins left="0" right="0.59055118110236227" top="0.19685039370078741" bottom="0.19685039370078741" header="0.51181102362204722" footer="0.11811023622047245"/>
  <pageSetup paperSize="9" orientation="portrait" r:id="rId1"/>
  <headerFooter alignWithMargins="0">
    <oddFooter>&amp;C４３ページ</oddFooter>
  </headerFooter>
</worksheet>
</file>

<file path=xl/worksheets/sheet5.xml><?xml version="1.0" encoding="utf-8"?>
<worksheet xmlns="http://schemas.openxmlformats.org/spreadsheetml/2006/main" xmlns:r="http://schemas.openxmlformats.org/officeDocument/2006/relationships">
  <sheetPr>
    <tabColor indexed="44"/>
  </sheetPr>
  <dimension ref="A1:H73"/>
  <sheetViews>
    <sheetView view="pageBreakPreview" zoomScale="75" zoomScaleNormal="100" zoomScaleSheetLayoutView="75" workbookViewId="0">
      <selection activeCell="F91" sqref="F91"/>
    </sheetView>
  </sheetViews>
  <sheetFormatPr defaultRowHeight="13.5"/>
  <cols>
    <col min="1" max="8" width="9.625" customWidth="1"/>
    <col min="15" max="15" width="2.625" customWidth="1"/>
  </cols>
  <sheetData>
    <row r="1" spans="1:1" ht="46.5" customHeight="1">
      <c r="A1" s="324" t="s">
        <v>874</v>
      </c>
    </row>
    <row r="2" spans="1:1" ht="13.5" customHeight="1">
      <c r="A2" s="534"/>
    </row>
    <row r="3" spans="1:1" ht="13.5" customHeight="1"/>
    <row r="4" spans="1:1" ht="13.5" customHeight="1"/>
    <row r="5" spans="1:1" ht="13.5" customHeight="1"/>
    <row r="6" spans="1:1" ht="13.5" customHeight="1"/>
    <row r="7" spans="1:1" ht="13.5" customHeight="1"/>
    <row r="8" spans="1:1" ht="13.5" customHeight="1"/>
    <row r="9" spans="1:1" ht="13.5" customHeight="1"/>
    <row r="10" spans="1:1" ht="13.5" customHeight="1"/>
    <row r="11" spans="1:1" ht="13.5" customHeight="1"/>
    <row r="12" spans="1:1" ht="13.5" customHeight="1"/>
    <row r="13" spans="1:1" ht="13.5" customHeight="1">
      <c r="A13" s="534"/>
    </row>
    <row r="14" spans="1:1" ht="13.5" customHeight="1"/>
    <row r="15" spans="1:1" ht="13.5" customHeight="1"/>
    <row r="16" spans="1:1" ht="13.5" customHeight="1"/>
    <row r="17" spans="1:8" ht="13.5" customHeight="1">
      <c r="H17">
        <v>1</v>
      </c>
    </row>
    <row r="18" spans="1:8" ht="13.5" customHeight="1"/>
    <row r="19" spans="1:8" ht="13.5" customHeight="1"/>
    <row r="20" spans="1:8" ht="13.5" customHeight="1"/>
    <row r="21" spans="1:8" ht="13.5" customHeight="1"/>
    <row r="22" spans="1:8" ht="13.5" customHeight="1"/>
    <row r="23" spans="1:8" ht="13.5" customHeight="1"/>
    <row r="24" spans="1:8" ht="13.5" customHeight="1"/>
    <row r="25" spans="1:8" ht="13.5" customHeight="1">
      <c r="A25" s="534"/>
    </row>
    <row r="26" spans="1:8" ht="13.5" customHeight="1"/>
    <row r="27" spans="1:8" ht="13.5" customHeight="1"/>
    <row r="28" spans="1:8" ht="13.5" customHeight="1"/>
    <row r="29" spans="1:8" ht="13.5" customHeight="1"/>
    <row r="30" spans="1:8" ht="13.5" customHeight="1"/>
    <row r="31" spans="1:8" ht="13.5" customHeight="1"/>
    <row r="32" spans="1:8" ht="13.5" customHeight="1"/>
    <row r="33" spans="1:1" ht="13.5" customHeight="1"/>
    <row r="34" spans="1:1" ht="13.5" customHeight="1"/>
    <row r="35" spans="1:1" ht="13.5" customHeight="1"/>
    <row r="36" spans="1:1" ht="13.5" customHeight="1"/>
    <row r="37" spans="1:1" ht="13.5" customHeight="1">
      <c r="A37" s="534"/>
    </row>
    <row r="38" spans="1:1" ht="13.5" customHeight="1"/>
    <row r="39" spans="1:1" ht="13.5" customHeight="1"/>
    <row r="40" spans="1:1" ht="13.5" customHeight="1"/>
    <row r="41" spans="1:1" ht="13.5" customHeight="1"/>
    <row r="42" spans="1:1" ht="13.5" customHeight="1"/>
    <row r="43" spans="1:1" ht="13.5" customHeight="1"/>
    <row r="44" spans="1:1" ht="13.5" customHeight="1"/>
    <row r="45" spans="1:1" ht="13.5" customHeight="1"/>
    <row r="46" spans="1:1" ht="13.5" customHeight="1"/>
    <row r="47" spans="1:1" ht="13.5" customHeight="1"/>
    <row r="48" spans="1:1" ht="13.5" customHeight="1"/>
    <row r="49" spans="1:1" ht="13.5" customHeight="1">
      <c r="A49" s="534"/>
    </row>
    <row r="50" spans="1:1" ht="13.5" customHeight="1"/>
    <row r="51" spans="1:1" ht="13.5" customHeight="1"/>
    <row r="52" spans="1:1" ht="13.5" customHeight="1"/>
    <row r="53" spans="1:1" ht="13.5" customHeight="1"/>
    <row r="54" spans="1:1" ht="13.5" customHeight="1"/>
    <row r="55" spans="1:1" ht="13.5" customHeight="1"/>
    <row r="56" spans="1:1" ht="13.5" customHeight="1"/>
    <row r="57" spans="1:1" ht="13.5" customHeight="1"/>
    <row r="58" spans="1:1" ht="13.5" customHeight="1"/>
    <row r="59" spans="1:1" ht="13.5" customHeight="1"/>
    <row r="60" spans="1:1" ht="13.5" customHeight="1"/>
    <row r="61" spans="1:1" ht="13.5" customHeight="1">
      <c r="A61" s="534"/>
    </row>
    <row r="62" spans="1:1" ht="13.5" customHeight="1"/>
    <row r="63" spans="1:1" ht="13.5" customHeight="1"/>
    <row r="64" spans="1:1" ht="13.5" customHeight="1"/>
    <row r="65" spans="1:4" ht="13.5" customHeight="1"/>
    <row r="66" spans="1:4" ht="13.5" customHeight="1"/>
    <row r="67" spans="1:4" ht="13.5" customHeight="1"/>
    <row r="68" spans="1:4" ht="13.5" customHeight="1"/>
    <row r="69" spans="1:4" ht="13.5" customHeight="1">
      <c r="D69" s="536"/>
    </row>
    <row r="70" spans="1:4" ht="13.5" customHeight="1"/>
    <row r="71" spans="1:4" ht="13.5" customHeight="1"/>
    <row r="72" spans="1:4" ht="13.5" customHeight="1"/>
    <row r="73" spans="1:4">
      <c r="A73" s="534"/>
    </row>
  </sheetData>
  <phoneticPr fontId="2"/>
  <printOptions horizontalCentered="1"/>
  <pageMargins left="0.70866141732283472" right="0" top="0.15748031496062992" bottom="0.15748031496062992" header="0.31496062992125984" footer="0.11811023622047245"/>
  <pageSetup paperSize="9" scale="70" orientation="portrait" r:id="rId1"/>
  <headerFooter>
    <oddFooter>&amp;C３ ページ</oddFooter>
  </headerFooter>
  <drawing r:id="rId2"/>
</worksheet>
</file>

<file path=xl/worksheets/sheet50.xml><?xml version="1.0" encoding="utf-8"?>
<worksheet xmlns="http://schemas.openxmlformats.org/spreadsheetml/2006/main" xmlns:r="http://schemas.openxmlformats.org/officeDocument/2006/relationships">
  <sheetPr enableFormatConditionsCalculation="0">
    <tabColor indexed="11"/>
  </sheetPr>
  <dimension ref="A1:L42"/>
  <sheetViews>
    <sheetView view="pageBreakPreview" topLeftCell="A16" zoomScaleNormal="100" workbookViewId="0">
      <selection activeCell="I29" sqref="I29"/>
    </sheetView>
  </sheetViews>
  <sheetFormatPr defaultRowHeight="13.5"/>
  <cols>
    <col min="1" max="1" width="5.625" customWidth="1"/>
    <col min="2" max="2" width="11.875" customWidth="1"/>
    <col min="3" max="4" width="7.75" customWidth="1"/>
    <col min="5" max="5" width="7" customWidth="1"/>
    <col min="6" max="7" width="7.75" customWidth="1"/>
    <col min="8" max="8" width="7" customWidth="1"/>
    <col min="9" max="10" width="7.75" customWidth="1"/>
    <col min="11" max="11" width="7" customWidth="1"/>
    <col min="12" max="12" width="2" customWidth="1"/>
  </cols>
  <sheetData>
    <row r="1" spans="1:11" ht="30" customHeight="1">
      <c r="E1" s="6"/>
      <c r="G1" s="6" t="s">
        <v>864</v>
      </c>
      <c r="I1" s="6"/>
    </row>
    <row r="2" spans="1:11" ht="30" customHeight="1" thickBot="1">
      <c r="A2" s="360" t="s">
        <v>144</v>
      </c>
    </row>
    <row r="3" spans="1:11" ht="54.95" customHeight="1" thickBot="1">
      <c r="A3" s="789" t="s">
        <v>227</v>
      </c>
      <c r="B3" s="795"/>
      <c r="C3" s="33" t="s">
        <v>752</v>
      </c>
      <c r="D3" s="34" t="s">
        <v>249</v>
      </c>
      <c r="E3" s="625" t="s">
        <v>685</v>
      </c>
      <c r="F3" s="633" t="s">
        <v>752</v>
      </c>
      <c r="G3" s="634" t="s">
        <v>250</v>
      </c>
      <c r="H3" s="470" t="s">
        <v>685</v>
      </c>
      <c r="I3" s="633" t="s">
        <v>752</v>
      </c>
      <c r="J3" s="634" t="s">
        <v>863</v>
      </c>
      <c r="K3" s="470" t="s">
        <v>685</v>
      </c>
    </row>
    <row r="4" spans="1:11" ht="21.75" customHeight="1" thickBot="1">
      <c r="A4" s="805" t="s">
        <v>162</v>
      </c>
      <c r="B4" s="806"/>
      <c r="C4" s="429">
        <v>3004</v>
      </c>
      <c r="D4" s="635">
        <v>160.78899999999999</v>
      </c>
      <c r="E4" s="636">
        <v>8.8585999999999991</v>
      </c>
      <c r="F4" s="626">
        <v>2984</v>
      </c>
      <c r="G4" s="649">
        <v>58.295000000000002</v>
      </c>
      <c r="H4" s="566">
        <v>11.485300000000001</v>
      </c>
      <c r="I4" s="626">
        <v>2983</v>
      </c>
      <c r="J4" s="649">
        <v>22.431999999999999</v>
      </c>
      <c r="K4" s="566">
        <v>3.3018999999999998</v>
      </c>
    </row>
    <row r="5" spans="1:11" ht="21.75" customHeight="1">
      <c r="A5" s="807" t="s">
        <v>163</v>
      </c>
      <c r="B5" s="67" t="s">
        <v>672</v>
      </c>
      <c r="C5" s="218">
        <v>1403</v>
      </c>
      <c r="D5" s="637">
        <v>167.511</v>
      </c>
      <c r="E5" s="638">
        <v>6.5505000000000004</v>
      </c>
      <c r="F5" s="627">
        <v>1393</v>
      </c>
      <c r="G5" s="650">
        <v>65.12</v>
      </c>
      <c r="H5" s="568">
        <v>10.595599999999999</v>
      </c>
      <c r="I5" s="627">
        <v>1393</v>
      </c>
      <c r="J5" s="650">
        <v>23.164999999999999</v>
      </c>
      <c r="K5" s="568">
        <v>3.2574000000000001</v>
      </c>
    </row>
    <row r="6" spans="1:11" ht="21.75" customHeight="1" thickBot="1">
      <c r="A6" s="808"/>
      <c r="B6" s="66" t="s">
        <v>673</v>
      </c>
      <c r="C6" s="219">
        <v>1601</v>
      </c>
      <c r="D6" s="639">
        <v>154.898</v>
      </c>
      <c r="E6" s="640">
        <v>5.9443999999999999</v>
      </c>
      <c r="F6" s="628">
        <v>1591</v>
      </c>
      <c r="G6" s="651">
        <v>52.319000000000003</v>
      </c>
      <c r="H6" s="570">
        <v>8.5228000000000002</v>
      </c>
      <c r="I6" s="628">
        <v>1590</v>
      </c>
      <c r="J6" s="651">
        <v>21.79</v>
      </c>
      <c r="K6" s="570">
        <v>3.2065000000000001</v>
      </c>
    </row>
    <row r="7" spans="1:11" ht="21.75" customHeight="1">
      <c r="A7" s="807" t="s">
        <v>164</v>
      </c>
      <c r="B7" s="67" t="s">
        <v>669</v>
      </c>
      <c r="C7" s="434">
        <v>938</v>
      </c>
      <c r="D7" s="641">
        <v>160.34299999999999</v>
      </c>
      <c r="E7" s="642">
        <v>8.8362999999999996</v>
      </c>
      <c r="F7" s="629">
        <v>930</v>
      </c>
      <c r="G7" s="652">
        <v>58.75</v>
      </c>
      <c r="H7" s="653">
        <v>11.304600000000001</v>
      </c>
      <c r="I7" s="629">
        <v>930</v>
      </c>
      <c r="J7" s="652">
        <v>22.731999999999999</v>
      </c>
      <c r="K7" s="653">
        <v>3.2770000000000001</v>
      </c>
    </row>
    <row r="8" spans="1:11" ht="21.75" customHeight="1">
      <c r="A8" s="809"/>
      <c r="B8" s="68" t="s">
        <v>670</v>
      </c>
      <c r="C8" s="25">
        <v>1179</v>
      </c>
      <c r="D8" s="643">
        <v>161.197</v>
      </c>
      <c r="E8" s="644">
        <v>8.8167000000000009</v>
      </c>
      <c r="F8" s="630">
        <v>1172</v>
      </c>
      <c r="G8" s="654">
        <v>58.323999999999998</v>
      </c>
      <c r="H8" s="572">
        <v>11.2896</v>
      </c>
      <c r="I8" s="630">
        <v>1172</v>
      </c>
      <c r="J8" s="654">
        <v>22.33</v>
      </c>
      <c r="K8" s="572">
        <v>3.2126000000000001</v>
      </c>
    </row>
    <row r="9" spans="1:11" ht="21.75" customHeight="1" thickBot="1">
      <c r="A9" s="808"/>
      <c r="B9" s="69" t="s">
        <v>671</v>
      </c>
      <c r="C9" s="435">
        <v>887</v>
      </c>
      <c r="D9" s="639">
        <v>160.71700000000001</v>
      </c>
      <c r="E9" s="640">
        <v>8.9227000000000007</v>
      </c>
      <c r="F9" s="628">
        <v>882</v>
      </c>
      <c r="G9" s="651">
        <v>57.776000000000003</v>
      </c>
      <c r="H9" s="570">
        <v>11.916</v>
      </c>
      <c r="I9" s="628">
        <v>881</v>
      </c>
      <c r="J9" s="651">
        <v>22.251000000000001</v>
      </c>
      <c r="K9" s="570">
        <v>3.4255</v>
      </c>
    </row>
    <row r="10" spans="1:11" ht="21.75" customHeight="1">
      <c r="A10" s="786" t="s">
        <v>165</v>
      </c>
      <c r="B10" s="62" t="s">
        <v>674</v>
      </c>
      <c r="C10" s="25">
        <v>133</v>
      </c>
      <c r="D10" s="643">
        <v>171.00899999999999</v>
      </c>
      <c r="E10" s="644">
        <v>5.8324999999999996</v>
      </c>
      <c r="F10" s="630">
        <v>132</v>
      </c>
      <c r="G10" s="654">
        <v>65.436999999999998</v>
      </c>
      <c r="H10" s="572">
        <v>12.0192</v>
      </c>
      <c r="I10" s="630">
        <v>132</v>
      </c>
      <c r="J10" s="654">
        <v>22.375</v>
      </c>
      <c r="K10" s="572">
        <v>3.8071000000000002</v>
      </c>
    </row>
    <row r="11" spans="1:11" ht="21.75" customHeight="1">
      <c r="A11" s="787"/>
      <c r="B11" s="68" t="s">
        <v>676</v>
      </c>
      <c r="C11" s="25">
        <v>187</v>
      </c>
      <c r="D11" s="643">
        <v>170.60599999999999</v>
      </c>
      <c r="E11" s="644">
        <v>5.2954999999999997</v>
      </c>
      <c r="F11" s="630">
        <v>187</v>
      </c>
      <c r="G11" s="654">
        <v>68.248000000000005</v>
      </c>
      <c r="H11" s="572">
        <v>10.4695</v>
      </c>
      <c r="I11" s="630">
        <v>187</v>
      </c>
      <c r="J11" s="654">
        <v>23.437999999999999</v>
      </c>
      <c r="K11" s="572">
        <v>3.4079000000000002</v>
      </c>
    </row>
    <row r="12" spans="1:11" ht="21.75" customHeight="1">
      <c r="A12" s="787"/>
      <c r="B12" s="68" t="s">
        <v>678</v>
      </c>
      <c r="C12" s="25">
        <v>195</v>
      </c>
      <c r="D12" s="643">
        <v>171.321</v>
      </c>
      <c r="E12" s="644">
        <v>5.5038999999999998</v>
      </c>
      <c r="F12" s="630">
        <v>194</v>
      </c>
      <c r="G12" s="654">
        <v>69.536000000000001</v>
      </c>
      <c r="H12" s="572">
        <v>10.1776</v>
      </c>
      <c r="I12" s="630">
        <v>194</v>
      </c>
      <c r="J12" s="654">
        <v>23.672000000000001</v>
      </c>
      <c r="K12" s="572">
        <v>3.0861999999999998</v>
      </c>
    </row>
    <row r="13" spans="1:11" ht="21.75" customHeight="1">
      <c r="A13" s="787"/>
      <c r="B13" s="68" t="s">
        <v>680</v>
      </c>
      <c r="C13" s="25">
        <v>272</v>
      </c>
      <c r="D13" s="643">
        <v>168.369</v>
      </c>
      <c r="E13" s="644">
        <v>5.7657999999999996</v>
      </c>
      <c r="F13" s="630">
        <v>271</v>
      </c>
      <c r="G13" s="654">
        <v>66.448999999999998</v>
      </c>
      <c r="H13" s="572">
        <v>9.6678999999999995</v>
      </c>
      <c r="I13" s="630">
        <v>271</v>
      </c>
      <c r="J13" s="654">
        <v>23.407</v>
      </c>
      <c r="K13" s="572">
        <v>2.9735</v>
      </c>
    </row>
    <row r="14" spans="1:11" ht="21.75" customHeight="1">
      <c r="A14" s="787"/>
      <c r="B14" s="68" t="s">
        <v>730</v>
      </c>
      <c r="C14" s="25">
        <v>169</v>
      </c>
      <c r="D14" s="643">
        <v>166.89699999999999</v>
      </c>
      <c r="E14" s="644">
        <v>5.3129999999999997</v>
      </c>
      <c r="F14" s="630">
        <v>168</v>
      </c>
      <c r="G14" s="654">
        <v>65.061000000000007</v>
      </c>
      <c r="H14" s="572">
        <v>8.8592999999999993</v>
      </c>
      <c r="I14" s="630">
        <v>168</v>
      </c>
      <c r="J14" s="654">
        <v>23.353999999999999</v>
      </c>
      <c r="K14" s="572">
        <v>2.8913000000000002</v>
      </c>
    </row>
    <row r="15" spans="1:11" ht="21.75" customHeight="1">
      <c r="A15" s="787"/>
      <c r="B15" s="68" t="s">
        <v>731</v>
      </c>
      <c r="C15" s="25">
        <v>141</v>
      </c>
      <c r="D15" s="643">
        <v>165.15199999999999</v>
      </c>
      <c r="E15" s="644">
        <v>5.4208999999999996</v>
      </c>
      <c r="F15" s="630">
        <v>140</v>
      </c>
      <c r="G15" s="654">
        <v>63.249000000000002</v>
      </c>
      <c r="H15" s="572">
        <v>8.8379999999999992</v>
      </c>
      <c r="I15" s="630">
        <v>140</v>
      </c>
      <c r="J15" s="654">
        <v>23.175999999999998</v>
      </c>
      <c r="K15" s="572">
        <v>2.8569</v>
      </c>
    </row>
    <row r="16" spans="1:11" ht="21.75" customHeight="1" thickBot="1">
      <c r="A16" s="787"/>
      <c r="B16" s="69" t="s">
        <v>682</v>
      </c>
      <c r="C16" s="243">
        <v>306</v>
      </c>
      <c r="D16" s="645">
        <v>162.334</v>
      </c>
      <c r="E16" s="646">
        <v>6.0628000000000002</v>
      </c>
      <c r="F16" s="631">
        <v>301</v>
      </c>
      <c r="G16" s="655">
        <v>59.9</v>
      </c>
      <c r="H16" s="574">
        <v>10.4838</v>
      </c>
      <c r="I16" s="631">
        <v>301</v>
      </c>
      <c r="J16" s="655">
        <v>22.686</v>
      </c>
      <c r="K16" s="574">
        <v>3.5205000000000002</v>
      </c>
    </row>
    <row r="17" spans="1:12" ht="21.75" customHeight="1" thickTop="1">
      <c r="A17" s="787"/>
      <c r="B17" s="76" t="s">
        <v>675</v>
      </c>
      <c r="C17" s="436">
        <v>167</v>
      </c>
      <c r="D17" s="647">
        <v>157.19800000000001</v>
      </c>
      <c r="E17" s="648">
        <v>5.6986999999999997</v>
      </c>
      <c r="F17" s="632">
        <v>162</v>
      </c>
      <c r="G17" s="656">
        <v>51.247999999999998</v>
      </c>
      <c r="H17" s="576">
        <v>8.1125000000000007</v>
      </c>
      <c r="I17" s="632">
        <v>162</v>
      </c>
      <c r="J17" s="656">
        <v>20.734999999999999</v>
      </c>
      <c r="K17" s="576">
        <v>2.8881999999999999</v>
      </c>
      <c r="L17" s="700">
        <v>1</v>
      </c>
    </row>
    <row r="18" spans="1:12" ht="21.75" customHeight="1">
      <c r="A18" s="787"/>
      <c r="B18" s="68" t="s">
        <v>677</v>
      </c>
      <c r="C18" s="25">
        <v>231</v>
      </c>
      <c r="D18" s="643">
        <v>157.858</v>
      </c>
      <c r="E18" s="644">
        <v>4.9402999999999997</v>
      </c>
      <c r="F18" s="630">
        <v>230</v>
      </c>
      <c r="G18" s="654">
        <v>52.987000000000002</v>
      </c>
      <c r="H18" s="572">
        <v>8.8435000000000006</v>
      </c>
      <c r="I18" s="630">
        <v>230</v>
      </c>
      <c r="J18" s="654">
        <v>21.257000000000001</v>
      </c>
      <c r="K18" s="572">
        <v>3.2673999999999999</v>
      </c>
    </row>
    <row r="19" spans="1:12" ht="21.75" customHeight="1">
      <c r="A19" s="787"/>
      <c r="B19" s="68" t="s">
        <v>679</v>
      </c>
      <c r="C19" s="25">
        <v>247</v>
      </c>
      <c r="D19" s="643">
        <v>157.4</v>
      </c>
      <c r="E19" s="644">
        <v>5.0259999999999998</v>
      </c>
      <c r="F19" s="630">
        <v>246</v>
      </c>
      <c r="G19" s="654">
        <v>53.316000000000003</v>
      </c>
      <c r="H19" s="572">
        <v>7.5559000000000003</v>
      </c>
      <c r="I19" s="630">
        <v>246</v>
      </c>
      <c r="J19" s="654">
        <v>21.504000000000001</v>
      </c>
      <c r="K19" s="572">
        <v>2.8502999999999998</v>
      </c>
    </row>
    <row r="20" spans="1:12" ht="21.75" customHeight="1">
      <c r="A20" s="787"/>
      <c r="B20" s="68" t="s">
        <v>681</v>
      </c>
      <c r="C20" s="25">
        <v>298</v>
      </c>
      <c r="D20" s="643">
        <v>155.79400000000001</v>
      </c>
      <c r="E20" s="644">
        <v>5.0563000000000002</v>
      </c>
      <c r="F20" s="630">
        <v>297</v>
      </c>
      <c r="G20" s="654">
        <v>54.134</v>
      </c>
      <c r="H20" s="572">
        <v>8.1828000000000003</v>
      </c>
      <c r="I20" s="630">
        <v>297</v>
      </c>
      <c r="J20" s="654">
        <v>22.291</v>
      </c>
      <c r="K20" s="572">
        <v>3.1496</v>
      </c>
    </row>
    <row r="21" spans="1:12" ht="21.75" customHeight="1">
      <c r="A21" s="787"/>
      <c r="B21" s="68" t="s">
        <v>732</v>
      </c>
      <c r="C21" s="25">
        <v>194</v>
      </c>
      <c r="D21" s="643">
        <v>154.005</v>
      </c>
      <c r="E21" s="644">
        <v>4.8403999999999998</v>
      </c>
      <c r="F21" s="630">
        <v>194</v>
      </c>
      <c r="G21" s="654">
        <v>52.896999999999998</v>
      </c>
      <c r="H21" s="572">
        <v>8.0823</v>
      </c>
      <c r="I21" s="630">
        <v>194</v>
      </c>
      <c r="J21" s="654">
        <v>22.288</v>
      </c>
      <c r="K21" s="572">
        <v>3.1718000000000002</v>
      </c>
    </row>
    <row r="22" spans="1:12" ht="21.75" customHeight="1">
      <c r="A22" s="787"/>
      <c r="B22" s="68" t="s">
        <v>733</v>
      </c>
      <c r="C22" s="25">
        <v>143</v>
      </c>
      <c r="D22" s="643">
        <v>152.16399999999999</v>
      </c>
      <c r="E22" s="644">
        <v>4.7790999999999997</v>
      </c>
      <c r="F22" s="630">
        <v>141</v>
      </c>
      <c r="G22" s="654">
        <v>50.956000000000003</v>
      </c>
      <c r="H22" s="572">
        <v>8.0557999999999996</v>
      </c>
      <c r="I22" s="630">
        <v>141</v>
      </c>
      <c r="J22" s="654">
        <v>21.971</v>
      </c>
      <c r="K22" s="572">
        <v>3.1804999999999999</v>
      </c>
    </row>
    <row r="23" spans="1:12" ht="21.75" customHeight="1" thickBot="1">
      <c r="A23" s="788"/>
      <c r="B23" s="66" t="s">
        <v>683</v>
      </c>
      <c r="C23" s="435">
        <v>321</v>
      </c>
      <c r="D23" s="639">
        <v>150.571</v>
      </c>
      <c r="E23" s="640">
        <v>6.1326000000000001</v>
      </c>
      <c r="F23" s="628">
        <v>321</v>
      </c>
      <c r="G23" s="651">
        <v>50.185000000000002</v>
      </c>
      <c r="H23" s="570">
        <v>9.3859999999999992</v>
      </c>
      <c r="I23" s="628">
        <v>320</v>
      </c>
      <c r="J23" s="651">
        <v>22.077999999999999</v>
      </c>
      <c r="K23" s="570">
        <v>3.4719000000000002</v>
      </c>
    </row>
    <row r="25" spans="1:12" ht="27" customHeight="1" thickBot="1">
      <c r="A25" s="360" t="s">
        <v>887</v>
      </c>
    </row>
    <row r="26" spans="1:12" ht="18.75" customHeight="1" thickBot="1">
      <c r="A26" s="805"/>
      <c r="B26" s="806"/>
      <c r="C26" s="728" t="s">
        <v>889</v>
      </c>
      <c r="D26" s="729" t="s">
        <v>890</v>
      </c>
      <c r="E26" s="730" t="s">
        <v>892</v>
      </c>
    </row>
    <row r="27" spans="1:12" ht="18.75" customHeight="1" thickBot="1">
      <c r="A27" s="805" t="s">
        <v>162</v>
      </c>
      <c r="B27" s="806"/>
      <c r="C27" s="717">
        <v>8.8501508548441166</v>
      </c>
      <c r="D27" s="718">
        <v>72.644988266845459</v>
      </c>
      <c r="E27" s="719">
        <v>18.504860878310424</v>
      </c>
    </row>
    <row r="28" spans="1:12" ht="18.75" customHeight="1">
      <c r="A28" s="854" t="s">
        <v>164</v>
      </c>
      <c r="B28" s="67" t="s">
        <v>669</v>
      </c>
      <c r="C28" s="708">
        <v>7.5268817204301079</v>
      </c>
      <c r="D28" s="709">
        <v>70.752688172043008</v>
      </c>
      <c r="E28" s="710">
        <v>21.72043010752688</v>
      </c>
    </row>
    <row r="29" spans="1:12" ht="18.75" customHeight="1">
      <c r="A29" s="855"/>
      <c r="B29" s="68" t="s">
        <v>670</v>
      </c>
      <c r="C29" s="711">
        <v>9.1296928327645048</v>
      </c>
      <c r="D29" s="712">
        <v>73.37883959044369</v>
      </c>
      <c r="E29" s="713">
        <v>17.491467576791809</v>
      </c>
    </row>
    <row r="30" spans="1:12" ht="18.75" customHeight="1" thickBot="1">
      <c r="A30" s="856"/>
      <c r="B30" s="66" t="s">
        <v>671</v>
      </c>
      <c r="C30" s="714">
        <v>9.8751418842224741</v>
      </c>
      <c r="D30" s="715">
        <v>73.666288308740064</v>
      </c>
      <c r="E30" s="716">
        <v>16.458569807037456</v>
      </c>
    </row>
    <row r="31" spans="1:12" ht="6.75" customHeight="1" thickBot="1"/>
    <row r="32" spans="1:12" ht="18.75" customHeight="1">
      <c r="A32" s="857"/>
      <c r="B32" s="858"/>
      <c r="C32" s="863" t="s">
        <v>893</v>
      </c>
      <c r="D32" s="864"/>
      <c r="E32" s="865"/>
      <c r="F32" s="866" t="s">
        <v>894</v>
      </c>
      <c r="G32" s="864"/>
      <c r="H32" s="865"/>
    </row>
    <row r="33" spans="1:8" ht="18.75" customHeight="1" thickBot="1">
      <c r="A33" s="859"/>
      <c r="B33" s="860"/>
      <c r="C33" s="720" t="s">
        <v>888</v>
      </c>
      <c r="D33" s="721" t="s">
        <v>895</v>
      </c>
      <c r="E33" s="722" t="s">
        <v>891</v>
      </c>
      <c r="F33" s="723" t="s">
        <v>888</v>
      </c>
      <c r="G33" s="721" t="s">
        <v>895</v>
      </c>
      <c r="H33" s="722" t="s">
        <v>891</v>
      </c>
    </row>
    <row r="34" spans="1:8" ht="18.75" customHeight="1" thickBot="1">
      <c r="A34" s="869" t="s">
        <v>896</v>
      </c>
      <c r="B34" s="870"/>
      <c r="C34" s="705">
        <v>4.5944005743000718</v>
      </c>
      <c r="D34" s="706">
        <v>71.787508973438619</v>
      </c>
      <c r="E34" s="707">
        <v>23.618090452261306</v>
      </c>
      <c r="F34" s="724">
        <v>12.578616352201259</v>
      </c>
      <c r="G34" s="706">
        <v>73.396226415094333</v>
      </c>
      <c r="H34" s="707">
        <v>14.025157232704402</v>
      </c>
    </row>
    <row r="35" spans="1:8" ht="18.75" customHeight="1">
      <c r="A35" s="871" t="s">
        <v>897</v>
      </c>
      <c r="B35" s="872"/>
      <c r="C35" s="708">
        <v>11.363636363636363</v>
      </c>
      <c r="D35" s="709">
        <v>68.939393939393938</v>
      </c>
      <c r="E35" s="710">
        <v>19.696969696969695</v>
      </c>
      <c r="F35" s="725">
        <v>19.1358024691358</v>
      </c>
      <c r="G35" s="709">
        <v>73.456790123456798</v>
      </c>
      <c r="H35" s="710">
        <v>7.4074074074074066</v>
      </c>
    </row>
    <row r="36" spans="1:8" ht="18.75" customHeight="1">
      <c r="A36" s="861" t="s">
        <v>898</v>
      </c>
      <c r="B36" s="862"/>
      <c r="C36" s="711">
        <v>2.6737967914438503</v>
      </c>
      <c r="D36" s="712">
        <v>70.588235294117652</v>
      </c>
      <c r="E36" s="713">
        <v>26.737967914438503</v>
      </c>
      <c r="F36" s="726">
        <v>17.826086956521738</v>
      </c>
      <c r="G36" s="712">
        <v>71.739130434782609</v>
      </c>
      <c r="H36" s="713">
        <v>10.434782608695652</v>
      </c>
    </row>
    <row r="37" spans="1:8" ht="18.75" customHeight="1">
      <c r="A37" s="861" t="s">
        <v>899</v>
      </c>
      <c r="B37" s="862"/>
      <c r="C37" s="711">
        <v>3.608247422680412</v>
      </c>
      <c r="D37" s="712">
        <v>67.010309278350505</v>
      </c>
      <c r="E37" s="713">
        <v>29.381443298969074</v>
      </c>
      <c r="F37" s="726">
        <v>14.227642276422763</v>
      </c>
      <c r="G37" s="712">
        <v>72.357723577235774</v>
      </c>
      <c r="H37" s="713">
        <v>13.414634146341465</v>
      </c>
    </row>
    <row r="38" spans="1:8" ht="18.75" customHeight="1">
      <c r="A38" s="861" t="s">
        <v>900</v>
      </c>
      <c r="B38" s="862"/>
      <c r="C38" s="711">
        <v>2.214022140221402</v>
      </c>
      <c r="D38" s="712">
        <v>74.169741697416967</v>
      </c>
      <c r="E38" s="713">
        <v>23.616236162361623</v>
      </c>
      <c r="F38" s="726">
        <v>7.4074074074074066</v>
      </c>
      <c r="G38" s="712">
        <v>76.094276094276097</v>
      </c>
      <c r="H38" s="713">
        <v>16.498316498316498</v>
      </c>
    </row>
    <row r="39" spans="1:8" ht="18.75" customHeight="1">
      <c r="A39" s="861" t="s">
        <v>901</v>
      </c>
      <c r="B39" s="862"/>
      <c r="C39" s="711">
        <v>2.9220779220779218</v>
      </c>
      <c r="D39" s="712">
        <v>72.727272727272734</v>
      </c>
      <c r="E39" s="713">
        <v>24.350649350649352</v>
      </c>
      <c r="F39" s="726">
        <v>9.2537313432835813</v>
      </c>
      <c r="G39" s="712">
        <v>75.223880597014926</v>
      </c>
      <c r="H39" s="713">
        <v>15.522388059701491</v>
      </c>
    </row>
    <row r="40" spans="1:8" ht="18.75" customHeight="1" thickBot="1">
      <c r="A40" s="867" t="s">
        <v>902</v>
      </c>
      <c r="B40" s="868"/>
      <c r="C40" s="714">
        <v>7.3089700996677749</v>
      </c>
      <c r="D40" s="715">
        <v>73.754152823920265</v>
      </c>
      <c r="E40" s="716">
        <v>18.93687707641196</v>
      </c>
      <c r="F40" s="727">
        <v>12.5</v>
      </c>
      <c r="G40" s="715">
        <v>70.9375</v>
      </c>
      <c r="H40" s="716">
        <v>16.5625</v>
      </c>
    </row>
    <row r="41" spans="1:8" ht="18.75" customHeight="1" thickBot="1">
      <c r="A41" s="869" t="s">
        <v>903</v>
      </c>
      <c r="B41" s="870"/>
      <c r="C41" s="714">
        <v>3.8858049167327517</v>
      </c>
      <c r="D41" s="715">
        <v>72.085646312450436</v>
      </c>
      <c r="E41" s="716">
        <v>24.028548770816812</v>
      </c>
      <c r="F41" s="727">
        <v>11.834733893557422</v>
      </c>
      <c r="G41" s="715">
        <v>73.389355742296914</v>
      </c>
      <c r="H41" s="716">
        <v>14.775910364145659</v>
      </c>
    </row>
    <row r="42" spans="1:8" ht="8.25" customHeight="1"/>
  </sheetData>
  <mergeCells count="19">
    <mergeCell ref="A38:B38"/>
    <mergeCell ref="A39:B39"/>
    <mergeCell ref="A40:B40"/>
    <mergeCell ref="A41:B41"/>
    <mergeCell ref="A34:B34"/>
    <mergeCell ref="A35:B35"/>
    <mergeCell ref="A32:B33"/>
    <mergeCell ref="A36:B36"/>
    <mergeCell ref="A37:B37"/>
    <mergeCell ref="C32:E32"/>
    <mergeCell ref="F32:H32"/>
    <mergeCell ref="A27:B27"/>
    <mergeCell ref="A28:A30"/>
    <mergeCell ref="A26:B26"/>
    <mergeCell ref="A10:A23"/>
    <mergeCell ref="A3:B3"/>
    <mergeCell ref="A4:B4"/>
    <mergeCell ref="A5:A6"/>
    <mergeCell ref="A7:A9"/>
  </mergeCells>
  <phoneticPr fontId="2"/>
  <printOptions horizontalCentered="1"/>
  <pageMargins left="0.59055118110236227" right="0" top="0.19685039370078741" bottom="0.19685039370078741" header="0.51181102362204722" footer="0.11811023622047245"/>
  <pageSetup paperSize="9" orientation="portrait" r:id="rId1"/>
  <headerFooter alignWithMargins="0">
    <oddFooter>&amp;C４４ページ</oddFooter>
  </headerFooter>
</worksheet>
</file>

<file path=xl/worksheets/sheet51.xml><?xml version="1.0" encoding="utf-8"?>
<worksheet xmlns="http://schemas.openxmlformats.org/spreadsheetml/2006/main" xmlns:r="http://schemas.openxmlformats.org/officeDocument/2006/relationships">
  <sheetPr enableFormatConditionsCalculation="0">
    <tabColor indexed="11"/>
  </sheetPr>
  <dimension ref="A1:I56"/>
  <sheetViews>
    <sheetView view="pageBreakPreview" topLeftCell="A10" zoomScaleNormal="100" workbookViewId="0">
      <selection activeCell="I27" sqref="I27"/>
    </sheetView>
  </sheetViews>
  <sheetFormatPr defaultRowHeight="13.5"/>
  <cols>
    <col min="1" max="1" width="5.625" customWidth="1"/>
    <col min="2" max="2" width="20.625" customWidth="1"/>
    <col min="3" max="9" width="7.625" customWidth="1"/>
  </cols>
  <sheetData>
    <row r="1" spans="1:9" ht="30" customHeight="1">
      <c r="E1" s="6" t="s">
        <v>864</v>
      </c>
    </row>
    <row r="2" spans="1:9" ht="30" customHeight="1" thickBot="1">
      <c r="A2" s="360" t="s">
        <v>145</v>
      </c>
    </row>
    <row r="3" spans="1:9" ht="54.95" customHeight="1" thickBot="1">
      <c r="A3" s="789" t="s">
        <v>146</v>
      </c>
      <c r="B3" s="795"/>
      <c r="C3" s="22" t="s">
        <v>478</v>
      </c>
      <c r="D3" s="12" t="s">
        <v>147</v>
      </c>
      <c r="E3" s="12" t="s">
        <v>479</v>
      </c>
      <c r="F3" s="408" t="s">
        <v>845</v>
      </c>
      <c r="G3" s="408" t="s">
        <v>148</v>
      </c>
      <c r="H3" s="560" t="s">
        <v>494</v>
      </c>
      <c r="I3" s="30" t="s">
        <v>736</v>
      </c>
    </row>
    <row r="4" spans="1:9" ht="17.100000000000001" customHeight="1" thickBot="1">
      <c r="A4" s="805" t="s">
        <v>162</v>
      </c>
      <c r="B4" s="806"/>
      <c r="C4" s="91">
        <f t="shared" ref="C4:H4" si="0">+C5+C6</f>
        <v>321</v>
      </c>
      <c r="D4" s="92">
        <f t="shared" si="0"/>
        <v>778</v>
      </c>
      <c r="E4" s="92">
        <f t="shared" si="0"/>
        <v>1629</v>
      </c>
      <c r="F4" s="92">
        <f t="shared" si="0"/>
        <v>258</v>
      </c>
      <c r="G4" s="92">
        <f t="shared" si="0"/>
        <v>32</v>
      </c>
      <c r="H4" s="92">
        <f t="shared" si="0"/>
        <v>9</v>
      </c>
      <c r="I4" s="93">
        <f t="shared" ref="I4:I23" si="1">SUM(C4:H4)</f>
        <v>3027</v>
      </c>
    </row>
    <row r="5" spans="1:9" ht="17.100000000000001" customHeight="1">
      <c r="A5" s="807" t="s">
        <v>163</v>
      </c>
      <c r="B5" s="67" t="s">
        <v>672</v>
      </c>
      <c r="C5" s="94">
        <v>165</v>
      </c>
      <c r="D5" s="95">
        <v>378</v>
      </c>
      <c r="E5" s="95">
        <v>736</v>
      </c>
      <c r="F5" s="95">
        <v>116</v>
      </c>
      <c r="G5" s="95">
        <v>17</v>
      </c>
      <c r="H5" s="95">
        <v>3</v>
      </c>
      <c r="I5" s="96">
        <f t="shared" si="1"/>
        <v>1415</v>
      </c>
    </row>
    <row r="6" spans="1:9" ht="17.100000000000001" customHeight="1" thickBot="1">
      <c r="A6" s="808"/>
      <c r="B6" s="66" t="s">
        <v>673</v>
      </c>
      <c r="C6" s="97">
        <v>156</v>
      </c>
      <c r="D6" s="43">
        <v>400</v>
      </c>
      <c r="E6" s="43">
        <v>893</v>
      </c>
      <c r="F6" s="43">
        <v>142</v>
      </c>
      <c r="G6" s="43">
        <v>15</v>
      </c>
      <c r="H6" s="43">
        <v>6</v>
      </c>
      <c r="I6" s="44">
        <f t="shared" si="1"/>
        <v>1612</v>
      </c>
    </row>
    <row r="7" spans="1:9" ht="17.100000000000001" customHeight="1">
      <c r="A7" s="807" t="s">
        <v>164</v>
      </c>
      <c r="B7" s="67" t="s">
        <v>669</v>
      </c>
      <c r="C7" s="63">
        <v>118</v>
      </c>
      <c r="D7" s="64">
        <v>220</v>
      </c>
      <c r="E7" s="64">
        <v>517</v>
      </c>
      <c r="F7" s="64">
        <v>79</v>
      </c>
      <c r="G7" s="64">
        <v>8</v>
      </c>
      <c r="H7" s="64">
        <v>3</v>
      </c>
      <c r="I7" s="65">
        <f t="shared" si="1"/>
        <v>945</v>
      </c>
    </row>
    <row r="8" spans="1:9" ht="17.100000000000001" customHeight="1">
      <c r="A8" s="809"/>
      <c r="B8" s="68" t="s">
        <v>670</v>
      </c>
      <c r="C8" s="36">
        <v>110</v>
      </c>
      <c r="D8" s="37">
        <v>321</v>
      </c>
      <c r="E8" s="37">
        <v>643</v>
      </c>
      <c r="F8" s="37">
        <v>96</v>
      </c>
      <c r="G8" s="37">
        <v>13</v>
      </c>
      <c r="H8" s="37">
        <v>4</v>
      </c>
      <c r="I8" s="38">
        <f t="shared" si="1"/>
        <v>1187</v>
      </c>
    </row>
    <row r="9" spans="1:9" ht="17.100000000000001" customHeight="1" thickBot="1">
      <c r="A9" s="808"/>
      <c r="B9" s="69" t="s">
        <v>671</v>
      </c>
      <c r="C9" s="42">
        <v>93</v>
      </c>
      <c r="D9" s="43">
        <v>237</v>
      </c>
      <c r="E9" s="43">
        <v>469</v>
      </c>
      <c r="F9" s="43">
        <v>83</v>
      </c>
      <c r="G9" s="43">
        <v>11</v>
      </c>
      <c r="H9" s="43">
        <v>2</v>
      </c>
      <c r="I9" s="44">
        <f t="shared" si="1"/>
        <v>895</v>
      </c>
    </row>
    <row r="10" spans="1:9" ht="17.100000000000001" customHeight="1">
      <c r="A10" s="786" t="s">
        <v>165</v>
      </c>
      <c r="B10" s="62" t="s">
        <v>674</v>
      </c>
      <c r="C10" s="36">
        <v>18</v>
      </c>
      <c r="D10" s="37">
        <v>33</v>
      </c>
      <c r="E10" s="37">
        <v>61</v>
      </c>
      <c r="F10" s="37">
        <v>20</v>
      </c>
      <c r="G10" s="37">
        <v>1</v>
      </c>
      <c r="H10" s="37">
        <v>0</v>
      </c>
      <c r="I10" s="38">
        <f t="shared" si="1"/>
        <v>133</v>
      </c>
    </row>
    <row r="11" spans="1:9" ht="17.100000000000001" customHeight="1">
      <c r="A11" s="787"/>
      <c r="B11" s="68" t="s">
        <v>676</v>
      </c>
      <c r="C11" s="36">
        <v>23</v>
      </c>
      <c r="D11" s="37">
        <v>62</v>
      </c>
      <c r="E11" s="37">
        <v>86</v>
      </c>
      <c r="F11" s="37">
        <v>15</v>
      </c>
      <c r="G11" s="37">
        <v>3</v>
      </c>
      <c r="H11" s="37">
        <v>0</v>
      </c>
      <c r="I11" s="38">
        <f t="shared" si="1"/>
        <v>189</v>
      </c>
    </row>
    <row r="12" spans="1:9" ht="17.100000000000001" customHeight="1">
      <c r="A12" s="787"/>
      <c r="B12" s="68" t="s">
        <v>678</v>
      </c>
      <c r="C12" s="36">
        <v>35</v>
      </c>
      <c r="D12" s="37">
        <v>49</v>
      </c>
      <c r="E12" s="37">
        <v>96</v>
      </c>
      <c r="F12" s="37">
        <v>14</v>
      </c>
      <c r="G12" s="37">
        <v>2</v>
      </c>
      <c r="H12" s="37">
        <v>0</v>
      </c>
      <c r="I12" s="38">
        <f t="shared" si="1"/>
        <v>196</v>
      </c>
    </row>
    <row r="13" spans="1:9" ht="17.100000000000001" customHeight="1">
      <c r="A13" s="787"/>
      <c r="B13" s="68" t="s">
        <v>680</v>
      </c>
      <c r="C13" s="36">
        <v>36</v>
      </c>
      <c r="D13" s="37">
        <v>77</v>
      </c>
      <c r="E13" s="37">
        <v>134</v>
      </c>
      <c r="F13" s="37">
        <v>23</v>
      </c>
      <c r="G13" s="37">
        <v>3</v>
      </c>
      <c r="H13" s="37">
        <v>1</v>
      </c>
      <c r="I13" s="38">
        <f t="shared" si="1"/>
        <v>274</v>
      </c>
    </row>
    <row r="14" spans="1:9" ht="17.100000000000001" customHeight="1">
      <c r="A14" s="787"/>
      <c r="B14" s="68" t="s">
        <v>730</v>
      </c>
      <c r="C14" s="36">
        <v>19</v>
      </c>
      <c r="D14" s="37">
        <v>54</v>
      </c>
      <c r="E14" s="37">
        <v>87</v>
      </c>
      <c r="F14" s="37">
        <v>10</v>
      </c>
      <c r="G14" s="37">
        <v>1</v>
      </c>
      <c r="H14" s="37">
        <v>0</v>
      </c>
      <c r="I14" s="38">
        <f t="shared" si="1"/>
        <v>171</v>
      </c>
    </row>
    <row r="15" spans="1:9" ht="17.100000000000001" customHeight="1">
      <c r="A15" s="787"/>
      <c r="B15" s="68" t="s">
        <v>731</v>
      </c>
      <c r="C15" s="36">
        <v>8</v>
      </c>
      <c r="D15" s="37">
        <v>32</v>
      </c>
      <c r="E15" s="37">
        <v>89</v>
      </c>
      <c r="F15" s="37">
        <v>9</v>
      </c>
      <c r="G15" s="37">
        <v>3</v>
      </c>
      <c r="H15" s="37">
        <v>0</v>
      </c>
      <c r="I15" s="38">
        <f t="shared" si="1"/>
        <v>141</v>
      </c>
    </row>
    <row r="16" spans="1:9" ht="17.100000000000001" customHeight="1" thickBot="1">
      <c r="A16" s="787"/>
      <c r="B16" s="69" t="s">
        <v>682</v>
      </c>
      <c r="C16" s="39">
        <v>26</v>
      </c>
      <c r="D16" s="40">
        <v>71</v>
      </c>
      <c r="E16" s="40">
        <v>183</v>
      </c>
      <c r="F16" s="40">
        <v>25</v>
      </c>
      <c r="G16" s="40">
        <v>4</v>
      </c>
      <c r="H16" s="40">
        <v>2</v>
      </c>
      <c r="I16" s="41">
        <f t="shared" si="1"/>
        <v>311</v>
      </c>
    </row>
    <row r="17" spans="1:9" ht="17.100000000000001" customHeight="1" thickTop="1">
      <c r="A17" s="787"/>
      <c r="B17" s="76" t="s">
        <v>675</v>
      </c>
      <c r="C17" s="45">
        <v>16</v>
      </c>
      <c r="D17" s="46">
        <v>40</v>
      </c>
      <c r="E17" s="46">
        <v>92</v>
      </c>
      <c r="F17" s="46">
        <v>19</v>
      </c>
      <c r="G17" s="46">
        <v>2</v>
      </c>
      <c r="H17" s="46">
        <v>1</v>
      </c>
      <c r="I17" s="47">
        <f t="shared" si="1"/>
        <v>170</v>
      </c>
    </row>
    <row r="18" spans="1:9" ht="17.100000000000001" customHeight="1">
      <c r="A18" s="787"/>
      <c r="B18" s="68" t="s">
        <v>677</v>
      </c>
      <c r="C18" s="36">
        <v>36</v>
      </c>
      <c r="D18" s="37">
        <v>65</v>
      </c>
      <c r="E18" s="37">
        <v>113</v>
      </c>
      <c r="F18" s="37">
        <v>15</v>
      </c>
      <c r="G18" s="37">
        <v>2</v>
      </c>
      <c r="H18" s="37">
        <v>0</v>
      </c>
      <c r="I18" s="38">
        <f t="shared" si="1"/>
        <v>231</v>
      </c>
    </row>
    <row r="19" spans="1:9" ht="17.100000000000001" customHeight="1">
      <c r="A19" s="787"/>
      <c r="B19" s="68" t="s">
        <v>679</v>
      </c>
      <c r="C19" s="36">
        <v>27</v>
      </c>
      <c r="D19" s="37">
        <v>71</v>
      </c>
      <c r="E19" s="37">
        <v>124</v>
      </c>
      <c r="F19" s="37">
        <v>23</v>
      </c>
      <c r="G19" s="37"/>
      <c r="H19" s="37">
        <v>2</v>
      </c>
      <c r="I19" s="38">
        <f t="shared" si="1"/>
        <v>247</v>
      </c>
    </row>
    <row r="20" spans="1:9" ht="17.100000000000001" customHeight="1">
      <c r="A20" s="787"/>
      <c r="B20" s="68" t="s">
        <v>681</v>
      </c>
      <c r="C20" s="36">
        <v>38</v>
      </c>
      <c r="D20" s="37">
        <v>80</v>
      </c>
      <c r="E20" s="37">
        <v>144</v>
      </c>
      <c r="F20" s="37">
        <v>32</v>
      </c>
      <c r="G20" s="37">
        <v>5</v>
      </c>
      <c r="H20" s="37">
        <v>1</v>
      </c>
      <c r="I20" s="38">
        <f t="shared" si="1"/>
        <v>300</v>
      </c>
    </row>
    <row r="21" spans="1:9" ht="17.100000000000001" customHeight="1">
      <c r="A21" s="787"/>
      <c r="B21" s="68" t="s">
        <v>732</v>
      </c>
      <c r="C21" s="36">
        <v>10</v>
      </c>
      <c r="D21" s="37">
        <v>55</v>
      </c>
      <c r="E21" s="37">
        <v>109</v>
      </c>
      <c r="F21" s="37">
        <v>17</v>
      </c>
      <c r="G21" s="37">
        <v>4</v>
      </c>
      <c r="H21" s="37">
        <v>0</v>
      </c>
      <c r="I21" s="38">
        <f t="shared" si="1"/>
        <v>195</v>
      </c>
    </row>
    <row r="22" spans="1:9" ht="17.100000000000001" customHeight="1">
      <c r="A22" s="787"/>
      <c r="B22" s="68" t="s">
        <v>733</v>
      </c>
      <c r="C22" s="36">
        <v>19</v>
      </c>
      <c r="D22" s="37">
        <v>33</v>
      </c>
      <c r="E22" s="37">
        <v>78</v>
      </c>
      <c r="F22" s="37">
        <v>12</v>
      </c>
      <c r="G22" s="37">
        <v>1</v>
      </c>
      <c r="H22" s="37">
        <v>0</v>
      </c>
      <c r="I22" s="38">
        <f t="shared" si="1"/>
        <v>143</v>
      </c>
    </row>
    <row r="23" spans="1:9" ht="17.100000000000001" customHeight="1" thickBot="1">
      <c r="A23" s="788"/>
      <c r="B23" s="66" t="s">
        <v>683</v>
      </c>
      <c r="C23" s="42">
        <v>10</v>
      </c>
      <c r="D23" s="43">
        <v>56</v>
      </c>
      <c r="E23" s="43">
        <v>233</v>
      </c>
      <c r="F23" s="43">
        <v>24</v>
      </c>
      <c r="G23" s="43">
        <v>1</v>
      </c>
      <c r="H23" s="43">
        <v>2</v>
      </c>
      <c r="I23" s="44">
        <f t="shared" si="1"/>
        <v>326</v>
      </c>
    </row>
    <row r="24" spans="1:9" ht="17.100000000000001" customHeight="1" thickBot="1">
      <c r="C24" s="120"/>
      <c r="D24" s="120"/>
      <c r="E24" s="120"/>
      <c r="F24" s="120"/>
      <c r="G24" s="120"/>
      <c r="H24" s="120"/>
      <c r="I24" s="120"/>
    </row>
    <row r="25" spans="1:9" ht="54.95" customHeight="1" thickBot="1">
      <c r="A25" s="789" t="s">
        <v>149</v>
      </c>
      <c r="B25" s="795"/>
      <c r="C25" s="22" t="s">
        <v>478</v>
      </c>
      <c r="D25" s="12" t="s">
        <v>147</v>
      </c>
      <c r="E25" s="12" t="s">
        <v>479</v>
      </c>
      <c r="F25" s="408" t="s">
        <v>845</v>
      </c>
      <c r="G25" s="408" t="s">
        <v>148</v>
      </c>
      <c r="H25" s="560" t="s">
        <v>494</v>
      </c>
      <c r="I25" s="129" t="s">
        <v>238</v>
      </c>
    </row>
    <row r="26" spans="1:9" ht="17.100000000000001" customHeight="1" thickBot="1">
      <c r="A26" s="805" t="s">
        <v>162</v>
      </c>
      <c r="B26" s="806"/>
      <c r="C26" s="403">
        <f t="shared" ref="C26:H41" si="2">SUM(C4/$I4)</f>
        <v>0.10604558969276512</v>
      </c>
      <c r="D26" s="397">
        <f t="shared" si="2"/>
        <v>0.25702015196564254</v>
      </c>
      <c r="E26" s="397">
        <f t="shared" si="2"/>
        <v>0.53815659068384536</v>
      </c>
      <c r="F26" s="397">
        <f t="shared" si="2"/>
        <v>8.523290386521308E-2</v>
      </c>
      <c r="G26" s="397">
        <f t="shared" si="2"/>
        <v>1.0571522960026428E-2</v>
      </c>
      <c r="H26" s="397">
        <f t="shared" si="2"/>
        <v>2.973240832507433E-3</v>
      </c>
      <c r="I26" s="398">
        <f>SUM(C26:H26)</f>
        <v>0.99999999999999989</v>
      </c>
    </row>
    <row r="27" spans="1:9" ht="17.100000000000001" customHeight="1">
      <c r="A27" s="807" t="s">
        <v>163</v>
      </c>
      <c r="B27" s="67" t="s">
        <v>672</v>
      </c>
      <c r="C27" s="381">
        <f t="shared" si="2"/>
        <v>0.1166077738515901</v>
      </c>
      <c r="D27" s="382">
        <f t="shared" si="2"/>
        <v>0.26713780918727914</v>
      </c>
      <c r="E27" s="382">
        <f t="shared" si="2"/>
        <v>0.52014134275618373</v>
      </c>
      <c r="F27" s="382">
        <f t="shared" si="2"/>
        <v>8.1978798586572435E-2</v>
      </c>
      <c r="G27" s="382">
        <f t="shared" si="2"/>
        <v>1.2014134275618375E-2</v>
      </c>
      <c r="H27" s="382">
        <f t="shared" si="2"/>
        <v>2.1201413427561835E-3</v>
      </c>
      <c r="I27" s="383">
        <f t="shared" ref="I27:I45" si="3">SUM(C27:H27)</f>
        <v>1</v>
      </c>
    </row>
    <row r="28" spans="1:9" ht="17.100000000000001" customHeight="1" thickBot="1">
      <c r="A28" s="808"/>
      <c r="B28" s="66" t="s">
        <v>673</v>
      </c>
      <c r="C28" s="394">
        <f t="shared" si="2"/>
        <v>9.6774193548387094E-2</v>
      </c>
      <c r="D28" s="395">
        <f t="shared" si="2"/>
        <v>0.24813895781637718</v>
      </c>
      <c r="E28" s="395">
        <f t="shared" si="2"/>
        <v>0.55397022332506207</v>
      </c>
      <c r="F28" s="395">
        <f t="shared" si="2"/>
        <v>8.8089330024813894E-2</v>
      </c>
      <c r="G28" s="395">
        <f t="shared" si="2"/>
        <v>9.3052109181141433E-3</v>
      </c>
      <c r="H28" s="395">
        <f t="shared" si="2"/>
        <v>3.7220843672456576E-3</v>
      </c>
      <c r="I28" s="396">
        <f t="shared" si="3"/>
        <v>1</v>
      </c>
    </row>
    <row r="29" spans="1:9" ht="17.100000000000001" customHeight="1">
      <c r="A29" s="807" t="s">
        <v>164</v>
      </c>
      <c r="B29" s="67" t="s">
        <v>669</v>
      </c>
      <c r="C29" s="399">
        <f t="shared" si="2"/>
        <v>0.12486772486772486</v>
      </c>
      <c r="D29" s="400">
        <f t="shared" si="2"/>
        <v>0.23280423280423279</v>
      </c>
      <c r="E29" s="400">
        <f t="shared" si="2"/>
        <v>0.54708994708994707</v>
      </c>
      <c r="F29" s="400">
        <f t="shared" si="2"/>
        <v>8.3597883597883602E-2</v>
      </c>
      <c r="G29" s="400">
        <f t="shared" si="2"/>
        <v>8.4656084656084662E-3</v>
      </c>
      <c r="H29" s="400">
        <f t="shared" si="2"/>
        <v>3.1746031746031746E-3</v>
      </c>
      <c r="I29" s="401">
        <f t="shared" si="3"/>
        <v>0.99999999999999989</v>
      </c>
    </row>
    <row r="30" spans="1:9" ht="17.100000000000001" customHeight="1">
      <c r="A30" s="809"/>
      <c r="B30" s="68" t="s">
        <v>670</v>
      </c>
      <c r="C30" s="389">
        <f t="shared" si="2"/>
        <v>9.267059814658804E-2</v>
      </c>
      <c r="D30" s="385">
        <f t="shared" si="2"/>
        <v>0.27042965459140689</v>
      </c>
      <c r="E30" s="385">
        <f t="shared" si="2"/>
        <v>0.54170176916596458</v>
      </c>
      <c r="F30" s="385">
        <f t="shared" si="2"/>
        <v>8.0876158382476832E-2</v>
      </c>
      <c r="G30" s="385">
        <f t="shared" si="2"/>
        <v>1.0951979780960405E-2</v>
      </c>
      <c r="H30" s="385">
        <f t="shared" si="2"/>
        <v>3.3698399326032012E-3</v>
      </c>
      <c r="I30" s="386">
        <f t="shared" si="3"/>
        <v>1</v>
      </c>
    </row>
    <row r="31" spans="1:9" ht="17.100000000000001" customHeight="1" thickBot="1">
      <c r="A31" s="808"/>
      <c r="B31" s="69" t="s">
        <v>671</v>
      </c>
      <c r="C31" s="404">
        <f t="shared" si="2"/>
        <v>0.10391061452513967</v>
      </c>
      <c r="D31" s="395">
        <f t="shared" si="2"/>
        <v>0.26480446927374302</v>
      </c>
      <c r="E31" s="395">
        <f t="shared" si="2"/>
        <v>0.52402234636871503</v>
      </c>
      <c r="F31" s="395">
        <f t="shared" si="2"/>
        <v>9.2737430167597765E-2</v>
      </c>
      <c r="G31" s="395">
        <f t="shared" si="2"/>
        <v>1.2290502793296089E-2</v>
      </c>
      <c r="H31" s="395">
        <f t="shared" si="2"/>
        <v>2.2346368715083797E-3</v>
      </c>
      <c r="I31" s="396">
        <f t="shared" si="3"/>
        <v>0.99999999999999989</v>
      </c>
    </row>
    <row r="32" spans="1:9" ht="17.100000000000001" customHeight="1">
      <c r="A32" s="786" t="s">
        <v>165</v>
      </c>
      <c r="B32" s="62" t="s">
        <v>674</v>
      </c>
      <c r="C32" s="389">
        <f t="shared" si="2"/>
        <v>0.13533834586466165</v>
      </c>
      <c r="D32" s="385">
        <f t="shared" si="2"/>
        <v>0.24812030075187969</v>
      </c>
      <c r="E32" s="385">
        <f t="shared" si="2"/>
        <v>0.45864661654135336</v>
      </c>
      <c r="F32" s="385">
        <f t="shared" si="2"/>
        <v>0.15037593984962405</v>
      </c>
      <c r="G32" s="385">
        <f t="shared" si="2"/>
        <v>7.5187969924812026E-3</v>
      </c>
      <c r="H32" s="385">
        <f t="shared" si="2"/>
        <v>0</v>
      </c>
      <c r="I32" s="386">
        <f t="shared" si="3"/>
        <v>1</v>
      </c>
    </row>
    <row r="33" spans="1:9" ht="17.100000000000001" customHeight="1">
      <c r="A33" s="787"/>
      <c r="B33" s="68" t="s">
        <v>676</v>
      </c>
      <c r="C33" s="389">
        <f t="shared" si="2"/>
        <v>0.12169312169312169</v>
      </c>
      <c r="D33" s="385">
        <f t="shared" si="2"/>
        <v>0.32804232804232802</v>
      </c>
      <c r="E33" s="385">
        <f t="shared" si="2"/>
        <v>0.455026455026455</v>
      </c>
      <c r="F33" s="385">
        <f t="shared" si="2"/>
        <v>7.9365079365079361E-2</v>
      </c>
      <c r="G33" s="385">
        <f t="shared" si="2"/>
        <v>1.5873015873015872E-2</v>
      </c>
      <c r="H33" s="385">
        <f t="shared" si="2"/>
        <v>0</v>
      </c>
      <c r="I33" s="386">
        <f t="shared" si="3"/>
        <v>0.99999999999999978</v>
      </c>
    </row>
    <row r="34" spans="1:9" ht="17.100000000000001" customHeight="1">
      <c r="A34" s="787"/>
      <c r="B34" s="68" t="s">
        <v>678</v>
      </c>
      <c r="C34" s="389">
        <f t="shared" si="2"/>
        <v>0.17857142857142858</v>
      </c>
      <c r="D34" s="385">
        <f t="shared" si="2"/>
        <v>0.25</v>
      </c>
      <c r="E34" s="385">
        <f t="shared" si="2"/>
        <v>0.48979591836734693</v>
      </c>
      <c r="F34" s="385">
        <f t="shared" si="2"/>
        <v>7.1428571428571425E-2</v>
      </c>
      <c r="G34" s="385">
        <f t="shared" si="2"/>
        <v>1.020408163265306E-2</v>
      </c>
      <c r="H34" s="385">
        <f t="shared" si="2"/>
        <v>0</v>
      </c>
      <c r="I34" s="386">
        <f t="shared" si="3"/>
        <v>1</v>
      </c>
    </row>
    <row r="35" spans="1:9" ht="17.100000000000001" customHeight="1">
      <c r="A35" s="787"/>
      <c r="B35" s="68" t="s">
        <v>680</v>
      </c>
      <c r="C35" s="389">
        <f t="shared" si="2"/>
        <v>0.13138686131386862</v>
      </c>
      <c r="D35" s="385">
        <f t="shared" si="2"/>
        <v>0.28102189781021897</v>
      </c>
      <c r="E35" s="385">
        <f t="shared" si="2"/>
        <v>0.48905109489051096</v>
      </c>
      <c r="F35" s="385">
        <f t="shared" si="2"/>
        <v>8.3941605839416053E-2</v>
      </c>
      <c r="G35" s="385">
        <f t="shared" si="2"/>
        <v>1.0948905109489052E-2</v>
      </c>
      <c r="H35" s="385">
        <f t="shared" si="2"/>
        <v>3.6496350364963502E-3</v>
      </c>
      <c r="I35" s="386">
        <f t="shared" si="3"/>
        <v>1</v>
      </c>
    </row>
    <row r="36" spans="1:9" ht="17.100000000000001" customHeight="1">
      <c r="A36" s="787"/>
      <c r="B36" s="68" t="s">
        <v>730</v>
      </c>
      <c r="C36" s="389">
        <f t="shared" si="2"/>
        <v>0.1111111111111111</v>
      </c>
      <c r="D36" s="385">
        <f t="shared" si="2"/>
        <v>0.31578947368421051</v>
      </c>
      <c r="E36" s="385">
        <f t="shared" si="2"/>
        <v>0.50877192982456143</v>
      </c>
      <c r="F36" s="385">
        <f t="shared" si="2"/>
        <v>5.8479532163742687E-2</v>
      </c>
      <c r="G36" s="385">
        <f t="shared" si="2"/>
        <v>5.8479532163742687E-3</v>
      </c>
      <c r="H36" s="385">
        <f t="shared" si="2"/>
        <v>0</v>
      </c>
      <c r="I36" s="386">
        <f t="shared" si="3"/>
        <v>1</v>
      </c>
    </row>
    <row r="37" spans="1:9" ht="17.100000000000001" customHeight="1">
      <c r="A37" s="787"/>
      <c r="B37" s="68" t="s">
        <v>731</v>
      </c>
      <c r="C37" s="389">
        <f t="shared" si="2"/>
        <v>5.6737588652482268E-2</v>
      </c>
      <c r="D37" s="385">
        <f t="shared" si="2"/>
        <v>0.22695035460992907</v>
      </c>
      <c r="E37" s="385">
        <f t="shared" si="2"/>
        <v>0.63120567375886527</v>
      </c>
      <c r="F37" s="385">
        <f t="shared" si="2"/>
        <v>6.3829787234042548E-2</v>
      </c>
      <c r="G37" s="385">
        <f t="shared" si="2"/>
        <v>2.1276595744680851E-2</v>
      </c>
      <c r="H37" s="385">
        <f t="shared" si="2"/>
        <v>0</v>
      </c>
      <c r="I37" s="386">
        <f t="shared" si="3"/>
        <v>1</v>
      </c>
    </row>
    <row r="38" spans="1:9" ht="17.100000000000001" customHeight="1" thickBot="1">
      <c r="A38" s="787"/>
      <c r="B38" s="69" t="s">
        <v>682</v>
      </c>
      <c r="C38" s="390">
        <f t="shared" si="2"/>
        <v>8.3601286173633438E-2</v>
      </c>
      <c r="D38" s="387">
        <f t="shared" si="2"/>
        <v>0.22829581993569131</v>
      </c>
      <c r="E38" s="387">
        <f t="shared" si="2"/>
        <v>0.58842443729903537</v>
      </c>
      <c r="F38" s="387">
        <f t="shared" si="2"/>
        <v>8.0385852090032156E-2</v>
      </c>
      <c r="G38" s="387">
        <f t="shared" si="2"/>
        <v>1.2861736334405145E-2</v>
      </c>
      <c r="H38" s="387">
        <f t="shared" si="2"/>
        <v>6.4308681672025723E-3</v>
      </c>
      <c r="I38" s="388">
        <f t="shared" si="3"/>
        <v>1</v>
      </c>
    </row>
    <row r="39" spans="1:9" ht="17.100000000000001" customHeight="1" thickTop="1">
      <c r="A39" s="787"/>
      <c r="B39" s="76" t="s">
        <v>675</v>
      </c>
      <c r="C39" s="405">
        <f t="shared" si="2"/>
        <v>9.4117647058823528E-2</v>
      </c>
      <c r="D39" s="392">
        <f t="shared" si="2"/>
        <v>0.23529411764705882</v>
      </c>
      <c r="E39" s="392">
        <f t="shared" si="2"/>
        <v>0.54117647058823526</v>
      </c>
      <c r="F39" s="392">
        <f t="shared" si="2"/>
        <v>0.11176470588235295</v>
      </c>
      <c r="G39" s="392">
        <f t="shared" si="2"/>
        <v>1.1764705882352941E-2</v>
      </c>
      <c r="H39" s="392">
        <f t="shared" si="2"/>
        <v>5.8823529411764705E-3</v>
      </c>
      <c r="I39" s="393">
        <f t="shared" si="3"/>
        <v>1</v>
      </c>
    </row>
    <row r="40" spans="1:9" ht="17.100000000000001" customHeight="1">
      <c r="A40" s="787"/>
      <c r="B40" s="68" t="s">
        <v>677</v>
      </c>
      <c r="C40" s="389">
        <f t="shared" si="2"/>
        <v>0.15584415584415584</v>
      </c>
      <c r="D40" s="385">
        <f t="shared" si="2"/>
        <v>0.2813852813852814</v>
      </c>
      <c r="E40" s="385">
        <f t="shared" si="2"/>
        <v>0.48917748917748916</v>
      </c>
      <c r="F40" s="385">
        <f t="shared" si="2"/>
        <v>6.4935064935064929E-2</v>
      </c>
      <c r="G40" s="385">
        <f t="shared" si="2"/>
        <v>8.658008658008658E-3</v>
      </c>
      <c r="H40" s="385">
        <f t="shared" si="2"/>
        <v>0</v>
      </c>
      <c r="I40" s="386">
        <f t="shared" si="3"/>
        <v>1</v>
      </c>
    </row>
    <row r="41" spans="1:9" ht="17.100000000000001" customHeight="1">
      <c r="A41" s="787"/>
      <c r="B41" s="68" t="s">
        <v>679</v>
      </c>
      <c r="C41" s="389">
        <f t="shared" si="2"/>
        <v>0.10931174089068826</v>
      </c>
      <c r="D41" s="385">
        <f t="shared" si="2"/>
        <v>0.2874493927125506</v>
      </c>
      <c r="E41" s="385">
        <f t="shared" si="2"/>
        <v>0.50202429149797567</v>
      </c>
      <c r="F41" s="385">
        <f t="shared" si="2"/>
        <v>9.3117408906882596E-2</v>
      </c>
      <c r="G41" s="385">
        <f t="shared" si="2"/>
        <v>0</v>
      </c>
      <c r="H41" s="385">
        <f t="shared" si="2"/>
        <v>8.0971659919028341E-3</v>
      </c>
      <c r="I41" s="386">
        <f t="shared" si="3"/>
        <v>0.99999999999999989</v>
      </c>
    </row>
    <row r="42" spans="1:9" ht="17.100000000000001" customHeight="1">
      <c r="A42" s="787"/>
      <c r="B42" s="68" t="s">
        <v>681</v>
      </c>
      <c r="C42" s="389">
        <f t="shared" ref="C42:H45" si="4">SUM(C20/$I20)</f>
        <v>0.12666666666666668</v>
      </c>
      <c r="D42" s="385">
        <f t="shared" si="4"/>
        <v>0.26666666666666666</v>
      </c>
      <c r="E42" s="385">
        <f t="shared" si="4"/>
        <v>0.48</v>
      </c>
      <c r="F42" s="385">
        <f t="shared" si="4"/>
        <v>0.10666666666666667</v>
      </c>
      <c r="G42" s="385">
        <f t="shared" si="4"/>
        <v>1.6666666666666666E-2</v>
      </c>
      <c r="H42" s="385">
        <f t="shared" si="4"/>
        <v>3.3333333333333335E-3</v>
      </c>
      <c r="I42" s="386">
        <f t="shared" si="3"/>
        <v>1</v>
      </c>
    </row>
    <row r="43" spans="1:9" ht="17.100000000000001" customHeight="1">
      <c r="A43" s="787"/>
      <c r="B43" s="68" t="s">
        <v>732</v>
      </c>
      <c r="C43" s="389">
        <f t="shared" si="4"/>
        <v>5.128205128205128E-2</v>
      </c>
      <c r="D43" s="385">
        <f t="shared" si="4"/>
        <v>0.28205128205128205</v>
      </c>
      <c r="E43" s="385">
        <f t="shared" si="4"/>
        <v>0.55897435897435899</v>
      </c>
      <c r="F43" s="385">
        <f t="shared" si="4"/>
        <v>8.7179487179487175E-2</v>
      </c>
      <c r="G43" s="385">
        <f t="shared" si="4"/>
        <v>2.0512820512820513E-2</v>
      </c>
      <c r="H43" s="385">
        <f t="shared" si="4"/>
        <v>0</v>
      </c>
      <c r="I43" s="386">
        <f t="shared" si="3"/>
        <v>1</v>
      </c>
    </row>
    <row r="44" spans="1:9" ht="17.100000000000001" customHeight="1">
      <c r="A44" s="787"/>
      <c r="B44" s="68" t="s">
        <v>733</v>
      </c>
      <c r="C44" s="389">
        <f t="shared" si="4"/>
        <v>0.13286713286713286</v>
      </c>
      <c r="D44" s="385">
        <f t="shared" si="4"/>
        <v>0.23076923076923078</v>
      </c>
      <c r="E44" s="385">
        <f t="shared" si="4"/>
        <v>0.54545454545454541</v>
      </c>
      <c r="F44" s="385">
        <f t="shared" si="4"/>
        <v>8.3916083916083919E-2</v>
      </c>
      <c r="G44" s="385">
        <f t="shared" si="4"/>
        <v>6.993006993006993E-3</v>
      </c>
      <c r="H44" s="385">
        <f t="shared" si="4"/>
        <v>0</v>
      </c>
      <c r="I44" s="386">
        <f t="shared" si="3"/>
        <v>1</v>
      </c>
    </row>
    <row r="45" spans="1:9" ht="17.100000000000001" customHeight="1" thickBot="1">
      <c r="A45" s="788"/>
      <c r="B45" s="66" t="s">
        <v>683</v>
      </c>
      <c r="C45" s="404">
        <f t="shared" si="4"/>
        <v>3.0674846625766871E-2</v>
      </c>
      <c r="D45" s="395">
        <f t="shared" si="4"/>
        <v>0.17177914110429449</v>
      </c>
      <c r="E45" s="395">
        <f t="shared" si="4"/>
        <v>0.71472392638036808</v>
      </c>
      <c r="F45" s="395">
        <f t="shared" si="4"/>
        <v>7.3619631901840496E-2</v>
      </c>
      <c r="G45" s="395">
        <f t="shared" si="4"/>
        <v>3.0674846625766872E-3</v>
      </c>
      <c r="H45" s="395">
        <f t="shared" si="4"/>
        <v>6.1349693251533744E-3</v>
      </c>
      <c r="I45" s="396">
        <f t="shared" si="3"/>
        <v>1</v>
      </c>
    </row>
    <row r="46" spans="1:9" ht="17.100000000000001" customHeight="1">
      <c r="C46" s="120"/>
      <c r="D46" s="120"/>
      <c r="E46" s="120"/>
      <c r="F46" s="120"/>
      <c r="G46" s="120"/>
      <c r="H46" s="120"/>
      <c r="I46" s="120"/>
    </row>
    <row r="47" spans="1:9" ht="17.100000000000001" customHeight="1">
      <c r="C47" s="120"/>
      <c r="D47" s="120"/>
      <c r="E47" s="120"/>
      <c r="F47" s="120"/>
      <c r="G47" s="120"/>
      <c r="H47" s="120"/>
      <c r="I47" s="120"/>
    </row>
    <row r="48" spans="1:9" ht="17.100000000000001" customHeight="1">
      <c r="C48" s="120"/>
      <c r="D48" s="120"/>
      <c r="E48" s="120"/>
      <c r="F48" s="120"/>
      <c r="G48" s="120"/>
      <c r="H48" s="120"/>
      <c r="I48" s="120"/>
    </row>
    <row r="49" spans="3:9" ht="17.100000000000001" customHeight="1">
      <c r="C49" s="120"/>
      <c r="D49" s="120"/>
      <c r="E49" s="120"/>
      <c r="F49" s="120"/>
      <c r="G49" s="120"/>
      <c r="H49" s="120"/>
      <c r="I49" s="120"/>
    </row>
    <row r="50" spans="3:9" ht="17.100000000000001" customHeight="1">
      <c r="C50" s="120"/>
      <c r="D50" s="120"/>
      <c r="E50" s="120"/>
      <c r="F50" s="120"/>
      <c r="G50" s="120"/>
      <c r="H50" s="120"/>
      <c r="I50" s="120"/>
    </row>
    <row r="51" spans="3:9">
      <c r="C51" s="120"/>
      <c r="D51" s="120"/>
      <c r="E51" s="120"/>
      <c r="F51" s="120"/>
      <c r="G51" s="120"/>
      <c r="H51" s="120"/>
      <c r="I51" s="120"/>
    </row>
    <row r="52" spans="3:9">
      <c r="C52" s="120"/>
      <c r="D52" s="120"/>
      <c r="E52" s="120"/>
      <c r="F52" s="120"/>
      <c r="G52" s="120"/>
      <c r="H52" s="120"/>
      <c r="I52" s="120"/>
    </row>
    <row r="53" spans="3:9">
      <c r="C53" s="120"/>
      <c r="D53" s="120"/>
      <c r="E53" s="120"/>
      <c r="F53" s="120"/>
      <c r="G53" s="120"/>
      <c r="H53" s="120"/>
      <c r="I53" s="120"/>
    </row>
    <row r="54" spans="3:9">
      <c r="C54" s="120"/>
      <c r="D54" s="120"/>
      <c r="E54" s="120"/>
      <c r="F54" s="120"/>
      <c r="G54" s="120"/>
      <c r="H54" s="120"/>
      <c r="I54" s="120"/>
    </row>
    <row r="55" spans="3:9">
      <c r="C55" s="120"/>
      <c r="D55" s="120"/>
      <c r="E55" s="120"/>
      <c r="F55" s="120"/>
      <c r="G55" s="120"/>
      <c r="H55" s="120"/>
      <c r="I55" s="120"/>
    </row>
    <row r="56" spans="3:9">
      <c r="C56" s="120"/>
      <c r="D56" s="120"/>
      <c r="E56" s="120"/>
      <c r="F56" s="120"/>
      <c r="G56" s="120"/>
      <c r="H56" s="120"/>
      <c r="I56" s="120"/>
    </row>
  </sheetData>
  <mergeCells count="10">
    <mergeCell ref="A26:B26"/>
    <mergeCell ref="A27:A28"/>
    <mergeCell ref="A29:A31"/>
    <mergeCell ref="A32:A45"/>
    <mergeCell ref="A3:B3"/>
    <mergeCell ref="A25:B25"/>
    <mergeCell ref="A4:B4"/>
    <mergeCell ref="A5:A6"/>
    <mergeCell ref="A7:A9"/>
    <mergeCell ref="A10:A23"/>
  </mergeCells>
  <phoneticPr fontId="2"/>
  <printOptions horizontalCentered="1"/>
  <pageMargins left="0.59055118110236227" right="0" top="0.19685039370078741" bottom="0.19685039370078741" header="0.51181102362204722" footer="0.11811023622047245"/>
  <pageSetup paperSize="9" orientation="portrait" r:id="rId1"/>
  <headerFooter alignWithMargins="0">
    <oddFooter>&amp;C４５ ページ</oddFooter>
  </headerFooter>
</worksheet>
</file>

<file path=xl/worksheets/sheet52.xml><?xml version="1.0" encoding="utf-8"?>
<worksheet xmlns="http://schemas.openxmlformats.org/spreadsheetml/2006/main" xmlns:r="http://schemas.openxmlformats.org/officeDocument/2006/relationships">
  <sheetPr enableFormatConditionsCalculation="0">
    <tabColor indexed="14"/>
  </sheetPr>
  <dimension ref="A1:M54"/>
  <sheetViews>
    <sheetView view="pageBreakPreview" topLeftCell="A15" zoomScaleNormal="100" workbookViewId="0">
      <selection activeCell="C26" sqref="C26:L45"/>
    </sheetView>
  </sheetViews>
  <sheetFormatPr defaultRowHeight="13.5"/>
  <cols>
    <col min="1" max="1" width="5.625" customWidth="1"/>
    <col min="2" max="2" width="12.625" customWidth="1"/>
    <col min="3" max="13" width="6.625" customWidth="1"/>
  </cols>
  <sheetData>
    <row r="1" spans="1:13" ht="30" customHeight="1">
      <c r="H1" s="6" t="s">
        <v>864</v>
      </c>
    </row>
    <row r="2" spans="1:13" ht="33" customHeight="1" thickBot="1">
      <c r="A2" s="835" t="s">
        <v>865</v>
      </c>
      <c r="B2" s="831"/>
      <c r="C2" s="831"/>
      <c r="D2" s="831"/>
      <c r="E2" s="831"/>
      <c r="F2" s="831"/>
      <c r="G2" s="831"/>
      <c r="H2" s="831"/>
      <c r="I2" s="831"/>
      <c r="J2" s="831"/>
      <c r="K2" s="831"/>
      <c r="L2" s="831"/>
      <c r="M2" s="831"/>
    </row>
    <row r="3" spans="1:13" ht="54.95" customHeight="1" thickBot="1">
      <c r="A3" s="826">
        <v>0</v>
      </c>
      <c r="B3" s="825"/>
      <c r="C3" s="28" t="s">
        <v>251</v>
      </c>
      <c r="D3" s="12" t="s">
        <v>252</v>
      </c>
      <c r="E3" s="12" t="s">
        <v>253</v>
      </c>
      <c r="F3" s="561" t="s">
        <v>254</v>
      </c>
      <c r="G3" s="561" t="s">
        <v>255</v>
      </c>
      <c r="H3" s="407" t="s">
        <v>256</v>
      </c>
      <c r="I3" s="407" t="s">
        <v>258</v>
      </c>
      <c r="J3" s="407" t="s">
        <v>257</v>
      </c>
      <c r="K3" s="561" t="s">
        <v>118</v>
      </c>
      <c r="L3" s="660" t="s">
        <v>150</v>
      </c>
      <c r="M3" s="665" t="s">
        <v>736</v>
      </c>
    </row>
    <row r="4" spans="1:13" ht="17.100000000000001" customHeight="1" thickBot="1">
      <c r="A4" s="805" t="s">
        <v>162</v>
      </c>
      <c r="B4" s="806"/>
      <c r="C4" s="91">
        <f t="shared" ref="C4:L4" si="0">+C5+C6</f>
        <v>978</v>
      </c>
      <c r="D4" s="92">
        <f t="shared" si="0"/>
        <v>1041</v>
      </c>
      <c r="E4" s="92">
        <f t="shared" si="0"/>
        <v>921</v>
      </c>
      <c r="F4" s="92">
        <f t="shared" si="0"/>
        <v>1415</v>
      </c>
      <c r="G4" s="92">
        <f t="shared" si="0"/>
        <v>696</v>
      </c>
      <c r="H4" s="92">
        <f t="shared" si="0"/>
        <v>386</v>
      </c>
      <c r="I4" s="92">
        <f t="shared" si="0"/>
        <v>1060</v>
      </c>
      <c r="J4" s="92">
        <f t="shared" si="0"/>
        <v>1287</v>
      </c>
      <c r="K4" s="92">
        <f t="shared" si="0"/>
        <v>175</v>
      </c>
      <c r="L4" s="225">
        <f t="shared" si="0"/>
        <v>255</v>
      </c>
      <c r="M4" s="666">
        <v>3027</v>
      </c>
    </row>
    <row r="5" spans="1:13" ht="17.100000000000001" customHeight="1">
      <c r="A5" s="807" t="s">
        <v>163</v>
      </c>
      <c r="B5" s="67" t="s">
        <v>672</v>
      </c>
      <c r="C5" s="94">
        <v>461</v>
      </c>
      <c r="D5" s="95">
        <v>523</v>
      </c>
      <c r="E5" s="95">
        <v>474</v>
      </c>
      <c r="F5" s="95">
        <v>689</v>
      </c>
      <c r="G5" s="95">
        <v>319</v>
      </c>
      <c r="H5" s="95">
        <v>112</v>
      </c>
      <c r="I5" s="95">
        <v>398</v>
      </c>
      <c r="J5" s="95">
        <v>545</v>
      </c>
      <c r="K5" s="95">
        <v>67</v>
      </c>
      <c r="L5" s="424">
        <v>143</v>
      </c>
      <c r="M5" s="667">
        <v>1415</v>
      </c>
    </row>
    <row r="6" spans="1:13" ht="17.100000000000001" customHeight="1" thickBot="1">
      <c r="A6" s="808"/>
      <c r="B6" s="66" t="s">
        <v>673</v>
      </c>
      <c r="C6" s="97">
        <v>517</v>
      </c>
      <c r="D6" s="43">
        <v>518</v>
      </c>
      <c r="E6" s="43">
        <v>447</v>
      </c>
      <c r="F6" s="43">
        <v>726</v>
      </c>
      <c r="G6" s="43">
        <v>377</v>
      </c>
      <c r="H6" s="43">
        <v>274</v>
      </c>
      <c r="I6" s="43">
        <v>662</v>
      </c>
      <c r="J6" s="43">
        <v>742</v>
      </c>
      <c r="K6" s="43">
        <v>108</v>
      </c>
      <c r="L6" s="426">
        <v>112</v>
      </c>
      <c r="M6" s="668">
        <v>1612</v>
      </c>
    </row>
    <row r="7" spans="1:13" ht="17.100000000000001" customHeight="1">
      <c r="A7" s="807" t="s">
        <v>164</v>
      </c>
      <c r="B7" s="67" t="s">
        <v>669</v>
      </c>
      <c r="C7" s="63">
        <v>308</v>
      </c>
      <c r="D7" s="64">
        <v>352</v>
      </c>
      <c r="E7" s="64">
        <v>299</v>
      </c>
      <c r="F7" s="64">
        <v>447</v>
      </c>
      <c r="G7" s="64">
        <v>195</v>
      </c>
      <c r="H7" s="64">
        <v>111</v>
      </c>
      <c r="I7" s="64">
        <v>303</v>
      </c>
      <c r="J7" s="64">
        <v>391</v>
      </c>
      <c r="K7" s="64">
        <v>47</v>
      </c>
      <c r="L7" s="226">
        <v>76</v>
      </c>
      <c r="M7" s="669">
        <v>945</v>
      </c>
    </row>
    <row r="8" spans="1:13" ht="17.100000000000001" customHeight="1">
      <c r="A8" s="809"/>
      <c r="B8" s="68" t="s">
        <v>670</v>
      </c>
      <c r="C8" s="36">
        <v>365</v>
      </c>
      <c r="D8" s="37">
        <v>414</v>
      </c>
      <c r="E8" s="37">
        <v>353</v>
      </c>
      <c r="F8" s="37">
        <v>564</v>
      </c>
      <c r="G8" s="37">
        <v>282</v>
      </c>
      <c r="H8" s="37">
        <v>165</v>
      </c>
      <c r="I8" s="37">
        <v>447</v>
      </c>
      <c r="J8" s="37">
        <v>528</v>
      </c>
      <c r="K8" s="37">
        <v>71</v>
      </c>
      <c r="L8" s="427">
        <v>99</v>
      </c>
      <c r="M8" s="670">
        <v>1187</v>
      </c>
    </row>
    <row r="9" spans="1:13" ht="17.100000000000001" customHeight="1" thickBot="1">
      <c r="A9" s="808"/>
      <c r="B9" s="69" t="s">
        <v>671</v>
      </c>
      <c r="C9" s="42">
        <v>305</v>
      </c>
      <c r="D9" s="43">
        <v>275</v>
      </c>
      <c r="E9" s="43">
        <v>269</v>
      </c>
      <c r="F9" s="43">
        <v>404</v>
      </c>
      <c r="G9" s="43">
        <v>219</v>
      </c>
      <c r="H9" s="43">
        <v>110</v>
      </c>
      <c r="I9" s="43">
        <v>310</v>
      </c>
      <c r="J9" s="43">
        <v>368</v>
      </c>
      <c r="K9" s="43">
        <v>57</v>
      </c>
      <c r="L9" s="426">
        <v>80</v>
      </c>
      <c r="M9" s="668">
        <v>895</v>
      </c>
    </row>
    <row r="10" spans="1:13" ht="17.100000000000001" customHeight="1">
      <c r="A10" s="786" t="s">
        <v>165</v>
      </c>
      <c r="B10" s="62" t="s">
        <v>674</v>
      </c>
      <c r="C10" s="438">
        <v>42</v>
      </c>
      <c r="D10" s="140">
        <v>37</v>
      </c>
      <c r="E10" s="140">
        <v>37</v>
      </c>
      <c r="F10" s="140">
        <v>59</v>
      </c>
      <c r="G10" s="140">
        <v>50</v>
      </c>
      <c r="H10" s="140">
        <v>13</v>
      </c>
      <c r="I10" s="140">
        <v>35</v>
      </c>
      <c r="J10" s="140">
        <v>47</v>
      </c>
      <c r="K10" s="140">
        <v>7</v>
      </c>
      <c r="L10" s="661">
        <v>15</v>
      </c>
      <c r="M10" s="670">
        <v>133</v>
      </c>
    </row>
    <row r="11" spans="1:13" ht="17.100000000000001" customHeight="1">
      <c r="A11" s="787"/>
      <c r="B11" s="68" t="s">
        <v>676</v>
      </c>
      <c r="C11" s="438">
        <v>76</v>
      </c>
      <c r="D11" s="140">
        <v>58</v>
      </c>
      <c r="E11" s="140">
        <v>61</v>
      </c>
      <c r="F11" s="140">
        <v>112</v>
      </c>
      <c r="G11" s="140">
        <v>54</v>
      </c>
      <c r="H11" s="140">
        <v>25</v>
      </c>
      <c r="I11" s="140">
        <v>51</v>
      </c>
      <c r="J11" s="140">
        <v>83</v>
      </c>
      <c r="K11" s="140">
        <v>13</v>
      </c>
      <c r="L11" s="661">
        <v>13</v>
      </c>
      <c r="M11" s="670">
        <v>189</v>
      </c>
    </row>
    <row r="12" spans="1:13" ht="17.100000000000001" customHeight="1">
      <c r="A12" s="787"/>
      <c r="B12" s="68" t="s">
        <v>678</v>
      </c>
      <c r="C12" s="438">
        <v>57</v>
      </c>
      <c r="D12" s="140">
        <v>65</v>
      </c>
      <c r="E12" s="140">
        <v>59</v>
      </c>
      <c r="F12" s="140">
        <v>91</v>
      </c>
      <c r="G12" s="140">
        <v>48</v>
      </c>
      <c r="H12" s="140">
        <v>15</v>
      </c>
      <c r="I12" s="140">
        <v>47</v>
      </c>
      <c r="J12" s="140">
        <v>68</v>
      </c>
      <c r="K12" s="140">
        <v>16</v>
      </c>
      <c r="L12" s="661">
        <v>22</v>
      </c>
      <c r="M12" s="670">
        <v>196</v>
      </c>
    </row>
    <row r="13" spans="1:13" ht="17.100000000000001" customHeight="1">
      <c r="A13" s="787"/>
      <c r="B13" s="68" t="s">
        <v>680</v>
      </c>
      <c r="C13" s="438">
        <v>89</v>
      </c>
      <c r="D13" s="140">
        <v>84</v>
      </c>
      <c r="E13" s="140">
        <v>75</v>
      </c>
      <c r="F13" s="140">
        <v>112</v>
      </c>
      <c r="G13" s="140">
        <v>60</v>
      </c>
      <c r="H13" s="140">
        <v>22</v>
      </c>
      <c r="I13" s="140">
        <v>80</v>
      </c>
      <c r="J13" s="140">
        <v>122</v>
      </c>
      <c r="K13" s="140">
        <v>11</v>
      </c>
      <c r="L13" s="661">
        <v>29</v>
      </c>
      <c r="M13" s="670">
        <v>274</v>
      </c>
    </row>
    <row r="14" spans="1:13" ht="17.100000000000001" customHeight="1">
      <c r="A14" s="787"/>
      <c r="B14" s="68" t="s">
        <v>730</v>
      </c>
      <c r="C14" s="438">
        <v>50</v>
      </c>
      <c r="D14" s="140">
        <v>74</v>
      </c>
      <c r="E14" s="140">
        <v>65</v>
      </c>
      <c r="F14" s="140">
        <v>91</v>
      </c>
      <c r="G14" s="140">
        <v>36</v>
      </c>
      <c r="H14" s="140">
        <v>7</v>
      </c>
      <c r="I14" s="140">
        <v>41</v>
      </c>
      <c r="J14" s="140">
        <v>66</v>
      </c>
      <c r="K14" s="140">
        <v>9</v>
      </c>
      <c r="L14" s="661">
        <v>21</v>
      </c>
      <c r="M14" s="670">
        <v>171</v>
      </c>
    </row>
    <row r="15" spans="1:13" ht="17.100000000000001" customHeight="1">
      <c r="A15" s="787"/>
      <c r="B15" s="68" t="s">
        <v>731</v>
      </c>
      <c r="C15" s="438">
        <v>40</v>
      </c>
      <c r="D15" s="140">
        <v>66</v>
      </c>
      <c r="E15" s="140">
        <v>56</v>
      </c>
      <c r="F15" s="140">
        <v>59</v>
      </c>
      <c r="G15" s="140">
        <v>26</v>
      </c>
      <c r="H15" s="140">
        <v>10</v>
      </c>
      <c r="I15" s="140">
        <v>42</v>
      </c>
      <c r="J15" s="140">
        <v>53</v>
      </c>
      <c r="K15" s="140">
        <v>4</v>
      </c>
      <c r="L15" s="661">
        <v>16</v>
      </c>
      <c r="M15" s="670">
        <v>141</v>
      </c>
    </row>
    <row r="16" spans="1:13" ht="17.100000000000001" customHeight="1" thickBot="1">
      <c r="A16" s="787"/>
      <c r="B16" s="69" t="s">
        <v>682</v>
      </c>
      <c r="C16" s="439">
        <v>107</v>
      </c>
      <c r="D16" s="440">
        <v>139</v>
      </c>
      <c r="E16" s="440">
        <v>121</v>
      </c>
      <c r="F16" s="440">
        <v>165</v>
      </c>
      <c r="G16" s="440">
        <v>45</v>
      </c>
      <c r="H16" s="440">
        <v>20</v>
      </c>
      <c r="I16" s="440">
        <v>102</v>
      </c>
      <c r="J16" s="440">
        <v>106</v>
      </c>
      <c r="K16" s="440">
        <v>7</v>
      </c>
      <c r="L16" s="662">
        <v>27</v>
      </c>
      <c r="M16" s="671">
        <v>311</v>
      </c>
    </row>
    <row r="17" spans="1:13" ht="17.100000000000001" customHeight="1" thickTop="1">
      <c r="A17" s="787"/>
      <c r="B17" s="76" t="s">
        <v>675</v>
      </c>
      <c r="C17" s="441">
        <v>53</v>
      </c>
      <c r="D17" s="442">
        <v>38</v>
      </c>
      <c r="E17" s="442">
        <v>44</v>
      </c>
      <c r="F17" s="442">
        <v>81</v>
      </c>
      <c r="G17" s="442">
        <v>64</v>
      </c>
      <c r="H17" s="442">
        <v>1</v>
      </c>
      <c r="I17" s="442">
        <v>67</v>
      </c>
      <c r="J17" s="442">
        <v>83</v>
      </c>
      <c r="K17" s="442">
        <v>14</v>
      </c>
      <c r="L17" s="663">
        <v>7</v>
      </c>
      <c r="M17" s="672">
        <v>170</v>
      </c>
    </row>
    <row r="18" spans="1:13" ht="17.100000000000001" customHeight="1">
      <c r="A18" s="787"/>
      <c r="B18" s="68" t="s">
        <v>677</v>
      </c>
      <c r="C18" s="438">
        <v>76</v>
      </c>
      <c r="D18" s="140">
        <v>54</v>
      </c>
      <c r="E18" s="140">
        <v>58</v>
      </c>
      <c r="F18" s="140">
        <v>108</v>
      </c>
      <c r="G18" s="140">
        <v>72</v>
      </c>
      <c r="H18" s="140">
        <v>46</v>
      </c>
      <c r="I18" s="140">
        <v>82</v>
      </c>
      <c r="J18" s="140">
        <v>94</v>
      </c>
      <c r="K18" s="140">
        <v>27</v>
      </c>
      <c r="L18" s="661">
        <v>12</v>
      </c>
      <c r="M18" s="670">
        <v>231</v>
      </c>
    </row>
    <row r="19" spans="1:13" ht="17.100000000000001" customHeight="1">
      <c r="A19" s="787"/>
      <c r="B19" s="68" t="s">
        <v>679</v>
      </c>
      <c r="C19" s="438">
        <v>64</v>
      </c>
      <c r="D19" s="140">
        <v>57</v>
      </c>
      <c r="E19" s="140">
        <v>54</v>
      </c>
      <c r="F19" s="140">
        <v>119</v>
      </c>
      <c r="G19" s="140">
        <v>63</v>
      </c>
      <c r="H19" s="140">
        <v>37</v>
      </c>
      <c r="I19" s="140">
        <v>80</v>
      </c>
      <c r="J19" s="140">
        <v>106</v>
      </c>
      <c r="K19" s="140">
        <v>29</v>
      </c>
      <c r="L19" s="661">
        <v>20</v>
      </c>
      <c r="M19" s="670">
        <v>247</v>
      </c>
    </row>
    <row r="20" spans="1:13" ht="17.100000000000001" customHeight="1">
      <c r="A20" s="787"/>
      <c r="B20" s="68" t="s">
        <v>681</v>
      </c>
      <c r="C20" s="438">
        <v>108</v>
      </c>
      <c r="D20" s="140">
        <v>89</v>
      </c>
      <c r="E20" s="140">
        <v>83</v>
      </c>
      <c r="F20" s="140">
        <v>130</v>
      </c>
      <c r="G20" s="140">
        <v>57</v>
      </c>
      <c r="H20" s="140">
        <v>43</v>
      </c>
      <c r="I20" s="140">
        <v>152</v>
      </c>
      <c r="J20" s="140">
        <v>154</v>
      </c>
      <c r="K20" s="140">
        <v>25</v>
      </c>
      <c r="L20" s="661">
        <v>19</v>
      </c>
      <c r="M20" s="670">
        <v>300</v>
      </c>
    </row>
    <row r="21" spans="1:13" ht="17.100000000000001" customHeight="1">
      <c r="A21" s="787"/>
      <c r="B21" s="68" t="s">
        <v>732</v>
      </c>
      <c r="C21" s="438">
        <v>76</v>
      </c>
      <c r="D21" s="140">
        <v>72</v>
      </c>
      <c r="E21" s="140">
        <v>62</v>
      </c>
      <c r="F21" s="140">
        <v>87</v>
      </c>
      <c r="G21" s="140">
        <v>35</v>
      </c>
      <c r="H21" s="140">
        <v>26</v>
      </c>
      <c r="I21" s="140">
        <v>91</v>
      </c>
      <c r="J21" s="140">
        <v>110</v>
      </c>
      <c r="K21" s="140">
        <v>5</v>
      </c>
      <c r="L21" s="661">
        <v>11</v>
      </c>
      <c r="M21" s="670">
        <v>195</v>
      </c>
    </row>
    <row r="22" spans="1:13" ht="17.100000000000001" customHeight="1">
      <c r="A22" s="787"/>
      <c r="B22" s="68" t="s">
        <v>733</v>
      </c>
      <c r="C22" s="438">
        <v>46</v>
      </c>
      <c r="D22" s="140">
        <v>61</v>
      </c>
      <c r="E22" s="140">
        <v>46</v>
      </c>
      <c r="F22" s="140">
        <v>63</v>
      </c>
      <c r="G22" s="140">
        <v>31</v>
      </c>
      <c r="H22" s="140">
        <v>21</v>
      </c>
      <c r="I22" s="140">
        <v>55</v>
      </c>
      <c r="J22" s="140">
        <v>67</v>
      </c>
      <c r="K22" s="140">
        <v>3</v>
      </c>
      <c r="L22" s="661">
        <v>15</v>
      </c>
      <c r="M22" s="670">
        <v>143</v>
      </c>
    </row>
    <row r="23" spans="1:13" ht="17.100000000000001" customHeight="1" thickBot="1">
      <c r="A23" s="788"/>
      <c r="B23" s="66" t="s">
        <v>683</v>
      </c>
      <c r="C23" s="443">
        <v>94</v>
      </c>
      <c r="D23" s="137">
        <v>147</v>
      </c>
      <c r="E23" s="137">
        <v>100</v>
      </c>
      <c r="F23" s="137">
        <v>138</v>
      </c>
      <c r="G23" s="137">
        <v>55</v>
      </c>
      <c r="H23" s="137">
        <v>58</v>
      </c>
      <c r="I23" s="137">
        <v>135</v>
      </c>
      <c r="J23" s="137">
        <v>128</v>
      </c>
      <c r="K23" s="137">
        <v>5</v>
      </c>
      <c r="L23" s="664">
        <v>28</v>
      </c>
      <c r="M23" s="668">
        <v>326</v>
      </c>
    </row>
    <row r="24" spans="1:13" ht="17.100000000000001" customHeight="1" thickBot="1">
      <c r="C24" s="120"/>
      <c r="D24" s="120"/>
      <c r="E24" s="120"/>
      <c r="F24" s="120"/>
      <c r="G24" s="120"/>
      <c r="H24" s="120"/>
      <c r="I24" s="120"/>
      <c r="J24" s="120"/>
      <c r="K24" s="120"/>
      <c r="L24" s="120"/>
      <c r="M24" s="120"/>
    </row>
    <row r="25" spans="1:13" ht="54.95" customHeight="1" thickBot="1">
      <c r="A25" s="826" t="s">
        <v>151</v>
      </c>
      <c r="B25" s="825"/>
      <c r="C25" s="28" t="s">
        <v>251</v>
      </c>
      <c r="D25" s="12" t="s">
        <v>252</v>
      </c>
      <c r="E25" s="12" t="s">
        <v>253</v>
      </c>
      <c r="F25" s="561" t="s">
        <v>254</v>
      </c>
      <c r="G25" s="561" t="s">
        <v>255</v>
      </c>
      <c r="H25" s="407" t="s">
        <v>256</v>
      </c>
      <c r="I25" s="407" t="s">
        <v>258</v>
      </c>
      <c r="J25" s="407" t="s">
        <v>257</v>
      </c>
      <c r="K25" s="561" t="s">
        <v>118</v>
      </c>
      <c r="L25" s="659" t="s">
        <v>150</v>
      </c>
    </row>
    <row r="26" spans="1:13" ht="17.100000000000001" customHeight="1" thickBot="1">
      <c r="A26" s="805" t="s">
        <v>162</v>
      </c>
      <c r="B26" s="806"/>
      <c r="C26" s="403">
        <f t="shared" ref="C26:L41" si="1">SUM(C4/$M4)</f>
        <v>0.32309217046580774</v>
      </c>
      <c r="D26" s="397">
        <f t="shared" si="1"/>
        <v>0.34390485629335976</v>
      </c>
      <c r="E26" s="397">
        <f t="shared" si="1"/>
        <v>0.30426164519326065</v>
      </c>
      <c r="F26" s="397">
        <f t="shared" si="1"/>
        <v>0.46745953088866865</v>
      </c>
      <c r="G26" s="397">
        <f t="shared" si="1"/>
        <v>0.22993062438057482</v>
      </c>
      <c r="H26" s="397">
        <f t="shared" si="1"/>
        <v>0.1275189957053188</v>
      </c>
      <c r="I26" s="397">
        <f t="shared" si="1"/>
        <v>0.35018169805087546</v>
      </c>
      <c r="J26" s="397">
        <f t="shared" si="1"/>
        <v>0.42517343904856292</v>
      </c>
      <c r="K26" s="397">
        <f t="shared" si="1"/>
        <v>5.7813016187644534E-2</v>
      </c>
      <c r="L26" s="398">
        <f t="shared" si="1"/>
        <v>8.424182358771061E-2</v>
      </c>
    </row>
    <row r="27" spans="1:13" ht="17.100000000000001" customHeight="1">
      <c r="A27" s="807" t="s">
        <v>163</v>
      </c>
      <c r="B27" s="67" t="s">
        <v>672</v>
      </c>
      <c r="C27" s="381">
        <f t="shared" si="1"/>
        <v>0.32579505300353356</v>
      </c>
      <c r="D27" s="382">
        <f t="shared" si="1"/>
        <v>0.36961130742049469</v>
      </c>
      <c r="E27" s="382">
        <f t="shared" si="1"/>
        <v>0.33498233215547701</v>
      </c>
      <c r="F27" s="382">
        <f t="shared" si="1"/>
        <v>0.48692579505300354</v>
      </c>
      <c r="G27" s="382">
        <f t="shared" si="1"/>
        <v>0.22544169611307421</v>
      </c>
      <c r="H27" s="382">
        <f t="shared" si="1"/>
        <v>7.9151943462897528E-2</v>
      </c>
      <c r="I27" s="382">
        <f t="shared" si="1"/>
        <v>0.28127208480565369</v>
      </c>
      <c r="J27" s="382">
        <f t="shared" si="1"/>
        <v>0.38515901060070673</v>
      </c>
      <c r="K27" s="382">
        <f t="shared" si="1"/>
        <v>4.7349823321554768E-2</v>
      </c>
      <c r="L27" s="383">
        <f t="shared" si="1"/>
        <v>0.10106007067137809</v>
      </c>
    </row>
    <row r="28" spans="1:13" ht="17.100000000000001" customHeight="1" thickBot="1">
      <c r="A28" s="808"/>
      <c r="B28" s="66" t="s">
        <v>673</v>
      </c>
      <c r="C28" s="394">
        <f t="shared" si="1"/>
        <v>0.3207196029776675</v>
      </c>
      <c r="D28" s="395">
        <f t="shared" si="1"/>
        <v>0.32133995037220842</v>
      </c>
      <c r="E28" s="395">
        <f t="shared" si="1"/>
        <v>0.27729528535980147</v>
      </c>
      <c r="F28" s="395">
        <f t="shared" si="1"/>
        <v>0.45037220843672454</v>
      </c>
      <c r="G28" s="395">
        <f t="shared" si="1"/>
        <v>0.23387096774193547</v>
      </c>
      <c r="H28" s="395">
        <f t="shared" si="1"/>
        <v>0.16997518610421836</v>
      </c>
      <c r="I28" s="395">
        <f t="shared" si="1"/>
        <v>0.41066997518610421</v>
      </c>
      <c r="J28" s="395">
        <f t="shared" si="1"/>
        <v>0.46029776674937967</v>
      </c>
      <c r="K28" s="395">
        <f t="shared" si="1"/>
        <v>6.699751861042183E-2</v>
      </c>
      <c r="L28" s="396">
        <f t="shared" si="1"/>
        <v>6.9478908188585611E-2</v>
      </c>
    </row>
    <row r="29" spans="1:13" ht="17.100000000000001" customHeight="1">
      <c r="A29" s="807" t="s">
        <v>164</v>
      </c>
      <c r="B29" s="67" t="s">
        <v>669</v>
      </c>
      <c r="C29" s="399">
        <f t="shared" si="1"/>
        <v>0.32592592592592595</v>
      </c>
      <c r="D29" s="400">
        <f t="shared" si="1"/>
        <v>0.37248677248677248</v>
      </c>
      <c r="E29" s="400">
        <f t="shared" si="1"/>
        <v>0.31640211640211641</v>
      </c>
      <c r="F29" s="400">
        <f t="shared" si="1"/>
        <v>0.473015873015873</v>
      </c>
      <c r="G29" s="400">
        <f t="shared" si="1"/>
        <v>0.20634920634920634</v>
      </c>
      <c r="H29" s="400">
        <f t="shared" si="1"/>
        <v>0.11746031746031746</v>
      </c>
      <c r="I29" s="400">
        <f t="shared" si="1"/>
        <v>0.32063492063492066</v>
      </c>
      <c r="J29" s="400">
        <f t="shared" si="1"/>
        <v>0.41375661375661377</v>
      </c>
      <c r="K29" s="400">
        <f t="shared" si="1"/>
        <v>4.9735449735449737E-2</v>
      </c>
      <c r="L29" s="401">
        <f t="shared" si="1"/>
        <v>8.0423280423280424E-2</v>
      </c>
    </row>
    <row r="30" spans="1:13" ht="17.100000000000001" customHeight="1">
      <c r="A30" s="809"/>
      <c r="B30" s="68" t="s">
        <v>670</v>
      </c>
      <c r="C30" s="389">
        <f t="shared" si="1"/>
        <v>0.30749789385004211</v>
      </c>
      <c r="D30" s="385">
        <f t="shared" si="1"/>
        <v>0.34877843302443134</v>
      </c>
      <c r="E30" s="385">
        <f t="shared" si="1"/>
        <v>0.29738837405223251</v>
      </c>
      <c r="F30" s="385">
        <f t="shared" si="1"/>
        <v>0.47514743049705138</v>
      </c>
      <c r="G30" s="385">
        <f t="shared" si="1"/>
        <v>0.23757371524852569</v>
      </c>
      <c r="H30" s="385">
        <f t="shared" si="1"/>
        <v>0.13900589721988205</v>
      </c>
      <c r="I30" s="385">
        <f t="shared" si="1"/>
        <v>0.37657961246840777</v>
      </c>
      <c r="J30" s="385">
        <f t="shared" si="1"/>
        <v>0.44481887110362256</v>
      </c>
      <c r="K30" s="385">
        <f t="shared" si="1"/>
        <v>5.9814658803706823E-2</v>
      </c>
      <c r="L30" s="386">
        <f t="shared" si="1"/>
        <v>8.3403538331929233E-2</v>
      </c>
    </row>
    <row r="31" spans="1:13" ht="17.100000000000001" customHeight="1" thickBot="1">
      <c r="A31" s="808"/>
      <c r="B31" s="69" t="s">
        <v>671</v>
      </c>
      <c r="C31" s="404">
        <f t="shared" si="1"/>
        <v>0.34078212290502791</v>
      </c>
      <c r="D31" s="395">
        <f t="shared" si="1"/>
        <v>0.30726256983240224</v>
      </c>
      <c r="E31" s="395">
        <f t="shared" si="1"/>
        <v>0.30055865921787711</v>
      </c>
      <c r="F31" s="395">
        <f t="shared" si="1"/>
        <v>0.45139664804469276</v>
      </c>
      <c r="G31" s="395">
        <f t="shared" si="1"/>
        <v>0.24469273743016759</v>
      </c>
      <c r="H31" s="395">
        <f t="shared" si="1"/>
        <v>0.12290502793296089</v>
      </c>
      <c r="I31" s="395">
        <f t="shared" si="1"/>
        <v>0.34636871508379891</v>
      </c>
      <c r="J31" s="395">
        <f t="shared" si="1"/>
        <v>0.41117318435754191</v>
      </c>
      <c r="K31" s="395">
        <f t="shared" si="1"/>
        <v>6.3687150837988829E-2</v>
      </c>
      <c r="L31" s="396">
        <f t="shared" si="1"/>
        <v>8.9385474860335198E-2</v>
      </c>
    </row>
    <row r="32" spans="1:13" ht="17.100000000000001" customHeight="1">
      <c r="A32" s="786" t="s">
        <v>165</v>
      </c>
      <c r="B32" s="62" t="s">
        <v>674</v>
      </c>
      <c r="C32" s="446">
        <f t="shared" si="1"/>
        <v>0.31578947368421051</v>
      </c>
      <c r="D32" s="447">
        <f t="shared" si="1"/>
        <v>0.2781954887218045</v>
      </c>
      <c r="E32" s="447">
        <f t="shared" si="1"/>
        <v>0.2781954887218045</v>
      </c>
      <c r="F32" s="447">
        <f t="shared" si="1"/>
        <v>0.44360902255639095</v>
      </c>
      <c r="G32" s="447">
        <f t="shared" si="1"/>
        <v>0.37593984962406013</v>
      </c>
      <c r="H32" s="447">
        <f t="shared" si="1"/>
        <v>9.7744360902255634E-2</v>
      </c>
      <c r="I32" s="447">
        <f t="shared" si="1"/>
        <v>0.26315789473684209</v>
      </c>
      <c r="J32" s="447">
        <f t="shared" si="1"/>
        <v>0.35338345864661652</v>
      </c>
      <c r="K32" s="447">
        <f t="shared" si="1"/>
        <v>5.2631578947368418E-2</v>
      </c>
      <c r="L32" s="445">
        <f t="shared" si="1"/>
        <v>0.11278195488721804</v>
      </c>
    </row>
    <row r="33" spans="1:13" ht="17.100000000000001" customHeight="1">
      <c r="A33" s="787"/>
      <c r="B33" s="68" t="s">
        <v>676</v>
      </c>
      <c r="C33" s="446">
        <f t="shared" si="1"/>
        <v>0.40211640211640209</v>
      </c>
      <c r="D33" s="447">
        <f t="shared" si="1"/>
        <v>0.30687830687830686</v>
      </c>
      <c r="E33" s="447">
        <f t="shared" si="1"/>
        <v>0.32275132275132273</v>
      </c>
      <c r="F33" s="447">
        <f t="shared" si="1"/>
        <v>0.59259259259259256</v>
      </c>
      <c r="G33" s="447">
        <f t="shared" si="1"/>
        <v>0.2857142857142857</v>
      </c>
      <c r="H33" s="447">
        <f t="shared" si="1"/>
        <v>0.13227513227513227</v>
      </c>
      <c r="I33" s="447">
        <f t="shared" si="1"/>
        <v>0.26984126984126983</v>
      </c>
      <c r="J33" s="447">
        <f t="shared" si="1"/>
        <v>0.43915343915343913</v>
      </c>
      <c r="K33" s="447">
        <f t="shared" si="1"/>
        <v>6.8783068783068779E-2</v>
      </c>
      <c r="L33" s="445">
        <f t="shared" si="1"/>
        <v>6.8783068783068779E-2</v>
      </c>
    </row>
    <row r="34" spans="1:13" ht="17.100000000000001" customHeight="1">
      <c r="A34" s="787"/>
      <c r="B34" s="68" t="s">
        <v>678</v>
      </c>
      <c r="C34" s="446">
        <f t="shared" si="1"/>
        <v>0.29081632653061223</v>
      </c>
      <c r="D34" s="447">
        <f t="shared" si="1"/>
        <v>0.33163265306122447</v>
      </c>
      <c r="E34" s="447">
        <f t="shared" si="1"/>
        <v>0.30102040816326531</v>
      </c>
      <c r="F34" s="447">
        <f t="shared" si="1"/>
        <v>0.4642857142857143</v>
      </c>
      <c r="G34" s="447">
        <f t="shared" si="1"/>
        <v>0.24489795918367346</v>
      </c>
      <c r="H34" s="447">
        <f t="shared" si="1"/>
        <v>7.6530612244897961E-2</v>
      </c>
      <c r="I34" s="447">
        <f t="shared" si="1"/>
        <v>0.23979591836734693</v>
      </c>
      <c r="J34" s="447">
        <f t="shared" si="1"/>
        <v>0.34693877551020408</v>
      </c>
      <c r="K34" s="447">
        <f t="shared" si="1"/>
        <v>8.1632653061224483E-2</v>
      </c>
      <c r="L34" s="445">
        <f t="shared" si="1"/>
        <v>0.11224489795918367</v>
      </c>
    </row>
    <row r="35" spans="1:13" ht="17.100000000000001" customHeight="1">
      <c r="A35" s="787"/>
      <c r="B35" s="68" t="s">
        <v>680</v>
      </c>
      <c r="C35" s="446">
        <f t="shared" si="1"/>
        <v>0.32481751824817517</v>
      </c>
      <c r="D35" s="447">
        <f t="shared" si="1"/>
        <v>0.30656934306569344</v>
      </c>
      <c r="E35" s="447">
        <f t="shared" si="1"/>
        <v>0.27372262773722628</v>
      </c>
      <c r="F35" s="447">
        <f t="shared" si="1"/>
        <v>0.40875912408759124</v>
      </c>
      <c r="G35" s="447">
        <f t="shared" si="1"/>
        <v>0.21897810218978103</v>
      </c>
      <c r="H35" s="447">
        <f t="shared" si="1"/>
        <v>8.0291970802919707E-2</v>
      </c>
      <c r="I35" s="447">
        <f t="shared" si="1"/>
        <v>0.29197080291970801</v>
      </c>
      <c r="J35" s="447">
        <f t="shared" si="1"/>
        <v>0.44525547445255476</v>
      </c>
      <c r="K35" s="447">
        <f t="shared" si="1"/>
        <v>4.0145985401459854E-2</v>
      </c>
      <c r="L35" s="445">
        <f t="shared" si="1"/>
        <v>0.10583941605839416</v>
      </c>
    </row>
    <row r="36" spans="1:13" ht="17.100000000000001" customHeight="1">
      <c r="A36" s="787"/>
      <c r="B36" s="68" t="s">
        <v>730</v>
      </c>
      <c r="C36" s="446">
        <f t="shared" si="1"/>
        <v>0.29239766081871343</v>
      </c>
      <c r="D36" s="447">
        <f t="shared" si="1"/>
        <v>0.43274853801169588</v>
      </c>
      <c r="E36" s="447">
        <f t="shared" si="1"/>
        <v>0.38011695906432746</v>
      </c>
      <c r="F36" s="447">
        <f t="shared" si="1"/>
        <v>0.53216374269005851</v>
      </c>
      <c r="G36" s="447">
        <f t="shared" si="1"/>
        <v>0.21052631578947367</v>
      </c>
      <c r="H36" s="447">
        <f t="shared" si="1"/>
        <v>4.0935672514619881E-2</v>
      </c>
      <c r="I36" s="447">
        <f t="shared" si="1"/>
        <v>0.23976608187134502</v>
      </c>
      <c r="J36" s="447">
        <f t="shared" si="1"/>
        <v>0.38596491228070173</v>
      </c>
      <c r="K36" s="447">
        <f t="shared" si="1"/>
        <v>5.2631578947368418E-2</v>
      </c>
      <c r="L36" s="445">
        <f t="shared" si="1"/>
        <v>0.12280701754385964</v>
      </c>
    </row>
    <row r="37" spans="1:13" ht="17.100000000000001" customHeight="1">
      <c r="A37" s="787"/>
      <c r="B37" s="68" t="s">
        <v>731</v>
      </c>
      <c r="C37" s="446">
        <f t="shared" si="1"/>
        <v>0.28368794326241137</v>
      </c>
      <c r="D37" s="447">
        <f t="shared" si="1"/>
        <v>0.46808510638297873</v>
      </c>
      <c r="E37" s="447">
        <f t="shared" si="1"/>
        <v>0.3971631205673759</v>
      </c>
      <c r="F37" s="447">
        <f t="shared" si="1"/>
        <v>0.41843971631205673</v>
      </c>
      <c r="G37" s="447">
        <f t="shared" si="1"/>
        <v>0.18439716312056736</v>
      </c>
      <c r="H37" s="447">
        <f t="shared" si="1"/>
        <v>7.0921985815602842E-2</v>
      </c>
      <c r="I37" s="447">
        <f t="shared" si="1"/>
        <v>0.2978723404255319</v>
      </c>
      <c r="J37" s="447">
        <f t="shared" si="1"/>
        <v>0.37588652482269502</v>
      </c>
      <c r="K37" s="447">
        <f t="shared" si="1"/>
        <v>2.8368794326241134E-2</v>
      </c>
      <c r="L37" s="445">
        <f t="shared" si="1"/>
        <v>0.11347517730496454</v>
      </c>
    </row>
    <row r="38" spans="1:13" ht="17.100000000000001" customHeight="1" thickBot="1">
      <c r="A38" s="787"/>
      <c r="B38" s="69" t="s">
        <v>682</v>
      </c>
      <c r="C38" s="448">
        <f t="shared" si="1"/>
        <v>0.34405144694533762</v>
      </c>
      <c r="D38" s="449">
        <f t="shared" si="1"/>
        <v>0.44694533762057875</v>
      </c>
      <c r="E38" s="449">
        <f t="shared" si="1"/>
        <v>0.38906752411575563</v>
      </c>
      <c r="F38" s="449">
        <f t="shared" si="1"/>
        <v>0.53054662379421225</v>
      </c>
      <c r="G38" s="449">
        <f t="shared" si="1"/>
        <v>0.14469453376205788</v>
      </c>
      <c r="H38" s="449">
        <f t="shared" si="1"/>
        <v>6.4308681672025719E-2</v>
      </c>
      <c r="I38" s="449">
        <f t="shared" si="1"/>
        <v>0.32797427652733119</v>
      </c>
      <c r="J38" s="449">
        <f t="shared" si="1"/>
        <v>0.34083601286173631</v>
      </c>
      <c r="K38" s="449">
        <f t="shared" si="1"/>
        <v>2.2508038585209004E-2</v>
      </c>
      <c r="L38" s="450">
        <f t="shared" si="1"/>
        <v>8.6816720257234734E-2</v>
      </c>
    </row>
    <row r="39" spans="1:13" ht="17.100000000000001" customHeight="1" thickTop="1">
      <c r="A39" s="787"/>
      <c r="B39" s="76" t="s">
        <v>675</v>
      </c>
      <c r="C39" s="451">
        <f t="shared" si="1"/>
        <v>0.31176470588235294</v>
      </c>
      <c r="D39" s="452">
        <f t="shared" si="1"/>
        <v>0.22352941176470589</v>
      </c>
      <c r="E39" s="452">
        <f t="shared" si="1"/>
        <v>0.25882352941176473</v>
      </c>
      <c r="F39" s="452">
        <f t="shared" si="1"/>
        <v>0.47647058823529409</v>
      </c>
      <c r="G39" s="452">
        <f t="shared" si="1"/>
        <v>0.37647058823529411</v>
      </c>
      <c r="H39" s="452">
        <f t="shared" si="1"/>
        <v>5.8823529411764705E-3</v>
      </c>
      <c r="I39" s="452">
        <f t="shared" si="1"/>
        <v>0.39411764705882352</v>
      </c>
      <c r="J39" s="452">
        <f t="shared" si="1"/>
        <v>0.48823529411764705</v>
      </c>
      <c r="K39" s="452">
        <f t="shared" si="1"/>
        <v>8.2352941176470587E-2</v>
      </c>
      <c r="L39" s="453">
        <f t="shared" si="1"/>
        <v>4.1176470588235294E-2</v>
      </c>
    </row>
    <row r="40" spans="1:13" ht="17.100000000000001" customHeight="1">
      <c r="A40" s="787"/>
      <c r="B40" s="68" t="s">
        <v>677</v>
      </c>
      <c r="C40" s="446">
        <f t="shared" si="1"/>
        <v>0.32900432900432902</v>
      </c>
      <c r="D40" s="447">
        <f t="shared" si="1"/>
        <v>0.23376623376623376</v>
      </c>
      <c r="E40" s="447">
        <f t="shared" si="1"/>
        <v>0.25108225108225107</v>
      </c>
      <c r="F40" s="447">
        <f t="shared" si="1"/>
        <v>0.46753246753246752</v>
      </c>
      <c r="G40" s="447">
        <f t="shared" si="1"/>
        <v>0.31168831168831168</v>
      </c>
      <c r="H40" s="447">
        <f t="shared" si="1"/>
        <v>0.19913419913419914</v>
      </c>
      <c r="I40" s="447">
        <f t="shared" si="1"/>
        <v>0.354978354978355</v>
      </c>
      <c r="J40" s="447">
        <f t="shared" si="1"/>
        <v>0.40692640692640691</v>
      </c>
      <c r="K40" s="447">
        <f t="shared" si="1"/>
        <v>0.11688311688311688</v>
      </c>
      <c r="L40" s="445">
        <f t="shared" si="1"/>
        <v>5.1948051948051951E-2</v>
      </c>
    </row>
    <row r="41" spans="1:13" ht="17.100000000000001" customHeight="1">
      <c r="A41" s="787"/>
      <c r="B41" s="68" t="s">
        <v>679</v>
      </c>
      <c r="C41" s="446">
        <f t="shared" si="1"/>
        <v>0.25910931174089069</v>
      </c>
      <c r="D41" s="447">
        <f t="shared" si="1"/>
        <v>0.23076923076923078</v>
      </c>
      <c r="E41" s="447">
        <f t="shared" si="1"/>
        <v>0.21862348178137653</v>
      </c>
      <c r="F41" s="447">
        <f t="shared" si="1"/>
        <v>0.48178137651821862</v>
      </c>
      <c r="G41" s="447">
        <f t="shared" si="1"/>
        <v>0.25506072874493929</v>
      </c>
      <c r="H41" s="447">
        <f t="shared" si="1"/>
        <v>0.14979757085020243</v>
      </c>
      <c r="I41" s="447">
        <f t="shared" si="1"/>
        <v>0.32388663967611336</v>
      </c>
      <c r="J41" s="447">
        <f t="shared" si="1"/>
        <v>0.4291497975708502</v>
      </c>
      <c r="K41" s="447">
        <f t="shared" si="1"/>
        <v>0.11740890688259109</v>
      </c>
      <c r="L41" s="445">
        <f t="shared" si="1"/>
        <v>8.0971659919028341E-2</v>
      </c>
    </row>
    <row r="42" spans="1:13" ht="17.100000000000001" customHeight="1">
      <c r="A42" s="787"/>
      <c r="B42" s="68" t="s">
        <v>681</v>
      </c>
      <c r="C42" s="446">
        <f t="shared" ref="C42:L45" si="2">SUM(C20/$M20)</f>
        <v>0.36</v>
      </c>
      <c r="D42" s="447">
        <f t="shared" si="2"/>
        <v>0.29666666666666669</v>
      </c>
      <c r="E42" s="447">
        <f t="shared" si="2"/>
        <v>0.27666666666666667</v>
      </c>
      <c r="F42" s="447">
        <f t="shared" si="2"/>
        <v>0.43333333333333335</v>
      </c>
      <c r="G42" s="447">
        <f t="shared" si="2"/>
        <v>0.19</v>
      </c>
      <c r="H42" s="447">
        <f t="shared" si="2"/>
        <v>0.14333333333333334</v>
      </c>
      <c r="I42" s="447">
        <f t="shared" si="2"/>
        <v>0.50666666666666671</v>
      </c>
      <c r="J42" s="447">
        <f t="shared" si="2"/>
        <v>0.51333333333333331</v>
      </c>
      <c r="K42" s="447">
        <f t="shared" si="2"/>
        <v>8.3333333333333329E-2</v>
      </c>
      <c r="L42" s="445">
        <f t="shared" si="2"/>
        <v>6.3333333333333339E-2</v>
      </c>
    </row>
    <row r="43" spans="1:13" ht="17.100000000000001" customHeight="1">
      <c r="A43" s="787"/>
      <c r="B43" s="68" t="s">
        <v>732</v>
      </c>
      <c r="C43" s="446">
        <f t="shared" si="2"/>
        <v>0.38974358974358975</v>
      </c>
      <c r="D43" s="447">
        <f t="shared" si="2"/>
        <v>0.36923076923076925</v>
      </c>
      <c r="E43" s="447">
        <f t="shared" si="2"/>
        <v>0.31794871794871793</v>
      </c>
      <c r="F43" s="447">
        <f t="shared" si="2"/>
        <v>0.44615384615384618</v>
      </c>
      <c r="G43" s="447">
        <f t="shared" si="2"/>
        <v>0.17948717948717949</v>
      </c>
      <c r="H43" s="447">
        <f t="shared" si="2"/>
        <v>0.13333333333333333</v>
      </c>
      <c r="I43" s="447">
        <f t="shared" si="2"/>
        <v>0.46666666666666667</v>
      </c>
      <c r="J43" s="447">
        <f t="shared" si="2"/>
        <v>0.5641025641025641</v>
      </c>
      <c r="K43" s="447">
        <f t="shared" si="2"/>
        <v>2.564102564102564E-2</v>
      </c>
      <c r="L43" s="445">
        <f t="shared" si="2"/>
        <v>5.6410256410256411E-2</v>
      </c>
    </row>
    <row r="44" spans="1:13" ht="17.100000000000001" customHeight="1">
      <c r="A44" s="787"/>
      <c r="B44" s="68" t="s">
        <v>733</v>
      </c>
      <c r="C44" s="446">
        <f t="shared" si="2"/>
        <v>0.32167832167832167</v>
      </c>
      <c r="D44" s="447">
        <f t="shared" si="2"/>
        <v>0.42657342657342656</v>
      </c>
      <c r="E44" s="447">
        <f t="shared" si="2"/>
        <v>0.32167832167832167</v>
      </c>
      <c r="F44" s="447">
        <f t="shared" si="2"/>
        <v>0.44055944055944057</v>
      </c>
      <c r="G44" s="447">
        <f t="shared" si="2"/>
        <v>0.21678321678321677</v>
      </c>
      <c r="H44" s="447">
        <f t="shared" si="2"/>
        <v>0.14685314685314685</v>
      </c>
      <c r="I44" s="447">
        <f t="shared" si="2"/>
        <v>0.38461538461538464</v>
      </c>
      <c r="J44" s="447">
        <f t="shared" si="2"/>
        <v>0.46853146853146854</v>
      </c>
      <c r="K44" s="447">
        <f t="shared" si="2"/>
        <v>2.097902097902098E-2</v>
      </c>
      <c r="L44" s="445">
        <f t="shared" si="2"/>
        <v>0.1048951048951049</v>
      </c>
    </row>
    <row r="45" spans="1:13" ht="17.100000000000001" customHeight="1" thickBot="1">
      <c r="A45" s="788"/>
      <c r="B45" s="66" t="s">
        <v>683</v>
      </c>
      <c r="C45" s="454">
        <f t="shared" si="2"/>
        <v>0.28834355828220859</v>
      </c>
      <c r="D45" s="455">
        <f t="shared" si="2"/>
        <v>0.45092024539877301</v>
      </c>
      <c r="E45" s="455">
        <f t="shared" si="2"/>
        <v>0.30674846625766872</v>
      </c>
      <c r="F45" s="455">
        <f t="shared" si="2"/>
        <v>0.42331288343558282</v>
      </c>
      <c r="G45" s="455">
        <f t="shared" si="2"/>
        <v>0.16871165644171779</v>
      </c>
      <c r="H45" s="455">
        <f t="shared" si="2"/>
        <v>0.17791411042944785</v>
      </c>
      <c r="I45" s="455">
        <f t="shared" si="2"/>
        <v>0.41411042944785276</v>
      </c>
      <c r="J45" s="455">
        <f t="shared" si="2"/>
        <v>0.39263803680981596</v>
      </c>
      <c r="K45" s="455">
        <f t="shared" si="2"/>
        <v>1.5337423312883436E-2</v>
      </c>
      <c r="L45" s="444">
        <f t="shared" si="2"/>
        <v>8.5889570552147243E-2</v>
      </c>
    </row>
    <row r="46" spans="1:13">
      <c r="C46" s="120"/>
      <c r="D46" s="120"/>
      <c r="E46" s="120"/>
      <c r="F46" s="120"/>
      <c r="G46" s="120"/>
      <c r="H46" s="120"/>
      <c r="I46" s="120"/>
      <c r="J46" s="120"/>
      <c r="K46" s="120"/>
      <c r="L46" s="120"/>
      <c r="M46" s="120"/>
    </row>
    <row r="47" spans="1:13">
      <c r="C47" s="120"/>
      <c r="D47" s="120"/>
      <c r="E47" s="120"/>
      <c r="F47" s="120"/>
      <c r="G47" s="120"/>
      <c r="H47" s="120"/>
      <c r="I47" s="120"/>
      <c r="J47" s="120"/>
      <c r="K47" s="120"/>
      <c r="L47" s="120"/>
      <c r="M47" s="120"/>
    </row>
    <row r="48" spans="1:13">
      <c r="C48" s="120"/>
      <c r="D48" s="120"/>
      <c r="E48" s="120"/>
      <c r="F48" s="120"/>
      <c r="G48" s="120"/>
      <c r="H48" s="120"/>
      <c r="I48" s="120"/>
      <c r="J48" s="120"/>
      <c r="K48" s="120"/>
      <c r="L48" s="120"/>
      <c r="M48" s="120"/>
    </row>
    <row r="49" spans="3:13">
      <c r="C49" s="120"/>
      <c r="D49" s="120"/>
      <c r="E49" s="120"/>
      <c r="F49" s="120"/>
      <c r="G49" s="120"/>
      <c r="H49" s="120"/>
      <c r="I49" s="120"/>
      <c r="J49" s="120"/>
      <c r="K49" s="120"/>
      <c r="L49" s="120"/>
      <c r="M49" s="120"/>
    </row>
    <row r="50" spans="3:13">
      <c r="C50" s="120"/>
      <c r="D50" s="120"/>
      <c r="E50" s="120"/>
      <c r="F50" s="120"/>
      <c r="G50" s="120"/>
      <c r="H50" s="120"/>
      <c r="I50" s="120"/>
      <c r="J50" s="120"/>
      <c r="K50" s="120"/>
      <c r="L50" s="120"/>
      <c r="M50" s="120"/>
    </row>
    <row r="51" spans="3:13">
      <c r="C51" s="120"/>
      <c r="D51" s="120"/>
      <c r="E51" s="120"/>
      <c r="F51" s="120"/>
      <c r="G51" s="120"/>
      <c r="H51" s="120"/>
      <c r="I51" s="120"/>
      <c r="J51" s="120"/>
      <c r="K51" s="120"/>
      <c r="L51" s="120"/>
      <c r="M51" s="120"/>
    </row>
    <row r="52" spans="3:13">
      <c r="C52" s="120"/>
      <c r="D52" s="120"/>
      <c r="E52" s="120"/>
      <c r="F52" s="120"/>
      <c r="G52" s="120"/>
      <c r="H52" s="120"/>
      <c r="I52" s="120"/>
      <c r="J52" s="120"/>
      <c r="K52" s="120"/>
      <c r="L52" s="120"/>
      <c r="M52" s="120"/>
    </row>
    <row r="53" spans="3:13">
      <c r="C53" s="120"/>
      <c r="D53" s="120"/>
      <c r="E53" s="120"/>
      <c r="F53" s="120"/>
      <c r="G53" s="120"/>
      <c r="H53" s="120"/>
      <c r="I53" s="120"/>
      <c r="J53" s="120"/>
      <c r="K53" s="120"/>
      <c r="L53" s="120"/>
      <c r="M53" s="120"/>
    </row>
    <row r="54" spans="3:13">
      <c r="C54" s="120"/>
      <c r="D54" s="120"/>
      <c r="E54" s="120"/>
      <c r="F54" s="120"/>
      <c r="G54" s="120"/>
      <c r="H54" s="120"/>
      <c r="I54" s="120"/>
      <c r="J54" s="120"/>
      <c r="K54" s="120"/>
      <c r="L54" s="120"/>
      <c r="M54" s="120"/>
    </row>
  </sheetData>
  <mergeCells count="11">
    <mergeCell ref="A32:A45"/>
    <mergeCell ref="A25:B25"/>
    <mergeCell ref="A26:B26"/>
    <mergeCell ref="A27:A28"/>
    <mergeCell ref="A29:A31"/>
    <mergeCell ref="A10:A23"/>
    <mergeCell ref="A4:B4"/>
    <mergeCell ref="A5:A6"/>
    <mergeCell ref="A7:A9"/>
    <mergeCell ref="A2:M2"/>
    <mergeCell ref="A3:B3"/>
  </mergeCells>
  <phoneticPr fontId="2"/>
  <printOptions horizontalCentered="1"/>
  <pageMargins left="0" right="0.59055118110236227" top="0.19685039370078741" bottom="0.19685039370078741" header="0.51181102362204722" footer="0.11811023622047245"/>
  <pageSetup paperSize="9" orientation="portrait" r:id="rId1"/>
  <headerFooter alignWithMargins="0">
    <oddFooter>&amp;C４６ ページ</oddFooter>
  </headerFooter>
</worksheet>
</file>

<file path=xl/worksheets/sheet53.xml><?xml version="1.0" encoding="utf-8"?>
<worksheet xmlns="http://schemas.openxmlformats.org/spreadsheetml/2006/main" xmlns:r="http://schemas.openxmlformats.org/officeDocument/2006/relationships">
  <sheetPr enableFormatConditionsCalculation="0">
    <tabColor indexed="11"/>
  </sheetPr>
  <dimension ref="A1:J52"/>
  <sheetViews>
    <sheetView view="pageBreakPreview" topLeftCell="A16" zoomScaleNormal="100" workbookViewId="0">
      <selection activeCell="C26" sqref="C26:I45"/>
    </sheetView>
  </sheetViews>
  <sheetFormatPr defaultRowHeight="13.5"/>
  <cols>
    <col min="1" max="1" width="5.625" customWidth="1"/>
    <col min="2" max="2" width="15.625" customWidth="1"/>
    <col min="3" max="10" width="8.625" customWidth="1"/>
  </cols>
  <sheetData>
    <row r="1" spans="1:10" ht="30" customHeight="1">
      <c r="F1" s="6" t="s">
        <v>864</v>
      </c>
    </row>
    <row r="2" spans="1:10" ht="30.75" customHeight="1" thickBot="1">
      <c r="A2" s="835" t="s">
        <v>866</v>
      </c>
      <c r="B2" s="873"/>
      <c r="C2" s="873"/>
      <c r="D2" s="873"/>
      <c r="E2" s="873"/>
      <c r="F2" s="873"/>
      <c r="G2" s="873"/>
      <c r="H2" s="873"/>
      <c r="I2" s="873"/>
      <c r="J2" s="873"/>
    </row>
    <row r="3" spans="1:10" ht="54.95" customHeight="1" thickBot="1">
      <c r="A3" s="826" t="s">
        <v>152</v>
      </c>
      <c r="B3" s="825"/>
      <c r="C3" s="556" t="s">
        <v>260</v>
      </c>
      <c r="D3" s="456" t="s">
        <v>259</v>
      </c>
      <c r="E3" s="456" t="s">
        <v>153</v>
      </c>
      <c r="F3" s="456" t="s">
        <v>261</v>
      </c>
      <c r="G3" s="557" t="s">
        <v>154</v>
      </c>
      <c r="H3" s="562" t="s">
        <v>118</v>
      </c>
      <c r="I3" s="562" t="s">
        <v>155</v>
      </c>
      <c r="J3" s="665" t="s">
        <v>736</v>
      </c>
    </row>
    <row r="4" spans="1:10" ht="17.100000000000001" customHeight="1" thickBot="1">
      <c r="A4" s="805" t="s">
        <v>162</v>
      </c>
      <c r="B4" s="806"/>
      <c r="C4" s="91">
        <f t="shared" ref="C4:I4" si="0">+C5+C6</f>
        <v>2010</v>
      </c>
      <c r="D4" s="92">
        <f t="shared" si="0"/>
        <v>1794</v>
      </c>
      <c r="E4" s="92">
        <f t="shared" si="0"/>
        <v>1516</v>
      </c>
      <c r="F4" s="92">
        <f t="shared" si="0"/>
        <v>493</v>
      </c>
      <c r="G4" s="92">
        <f t="shared" si="0"/>
        <v>967</v>
      </c>
      <c r="H4" s="92">
        <f t="shared" si="0"/>
        <v>122</v>
      </c>
      <c r="I4" s="92">
        <f t="shared" si="0"/>
        <v>222</v>
      </c>
      <c r="J4" s="666">
        <v>3027</v>
      </c>
    </row>
    <row r="5" spans="1:10" ht="17.100000000000001" customHeight="1">
      <c r="A5" s="807" t="s">
        <v>163</v>
      </c>
      <c r="B5" s="67" t="s">
        <v>672</v>
      </c>
      <c r="C5" s="94">
        <v>861</v>
      </c>
      <c r="D5" s="95">
        <v>832</v>
      </c>
      <c r="E5" s="95">
        <v>657</v>
      </c>
      <c r="F5" s="95">
        <v>195</v>
      </c>
      <c r="G5" s="95">
        <v>363</v>
      </c>
      <c r="H5" s="95">
        <v>45</v>
      </c>
      <c r="I5" s="95">
        <v>132</v>
      </c>
      <c r="J5" s="667">
        <v>1415</v>
      </c>
    </row>
    <row r="6" spans="1:10" ht="17.100000000000001" customHeight="1" thickBot="1">
      <c r="A6" s="808"/>
      <c r="B6" s="66" t="s">
        <v>673</v>
      </c>
      <c r="C6" s="97">
        <v>1149</v>
      </c>
      <c r="D6" s="43">
        <v>962</v>
      </c>
      <c r="E6" s="43">
        <v>859</v>
      </c>
      <c r="F6" s="43">
        <v>298</v>
      </c>
      <c r="G6" s="43">
        <v>604</v>
      </c>
      <c r="H6" s="43">
        <v>77</v>
      </c>
      <c r="I6" s="43">
        <v>90</v>
      </c>
      <c r="J6" s="668">
        <v>1612</v>
      </c>
    </row>
    <row r="7" spans="1:10" ht="17.100000000000001" customHeight="1">
      <c r="A7" s="807" t="s">
        <v>164</v>
      </c>
      <c r="B7" s="67" t="s">
        <v>669</v>
      </c>
      <c r="C7" s="63">
        <v>632</v>
      </c>
      <c r="D7" s="64">
        <v>562</v>
      </c>
      <c r="E7" s="64">
        <v>454</v>
      </c>
      <c r="F7" s="64">
        <v>139</v>
      </c>
      <c r="G7" s="64">
        <v>286</v>
      </c>
      <c r="H7" s="64">
        <v>28</v>
      </c>
      <c r="I7" s="64">
        <v>67</v>
      </c>
      <c r="J7" s="669">
        <v>945</v>
      </c>
    </row>
    <row r="8" spans="1:10" ht="17.100000000000001" customHeight="1">
      <c r="A8" s="809"/>
      <c r="B8" s="68" t="s">
        <v>670</v>
      </c>
      <c r="C8" s="36">
        <v>805</v>
      </c>
      <c r="D8" s="37">
        <v>710</v>
      </c>
      <c r="E8" s="37">
        <v>593</v>
      </c>
      <c r="F8" s="37">
        <v>190</v>
      </c>
      <c r="G8" s="37">
        <v>400</v>
      </c>
      <c r="H8" s="37">
        <v>59</v>
      </c>
      <c r="I8" s="37">
        <v>95</v>
      </c>
      <c r="J8" s="670">
        <v>1187</v>
      </c>
    </row>
    <row r="9" spans="1:10" ht="17.100000000000001" customHeight="1" thickBot="1">
      <c r="A9" s="808"/>
      <c r="B9" s="69" t="s">
        <v>671</v>
      </c>
      <c r="C9" s="42">
        <v>573</v>
      </c>
      <c r="D9" s="43">
        <v>522</v>
      </c>
      <c r="E9" s="43">
        <v>469</v>
      </c>
      <c r="F9" s="43">
        <v>164</v>
      </c>
      <c r="G9" s="43">
        <v>281</v>
      </c>
      <c r="H9" s="43">
        <v>35</v>
      </c>
      <c r="I9" s="43">
        <v>60</v>
      </c>
      <c r="J9" s="668">
        <v>895</v>
      </c>
    </row>
    <row r="10" spans="1:10" ht="17.100000000000001" customHeight="1">
      <c r="A10" s="786" t="s">
        <v>165</v>
      </c>
      <c r="B10" s="62" t="s">
        <v>674</v>
      </c>
      <c r="C10" s="438">
        <v>71</v>
      </c>
      <c r="D10" s="140">
        <v>81</v>
      </c>
      <c r="E10" s="140">
        <v>62</v>
      </c>
      <c r="F10" s="140">
        <v>29</v>
      </c>
      <c r="G10" s="140">
        <v>43</v>
      </c>
      <c r="H10" s="140">
        <v>13</v>
      </c>
      <c r="I10" s="140">
        <v>5</v>
      </c>
      <c r="J10" s="670">
        <v>133</v>
      </c>
    </row>
    <row r="11" spans="1:10" ht="17.100000000000001" customHeight="1">
      <c r="A11" s="787"/>
      <c r="B11" s="68" t="s">
        <v>676</v>
      </c>
      <c r="C11" s="438">
        <v>105</v>
      </c>
      <c r="D11" s="140">
        <v>136</v>
      </c>
      <c r="E11" s="140">
        <v>93</v>
      </c>
      <c r="F11" s="140">
        <v>30</v>
      </c>
      <c r="G11" s="140">
        <v>64</v>
      </c>
      <c r="H11" s="140">
        <v>9</v>
      </c>
      <c r="I11" s="140">
        <v>11</v>
      </c>
      <c r="J11" s="670">
        <v>189</v>
      </c>
    </row>
    <row r="12" spans="1:10" ht="17.100000000000001" customHeight="1">
      <c r="A12" s="787"/>
      <c r="B12" s="68" t="s">
        <v>678</v>
      </c>
      <c r="C12" s="438">
        <v>114</v>
      </c>
      <c r="D12" s="140">
        <v>106</v>
      </c>
      <c r="E12" s="140">
        <v>91</v>
      </c>
      <c r="F12" s="140">
        <v>24</v>
      </c>
      <c r="G12" s="140">
        <v>56</v>
      </c>
      <c r="H12" s="140">
        <v>23</v>
      </c>
      <c r="I12" s="140">
        <v>6</v>
      </c>
      <c r="J12" s="670">
        <v>196</v>
      </c>
    </row>
    <row r="13" spans="1:10" ht="17.100000000000001" customHeight="1">
      <c r="A13" s="787"/>
      <c r="B13" s="68" t="s">
        <v>680</v>
      </c>
      <c r="C13" s="438">
        <v>176</v>
      </c>
      <c r="D13" s="140">
        <v>158</v>
      </c>
      <c r="E13" s="140">
        <v>134</v>
      </c>
      <c r="F13" s="140">
        <v>32</v>
      </c>
      <c r="G13" s="140">
        <v>74</v>
      </c>
      <c r="H13" s="140">
        <v>25</v>
      </c>
      <c r="I13" s="140">
        <v>7</v>
      </c>
      <c r="J13" s="670">
        <v>274</v>
      </c>
    </row>
    <row r="14" spans="1:10" ht="17.100000000000001" customHeight="1">
      <c r="A14" s="787"/>
      <c r="B14" s="68" t="s">
        <v>730</v>
      </c>
      <c r="C14" s="438">
        <v>107</v>
      </c>
      <c r="D14" s="140">
        <v>110</v>
      </c>
      <c r="E14" s="140">
        <v>81</v>
      </c>
      <c r="F14" s="140">
        <v>15</v>
      </c>
      <c r="G14" s="140">
        <v>32</v>
      </c>
      <c r="H14" s="140">
        <v>17</v>
      </c>
      <c r="I14" s="140">
        <v>6</v>
      </c>
      <c r="J14" s="670">
        <v>171</v>
      </c>
    </row>
    <row r="15" spans="1:10" ht="17.100000000000001" customHeight="1">
      <c r="A15" s="787"/>
      <c r="B15" s="68" t="s">
        <v>731</v>
      </c>
      <c r="C15" s="438">
        <v>88</v>
      </c>
      <c r="D15" s="140">
        <v>84</v>
      </c>
      <c r="E15" s="140">
        <v>62</v>
      </c>
      <c r="F15" s="140">
        <v>17</v>
      </c>
      <c r="G15" s="140">
        <v>28</v>
      </c>
      <c r="H15" s="140">
        <v>14</v>
      </c>
      <c r="I15" s="140">
        <v>2</v>
      </c>
      <c r="J15" s="670">
        <v>141</v>
      </c>
    </row>
    <row r="16" spans="1:10" ht="17.100000000000001" customHeight="1" thickBot="1">
      <c r="A16" s="787"/>
      <c r="B16" s="69" t="s">
        <v>682</v>
      </c>
      <c r="C16" s="439">
        <v>200</v>
      </c>
      <c r="D16" s="440">
        <v>157</v>
      </c>
      <c r="E16" s="440">
        <v>134</v>
      </c>
      <c r="F16" s="440">
        <v>48</v>
      </c>
      <c r="G16" s="440">
        <v>66</v>
      </c>
      <c r="H16" s="440">
        <v>31</v>
      </c>
      <c r="I16" s="440">
        <v>8</v>
      </c>
      <c r="J16" s="671">
        <v>311</v>
      </c>
    </row>
    <row r="17" spans="1:10" ht="17.100000000000001" customHeight="1" thickTop="1">
      <c r="A17" s="787"/>
      <c r="B17" s="76" t="s">
        <v>675</v>
      </c>
      <c r="C17" s="441">
        <v>118</v>
      </c>
      <c r="D17" s="442">
        <v>113</v>
      </c>
      <c r="E17" s="442">
        <v>93</v>
      </c>
      <c r="F17" s="442">
        <v>37</v>
      </c>
      <c r="G17" s="442">
        <v>66</v>
      </c>
      <c r="H17" s="442">
        <v>1</v>
      </c>
      <c r="I17" s="442">
        <v>4</v>
      </c>
      <c r="J17" s="672">
        <v>170</v>
      </c>
    </row>
    <row r="18" spans="1:10" ht="17.100000000000001" customHeight="1">
      <c r="A18" s="787"/>
      <c r="B18" s="68" t="s">
        <v>677</v>
      </c>
      <c r="C18" s="438">
        <v>171</v>
      </c>
      <c r="D18" s="140">
        <v>150</v>
      </c>
      <c r="E18" s="140">
        <v>116</v>
      </c>
      <c r="F18" s="140">
        <v>43</v>
      </c>
      <c r="G18" s="140">
        <v>95</v>
      </c>
      <c r="H18" s="140">
        <v>15</v>
      </c>
      <c r="I18" s="140">
        <v>6</v>
      </c>
      <c r="J18" s="670">
        <v>231</v>
      </c>
    </row>
    <row r="19" spans="1:10" ht="17.100000000000001" customHeight="1">
      <c r="A19" s="787"/>
      <c r="B19" s="68" t="s">
        <v>679</v>
      </c>
      <c r="C19" s="438">
        <v>168</v>
      </c>
      <c r="D19" s="140">
        <v>135</v>
      </c>
      <c r="E19" s="140">
        <v>132</v>
      </c>
      <c r="F19" s="140">
        <v>42</v>
      </c>
      <c r="G19" s="140">
        <v>103</v>
      </c>
      <c r="H19" s="140">
        <v>17</v>
      </c>
      <c r="I19" s="140">
        <v>12</v>
      </c>
      <c r="J19" s="670">
        <v>247</v>
      </c>
    </row>
    <row r="20" spans="1:10" ht="17.100000000000001" customHeight="1">
      <c r="A20" s="787"/>
      <c r="B20" s="68" t="s">
        <v>681</v>
      </c>
      <c r="C20" s="438">
        <v>229</v>
      </c>
      <c r="D20" s="140">
        <v>181</v>
      </c>
      <c r="E20" s="140">
        <v>177</v>
      </c>
      <c r="F20" s="140">
        <v>51</v>
      </c>
      <c r="G20" s="140">
        <v>121</v>
      </c>
      <c r="H20" s="140">
        <v>14</v>
      </c>
      <c r="I20" s="140">
        <v>13</v>
      </c>
      <c r="J20" s="670">
        <v>300</v>
      </c>
    </row>
    <row r="21" spans="1:10" ht="17.100000000000001" customHeight="1">
      <c r="A21" s="787"/>
      <c r="B21" s="68" t="s">
        <v>732</v>
      </c>
      <c r="C21" s="438">
        <v>150</v>
      </c>
      <c r="D21" s="140">
        <v>122</v>
      </c>
      <c r="E21" s="140">
        <v>127</v>
      </c>
      <c r="F21" s="140">
        <v>39</v>
      </c>
      <c r="G21" s="140">
        <v>71</v>
      </c>
      <c r="H21" s="140">
        <v>5</v>
      </c>
      <c r="I21" s="140">
        <v>9</v>
      </c>
      <c r="J21" s="670">
        <v>195</v>
      </c>
    </row>
    <row r="22" spans="1:10" ht="17.100000000000001" customHeight="1">
      <c r="A22" s="787"/>
      <c r="B22" s="68" t="s">
        <v>733</v>
      </c>
      <c r="C22" s="438">
        <v>95</v>
      </c>
      <c r="D22" s="140">
        <v>93</v>
      </c>
      <c r="E22" s="140">
        <v>70</v>
      </c>
      <c r="F22" s="140">
        <v>27</v>
      </c>
      <c r="G22" s="140">
        <v>54</v>
      </c>
      <c r="H22" s="140">
        <v>9</v>
      </c>
      <c r="I22" s="140">
        <v>13</v>
      </c>
      <c r="J22" s="670">
        <v>143</v>
      </c>
    </row>
    <row r="23" spans="1:10" ht="17.100000000000001" customHeight="1" thickBot="1">
      <c r="A23" s="788"/>
      <c r="B23" s="66" t="s">
        <v>683</v>
      </c>
      <c r="C23" s="443">
        <v>218</v>
      </c>
      <c r="D23" s="137">
        <v>168</v>
      </c>
      <c r="E23" s="137">
        <v>144</v>
      </c>
      <c r="F23" s="137">
        <v>59</v>
      </c>
      <c r="G23" s="137">
        <v>94</v>
      </c>
      <c r="H23" s="137">
        <v>11</v>
      </c>
      <c r="I23" s="137">
        <v>33</v>
      </c>
      <c r="J23" s="668">
        <v>326</v>
      </c>
    </row>
    <row r="24" spans="1:10" ht="17.100000000000001" customHeight="1" thickBot="1">
      <c r="C24" s="120"/>
      <c r="D24" s="120"/>
      <c r="E24" s="120"/>
      <c r="F24" s="120"/>
      <c r="G24" s="120"/>
      <c r="H24" s="120"/>
      <c r="I24" s="120"/>
      <c r="J24" s="120"/>
    </row>
    <row r="25" spans="1:10" ht="54.95" customHeight="1" thickBot="1">
      <c r="A25" s="826" t="s">
        <v>156</v>
      </c>
      <c r="B25" s="825"/>
      <c r="C25" s="556" t="s">
        <v>260</v>
      </c>
      <c r="D25" s="456" t="s">
        <v>259</v>
      </c>
      <c r="E25" s="456" t="s">
        <v>153</v>
      </c>
      <c r="F25" s="456" t="s">
        <v>261</v>
      </c>
      <c r="G25" s="557" t="s">
        <v>154</v>
      </c>
      <c r="H25" s="562" t="s">
        <v>118</v>
      </c>
      <c r="I25" s="673" t="s">
        <v>155</v>
      </c>
    </row>
    <row r="26" spans="1:10" ht="17.100000000000001" customHeight="1" thickBot="1">
      <c r="A26" s="805" t="s">
        <v>162</v>
      </c>
      <c r="B26" s="806"/>
      <c r="C26" s="403">
        <f t="shared" ref="C26:I41" si="1">SUM(C4/$J4)</f>
        <v>0.66402378592666</v>
      </c>
      <c r="D26" s="397">
        <f t="shared" si="1"/>
        <v>0.59266600594648167</v>
      </c>
      <c r="E26" s="397">
        <f t="shared" si="1"/>
        <v>0.50082590023125206</v>
      </c>
      <c r="F26" s="397">
        <f t="shared" si="1"/>
        <v>0.16286752560290718</v>
      </c>
      <c r="G26" s="397">
        <f t="shared" si="1"/>
        <v>0.31945820944829867</v>
      </c>
      <c r="H26" s="397">
        <f t="shared" si="1"/>
        <v>4.0303931285100757E-2</v>
      </c>
      <c r="I26" s="398">
        <f t="shared" si="1"/>
        <v>7.3339940535183348E-2</v>
      </c>
    </row>
    <row r="27" spans="1:10" ht="17.100000000000001" customHeight="1">
      <c r="A27" s="807" t="s">
        <v>163</v>
      </c>
      <c r="B27" s="67" t="s">
        <v>672</v>
      </c>
      <c r="C27" s="381">
        <f t="shared" si="1"/>
        <v>0.60848056537102468</v>
      </c>
      <c r="D27" s="382">
        <f t="shared" si="1"/>
        <v>0.58798586572438161</v>
      </c>
      <c r="E27" s="382">
        <f t="shared" si="1"/>
        <v>0.46431095406360423</v>
      </c>
      <c r="F27" s="382">
        <f t="shared" si="1"/>
        <v>0.13780918727915195</v>
      </c>
      <c r="G27" s="382">
        <f t="shared" si="1"/>
        <v>0.25653710247349826</v>
      </c>
      <c r="H27" s="382">
        <f t="shared" si="1"/>
        <v>3.1802120141342753E-2</v>
      </c>
      <c r="I27" s="383">
        <f t="shared" si="1"/>
        <v>9.328621908127209E-2</v>
      </c>
    </row>
    <row r="28" spans="1:10" ht="17.100000000000001" customHeight="1" thickBot="1">
      <c r="A28" s="808"/>
      <c r="B28" s="66" t="s">
        <v>673</v>
      </c>
      <c r="C28" s="394">
        <f t="shared" si="1"/>
        <v>0.71277915632754341</v>
      </c>
      <c r="D28" s="395">
        <f t="shared" si="1"/>
        <v>0.59677419354838712</v>
      </c>
      <c r="E28" s="395">
        <f t="shared" si="1"/>
        <v>0.53287841191066998</v>
      </c>
      <c r="F28" s="395">
        <f t="shared" si="1"/>
        <v>0.18486352357320099</v>
      </c>
      <c r="G28" s="395">
        <f t="shared" si="1"/>
        <v>0.37468982630272951</v>
      </c>
      <c r="H28" s="395">
        <f t="shared" si="1"/>
        <v>4.7766749379652605E-2</v>
      </c>
      <c r="I28" s="396">
        <f t="shared" si="1"/>
        <v>5.5831265508684863E-2</v>
      </c>
    </row>
    <row r="29" spans="1:10" ht="17.100000000000001" customHeight="1">
      <c r="A29" s="807" t="s">
        <v>164</v>
      </c>
      <c r="B29" s="67" t="s">
        <v>669</v>
      </c>
      <c r="C29" s="399">
        <f t="shared" si="1"/>
        <v>0.66878306878306881</v>
      </c>
      <c r="D29" s="400">
        <f t="shared" si="1"/>
        <v>0.59470899470899474</v>
      </c>
      <c r="E29" s="400">
        <f t="shared" si="1"/>
        <v>0.48042328042328042</v>
      </c>
      <c r="F29" s="400">
        <f t="shared" si="1"/>
        <v>0.14708994708994708</v>
      </c>
      <c r="G29" s="400">
        <f t="shared" si="1"/>
        <v>0.30264550264550266</v>
      </c>
      <c r="H29" s="400">
        <f t="shared" si="1"/>
        <v>2.9629629629629631E-2</v>
      </c>
      <c r="I29" s="401">
        <f t="shared" si="1"/>
        <v>7.0899470899470893E-2</v>
      </c>
    </row>
    <row r="30" spans="1:10" ht="17.100000000000001" customHeight="1">
      <c r="A30" s="809"/>
      <c r="B30" s="68" t="s">
        <v>670</v>
      </c>
      <c r="C30" s="389">
        <f t="shared" si="1"/>
        <v>0.67818028643639428</v>
      </c>
      <c r="D30" s="385">
        <f t="shared" si="1"/>
        <v>0.59814658803706822</v>
      </c>
      <c r="E30" s="385">
        <f t="shared" si="1"/>
        <v>0.4995787700084246</v>
      </c>
      <c r="F30" s="385">
        <f t="shared" si="1"/>
        <v>0.16006739679865206</v>
      </c>
      <c r="G30" s="385">
        <f t="shared" si="1"/>
        <v>0.33698399326032014</v>
      </c>
      <c r="H30" s="385">
        <f t="shared" si="1"/>
        <v>4.9705139005897223E-2</v>
      </c>
      <c r="I30" s="386">
        <f t="shared" si="1"/>
        <v>8.0033698399326031E-2</v>
      </c>
    </row>
    <row r="31" spans="1:10" ht="17.100000000000001" customHeight="1" thickBot="1">
      <c r="A31" s="808"/>
      <c r="B31" s="69" t="s">
        <v>671</v>
      </c>
      <c r="C31" s="404">
        <f t="shared" si="1"/>
        <v>0.64022346368715088</v>
      </c>
      <c r="D31" s="395">
        <f t="shared" si="1"/>
        <v>0.5832402234636872</v>
      </c>
      <c r="E31" s="395">
        <f t="shared" si="1"/>
        <v>0.52402234636871503</v>
      </c>
      <c r="F31" s="395">
        <f t="shared" si="1"/>
        <v>0.18324022346368715</v>
      </c>
      <c r="G31" s="395">
        <f t="shared" si="1"/>
        <v>0.31396648044692738</v>
      </c>
      <c r="H31" s="395">
        <f t="shared" si="1"/>
        <v>3.9106145251396648E-2</v>
      </c>
      <c r="I31" s="396">
        <f t="shared" si="1"/>
        <v>6.7039106145251395E-2</v>
      </c>
    </row>
    <row r="32" spans="1:10" ht="17.100000000000001" customHeight="1">
      <c r="A32" s="786" t="s">
        <v>165</v>
      </c>
      <c r="B32" s="62" t="s">
        <v>674</v>
      </c>
      <c r="C32" s="446">
        <f t="shared" si="1"/>
        <v>0.53383458646616544</v>
      </c>
      <c r="D32" s="447">
        <f t="shared" si="1"/>
        <v>0.60902255639097747</v>
      </c>
      <c r="E32" s="447">
        <f t="shared" si="1"/>
        <v>0.46616541353383456</v>
      </c>
      <c r="F32" s="447">
        <f t="shared" si="1"/>
        <v>0.21804511278195488</v>
      </c>
      <c r="G32" s="447">
        <f t="shared" si="1"/>
        <v>0.32330827067669171</v>
      </c>
      <c r="H32" s="447">
        <f t="shared" si="1"/>
        <v>9.7744360902255634E-2</v>
      </c>
      <c r="I32" s="445">
        <f t="shared" si="1"/>
        <v>3.7593984962406013E-2</v>
      </c>
    </row>
    <row r="33" spans="1:10" ht="17.100000000000001" customHeight="1">
      <c r="A33" s="787"/>
      <c r="B33" s="68" t="s">
        <v>676</v>
      </c>
      <c r="C33" s="446">
        <f t="shared" si="1"/>
        <v>0.55555555555555558</v>
      </c>
      <c r="D33" s="447">
        <f t="shared" si="1"/>
        <v>0.71957671957671954</v>
      </c>
      <c r="E33" s="447">
        <f t="shared" si="1"/>
        <v>0.49206349206349204</v>
      </c>
      <c r="F33" s="447">
        <f t="shared" si="1"/>
        <v>0.15873015873015872</v>
      </c>
      <c r="G33" s="447">
        <f t="shared" si="1"/>
        <v>0.33862433862433861</v>
      </c>
      <c r="H33" s="447">
        <f t="shared" si="1"/>
        <v>4.7619047619047616E-2</v>
      </c>
      <c r="I33" s="445">
        <f t="shared" si="1"/>
        <v>5.8201058201058198E-2</v>
      </c>
    </row>
    <row r="34" spans="1:10" ht="17.100000000000001" customHeight="1">
      <c r="A34" s="787"/>
      <c r="B34" s="68" t="s">
        <v>678</v>
      </c>
      <c r="C34" s="446">
        <f t="shared" si="1"/>
        <v>0.58163265306122447</v>
      </c>
      <c r="D34" s="447">
        <f t="shared" si="1"/>
        <v>0.54081632653061229</v>
      </c>
      <c r="E34" s="447">
        <f t="shared" si="1"/>
        <v>0.4642857142857143</v>
      </c>
      <c r="F34" s="447">
        <f t="shared" si="1"/>
        <v>0.12244897959183673</v>
      </c>
      <c r="G34" s="447">
        <f t="shared" si="1"/>
        <v>0.2857142857142857</v>
      </c>
      <c r="H34" s="447">
        <f t="shared" si="1"/>
        <v>0.11734693877551021</v>
      </c>
      <c r="I34" s="445">
        <f t="shared" si="1"/>
        <v>3.0612244897959183E-2</v>
      </c>
    </row>
    <row r="35" spans="1:10" ht="17.100000000000001" customHeight="1">
      <c r="A35" s="787"/>
      <c r="B35" s="68" t="s">
        <v>680</v>
      </c>
      <c r="C35" s="446">
        <f t="shared" si="1"/>
        <v>0.64233576642335766</v>
      </c>
      <c r="D35" s="447">
        <f t="shared" si="1"/>
        <v>0.57664233576642332</v>
      </c>
      <c r="E35" s="447">
        <f t="shared" si="1"/>
        <v>0.48905109489051096</v>
      </c>
      <c r="F35" s="447">
        <f t="shared" si="1"/>
        <v>0.11678832116788321</v>
      </c>
      <c r="G35" s="447">
        <f t="shared" si="1"/>
        <v>0.27007299270072993</v>
      </c>
      <c r="H35" s="447">
        <f t="shared" si="1"/>
        <v>9.1240875912408759E-2</v>
      </c>
      <c r="I35" s="445">
        <f t="shared" si="1"/>
        <v>2.5547445255474453E-2</v>
      </c>
    </row>
    <row r="36" spans="1:10" ht="17.100000000000001" customHeight="1">
      <c r="A36" s="787"/>
      <c r="B36" s="68" t="s">
        <v>730</v>
      </c>
      <c r="C36" s="446">
        <f t="shared" si="1"/>
        <v>0.6257309941520468</v>
      </c>
      <c r="D36" s="447">
        <f t="shared" si="1"/>
        <v>0.64327485380116955</v>
      </c>
      <c r="E36" s="447">
        <f t="shared" si="1"/>
        <v>0.47368421052631576</v>
      </c>
      <c r="F36" s="447">
        <f t="shared" si="1"/>
        <v>8.771929824561403E-2</v>
      </c>
      <c r="G36" s="447">
        <f t="shared" si="1"/>
        <v>0.1871345029239766</v>
      </c>
      <c r="H36" s="447">
        <f t="shared" si="1"/>
        <v>9.9415204678362568E-2</v>
      </c>
      <c r="I36" s="445">
        <f t="shared" si="1"/>
        <v>3.5087719298245612E-2</v>
      </c>
    </row>
    <row r="37" spans="1:10" ht="17.100000000000001" customHeight="1">
      <c r="A37" s="787"/>
      <c r="B37" s="68" t="s">
        <v>731</v>
      </c>
      <c r="C37" s="446">
        <f t="shared" si="1"/>
        <v>0.62411347517730498</v>
      </c>
      <c r="D37" s="447">
        <f t="shared" si="1"/>
        <v>0.5957446808510638</v>
      </c>
      <c r="E37" s="447">
        <f t="shared" si="1"/>
        <v>0.43971631205673761</v>
      </c>
      <c r="F37" s="447">
        <f t="shared" si="1"/>
        <v>0.12056737588652482</v>
      </c>
      <c r="G37" s="447">
        <f t="shared" si="1"/>
        <v>0.19858156028368795</v>
      </c>
      <c r="H37" s="447">
        <f t="shared" si="1"/>
        <v>9.9290780141843976E-2</v>
      </c>
      <c r="I37" s="445">
        <f t="shared" si="1"/>
        <v>1.4184397163120567E-2</v>
      </c>
    </row>
    <row r="38" spans="1:10" ht="17.100000000000001" customHeight="1" thickBot="1">
      <c r="A38" s="787"/>
      <c r="B38" s="69" t="s">
        <v>682</v>
      </c>
      <c r="C38" s="448">
        <f t="shared" si="1"/>
        <v>0.64308681672025725</v>
      </c>
      <c r="D38" s="449">
        <f t="shared" si="1"/>
        <v>0.50482315112540188</v>
      </c>
      <c r="E38" s="449">
        <f t="shared" si="1"/>
        <v>0.43086816720257237</v>
      </c>
      <c r="F38" s="449">
        <f t="shared" si="1"/>
        <v>0.15434083601286175</v>
      </c>
      <c r="G38" s="449">
        <f t="shared" si="1"/>
        <v>0.21221864951768488</v>
      </c>
      <c r="H38" s="449">
        <f t="shared" si="1"/>
        <v>9.9678456591639875E-2</v>
      </c>
      <c r="I38" s="450">
        <f t="shared" si="1"/>
        <v>2.5723472668810289E-2</v>
      </c>
    </row>
    <row r="39" spans="1:10" ht="17.100000000000001" customHeight="1" thickTop="1">
      <c r="A39" s="787"/>
      <c r="B39" s="76" t="s">
        <v>675</v>
      </c>
      <c r="C39" s="451">
        <f t="shared" si="1"/>
        <v>0.69411764705882351</v>
      </c>
      <c r="D39" s="452">
        <f t="shared" si="1"/>
        <v>0.66470588235294115</v>
      </c>
      <c r="E39" s="452">
        <f t="shared" si="1"/>
        <v>0.54705882352941182</v>
      </c>
      <c r="F39" s="452">
        <f t="shared" si="1"/>
        <v>0.21764705882352942</v>
      </c>
      <c r="G39" s="452">
        <f t="shared" si="1"/>
        <v>0.38823529411764707</v>
      </c>
      <c r="H39" s="452">
        <f t="shared" si="1"/>
        <v>5.8823529411764705E-3</v>
      </c>
      <c r="I39" s="453">
        <f t="shared" si="1"/>
        <v>2.3529411764705882E-2</v>
      </c>
    </row>
    <row r="40" spans="1:10" ht="17.100000000000001" customHeight="1">
      <c r="A40" s="787"/>
      <c r="B40" s="68" t="s">
        <v>677</v>
      </c>
      <c r="C40" s="446">
        <f t="shared" si="1"/>
        <v>0.74025974025974028</v>
      </c>
      <c r="D40" s="447">
        <f t="shared" si="1"/>
        <v>0.64935064935064934</v>
      </c>
      <c r="E40" s="447">
        <f t="shared" si="1"/>
        <v>0.50216450216450215</v>
      </c>
      <c r="F40" s="447">
        <f t="shared" si="1"/>
        <v>0.18614718614718614</v>
      </c>
      <c r="G40" s="447">
        <f t="shared" si="1"/>
        <v>0.41125541125541126</v>
      </c>
      <c r="H40" s="447">
        <f t="shared" si="1"/>
        <v>6.4935064935064929E-2</v>
      </c>
      <c r="I40" s="445">
        <f t="shared" si="1"/>
        <v>2.5974025974025976E-2</v>
      </c>
    </row>
    <row r="41" spans="1:10" ht="17.100000000000001" customHeight="1">
      <c r="A41" s="787"/>
      <c r="B41" s="68" t="s">
        <v>679</v>
      </c>
      <c r="C41" s="446">
        <f t="shared" si="1"/>
        <v>0.68016194331983804</v>
      </c>
      <c r="D41" s="447">
        <f t="shared" si="1"/>
        <v>0.54655870445344135</v>
      </c>
      <c r="E41" s="447">
        <f t="shared" si="1"/>
        <v>0.53441295546558709</v>
      </c>
      <c r="F41" s="447">
        <f t="shared" si="1"/>
        <v>0.17004048582995951</v>
      </c>
      <c r="G41" s="447">
        <f t="shared" si="1"/>
        <v>0.41700404858299595</v>
      </c>
      <c r="H41" s="447">
        <f t="shared" si="1"/>
        <v>6.8825910931174086E-2</v>
      </c>
      <c r="I41" s="445">
        <f t="shared" si="1"/>
        <v>4.8582995951417005E-2</v>
      </c>
    </row>
    <row r="42" spans="1:10" ht="17.100000000000001" customHeight="1">
      <c r="A42" s="787"/>
      <c r="B42" s="68" t="s">
        <v>681</v>
      </c>
      <c r="C42" s="446">
        <f t="shared" ref="C42:I45" si="2">SUM(C20/$J20)</f>
        <v>0.76333333333333331</v>
      </c>
      <c r="D42" s="447">
        <f t="shared" si="2"/>
        <v>0.60333333333333339</v>
      </c>
      <c r="E42" s="447">
        <f t="shared" si="2"/>
        <v>0.59</v>
      </c>
      <c r="F42" s="447">
        <f t="shared" si="2"/>
        <v>0.17</v>
      </c>
      <c r="G42" s="447">
        <f t="shared" si="2"/>
        <v>0.40333333333333332</v>
      </c>
      <c r="H42" s="447">
        <f t="shared" si="2"/>
        <v>4.6666666666666669E-2</v>
      </c>
      <c r="I42" s="445">
        <f t="shared" si="2"/>
        <v>4.3333333333333335E-2</v>
      </c>
    </row>
    <row r="43" spans="1:10" ht="17.100000000000001" customHeight="1">
      <c r="A43" s="787"/>
      <c r="B43" s="68" t="s">
        <v>732</v>
      </c>
      <c r="C43" s="446">
        <f t="shared" si="2"/>
        <v>0.76923076923076927</v>
      </c>
      <c r="D43" s="447">
        <f t="shared" si="2"/>
        <v>0.62564102564102564</v>
      </c>
      <c r="E43" s="447">
        <f t="shared" si="2"/>
        <v>0.6512820512820513</v>
      </c>
      <c r="F43" s="447">
        <f t="shared" si="2"/>
        <v>0.2</v>
      </c>
      <c r="G43" s="447">
        <f t="shared" si="2"/>
        <v>0.36410256410256409</v>
      </c>
      <c r="H43" s="447">
        <f t="shared" si="2"/>
        <v>2.564102564102564E-2</v>
      </c>
      <c r="I43" s="445">
        <f t="shared" si="2"/>
        <v>4.6153846153846156E-2</v>
      </c>
    </row>
    <row r="44" spans="1:10" ht="17.100000000000001" customHeight="1">
      <c r="A44" s="787"/>
      <c r="B44" s="68" t="s">
        <v>733</v>
      </c>
      <c r="C44" s="446">
        <f t="shared" si="2"/>
        <v>0.66433566433566438</v>
      </c>
      <c r="D44" s="447">
        <f t="shared" si="2"/>
        <v>0.65034965034965031</v>
      </c>
      <c r="E44" s="447">
        <f t="shared" si="2"/>
        <v>0.48951048951048953</v>
      </c>
      <c r="F44" s="447">
        <f t="shared" si="2"/>
        <v>0.1888111888111888</v>
      </c>
      <c r="G44" s="447">
        <f t="shared" si="2"/>
        <v>0.3776223776223776</v>
      </c>
      <c r="H44" s="447">
        <f t="shared" si="2"/>
        <v>6.2937062937062943E-2</v>
      </c>
      <c r="I44" s="445">
        <f t="shared" si="2"/>
        <v>9.0909090909090912E-2</v>
      </c>
    </row>
    <row r="45" spans="1:10" ht="17.100000000000001" customHeight="1" thickBot="1">
      <c r="A45" s="788"/>
      <c r="B45" s="66" t="s">
        <v>683</v>
      </c>
      <c r="C45" s="454">
        <f t="shared" si="2"/>
        <v>0.66871165644171782</v>
      </c>
      <c r="D45" s="455">
        <f t="shared" si="2"/>
        <v>0.51533742331288346</v>
      </c>
      <c r="E45" s="455">
        <f t="shared" si="2"/>
        <v>0.44171779141104295</v>
      </c>
      <c r="F45" s="455">
        <f t="shared" si="2"/>
        <v>0.18098159509202455</v>
      </c>
      <c r="G45" s="455">
        <f t="shared" si="2"/>
        <v>0.28834355828220859</v>
      </c>
      <c r="H45" s="455">
        <f t="shared" si="2"/>
        <v>3.3742331288343558E-2</v>
      </c>
      <c r="I45" s="444">
        <f t="shared" si="2"/>
        <v>0.10122699386503067</v>
      </c>
    </row>
    <row r="46" spans="1:10">
      <c r="C46" s="120"/>
      <c r="D46" s="120"/>
      <c r="E46" s="120"/>
      <c r="F46" s="120"/>
      <c r="G46" s="120"/>
      <c r="H46" s="120"/>
      <c r="I46" s="120"/>
      <c r="J46" s="120"/>
    </row>
    <row r="47" spans="1:10">
      <c r="C47" s="120"/>
      <c r="D47" s="120"/>
      <c r="E47" s="120"/>
      <c r="F47" s="120"/>
      <c r="G47" s="120"/>
      <c r="H47" s="120"/>
      <c r="I47" s="120"/>
      <c r="J47" s="120"/>
    </row>
    <row r="48" spans="1:10">
      <c r="C48" s="120"/>
      <c r="D48" s="120"/>
      <c r="E48" s="120"/>
      <c r="F48" s="120"/>
      <c r="G48" s="120"/>
      <c r="H48" s="120"/>
      <c r="I48" s="120"/>
      <c r="J48" s="120"/>
    </row>
    <row r="49" spans="3:10">
      <c r="C49" s="120"/>
      <c r="D49" s="120"/>
      <c r="E49" s="120"/>
      <c r="F49" s="120"/>
      <c r="G49" s="120"/>
      <c r="H49" s="120"/>
      <c r="I49" s="120"/>
      <c r="J49" s="120"/>
    </row>
    <row r="50" spans="3:10">
      <c r="C50" s="120"/>
      <c r="D50" s="120"/>
      <c r="E50" s="120"/>
      <c r="F50" s="120"/>
      <c r="G50" s="120"/>
      <c r="H50" s="120"/>
      <c r="I50" s="120"/>
      <c r="J50" s="120"/>
    </row>
    <row r="51" spans="3:10">
      <c r="C51" s="120"/>
      <c r="D51" s="120"/>
      <c r="E51" s="120"/>
      <c r="F51" s="120"/>
      <c r="G51" s="120"/>
      <c r="H51" s="120"/>
      <c r="I51" s="120"/>
      <c r="J51" s="120"/>
    </row>
    <row r="52" spans="3:10">
      <c r="C52" s="120"/>
      <c r="D52" s="120"/>
      <c r="E52" s="120"/>
      <c r="F52" s="120"/>
      <c r="G52" s="120"/>
      <c r="H52" s="120"/>
      <c r="I52" s="120"/>
      <c r="J52" s="120"/>
    </row>
  </sheetData>
  <mergeCells count="11">
    <mergeCell ref="A2:J2"/>
    <mergeCell ref="A4:B4"/>
    <mergeCell ref="A5:A6"/>
    <mergeCell ref="A7:A9"/>
    <mergeCell ref="A32:A45"/>
    <mergeCell ref="A3:B3"/>
    <mergeCell ref="A25:B25"/>
    <mergeCell ref="A10:A23"/>
    <mergeCell ref="A26:B26"/>
    <mergeCell ref="A27:A28"/>
    <mergeCell ref="A29:A31"/>
  </mergeCells>
  <phoneticPr fontId="2"/>
  <printOptions horizontalCentered="1"/>
  <pageMargins left="0.59055118110236227" right="0" top="0.19685039370078741" bottom="0.19685039370078741" header="0.51181102362204722" footer="0.11811023622047245"/>
  <pageSetup paperSize="9" orientation="portrait" r:id="rId1"/>
  <headerFooter alignWithMargins="0">
    <oddFooter>&amp;C４７ページ</oddFooter>
  </headerFooter>
</worksheet>
</file>

<file path=xl/worksheets/sheet54.xml><?xml version="1.0" encoding="utf-8"?>
<worksheet xmlns="http://schemas.openxmlformats.org/spreadsheetml/2006/main" xmlns:r="http://schemas.openxmlformats.org/officeDocument/2006/relationships">
  <sheetPr enableFormatConditionsCalculation="0">
    <tabColor indexed="14"/>
  </sheetPr>
  <dimension ref="A1:B55"/>
  <sheetViews>
    <sheetView view="pageLayout" zoomScaleNormal="100" zoomScaleSheetLayoutView="100" workbookViewId="0">
      <selection activeCell="B55" sqref="B55"/>
    </sheetView>
  </sheetViews>
  <sheetFormatPr defaultRowHeight="13.5"/>
  <cols>
    <col min="1" max="1" width="5" customWidth="1"/>
  </cols>
  <sheetData>
    <row r="1" spans="1:2" ht="21" customHeight="1">
      <c r="A1" s="359" t="s">
        <v>753</v>
      </c>
    </row>
    <row r="2" spans="1:2" ht="14.25">
      <c r="A2" s="359"/>
    </row>
    <row r="3" spans="1:2">
      <c r="A3">
        <v>1</v>
      </c>
      <c r="B3" s="457" t="s">
        <v>526</v>
      </c>
    </row>
    <row r="4" spans="1:2">
      <c r="A4">
        <v>2</v>
      </c>
      <c r="B4" s="457" t="s">
        <v>434</v>
      </c>
    </row>
    <row r="5" spans="1:2">
      <c r="A5">
        <v>3</v>
      </c>
      <c r="B5" s="457" t="s">
        <v>754</v>
      </c>
    </row>
    <row r="6" spans="1:2">
      <c r="A6">
        <v>4</v>
      </c>
      <c r="B6" s="457" t="s">
        <v>755</v>
      </c>
    </row>
    <row r="7" spans="1:2">
      <c r="A7">
        <v>5</v>
      </c>
      <c r="B7" s="457" t="s">
        <v>756</v>
      </c>
    </row>
    <row r="8" spans="1:2">
      <c r="A8">
        <v>6</v>
      </c>
      <c r="B8" s="457" t="s">
        <v>757</v>
      </c>
    </row>
    <row r="9" spans="1:2">
      <c r="A9">
        <v>7</v>
      </c>
      <c r="B9" s="457" t="s">
        <v>758</v>
      </c>
    </row>
    <row r="10" spans="1:2">
      <c r="A10">
        <v>8</v>
      </c>
      <c r="B10" s="457" t="s">
        <v>759</v>
      </c>
    </row>
    <row r="11" spans="1:2">
      <c r="A11">
        <v>9</v>
      </c>
      <c r="B11" s="457" t="s">
        <v>760</v>
      </c>
    </row>
    <row r="12" spans="1:2">
      <c r="A12">
        <v>10</v>
      </c>
      <c r="B12" s="457" t="s">
        <v>761</v>
      </c>
    </row>
    <row r="13" spans="1:2">
      <c r="A13">
        <v>11</v>
      </c>
      <c r="B13" s="457" t="s">
        <v>762</v>
      </c>
    </row>
    <row r="14" spans="1:2">
      <c r="A14">
        <v>12</v>
      </c>
      <c r="B14" s="457" t="s">
        <v>763</v>
      </c>
    </row>
    <row r="15" spans="1:2">
      <c r="A15">
        <v>13</v>
      </c>
      <c r="B15" s="457" t="s">
        <v>764</v>
      </c>
    </row>
    <row r="16" spans="1:2">
      <c r="A16">
        <v>14</v>
      </c>
      <c r="B16" s="457" t="s">
        <v>527</v>
      </c>
    </row>
    <row r="17" spans="1:2">
      <c r="A17">
        <v>15</v>
      </c>
      <c r="B17" s="457" t="s">
        <v>765</v>
      </c>
    </row>
    <row r="18" spans="1:2">
      <c r="A18">
        <v>16</v>
      </c>
      <c r="B18" s="457" t="s">
        <v>766</v>
      </c>
    </row>
    <row r="19" spans="1:2">
      <c r="A19">
        <v>17</v>
      </c>
      <c r="B19" s="457" t="s">
        <v>767</v>
      </c>
    </row>
    <row r="20" spans="1:2">
      <c r="A20">
        <v>18</v>
      </c>
      <c r="B20" s="457" t="s">
        <v>768</v>
      </c>
    </row>
    <row r="21" spans="1:2">
      <c r="A21">
        <v>19</v>
      </c>
      <c r="B21" s="457" t="s">
        <v>769</v>
      </c>
    </row>
    <row r="22" spans="1:2">
      <c r="A22">
        <v>20</v>
      </c>
      <c r="B22" s="457" t="s">
        <v>770</v>
      </c>
    </row>
    <row r="23" spans="1:2">
      <c r="A23">
        <v>21</v>
      </c>
      <c r="B23" s="457" t="s">
        <v>771</v>
      </c>
    </row>
    <row r="24" spans="1:2">
      <c r="A24">
        <v>22</v>
      </c>
      <c r="B24" s="457" t="s">
        <v>772</v>
      </c>
    </row>
    <row r="25" spans="1:2">
      <c r="A25">
        <v>23</v>
      </c>
      <c r="B25" s="457" t="s">
        <v>773</v>
      </c>
    </row>
    <row r="26" spans="1:2">
      <c r="A26">
        <v>24</v>
      </c>
      <c r="B26" s="457" t="s">
        <v>774</v>
      </c>
    </row>
    <row r="27" spans="1:2">
      <c r="A27">
        <v>25</v>
      </c>
      <c r="B27" s="457" t="s">
        <v>775</v>
      </c>
    </row>
    <row r="28" spans="1:2">
      <c r="A28">
        <v>26</v>
      </c>
      <c r="B28" s="457" t="s">
        <v>776</v>
      </c>
    </row>
    <row r="29" spans="1:2">
      <c r="A29">
        <v>27</v>
      </c>
      <c r="B29" s="457" t="s">
        <v>777</v>
      </c>
    </row>
    <row r="30" spans="1:2">
      <c r="A30">
        <v>28</v>
      </c>
      <c r="B30" s="457" t="s">
        <v>778</v>
      </c>
    </row>
    <row r="31" spans="1:2">
      <c r="A31">
        <v>29</v>
      </c>
      <c r="B31" s="457" t="s">
        <v>528</v>
      </c>
    </row>
    <row r="32" spans="1:2">
      <c r="A32">
        <v>30</v>
      </c>
      <c r="B32" s="457" t="s">
        <v>779</v>
      </c>
    </row>
    <row r="33" spans="1:2">
      <c r="A33">
        <v>31</v>
      </c>
      <c r="B33" s="457" t="s">
        <v>780</v>
      </c>
    </row>
    <row r="34" spans="1:2">
      <c r="A34">
        <v>32</v>
      </c>
      <c r="B34" s="457" t="s">
        <v>529</v>
      </c>
    </row>
    <row r="35" spans="1:2">
      <c r="A35">
        <v>33</v>
      </c>
      <c r="B35" s="457" t="s">
        <v>781</v>
      </c>
    </row>
    <row r="36" spans="1:2">
      <c r="A36">
        <v>34</v>
      </c>
      <c r="B36" s="457" t="s">
        <v>782</v>
      </c>
    </row>
    <row r="37" spans="1:2">
      <c r="A37">
        <v>35</v>
      </c>
      <c r="B37" s="457" t="s">
        <v>794</v>
      </c>
    </row>
    <row r="38" spans="1:2">
      <c r="A38">
        <v>36</v>
      </c>
      <c r="B38" s="457" t="s">
        <v>530</v>
      </c>
    </row>
    <row r="39" spans="1:2">
      <c r="A39">
        <v>37</v>
      </c>
      <c r="B39" s="457" t="s">
        <v>795</v>
      </c>
    </row>
    <row r="40" spans="1:2">
      <c r="A40">
        <v>38</v>
      </c>
      <c r="B40" s="457" t="s">
        <v>796</v>
      </c>
    </row>
    <row r="41" spans="1:2">
      <c r="A41">
        <v>39</v>
      </c>
      <c r="B41" s="457" t="s">
        <v>797</v>
      </c>
    </row>
    <row r="42" spans="1:2">
      <c r="A42">
        <v>40</v>
      </c>
      <c r="B42" s="457" t="s">
        <v>798</v>
      </c>
    </row>
    <row r="43" spans="1:2">
      <c r="A43">
        <v>41</v>
      </c>
      <c r="B43" s="457" t="s">
        <v>799</v>
      </c>
    </row>
    <row r="44" spans="1:2">
      <c r="A44">
        <v>42</v>
      </c>
      <c r="B44" s="457" t="s">
        <v>531</v>
      </c>
    </row>
    <row r="45" spans="1:2">
      <c r="A45">
        <v>43</v>
      </c>
      <c r="B45" s="457" t="s">
        <v>532</v>
      </c>
    </row>
    <row r="46" spans="1:2">
      <c r="A46">
        <v>44</v>
      </c>
      <c r="B46" s="457" t="s">
        <v>800</v>
      </c>
    </row>
    <row r="47" spans="1:2">
      <c r="A47">
        <v>45</v>
      </c>
      <c r="B47" s="457" t="s">
        <v>801</v>
      </c>
    </row>
    <row r="48" spans="1:2">
      <c r="A48">
        <v>46</v>
      </c>
      <c r="B48" s="457" t="s">
        <v>802</v>
      </c>
    </row>
    <row r="49" spans="1:2">
      <c r="A49">
        <v>47</v>
      </c>
      <c r="B49" s="457" t="s">
        <v>803</v>
      </c>
    </row>
    <row r="50" spans="1:2">
      <c r="A50">
        <v>48</v>
      </c>
      <c r="B50" s="457" t="s">
        <v>804</v>
      </c>
    </row>
    <row r="51" spans="1:2">
      <c r="A51">
        <v>49</v>
      </c>
      <c r="B51" s="457" t="s">
        <v>805</v>
      </c>
    </row>
    <row r="52" spans="1:2">
      <c r="A52">
        <v>50</v>
      </c>
      <c r="B52" s="457" t="s">
        <v>806</v>
      </c>
    </row>
    <row r="53" spans="1:2">
      <c r="A53">
        <v>51</v>
      </c>
      <c r="B53" s="457" t="s">
        <v>807</v>
      </c>
    </row>
    <row r="54" spans="1:2">
      <c r="A54">
        <v>52</v>
      </c>
      <c r="B54" s="457" t="s">
        <v>808</v>
      </c>
    </row>
    <row r="55" spans="1:2">
      <c r="A55">
        <v>53</v>
      </c>
      <c r="B55" s="457" t="s">
        <v>533</v>
      </c>
    </row>
  </sheetData>
  <phoneticPr fontId="2"/>
  <printOptions horizontalCentered="1"/>
  <pageMargins left="0" right="0.59055118110236227" top="0.98425196850393704" bottom="0.98425196850393704" header="0.51181102362204722" footer="0.11811023622047245"/>
  <pageSetup paperSize="9" orientation="portrait" r:id="rId1"/>
  <headerFooter alignWithMargins="0">
    <oddFooter>&amp;C４８ページ</oddFooter>
  </headerFooter>
</worksheet>
</file>

<file path=xl/worksheets/sheet55.xml><?xml version="1.0" encoding="utf-8"?>
<worksheet xmlns="http://schemas.openxmlformats.org/spreadsheetml/2006/main" xmlns:r="http://schemas.openxmlformats.org/officeDocument/2006/relationships">
  <sheetPr enableFormatConditionsCalculation="0">
    <tabColor indexed="11"/>
  </sheetPr>
  <dimension ref="A1:B57"/>
  <sheetViews>
    <sheetView view="pageLayout" topLeftCell="A59" zoomScaleNormal="100" zoomScaleSheetLayoutView="100" workbookViewId="0">
      <selection activeCell="B57" sqref="B57"/>
    </sheetView>
  </sheetViews>
  <sheetFormatPr defaultRowHeight="13.5"/>
  <cols>
    <col min="1" max="1" width="5" customWidth="1"/>
  </cols>
  <sheetData>
    <row r="1" spans="1:2">
      <c r="A1">
        <v>54</v>
      </c>
      <c r="B1" s="457" t="s">
        <v>534</v>
      </c>
    </row>
    <row r="2" spans="1:2">
      <c r="A2">
        <v>55</v>
      </c>
      <c r="B2" s="457" t="s">
        <v>535</v>
      </c>
    </row>
    <row r="3" spans="1:2">
      <c r="A3">
        <v>56</v>
      </c>
      <c r="B3" s="457" t="s">
        <v>536</v>
      </c>
    </row>
    <row r="4" spans="1:2">
      <c r="A4">
        <v>57</v>
      </c>
      <c r="B4" s="457" t="s">
        <v>537</v>
      </c>
    </row>
    <row r="5" spans="1:2">
      <c r="A5">
        <v>58</v>
      </c>
      <c r="B5" s="457" t="s">
        <v>538</v>
      </c>
    </row>
    <row r="6" spans="1:2">
      <c r="A6">
        <v>59</v>
      </c>
      <c r="B6" s="457" t="s">
        <v>539</v>
      </c>
    </row>
    <row r="7" spans="1:2">
      <c r="A7">
        <v>60</v>
      </c>
      <c r="B7" s="457" t="s">
        <v>809</v>
      </c>
    </row>
    <row r="8" spans="1:2">
      <c r="A8">
        <v>61</v>
      </c>
      <c r="B8" s="457" t="s">
        <v>810</v>
      </c>
    </row>
    <row r="9" spans="1:2">
      <c r="A9">
        <v>62</v>
      </c>
      <c r="B9" s="457" t="s">
        <v>540</v>
      </c>
    </row>
    <row r="10" spans="1:2">
      <c r="A10">
        <v>63</v>
      </c>
      <c r="B10" s="457" t="s">
        <v>541</v>
      </c>
    </row>
    <row r="11" spans="1:2">
      <c r="A11">
        <v>64</v>
      </c>
      <c r="B11" s="457" t="s">
        <v>811</v>
      </c>
    </row>
    <row r="12" spans="1:2">
      <c r="A12">
        <v>65</v>
      </c>
      <c r="B12" s="457" t="s">
        <v>542</v>
      </c>
    </row>
    <row r="13" spans="1:2">
      <c r="A13">
        <v>66</v>
      </c>
      <c r="B13" s="457" t="s">
        <v>812</v>
      </c>
    </row>
    <row r="14" spans="1:2">
      <c r="A14">
        <v>67</v>
      </c>
      <c r="B14" s="457" t="s">
        <v>813</v>
      </c>
    </row>
    <row r="15" spans="1:2">
      <c r="A15">
        <v>68</v>
      </c>
      <c r="B15" s="457" t="s">
        <v>543</v>
      </c>
    </row>
    <row r="16" spans="1:2">
      <c r="A16">
        <v>69</v>
      </c>
      <c r="B16" s="457" t="s">
        <v>544</v>
      </c>
    </row>
    <row r="17" spans="1:2">
      <c r="A17">
        <v>70</v>
      </c>
      <c r="B17" s="457" t="s">
        <v>545</v>
      </c>
    </row>
    <row r="18" spans="1:2">
      <c r="A18">
        <v>71</v>
      </c>
      <c r="B18" s="457" t="s">
        <v>814</v>
      </c>
    </row>
    <row r="19" spans="1:2">
      <c r="A19">
        <v>72</v>
      </c>
      <c r="B19" s="457" t="s">
        <v>815</v>
      </c>
    </row>
    <row r="20" spans="1:2">
      <c r="A20">
        <v>73</v>
      </c>
      <c r="B20" s="457" t="s">
        <v>546</v>
      </c>
    </row>
    <row r="21" spans="1:2">
      <c r="A21">
        <v>74</v>
      </c>
      <c r="B21" s="457" t="s">
        <v>816</v>
      </c>
    </row>
    <row r="22" spans="1:2">
      <c r="A22">
        <v>75</v>
      </c>
      <c r="B22" s="457" t="s">
        <v>817</v>
      </c>
    </row>
    <row r="23" spans="1:2">
      <c r="A23">
        <v>76</v>
      </c>
      <c r="B23" s="457" t="s">
        <v>547</v>
      </c>
    </row>
    <row r="24" spans="1:2">
      <c r="A24">
        <v>77</v>
      </c>
      <c r="B24" s="457" t="s">
        <v>548</v>
      </c>
    </row>
    <row r="25" spans="1:2">
      <c r="A25">
        <v>78</v>
      </c>
      <c r="B25" s="457" t="s">
        <v>818</v>
      </c>
    </row>
    <row r="26" spans="1:2">
      <c r="A26">
        <v>79</v>
      </c>
      <c r="B26" s="457" t="s">
        <v>819</v>
      </c>
    </row>
    <row r="27" spans="1:2">
      <c r="A27">
        <v>80</v>
      </c>
      <c r="B27" s="457" t="s">
        <v>820</v>
      </c>
    </row>
    <row r="28" spans="1:2">
      <c r="A28">
        <v>81</v>
      </c>
      <c r="B28" s="457" t="s">
        <v>821</v>
      </c>
    </row>
    <row r="29" spans="1:2">
      <c r="A29">
        <v>82</v>
      </c>
      <c r="B29" s="457" t="s">
        <v>822</v>
      </c>
    </row>
    <row r="30" spans="1:2">
      <c r="A30">
        <v>83</v>
      </c>
      <c r="B30" s="457" t="s">
        <v>549</v>
      </c>
    </row>
    <row r="31" spans="1:2">
      <c r="A31">
        <v>84</v>
      </c>
      <c r="B31" s="457" t="s">
        <v>550</v>
      </c>
    </row>
    <row r="32" spans="1:2">
      <c r="A32">
        <v>85</v>
      </c>
      <c r="B32" s="457" t="s">
        <v>823</v>
      </c>
    </row>
    <row r="33" spans="1:2">
      <c r="A33">
        <v>86</v>
      </c>
      <c r="B33" s="457" t="s">
        <v>824</v>
      </c>
    </row>
    <row r="34" spans="1:2">
      <c r="A34">
        <v>87</v>
      </c>
      <c r="B34" s="457" t="s">
        <v>435</v>
      </c>
    </row>
    <row r="35" spans="1:2">
      <c r="A35">
        <v>88</v>
      </c>
      <c r="B35" s="457" t="s">
        <v>825</v>
      </c>
    </row>
    <row r="36" spans="1:2">
      <c r="A36">
        <v>89</v>
      </c>
      <c r="B36" s="457" t="s">
        <v>826</v>
      </c>
    </row>
    <row r="37" spans="1:2">
      <c r="A37">
        <v>90</v>
      </c>
      <c r="B37" s="457" t="s">
        <v>827</v>
      </c>
    </row>
    <row r="38" spans="1:2">
      <c r="A38">
        <v>91</v>
      </c>
      <c r="B38" s="457" t="s">
        <v>551</v>
      </c>
    </row>
    <row r="39" spans="1:2">
      <c r="A39">
        <v>92</v>
      </c>
      <c r="B39" s="457" t="s">
        <v>828</v>
      </c>
    </row>
    <row r="40" spans="1:2">
      <c r="A40">
        <v>93</v>
      </c>
      <c r="B40" s="457" t="s">
        <v>848</v>
      </c>
    </row>
    <row r="41" spans="1:2">
      <c r="A41">
        <v>94</v>
      </c>
      <c r="B41" s="457" t="s">
        <v>829</v>
      </c>
    </row>
    <row r="42" spans="1:2">
      <c r="A42">
        <v>95</v>
      </c>
      <c r="B42" s="457" t="s">
        <v>552</v>
      </c>
    </row>
    <row r="43" spans="1:2">
      <c r="A43">
        <v>96</v>
      </c>
      <c r="B43" s="457" t="s">
        <v>553</v>
      </c>
    </row>
    <row r="44" spans="1:2">
      <c r="A44">
        <v>97</v>
      </c>
      <c r="B44" s="457" t="s">
        <v>554</v>
      </c>
    </row>
    <row r="45" spans="1:2">
      <c r="A45">
        <v>98</v>
      </c>
      <c r="B45" s="457" t="s">
        <v>555</v>
      </c>
    </row>
    <row r="46" spans="1:2">
      <c r="A46">
        <v>99</v>
      </c>
      <c r="B46" s="457" t="s">
        <v>556</v>
      </c>
    </row>
    <row r="47" spans="1:2">
      <c r="A47">
        <v>100</v>
      </c>
      <c r="B47" s="457" t="s">
        <v>557</v>
      </c>
    </row>
    <row r="48" spans="1:2">
      <c r="A48">
        <v>101</v>
      </c>
      <c r="B48" s="457" t="s">
        <v>558</v>
      </c>
    </row>
    <row r="49" spans="1:2">
      <c r="A49">
        <v>102</v>
      </c>
      <c r="B49" s="457" t="s">
        <v>852</v>
      </c>
    </row>
    <row r="50" spans="1:2">
      <c r="A50">
        <v>103</v>
      </c>
      <c r="B50" s="457" t="s">
        <v>559</v>
      </c>
    </row>
    <row r="51" spans="1:2">
      <c r="A51">
        <v>104</v>
      </c>
      <c r="B51" s="457" t="s">
        <v>560</v>
      </c>
    </row>
    <row r="52" spans="1:2">
      <c r="A52">
        <v>105</v>
      </c>
      <c r="B52" s="457" t="s">
        <v>0</v>
      </c>
    </row>
    <row r="53" spans="1:2">
      <c r="A53">
        <v>106</v>
      </c>
      <c r="B53" s="457" t="s">
        <v>1</v>
      </c>
    </row>
    <row r="54" spans="1:2">
      <c r="A54">
        <v>107</v>
      </c>
      <c r="B54" s="457" t="s">
        <v>561</v>
      </c>
    </row>
    <row r="55" spans="1:2">
      <c r="A55">
        <v>108</v>
      </c>
      <c r="B55" s="457" t="s">
        <v>562</v>
      </c>
    </row>
    <row r="56" spans="1:2">
      <c r="A56">
        <v>109</v>
      </c>
      <c r="B56" s="457" t="s">
        <v>2</v>
      </c>
    </row>
    <row r="57" spans="1:2">
      <c r="A57">
        <v>110</v>
      </c>
      <c r="B57" s="457" t="s">
        <v>563</v>
      </c>
    </row>
  </sheetData>
  <phoneticPr fontId="2"/>
  <printOptions horizontalCentered="1"/>
  <pageMargins left="0.59055118110236227" right="0" top="0.98425196850393704" bottom="0.6692913385826772" header="0.51181102362204722" footer="0.11811023622047245"/>
  <pageSetup paperSize="9" scale="98" orientation="portrait" r:id="rId1"/>
  <headerFooter alignWithMargins="0">
    <oddFooter>&amp;C４９ページ</oddFooter>
  </headerFooter>
</worksheet>
</file>

<file path=xl/worksheets/sheet56.xml><?xml version="1.0" encoding="utf-8"?>
<worksheet xmlns="http://schemas.openxmlformats.org/spreadsheetml/2006/main" xmlns:r="http://schemas.openxmlformats.org/officeDocument/2006/relationships">
  <sheetPr enableFormatConditionsCalculation="0">
    <tabColor indexed="14"/>
  </sheetPr>
  <dimension ref="A1:B52"/>
  <sheetViews>
    <sheetView view="pageLayout" zoomScaleNormal="100" zoomScaleSheetLayoutView="100" workbookViewId="0">
      <selection activeCell="K17" sqref="K17"/>
    </sheetView>
  </sheetViews>
  <sheetFormatPr defaultRowHeight="13.5"/>
  <cols>
    <col min="1" max="1" width="5" customWidth="1"/>
  </cols>
  <sheetData>
    <row r="1" spans="1:2">
      <c r="A1">
        <v>111</v>
      </c>
      <c r="B1" s="457" t="s">
        <v>564</v>
      </c>
    </row>
    <row r="2" spans="1:2">
      <c r="A2">
        <v>112</v>
      </c>
      <c r="B2" s="457" t="s">
        <v>3</v>
      </c>
    </row>
    <row r="3" spans="1:2">
      <c r="A3">
        <v>113</v>
      </c>
      <c r="B3" s="457" t="s">
        <v>4</v>
      </c>
    </row>
    <row r="4" spans="1:2">
      <c r="A4">
        <v>114</v>
      </c>
      <c r="B4" s="457" t="s">
        <v>5</v>
      </c>
    </row>
    <row r="5" spans="1:2">
      <c r="A5">
        <v>115</v>
      </c>
      <c r="B5" s="457" t="s">
        <v>6</v>
      </c>
    </row>
    <row r="6" spans="1:2">
      <c r="A6">
        <v>116</v>
      </c>
      <c r="B6" s="457" t="s">
        <v>7</v>
      </c>
    </row>
    <row r="7" spans="1:2">
      <c r="A7">
        <v>117</v>
      </c>
      <c r="B7" s="457" t="s">
        <v>8</v>
      </c>
    </row>
    <row r="8" spans="1:2">
      <c r="A8">
        <v>118</v>
      </c>
      <c r="B8" s="457" t="s">
        <v>9</v>
      </c>
    </row>
    <row r="9" spans="1:2">
      <c r="A9">
        <v>119</v>
      </c>
      <c r="B9" s="457" t="s">
        <v>565</v>
      </c>
    </row>
    <row r="10" spans="1:2">
      <c r="A10">
        <v>120</v>
      </c>
      <c r="B10" s="457" t="s">
        <v>10</v>
      </c>
    </row>
    <row r="11" spans="1:2">
      <c r="A11">
        <v>121</v>
      </c>
      <c r="B11" s="457" t="s">
        <v>11</v>
      </c>
    </row>
    <row r="12" spans="1:2">
      <c r="A12">
        <v>122</v>
      </c>
      <c r="B12" s="457" t="s">
        <v>566</v>
      </c>
    </row>
    <row r="13" spans="1:2">
      <c r="A13">
        <v>123</v>
      </c>
      <c r="B13" s="457" t="s">
        <v>567</v>
      </c>
    </row>
    <row r="14" spans="1:2">
      <c r="A14">
        <v>124</v>
      </c>
      <c r="B14" s="457" t="s">
        <v>568</v>
      </c>
    </row>
    <row r="15" spans="1:2">
      <c r="A15">
        <v>125</v>
      </c>
      <c r="B15" s="457" t="s">
        <v>12</v>
      </c>
    </row>
    <row r="16" spans="1:2">
      <c r="A16">
        <v>126</v>
      </c>
      <c r="B16" s="457" t="s">
        <v>569</v>
      </c>
    </row>
    <row r="17" spans="1:2">
      <c r="A17">
        <v>127</v>
      </c>
      <c r="B17" s="457" t="s">
        <v>13</v>
      </c>
    </row>
    <row r="18" spans="1:2">
      <c r="A18">
        <v>128</v>
      </c>
      <c r="B18" s="457" t="s">
        <v>14</v>
      </c>
    </row>
    <row r="19" spans="1:2">
      <c r="A19">
        <v>129</v>
      </c>
      <c r="B19" s="457" t="s">
        <v>15</v>
      </c>
    </row>
    <row r="20" spans="1:2">
      <c r="A20">
        <v>130</v>
      </c>
      <c r="B20" s="457" t="s">
        <v>570</v>
      </c>
    </row>
    <row r="21" spans="1:2">
      <c r="A21">
        <v>131</v>
      </c>
      <c r="B21" s="457" t="s">
        <v>571</v>
      </c>
    </row>
    <row r="22" spans="1:2">
      <c r="A22">
        <v>132</v>
      </c>
      <c r="B22" s="457" t="s">
        <v>16</v>
      </c>
    </row>
    <row r="23" spans="1:2">
      <c r="A23">
        <v>133</v>
      </c>
      <c r="B23" s="457" t="s">
        <v>17</v>
      </c>
    </row>
    <row r="24" spans="1:2">
      <c r="A24">
        <v>134</v>
      </c>
      <c r="B24" s="457" t="s">
        <v>18</v>
      </c>
    </row>
    <row r="25" spans="1:2">
      <c r="A25">
        <v>135</v>
      </c>
      <c r="B25" s="457" t="s">
        <v>572</v>
      </c>
    </row>
    <row r="26" spans="1:2">
      <c r="A26">
        <v>136</v>
      </c>
      <c r="B26" s="457" t="s">
        <v>19</v>
      </c>
    </row>
    <row r="27" spans="1:2">
      <c r="A27">
        <v>137</v>
      </c>
      <c r="B27" s="457" t="s">
        <v>20</v>
      </c>
    </row>
    <row r="28" spans="1:2">
      <c r="A28">
        <v>138</v>
      </c>
      <c r="B28" s="457" t="s">
        <v>573</v>
      </c>
    </row>
    <row r="29" spans="1:2">
      <c r="A29">
        <v>139</v>
      </c>
      <c r="B29" s="457" t="s">
        <v>574</v>
      </c>
    </row>
    <row r="30" spans="1:2">
      <c r="A30">
        <v>140</v>
      </c>
      <c r="B30" s="457" t="s">
        <v>21</v>
      </c>
    </row>
    <row r="31" spans="1:2">
      <c r="A31">
        <v>141</v>
      </c>
      <c r="B31" s="457" t="s">
        <v>22</v>
      </c>
    </row>
    <row r="32" spans="1:2">
      <c r="A32">
        <v>142</v>
      </c>
      <c r="B32" s="457" t="s">
        <v>23</v>
      </c>
    </row>
    <row r="33" spans="1:2">
      <c r="A33">
        <v>143</v>
      </c>
      <c r="B33" s="457" t="s">
        <v>24</v>
      </c>
    </row>
    <row r="34" spans="1:2">
      <c r="A34">
        <v>144</v>
      </c>
      <c r="B34" s="457" t="s">
        <v>575</v>
      </c>
    </row>
    <row r="35" spans="1:2">
      <c r="A35">
        <v>145</v>
      </c>
      <c r="B35" s="457" t="s">
        <v>576</v>
      </c>
    </row>
    <row r="36" spans="1:2">
      <c r="A36">
        <v>146</v>
      </c>
      <c r="B36" s="457" t="s">
        <v>577</v>
      </c>
    </row>
    <row r="37" spans="1:2">
      <c r="A37">
        <v>147</v>
      </c>
      <c r="B37" s="457" t="s">
        <v>25</v>
      </c>
    </row>
    <row r="38" spans="1:2">
      <c r="A38">
        <v>148</v>
      </c>
      <c r="B38" s="457" t="s">
        <v>26</v>
      </c>
    </row>
    <row r="39" spans="1:2">
      <c r="A39">
        <v>149</v>
      </c>
      <c r="B39" s="457" t="s">
        <v>27</v>
      </c>
    </row>
    <row r="40" spans="1:2">
      <c r="A40">
        <v>150</v>
      </c>
      <c r="B40" s="457" t="s">
        <v>28</v>
      </c>
    </row>
    <row r="41" spans="1:2">
      <c r="A41">
        <v>151</v>
      </c>
      <c r="B41" s="457" t="s">
        <v>29</v>
      </c>
    </row>
    <row r="42" spans="1:2">
      <c r="A42">
        <v>152</v>
      </c>
      <c r="B42" s="457" t="s">
        <v>30</v>
      </c>
    </row>
    <row r="43" spans="1:2">
      <c r="A43">
        <v>153</v>
      </c>
      <c r="B43" s="457" t="s">
        <v>31</v>
      </c>
    </row>
    <row r="44" spans="1:2">
      <c r="A44">
        <v>154</v>
      </c>
      <c r="B44" s="457" t="s">
        <v>32</v>
      </c>
    </row>
    <row r="45" spans="1:2">
      <c r="A45">
        <v>155</v>
      </c>
      <c r="B45" s="457" t="s">
        <v>33</v>
      </c>
    </row>
    <row r="46" spans="1:2">
      <c r="A46">
        <v>156</v>
      </c>
      <c r="B46" s="457" t="s">
        <v>34</v>
      </c>
    </row>
    <row r="47" spans="1:2">
      <c r="A47">
        <v>157</v>
      </c>
      <c r="B47" s="457" t="s">
        <v>35</v>
      </c>
    </row>
    <row r="48" spans="1:2">
      <c r="A48">
        <v>158</v>
      </c>
      <c r="B48" s="457" t="s">
        <v>36</v>
      </c>
    </row>
    <row r="49" spans="1:2">
      <c r="A49">
        <v>159</v>
      </c>
      <c r="B49" s="457" t="s">
        <v>37</v>
      </c>
    </row>
    <row r="50" spans="1:2">
      <c r="A50">
        <v>160</v>
      </c>
      <c r="B50" s="457" t="s">
        <v>38</v>
      </c>
    </row>
    <row r="51" spans="1:2">
      <c r="A51">
        <v>161</v>
      </c>
      <c r="B51" s="457" t="s">
        <v>39</v>
      </c>
    </row>
    <row r="52" spans="1:2">
      <c r="A52">
        <v>162</v>
      </c>
      <c r="B52" s="457" t="s">
        <v>40</v>
      </c>
    </row>
  </sheetData>
  <phoneticPr fontId="2"/>
  <printOptions horizontalCentered="1"/>
  <pageMargins left="0" right="0.59055118110236227" top="0.98425196850393704" bottom="0.98425196850393704" header="0.51181102362204722" footer="0.11811023622047245"/>
  <pageSetup paperSize="9" orientation="portrait" r:id="rId1"/>
  <headerFooter alignWithMargins="0">
    <oddFooter>&amp;C５０ページ</oddFooter>
  </headerFooter>
</worksheet>
</file>

<file path=xl/worksheets/sheet57.xml><?xml version="1.0" encoding="utf-8"?>
<worksheet xmlns="http://schemas.openxmlformats.org/spreadsheetml/2006/main" xmlns:r="http://schemas.openxmlformats.org/officeDocument/2006/relationships">
  <sheetPr enableFormatConditionsCalculation="0">
    <tabColor indexed="11"/>
  </sheetPr>
  <dimension ref="A1:B55"/>
  <sheetViews>
    <sheetView view="pageBreakPreview" zoomScaleNormal="100" zoomScaleSheetLayoutView="100" workbookViewId="0">
      <selection activeCell="B51" sqref="B51"/>
    </sheetView>
  </sheetViews>
  <sheetFormatPr defaultRowHeight="13.5"/>
  <cols>
    <col min="1" max="1" width="4.625" customWidth="1"/>
  </cols>
  <sheetData>
    <row r="1" spans="1:2" ht="21.75" customHeight="1">
      <c r="A1" s="359" t="s">
        <v>41</v>
      </c>
    </row>
    <row r="2" spans="1:2" ht="13.5" customHeight="1">
      <c r="A2" s="359"/>
    </row>
    <row r="3" spans="1:2">
      <c r="A3">
        <v>1</v>
      </c>
      <c r="B3" s="457" t="s">
        <v>846</v>
      </c>
    </row>
    <row r="4" spans="1:2">
      <c r="A4">
        <v>2</v>
      </c>
      <c r="B4" s="457" t="s">
        <v>42</v>
      </c>
    </row>
    <row r="5" spans="1:2">
      <c r="A5">
        <v>3</v>
      </c>
      <c r="B5" s="457" t="s">
        <v>43</v>
      </c>
    </row>
    <row r="6" spans="1:2">
      <c r="A6">
        <v>4</v>
      </c>
      <c r="B6" s="457" t="s">
        <v>44</v>
      </c>
    </row>
    <row r="7" spans="1:2">
      <c r="A7">
        <v>5</v>
      </c>
      <c r="B7" s="457" t="s">
        <v>45</v>
      </c>
    </row>
    <row r="8" spans="1:2">
      <c r="A8">
        <v>6</v>
      </c>
      <c r="B8" s="457" t="s">
        <v>46</v>
      </c>
    </row>
    <row r="9" spans="1:2">
      <c r="A9">
        <v>7</v>
      </c>
      <c r="B9" s="457" t="s">
        <v>578</v>
      </c>
    </row>
    <row r="10" spans="1:2">
      <c r="A10">
        <v>8</v>
      </c>
      <c r="B10" s="457" t="s">
        <v>47</v>
      </c>
    </row>
    <row r="11" spans="1:2">
      <c r="A11">
        <v>9</v>
      </c>
      <c r="B11" s="457" t="s">
        <v>48</v>
      </c>
    </row>
    <row r="12" spans="1:2">
      <c r="A12">
        <v>10</v>
      </c>
      <c r="B12" s="457" t="s">
        <v>49</v>
      </c>
    </row>
    <row r="13" spans="1:2">
      <c r="A13">
        <v>11</v>
      </c>
      <c r="B13" s="457" t="s">
        <v>50</v>
      </c>
    </row>
    <row r="14" spans="1:2">
      <c r="A14">
        <v>12</v>
      </c>
      <c r="B14" s="457" t="s">
        <v>51</v>
      </c>
    </row>
    <row r="15" spans="1:2">
      <c r="A15">
        <v>13</v>
      </c>
      <c r="B15" s="457" t="s">
        <v>579</v>
      </c>
    </row>
    <row r="16" spans="1:2">
      <c r="A16">
        <v>14</v>
      </c>
      <c r="B16" s="457" t="s">
        <v>580</v>
      </c>
    </row>
    <row r="17" spans="1:2">
      <c r="A17">
        <v>15</v>
      </c>
      <c r="B17" s="457" t="s">
        <v>52</v>
      </c>
    </row>
    <row r="18" spans="1:2">
      <c r="A18">
        <v>16</v>
      </c>
      <c r="B18" s="457" t="s">
        <v>738</v>
      </c>
    </row>
    <row r="19" spans="1:2">
      <c r="A19">
        <v>17</v>
      </c>
      <c r="B19" s="457" t="s">
        <v>781</v>
      </c>
    </row>
    <row r="20" spans="1:2">
      <c r="A20">
        <v>18</v>
      </c>
      <c r="B20" s="457" t="s">
        <v>53</v>
      </c>
    </row>
    <row r="21" spans="1:2">
      <c r="A21">
        <v>19</v>
      </c>
      <c r="B21" s="457" t="s">
        <v>54</v>
      </c>
    </row>
    <row r="22" spans="1:2">
      <c r="A22">
        <v>20</v>
      </c>
      <c r="B22" s="457" t="s">
        <v>581</v>
      </c>
    </row>
    <row r="23" spans="1:2">
      <c r="A23">
        <v>21</v>
      </c>
      <c r="B23" s="457" t="s">
        <v>55</v>
      </c>
    </row>
    <row r="24" spans="1:2">
      <c r="A24">
        <v>22</v>
      </c>
      <c r="B24" s="457" t="s">
        <v>847</v>
      </c>
    </row>
    <row r="25" spans="1:2">
      <c r="A25">
        <v>23</v>
      </c>
      <c r="B25" s="457" t="s">
        <v>582</v>
      </c>
    </row>
    <row r="26" spans="1:2">
      <c r="A26">
        <v>24</v>
      </c>
      <c r="B26" s="457" t="s">
        <v>583</v>
      </c>
    </row>
    <row r="27" spans="1:2">
      <c r="A27">
        <v>25</v>
      </c>
      <c r="B27" s="457" t="s">
        <v>584</v>
      </c>
    </row>
    <row r="28" spans="1:2">
      <c r="A28">
        <v>26</v>
      </c>
      <c r="B28" s="457" t="s">
        <v>56</v>
      </c>
    </row>
    <row r="29" spans="1:2">
      <c r="A29">
        <v>27</v>
      </c>
      <c r="B29" s="457" t="s">
        <v>57</v>
      </c>
    </row>
    <row r="30" spans="1:2">
      <c r="A30">
        <v>28</v>
      </c>
      <c r="B30" s="457" t="s">
        <v>585</v>
      </c>
    </row>
    <row r="31" spans="1:2">
      <c r="A31">
        <v>29</v>
      </c>
      <c r="B31" s="457" t="s">
        <v>58</v>
      </c>
    </row>
    <row r="32" spans="1:2">
      <c r="A32">
        <v>30</v>
      </c>
      <c r="B32" s="457" t="s">
        <v>59</v>
      </c>
    </row>
    <row r="33" spans="1:2">
      <c r="A33">
        <v>31</v>
      </c>
      <c r="B33" s="457" t="s">
        <v>60</v>
      </c>
    </row>
    <row r="34" spans="1:2">
      <c r="A34">
        <v>32</v>
      </c>
      <c r="B34" s="457" t="s">
        <v>61</v>
      </c>
    </row>
    <row r="35" spans="1:2">
      <c r="A35">
        <v>33</v>
      </c>
      <c r="B35" s="457" t="s">
        <v>62</v>
      </c>
    </row>
    <row r="36" spans="1:2">
      <c r="A36">
        <v>34</v>
      </c>
      <c r="B36" s="457" t="s">
        <v>586</v>
      </c>
    </row>
    <row r="37" spans="1:2">
      <c r="A37">
        <v>35</v>
      </c>
      <c r="B37" s="457" t="s">
        <v>63</v>
      </c>
    </row>
    <row r="38" spans="1:2">
      <c r="A38">
        <v>36</v>
      </c>
      <c r="B38" s="457" t="s">
        <v>64</v>
      </c>
    </row>
    <row r="39" spans="1:2">
      <c r="A39">
        <v>37</v>
      </c>
      <c r="B39" s="457" t="s">
        <v>65</v>
      </c>
    </row>
    <row r="40" spans="1:2">
      <c r="A40">
        <v>38</v>
      </c>
      <c r="B40" s="457" t="s">
        <v>66</v>
      </c>
    </row>
    <row r="41" spans="1:2">
      <c r="A41">
        <v>39</v>
      </c>
      <c r="B41" s="457" t="s">
        <v>67</v>
      </c>
    </row>
    <row r="42" spans="1:2">
      <c r="A42">
        <v>40</v>
      </c>
      <c r="B42" s="457" t="s">
        <v>68</v>
      </c>
    </row>
    <row r="43" spans="1:2">
      <c r="A43">
        <v>41</v>
      </c>
      <c r="B43" s="457" t="s">
        <v>587</v>
      </c>
    </row>
    <row r="44" spans="1:2">
      <c r="A44">
        <v>42</v>
      </c>
      <c r="B44" s="457" t="s">
        <v>69</v>
      </c>
    </row>
    <row r="45" spans="1:2">
      <c r="A45">
        <v>43</v>
      </c>
      <c r="B45" s="457" t="s">
        <v>70</v>
      </c>
    </row>
    <row r="46" spans="1:2">
      <c r="A46">
        <v>44</v>
      </c>
      <c r="B46" s="457" t="s">
        <v>71</v>
      </c>
    </row>
    <row r="47" spans="1:2">
      <c r="A47">
        <v>45</v>
      </c>
      <c r="B47" s="457" t="s">
        <v>72</v>
      </c>
    </row>
    <row r="48" spans="1:2">
      <c r="A48">
        <v>46</v>
      </c>
      <c r="B48" s="457" t="s">
        <v>73</v>
      </c>
    </row>
    <row r="49" spans="1:2">
      <c r="A49">
        <v>47</v>
      </c>
      <c r="B49" s="457" t="s">
        <v>74</v>
      </c>
    </row>
    <row r="50" spans="1:2">
      <c r="A50">
        <v>48</v>
      </c>
      <c r="B50" s="457" t="s">
        <v>75</v>
      </c>
    </row>
    <row r="51" spans="1:2">
      <c r="A51">
        <v>49</v>
      </c>
      <c r="B51" s="457" t="s">
        <v>588</v>
      </c>
    </row>
    <row r="52" spans="1:2">
      <c r="A52">
        <v>50</v>
      </c>
      <c r="B52" s="457" t="s">
        <v>76</v>
      </c>
    </row>
    <row r="53" spans="1:2">
      <c r="A53">
        <v>51</v>
      </c>
      <c r="B53" s="457" t="s">
        <v>77</v>
      </c>
    </row>
    <row r="54" spans="1:2">
      <c r="A54">
        <v>52</v>
      </c>
      <c r="B54" s="457" t="s">
        <v>78</v>
      </c>
    </row>
    <row r="55" spans="1:2">
      <c r="A55">
        <v>53</v>
      </c>
      <c r="B55" s="457" t="s">
        <v>84</v>
      </c>
    </row>
  </sheetData>
  <phoneticPr fontId="2"/>
  <printOptions horizontalCentered="1"/>
  <pageMargins left="0.59055118110236227" right="0" top="0.98425196850393704" bottom="0.98425196850393704" header="0.51181102362204722" footer="0.11811023622047245"/>
  <pageSetup paperSize="9" orientation="portrait" r:id="rId1"/>
  <headerFooter alignWithMargins="0">
    <oddFooter>&amp;C５１ページ</oddFooter>
  </headerFooter>
</worksheet>
</file>

<file path=xl/worksheets/sheet58.xml><?xml version="1.0" encoding="utf-8"?>
<worksheet xmlns="http://schemas.openxmlformats.org/spreadsheetml/2006/main" xmlns:r="http://schemas.openxmlformats.org/officeDocument/2006/relationships">
  <sheetPr enableFormatConditionsCalculation="0">
    <tabColor indexed="14"/>
  </sheetPr>
  <dimension ref="A1:B57"/>
  <sheetViews>
    <sheetView view="pageBreakPreview" zoomScaleNormal="100" zoomScaleSheetLayoutView="100" workbookViewId="0">
      <selection activeCell="B57" sqref="B57"/>
    </sheetView>
  </sheetViews>
  <sheetFormatPr defaultRowHeight="13.5"/>
  <cols>
    <col min="1" max="1" width="4.625" customWidth="1"/>
  </cols>
  <sheetData>
    <row r="1" spans="1:2">
      <c r="A1">
        <v>54</v>
      </c>
      <c r="B1" s="457" t="s">
        <v>589</v>
      </c>
    </row>
    <row r="2" spans="1:2">
      <c r="A2">
        <v>55</v>
      </c>
      <c r="B2" s="457" t="s">
        <v>85</v>
      </c>
    </row>
    <row r="3" spans="1:2">
      <c r="A3">
        <v>56</v>
      </c>
      <c r="B3" s="457" t="s">
        <v>86</v>
      </c>
    </row>
    <row r="4" spans="1:2">
      <c r="A4">
        <v>57</v>
      </c>
      <c r="B4" s="457" t="s">
        <v>87</v>
      </c>
    </row>
    <row r="5" spans="1:2">
      <c r="A5">
        <v>58</v>
      </c>
      <c r="B5" s="457" t="s">
        <v>88</v>
      </c>
    </row>
    <row r="6" spans="1:2">
      <c r="A6">
        <v>59</v>
      </c>
      <c r="B6" s="457" t="s">
        <v>590</v>
      </c>
    </row>
    <row r="7" spans="1:2">
      <c r="A7">
        <v>60</v>
      </c>
      <c r="B7" s="457" t="s">
        <v>591</v>
      </c>
    </row>
    <row r="8" spans="1:2">
      <c r="A8">
        <v>61</v>
      </c>
      <c r="B8" s="457" t="s">
        <v>592</v>
      </c>
    </row>
    <row r="9" spans="1:2">
      <c r="A9">
        <v>62</v>
      </c>
      <c r="B9" s="457" t="s">
        <v>89</v>
      </c>
    </row>
    <row r="10" spans="1:2">
      <c r="A10">
        <v>63</v>
      </c>
      <c r="B10" s="457" t="s">
        <v>90</v>
      </c>
    </row>
    <row r="11" spans="1:2">
      <c r="A11">
        <v>64</v>
      </c>
      <c r="B11" s="457" t="s">
        <v>91</v>
      </c>
    </row>
    <row r="12" spans="1:2">
      <c r="A12">
        <v>65</v>
      </c>
      <c r="B12" s="457" t="s">
        <v>593</v>
      </c>
    </row>
    <row r="13" spans="1:2">
      <c r="A13">
        <v>66</v>
      </c>
      <c r="B13" s="457" t="s">
        <v>92</v>
      </c>
    </row>
    <row r="14" spans="1:2">
      <c r="A14">
        <v>67</v>
      </c>
      <c r="B14" s="457" t="s">
        <v>594</v>
      </c>
    </row>
    <row r="15" spans="1:2">
      <c r="A15">
        <v>68</v>
      </c>
      <c r="B15" s="457" t="s">
        <v>93</v>
      </c>
    </row>
    <row r="16" spans="1:2">
      <c r="A16">
        <v>69</v>
      </c>
      <c r="B16" s="457" t="s">
        <v>94</v>
      </c>
    </row>
    <row r="17" spans="1:2">
      <c r="A17">
        <v>70</v>
      </c>
      <c r="B17" s="457" t="s">
        <v>595</v>
      </c>
    </row>
    <row r="18" spans="1:2">
      <c r="A18">
        <v>71</v>
      </c>
      <c r="B18" s="457" t="s">
        <v>596</v>
      </c>
    </row>
    <row r="19" spans="1:2">
      <c r="A19">
        <v>72</v>
      </c>
      <c r="B19" s="457" t="s">
        <v>597</v>
      </c>
    </row>
    <row r="20" spans="1:2">
      <c r="A20">
        <v>73</v>
      </c>
      <c r="B20" s="457" t="s">
        <v>95</v>
      </c>
    </row>
    <row r="21" spans="1:2">
      <c r="A21">
        <v>74</v>
      </c>
      <c r="B21" s="457" t="s">
        <v>598</v>
      </c>
    </row>
    <row r="22" spans="1:2">
      <c r="A22">
        <v>75</v>
      </c>
      <c r="B22" s="457" t="s">
        <v>599</v>
      </c>
    </row>
    <row r="23" spans="1:2">
      <c r="A23">
        <v>76</v>
      </c>
      <c r="B23" s="457" t="s">
        <v>96</v>
      </c>
    </row>
    <row r="24" spans="1:2">
      <c r="A24">
        <v>77</v>
      </c>
      <c r="B24" s="457" t="s">
        <v>600</v>
      </c>
    </row>
    <row r="25" spans="1:2">
      <c r="A25">
        <v>78</v>
      </c>
      <c r="B25" s="457" t="s">
        <v>601</v>
      </c>
    </row>
    <row r="26" spans="1:2">
      <c r="A26">
        <v>79</v>
      </c>
      <c r="B26" s="457" t="s">
        <v>97</v>
      </c>
    </row>
    <row r="27" spans="1:2">
      <c r="A27">
        <v>80</v>
      </c>
      <c r="B27" s="457" t="s">
        <v>98</v>
      </c>
    </row>
    <row r="28" spans="1:2">
      <c r="A28">
        <v>81</v>
      </c>
      <c r="B28" s="457" t="s">
        <v>99</v>
      </c>
    </row>
    <row r="29" spans="1:2">
      <c r="A29">
        <v>82</v>
      </c>
      <c r="B29" s="457" t="s">
        <v>12</v>
      </c>
    </row>
    <row r="30" spans="1:2">
      <c r="A30">
        <v>83</v>
      </c>
      <c r="B30" s="457" t="s">
        <v>602</v>
      </c>
    </row>
    <row r="31" spans="1:2">
      <c r="A31">
        <v>84</v>
      </c>
      <c r="B31" s="457" t="s">
        <v>100</v>
      </c>
    </row>
    <row r="32" spans="1:2">
      <c r="A32">
        <v>85</v>
      </c>
      <c r="B32" s="457" t="s">
        <v>603</v>
      </c>
    </row>
    <row r="33" spans="1:2">
      <c r="A33">
        <v>86</v>
      </c>
      <c r="B33" s="457" t="s">
        <v>101</v>
      </c>
    </row>
    <row r="34" spans="1:2">
      <c r="A34">
        <v>87</v>
      </c>
      <c r="B34" s="457" t="s">
        <v>604</v>
      </c>
    </row>
    <row r="35" spans="1:2">
      <c r="A35">
        <v>88</v>
      </c>
      <c r="B35" s="457" t="s">
        <v>102</v>
      </c>
    </row>
    <row r="36" spans="1:2">
      <c r="A36">
        <v>89</v>
      </c>
      <c r="B36" s="457" t="s">
        <v>605</v>
      </c>
    </row>
    <row r="37" spans="1:2">
      <c r="A37">
        <v>90</v>
      </c>
      <c r="B37" s="457" t="s">
        <v>103</v>
      </c>
    </row>
    <row r="38" spans="1:2">
      <c r="A38">
        <v>91</v>
      </c>
      <c r="B38" s="457" t="s">
        <v>606</v>
      </c>
    </row>
    <row r="39" spans="1:2">
      <c r="A39">
        <v>92</v>
      </c>
      <c r="B39" s="457" t="s">
        <v>104</v>
      </c>
    </row>
    <row r="40" spans="1:2">
      <c r="A40">
        <v>93</v>
      </c>
      <c r="B40" s="457" t="s">
        <v>105</v>
      </c>
    </row>
    <row r="41" spans="1:2">
      <c r="A41">
        <v>94</v>
      </c>
      <c r="B41" s="457" t="s">
        <v>607</v>
      </c>
    </row>
    <row r="42" spans="1:2">
      <c r="A42">
        <v>95</v>
      </c>
      <c r="B42" s="457" t="s">
        <v>106</v>
      </c>
    </row>
    <row r="43" spans="1:2">
      <c r="A43">
        <v>96</v>
      </c>
      <c r="B43" s="457" t="s">
        <v>107</v>
      </c>
    </row>
    <row r="44" spans="1:2">
      <c r="A44">
        <v>97</v>
      </c>
      <c r="B44" s="457" t="s">
        <v>609</v>
      </c>
    </row>
    <row r="45" spans="1:2">
      <c r="A45">
        <v>98</v>
      </c>
      <c r="B45" s="457" t="s">
        <v>608</v>
      </c>
    </row>
    <row r="46" spans="1:2">
      <c r="A46">
        <v>99</v>
      </c>
      <c r="B46" s="457" t="s">
        <v>108</v>
      </c>
    </row>
    <row r="47" spans="1:2">
      <c r="A47">
        <v>100</v>
      </c>
      <c r="B47" s="457" t="s">
        <v>109</v>
      </c>
    </row>
    <row r="48" spans="1:2">
      <c r="A48">
        <v>101</v>
      </c>
      <c r="B48" s="457" t="s">
        <v>110</v>
      </c>
    </row>
    <row r="49" spans="1:2">
      <c r="A49">
        <v>102</v>
      </c>
      <c r="B49" s="457" t="s">
        <v>610</v>
      </c>
    </row>
    <row r="50" spans="1:2">
      <c r="A50">
        <v>103</v>
      </c>
      <c r="B50" s="457" t="s">
        <v>111</v>
      </c>
    </row>
    <row r="51" spans="1:2">
      <c r="A51">
        <v>104</v>
      </c>
      <c r="B51" s="457" t="s">
        <v>112</v>
      </c>
    </row>
    <row r="52" spans="1:2">
      <c r="A52">
        <v>105</v>
      </c>
      <c r="B52" s="457" t="s">
        <v>611</v>
      </c>
    </row>
    <row r="53" spans="1:2">
      <c r="A53">
        <v>106</v>
      </c>
      <c r="B53" s="457" t="s">
        <v>612</v>
      </c>
    </row>
    <row r="54" spans="1:2">
      <c r="A54">
        <v>107</v>
      </c>
      <c r="B54" s="457" t="s">
        <v>113</v>
      </c>
    </row>
    <row r="55" spans="1:2">
      <c r="A55">
        <v>108</v>
      </c>
      <c r="B55" s="457" t="s">
        <v>613</v>
      </c>
    </row>
    <row r="56" spans="1:2">
      <c r="A56">
        <v>109</v>
      </c>
      <c r="B56" s="457" t="s">
        <v>114</v>
      </c>
    </row>
    <row r="57" spans="1:2">
      <c r="A57">
        <v>110</v>
      </c>
      <c r="B57" s="457" t="s">
        <v>614</v>
      </c>
    </row>
  </sheetData>
  <phoneticPr fontId="2"/>
  <printOptions horizontalCentered="1"/>
  <pageMargins left="0" right="0.59055118110236227" top="0.98425196850393704" bottom="0.74803149606299213" header="0.51181102362204722" footer="0.11811023622047245"/>
  <pageSetup paperSize="9" scale="98" orientation="portrait" r:id="rId1"/>
  <headerFooter alignWithMargins="0">
    <oddFooter>&amp;C５２ ページ</oddFooter>
  </headerFooter>
</worksheet>
</file>

<file path=xl/worksheets/sheet59.xml><?xml version="1.0" encoding="utf-8"?>
<worksheet xmlns="http://schemas.openxmlformats.org/spreadsheetml/2006/main" xmlns:r="http://schemas.openxmlformats.org/officeDocument/2006/relationships">
  <sheetPr enableFormatConditionsCalculation="0">
    <tabColor indexed="11"/>
  </sheetPr>
  <dimension ref="A1:B7"/>
  <sheetViews>
    <sheetView view="pageLayout" zoomScaleNormal="100" zoomScaleSheetLayoutView="100" workbookViewId="0">
      <selection activeCell="I35" sqref="I35"/>
    </sheetView>
  </sheetViews>
  <sheetFormatPr defaultRowHeight="13.5"/>
  <cols>
    <col min="1" max="1" width="4.625" customWidth="1"/>
  </cols>
  <sheetData>
    <row r="1" spans="1:2">
      <c r="A1">
        <v>111</v>
      </c>
      <c r="B1" s="457" t="s">
        <v>115</v>
      </c>
    </row>
    <row r="2" spans="1:2">
      <c r="A2">
        <v>112</v>
      </c>
      <c r="B2" s="457" t="s">
        <v>615</v>
      </c>
    </row>
    <row r="3" spans="1:2">
      <c r="A3">
        <v>113</v>
      </c>
      <c r="B3" s="457" t="s">
        <v>616</v>
      </c>
    </row>
    <row r="4" spans="1:2">
      <c r="A4">
        <v>114</v>
      </c>
      <c r="B4" s="457" t="s">
        <v>617</v>
      </c>
    </row>
    <row r="5" spans="1:2">
      <c r="A5">
        <v>115</v>
      </c>
      <c r="B5" s="457" t="s">
        <v>116</v>
      </c>
    </row>
    <row r="6" spans="1:2">
      <c r="A6">
        <v>116</v>
      </c>
      <c r="B6" s="457" t="s">
        <v>117</v>
      </c>
    </row>
    <row r="7" spans="1:2">
      <c r="A7">
        <v>117</v>
      </c>
      <c r="B7" s="457" t="s">
        <v>618</v>
      </c>
    </row>
  </sheetData>
  <phoneticPr fontId="2"/>
  <printOptions horizontalCentered="1"/>
  <pageMargins left="0.59055118110236227" right="0" top="0.98425196850393704" bottom="0.98425196850393704" header="0.51181102362204722" footer="0.11811023622047245"/>
  <pageSetup paperSize="9" orientation="portrait" r:id="rId1"/>
  <headerFooter alignWithMargins="0">
    <oddFooter>&amp;C５３ ページ</oddFooter>
  </headerFooter>
</worksheet>
</file>

<file path=xl/worksheets/sheet6.xml><?xml version="1.0" encoding="utf-8"?>
<worksheet xmlns="http://schemas.openxmlformats.org/spreadsheetml/2006/main" xmlns:r="http://schemas.openxmlformats.org/officeDocument/2006/relationships">
  <sheetPr enableFormatConditionsCalculation="0">
    <tabColor indexed="44"/>
  </sheetPr>
  <dimension ref="A1:W29"/>
  <sheetViews>
    <sheetView view="pageBreakPreview" zoomScale="75" zoomScaleNormal="75" workbookViewId="0">
      <selection activeCell="H17" sqref="H17"/>
    </sheetView>
  </sheetViews>
  <sheetFormatPr defaultRowHeight="13.5"/>
  <cols>
    <col min="1" max="1" width="5.25" bestFit="1" customWidth="1"/>
    <col min="2" max="2" width="12.625" bestFit="1" customWidth="1"/>
    <col min="3" max="20" width="5.125" customWidth="1"/>
    <col min="21" max="22" width="5.375" customWidth="1"/>
    <col min="23" max="23" width="6.5" bestFit="1" customWidth="1"/>
  </cols>
  <sheetData>
    <row r="1" spans="1:23" ht="55.5" customHeight="1" thickBot="1">
      <c r="A1" s="777" t="s">
        <v>223</v>
      </c>
      <c r="B1" s="777"/>
      <c r="C1" s="777"/>
      <c r="D1" s="777"/>
      <c r="E1" s="777"/>
      <c r="F1" s="777"/>
      <c r="G1" s="777"/>
      <c r="H1" s="777"/>
      <c r="I1" s="777"/>
      <c r="J1" s="777"/>
      <c r="K1" s="777"/>
      <c r="L1" s="777"/>
      <c r="M1" s="777"/>
      <c r="N1" s="777"/>
      <c r="O1" s="777"/>
      <c r="P1" s="777"/>
      <c r="Q1" s="777"/>
      <c r="R1" s="777"/>
      <c r="S1" s="777"/>
      <c r="T1" s="777"/>
      <c r="U1" s="777"/>
      <c r="V1" s="777"/>
      <c r="W1" s="777"/>
    </row>
    <row r="2" spans="1:23" ht="74.25" customHeight="1" thickBot="1">
      <c r="A2" s="285" t="s">
        <v>164</v>
      </c>
      <c r="B2" s="285" t="s">
        <v>437</v>
      </c>
      <c r="C2" s="778" t="s">
        <v>438</v>
      </c>
      <c r="D2" s="778"/>
      <c r="E2" s="778"/>
      <c r="F2" s="778"/>
      <c r="G2" s="778"/>
      <c r="H2" s="778"/>
      <c r="I2" s="778"/>
      <c r="J2" s="778"/>
      <c r="K2" s="778"/>
      <c r="L2" s="778"/>
      <c r="M2" s="778"/>
      <c r="N2" s="778"/>
      <c r="O2" s="778"/>
      <c r="P2" s="778"/>
      <c r="Q2" s="778"/>
      <c r="R2" s="778"/>
      <c r="S2" s="778"/>
      <c r="T2" s="778"/>
      <c r="U2" s="778"/>
      <c r="V2" s="778"/>
      <c r="W2" s="778"/>
    </row>
    <row r="3" spans="1:23" ht="30" customHeight="1" thickBot="1">
      <c r="A3" s="779" t="s">
        <v>439</v>
      </c>
      <c r="B3" s="781" t="s">
        <v>440</v>
      </c>
      <c r="C3" s="771" t="s">
        <v>441</v>
      </c>
      <c r="D3" s="783"/>
      <c r="E3" s="784"/>
      <c r="F3" s="785" t="s">
        <v>442</v>
      </c>
      <c r="G3" s="783"/>
      <c r="H3" s="784"/>
      <c r="I3" s="785" t="s">
        <v>443</v>
      </c>
      <c r="J3" s="783"/>
      <c r="K3" s="784"/>
      <c r="L3" s="785" t="s">
        <v>444</v>
      </c>
      <c r="M3" s="783"/>
      <c r="N3" s="784"/>
      <c r="O3" s="785" t="s">
        <v>445</v>
      </c>
      <c r="P3" s="783"/>
      <c r="Q3" s="784"/>
      <c r="R3" s="785" t="s">
        <v>446</v>
      </c>
      <c r="S3" s="783"/>
      <c r="T3" s="772"/>
      <c r="U3" s="771" t="s">
        <v>447</v>
      </c>
      <c r="V3" s="772"/>
      <c r="W3" s="773" t="s">
        <v>454</v>
      </c>
    </row>
    <row r="4" spans="1:23" ht="30" customHeight="1" thickBot="1">
      <c r="A4" s="780"/>
      <c r="B4" s="782"/>
      <c r="C4" s="286" t="s">
        <v>729</v>
      </c>
      <c r="D4" s="288" t="s">
        <v>413</v>
      </c>
      <c r="E4" s="288" t="s">
        <v>414</v>
      </c>
      <c r="F4" s="288" t="s">
        <v>729</v>
      </c>
      <c r="G4" s="288" t="s">
        <v>413</v>
      </c>
      <c r="H4" s="288" t="s">
        <v>414</v>
      </c>
      <c r="I4" s="288" t="s">
        <v>729</v>
      </c>
      <c r="J4" s="288" t="s">
        <v>413</v>
      </c>
      <c r="K4" s="288" t="s">
        <v>414</v>
      </c>
      <c r="L4" s="288" t="s">
        <v>729</v>
      </c>
      <c r="M4" s="288" t="s">
        <v>413</v>
      </c>
      <c r="N4" s="288" t="s">
        <v>414</v>
      </c>
      <c r="O4" s="288" t="s">
        <v>729</v>
      </c>
      <c r="P4" s="288" t="s">
        <v>413</v>
      </c>
      <c r="Q4" s="288" t="s">
        <v>414</v>
      </c>
      <c r="R4" s="288" t="s">
        <v>729</v>
      </c>
      <c r="S4" s="288" t="s">
        <v>413</v>
      </c>
      <c r="T4" s="287" t="s">
        <v>414</v>
      </c>
      <c r="U4" s="286" t="s">
        <v>413</v>
      </c>
      <c r="V4" s="289" t="s">
        <v>414</v>
      </c>
      <c r="W4" s="774"/>
    </row>
    <row r="5" spans="1:23" ht="30" customHeight="1">
      <c r="A5" s="775" t="s">
        <v>669</v>
      </c>
      <c r="B5" s="277" t="s">
        <v>448</v>
      </c>
      <c r="C5" s="290">
        <v>5</v>
      </c>
      <c r="D5" s="291">
        <v>2</v>
      </c>
      <c r="E5" s="292">
        <v>3</v>
      </c>
      <c r="F5" s="291">
        <v>9</v>
      </c>
      <c r="G5" s="291">
        <v>5</v>
      </c>
      <c r="H5" s="291">
        <v>4</v>
      </c>
      <c r="I5" s="291">
        <v>9</v>
      </c>
      <c r="J5" s="291">
        <v>4</v>
      </c>
      <c r="K5" s="291">
        <v>5</v>
      </c>
      <c r="L5" s="291">
        <v>10</v>
      </c>
      <c r="M5" s="291">
        <v>5</v>
      </c>
      <c r="N5" s="291">
        <v>5</v>
      </c>
      <c r="O5" s="291">
        <v>13</v>
      </c>
      <c r="P5" s="291">
        <v>6</v>
      </c>
      <c r="Q5" s="291">
        <v>7</v>
      </c>
      <c r="R5" s="291">
        <v>14</v>
      </c>
      <c r="S5" s="291">
        <v>6</v>
      </c>
      <c r="T5" s="292">
        <v>8</v>
      </c>
      <c r="U5" s="293">
        <v>28</v>
      </c>
      <c r="V5" s="294">
        <v>32</v>
      </c>
      <c r="W5" s="295">
        <v>60</v>
      </c>
    </row>
    <row r="6" spans="1:23" ht="30" customHeight="1">
      <c r="A6" s="775"/>
      <c r="B6" s="278" t="s">
        <v>455</v>
      </c>
      <c r="C6" s="290">
        <v>2</v>
      </c>
      <c r="D6" s="291">
        <v>1</v>
      </c>
      <c r="E6" s="291">
        <v>1</v>
      </c>
      <c r="F6" s="291">
        <v>4</v>
      </c>
      <c r="G6" s="291">
        <v>2</v>
      </c>
      <c r="H6" s="291">
        <v>2</v>
      </c>
      <c r="I6" s="291">
        <v>6</v>
      </c>
      <c r="J6" s="291">
        <v>3</v>
      </c>
      <c r="K6" s="291">
        <v>3</v>
      </c>
      <c r="L6" s="291">
        <v>6</v>
      </c>
      <c r="M6" s="291">
        <v>3</v>
      </c>
      <c r="N6" s="291">
        <v>3</v>
      </c>
      <c r="O6" s="291">
        <v>8</v>
      </c>
      <c r="P6" s="291">
        <v>4</v>
      </c>
      <c r="Q6" s="291">
        <v>4</v>
      </c>
      <c r="R6" s="291">
        <v>8</v>
      </c>
      <c r="S6" s="291">
        <v>3</v>
      </c>
      <c r="T6" s="292">
        <v>5</v>
      </c>
      <c r="U6" s="293">
        <v>16</v>
      </c>
      <c r="V6" s="294">
        <v>18</v>
      </c>
      <c r="W6" s="296">
        <v>34</v>
      </c>
    </row>
    <row r="7" spans="1:23" ht="30" customHeight="1">
      <c r="A7" s="775"/>
      <c r="B7" s="278" t="s">
        <v>456</v>
      </c>
      <c r="C7" s="290">
        <v>2</v>
      </c>
      <c r="D7" s="297">
        <v>1</v>
      </c>
      <c r="E7" s="297">
        <v>1</v>
      </c>
      <c r="F7" s="297">
        <v>2</v>
      </c>
      <c r="G7" s="297">
        <v>1</v>
      </c>
      <c r="H7" s="297">
        <v>1</v>
      </c>
      <c r="I7" s="297">
        <v>2</v>
      </c>
      <c r="J7" s="297">
        <v>1</v>
      </c>
      <c r="K7" s="297">
        <v>1</v>
      </c>
      <c r="L7" s="297">
        <v>2</v>
      </c>
      <c r="M7" s="297">
        <v>1</v>
      </c>
      <c r="N7" s="297">
        <v>1</v>
      </c>
      <c r="O7" s="297">
        <v>4</v>
      </c>
      <c r="P7" s="297">
        <v>2</v>
      </c>
      <c r="Q7" s="297">
        <v>2</v>
      </c>
      <c r="R7" s="297">
        <v>6</v>
      </c>
      <c r="S7" s="297">
        <v>3</v>
      </c>
      <c r="T7" s="298">
        <v>3</v>
      </c>
      <c r="U7" s="293">
        <v>9</v>
      </c>
      <c r="V7" s="294">
        <v>9</v>
      </c>
      <c r="W7" s="295">
        <v>18</v>
      </c>
    </row>
    <row r="8" spans="1:23" ht="30" customHeight="1">
      <c r="A8" s="775"/>
      <c r="B8" s="279" t="s">
        <v>457</v>
      </c>
      <c r="C8" s="290">
        <v>14</v>
      </c>
      <c r="D8" s="291">
        <v>7</v>
      </c>
      <c r="E8" s="291">
        <v>7</v>
      </c>
      <c r="F8" s="291">
        <v>25</v>
      </c>
      <c r="G8" s="291">
        <v>12</v>
      </c>
      <c r="H8" s="291">
        <v>13</v>
      </c>
      <c r="I8" s="291">
        <v>25</v>
      </c>
      <c r="J8" s="291">
        <v>12</v>
      </c>
      <c r="K8" s="291">
        <v>13</v>
      </c>
      <c r="L8" s="291">
        <v>27</v>
      </c>
      <c r="M8" s="291">
        <v>13</v>
      </c>
      <c r="N8" s="291">
        <v>14</v>
      </c>
      <c r="O8" s="291">
        <v>39</v>
      </c>
      <c r="P8" s="291">
        <v>18</v>
      </c>
      <c r="Q8" s="291">
        <v>21</v>
      </c>
      <c r="R8" s="291">
        <v>37</v>
      </c>
      <c r="S8" s="291">
        <v>17</v>
      </c>
      <c r="T8" s="292">
        <v>20</v>
      </c>
      <c r="U8" s="299">
        <v>79</v>
      </c>
      <c r="V8" s="300">
        <v>88</v>
      </c>
      <c r="W8" s="296">
        <v>167</v>
      </c>
    </row>
    <row r="9" spans="1:23" ht="30" customHeight="1">
      <c r="A9" s="775"/>
      <c r="B9" s="279" t="s">
        <v>458</v>
      </c>
      <c r="C9" s="290">
        <v>60</v>
      </c>
      <c r="D9" s="291">
        <v>32</v>
      </c>
      <c r="E9" s="291">
        <v>28</v>
      </c>
      <c r="F9" s="291">
        <v>88</v>
      </c>
      <c r="G9" s="291">
        <v>45</v>
      </c>
      <c r="H9" s="291">
        <v>43</v>
      </c>
      <c r="I9" s="291">
        <v>82</v>
      </c>
      <c r="J9" s="291">
        <v>42</v>
      </c>
      <c r="K9" s="291">
        <v>40</v>
      </c>
      <c r="L9" s="291">
        <v>83</v>
      </c>
      <c r="M9" s="291">
        <v>42</v>
      </c>
      <c r="N9" s="291">
        <v>41</v>
      </c>
      <c r="O9" s="291">
        <v>86</v>
      </c>
      <c r="P9" s="291">
        <v>43</v>
      </c>
      <c r="Q9" s="291">
        <v>43</v>
      </c>
      <c r="R9" s="291">
        <v>81</v>
      </c>
      <c r="S9" s="291">
        <v>39</v>
      </c>
      <c r="T9" s="292">
        <v>42</v>
      </c>
      <c r="U9" s="299">
        <v>243</v>
      </c>
      <c r="V9" s="300">
        <v>237</v>
      </c>
      <c r="W9" s="296">
        <v>480</v>
      </c>
    </row>
    <row r="10" spans="1:23" ht="30" customHeight="1">
      <c r="A10" s="775"/>
      <c r="B10" s="279" t="s">
        <v>459</v>
      </c>
      <c r="C10" s="290">
        <v>13</v>
      </c>
      <c r="D10" s="291">
        <v>7</v>
      </c>
      <c r="E10" s="291">
        <v>6</v>
      </c>
      <c r="F10" s="291">
        <v>21</v>
      </c>
      <c r="G10" s="291">
        <v>11</v>
      </c>
      <c r="H10" s="291">
        <v>10</v>
      </c>
      <c r="I10" s="291">
        <v>16</v>
      </c>
      <c r="J10" s="291">
        <v>8</v>
      </c>
      <c r="K10" s="291">
        <v>8</v>
      </c>
      <c r="L10" s="291">
        <v>14</v>
      </c>
      <c r="M10" s="291">
        <v>7</v>
      </c>
      <c r="N10" s="291">
        <v>7</v>
      </c>
      <c r="O10" s="291">
        <v>14</v>
      </c>
      <c r="P10" s="291">
        <v>7</v>
      </c>
      <c r="Q10" s="291">
        <v>7</v>
      </c>
      <c r="R10" s="291">
        <v>12</v>
      </c>
      <c r="S10" s="291">
        <v>5</v>
      </c>
      <c r="T10" s="292">
        <v>7</v>
      </c>
      <c r="U10" s="299">
        <v>45</v>
      </c>
      <c r="V10" s="300">
        <v>45</v>
      </c>
      <c r="W10" s="296">
        <v>90</v>
      </c>
    </row>
    <row r="11" spans="1:23" ht="30" customHeight="1">
      <c r="A11" s="775"/>
      <c r="B11" s="279" t="s">
        <v>460</v>
      </c>
      <c r="C11" s="290">
        <v>11</v>
      </c>
      <c r="D11" s="291">
        <v>6</v>
      </c>
      <c r="E11" s="291">
        <v>5</v>
      </c>
      <c r="F11" s="291">
        <v>16</v>
      </c>
      <c r="G11" s="291">
        <v>8</v>
      </c>
      <c r="H11" s="291">
        <v>8</v>
      </c>
      <c r="I11" s="291">
        <v>15</v>
      </c>
      <c r="J11" s="291">
        <v>8</v>
      </c>
      <c r="K11" s="291">
        <v>7</v>
      </c>
      <c r="L11" s="291">
        <v>15</v>
      </c>
      <c r="M11" s="291">
        <v>7</v>
      </c>
      <c r="N11" s="291">
        <v>8</v>
      </c>
      <c r="O11" s="291">
        <v>18</v>
      </c>
      <c r="P11" s="291">
        <v>9</v>
      </c>
      <c r="Q11" s="291">
        <v>9</v>
      </c>
      <c r="R11" s="291">
        <v>15</v>
      </c>
      <c r="S11" s="291">
        <v>6</v>
      </c>
      <c r="T11" s="292">
        <v>9</v>
      </c>
      <c r="U11" s="299">
        <v>44</v>
      </c>
      <c r="V11" s="300">
        <v>46</v>
      </c>
      <c r="W11" s="296">
        <v>90</v>
      </c>
    </row>
    <row r="12" spans="1:23" ht="30" customHeight="1">
      <c r="A12" s="775"/>
      <c r="B12" s="279" t="s">
        <v>461</v>
      </c>
      <c r="C12" s="290">
        <v>8</v>
      </c>
      <c r="D12" s="291">
        <v>4</v>
      </c>
      <c r="E12" s="291">
        <v>4</v>
      </c>
      <c r="F12" s="291">
        <v>12</v>
      </c>
      <c r="G12" s="291">
        <v>6</v>
      </c>
      <c r="H12" s="291">
        <v>6</v>
      </c>
      <c r="I12" s="291">
        <v>12</v>
      </c>
      <c r="J12" s="291">
        <v>6</v>
      </c>
      <c r="K12" s="291">
        <v>6</v>
      </c>
      <c r="L12" s="291">
        <v>15</v>
      </c>
      <c r="M12" s="291">
        <v>8</v>
      </c>
      <c r="N12" s="291">
        <v>7</v>
      </c>
      <c r="O12" s="291">
        <v>17</v>
      </c>
      <c r="P12" s="291">
        <v>8</v>
      </c>
      <c r="Q12" s="291">
        <v>9</v>
      </c>
      <c r="R12" s="291">
        <v>19</v>
      </c>
      <c r="S12" s="291">
        <v>8</v>
      </c>
      <c r="T12" s="292">
        <v>11</v>
      </c>
      <c r="U12" s="299">
        <v>40</v>
      </c>
      <c r="V12" s="300">
        <v>43</v>
      </c>
      <c r="W12" s="296">
        <v>83</v>
      </c>
    </row>
    <row r="13" spans="1:23" ht="30" customHeight="1">
      <c r="A13" s="775"/>
      <c r="B13" s="279" t="s">
        <v>462</v>
      </c>
      <c r="C13" s="290">
        <v>31</v>
      </c>
      <c r="D13" s="291">
        <v>18</v>
      </c>
      <c r="E13" s="291">
        <v>13</v>
      </c>
      <c r="F13" s="291">
        <v>45</v>
      </c>
      <c r="G13" s="291">
        <v>24</v>
      </c>
      <c r="H13" s="291">
        <v>21</v>
      </c>
      <c r="I13" s="291">
        <v>35</v>
      </c>
      <c r="J13" s="291">
        <v>19</v>
      </c>
      <c r="K13" s="291">
        <v>16</v>
      </c>
      <c r="L13" s="291">
        <v>32</v>
      </c>
      <c r="M13" s="291">
        <v>16</v>
      </c>
      <c r="N13" s="291">
        <v>16</v>
      </c>
      <c r="O13" s="291">
        <v>30</v>
      </c>
      <c r="P13" s="291">
        <v>15</v>
      </c>
      <c r="Q13" s="291">
        <v>15</v>
      </c>
      <c r="R13" s="291">
        <v>29</v>
      </c>
      <c r="S13" s="291">
        <v>13</v>
      </c>
      <c r="T13" s="292">
        <v>16</v>
      </c>
      <c r="U13" s="299">
        <v>105</v>
      </c>
      <c r="V13" s="300">
        <v>97</v>
      </c>
      <c r="W13" s="296">
        <v>202</v>
      </c>
    </row>
    <row r="14" spans="1:23" ht="30" customHeight="1">
      <c r="A14" s="775"/>
      <c r="B14" s="279" t="s">
        <v>463</v>
      </c>
      <c r="C14" s="290">
        <v>7</v>
      </c>
      <c r="D14" s="291">
        <v>4</v>
      </c>
      <c r="E14" s="291">
        <v>3</v>
      </c>
      <c r="F14" s="291">
        <v>9</v>
      </c>
      <c r="G14" s="291">
        <v>5</v>
      </c>
      <c r="H14" s="291">
        <v>4</v>
      </c>
      <c r="I14" s="291">
        <v>8</v>
      </c>
      <c r="J14" s="291">
        <v>4</v>
      </c>
      <c r="K14" s="291">
        <v>4</v>
      </c>
      <c r="L14" s="291">
        <v>8</v>
      </c>
      <c r="M14" s="291">
        <v>4</v>
      </c>
      <c r="N14" s="291">
        <v>4</v>
      </c>
      <c r="O14" s="291">
        <v>8</v>
      </c>
      <c r="P14" s="291">
        <v>4</v>
      </c>
      <c r="Q14" s="291">
        <v>4</v>
      </c>
      <c r="R14" s="291">
        <v>8</v>
      </c>
      <c r="S14" s="291">
        <v>3</v>
      </c>
      <c r="T14" s="292">
        <v>5</v>
      </c>
      <c r="U14" s="299">
        <v>24</v>
      </c>
      <c r="V14" s="300">
        <v>24</v>
      </c>
      <c r="W14" s="296">
        <v>48</v>
      </c>
    </row>
    <row r="15" spans="1:23" ht="30" customHeight="1" thickBot="1">
      <c r="A15" s="776"/>
      <c r="B15" s="280" t="s">
        <v>464</v>
      </c>
      <c r="C15" s="301">
        <v>39</v>
      </c>
      <c r="D15" s="302">
        <v>20</v>
      </c>
      <c r="E15" s="302">
        <v>19</v>
      </c>
      <c r="F15" s="302">
        <v>56</v>
      </c>
      <c r="G15" s="302">
        <v>28</v>
      </c>
      <c r="H15" s="302">
        <v>28</v>
      </c>
      <c r="I15" s="302">
        <v>50</v>
      </c>
      <c r="J15" s="302">
        <v>25</v>
      </c>
      <c r="K15" s="302">
        <v>25</v>
      </c>
      <c r="L15" s="302">
        <v>56</v>
      </c>
      <c r="M15" s="302">
        <v>28</v>
      </c>
      <c r="N15" s="302">
        <v>28</v>
      </c>
      <c r="O15" s="302">
        <v>53</v>
      </c>
      <c r="P15" s="302">
        <v>26</v>
      </c>
      <c r="Q15" s="302">
        <v>27</v>
      </c>
      <c r="R15" s="302">
        <v>48</v>
      </c>
      <c r="S15" s="302">
        <v>22</v>
      </c>
      <c r="T15" s="303">
        <v>26</v>
      </c>
      <c r="U15" s="304">
        <v>149</v>
      </c>
      <c r="V15" s="305">
        <v>153</v>
      </c>
      <c r="W15" s="306">
        <v>302</v>
      </c>
    </row>
    <row r="16" spans="1:23" ht="30" customHeight="1">
      <c r="A16" s="775" t="s">
        <v>670</v>
      </c>
      <c r="B16" s="281" t="s">
        <v>79</v>
      </c>
      <c r="C16" s="307">
        <v>75</v>
      </c>
      <c r="D16" s="308">
        <v>39</v>
      </c>
      <c r="E16" s="309">
        <v>36</v>
      </c>
      <c r="F16" s="308">
        <v>100</v>
      </c>
      <c r="G16" s="308">
        <v>50</v>
      </c>
      <c r="H16" s="309">
        <v>50</v>
      </c>
      <c r="I16" s="308">
        <v>93</v>
      </c>
      <c r="J16" s="308">
        <v>47</v>
      </c>
      <c r="K16" s="309">
        <v>46</v>
      </c>
      <c r="L16" s="308">
        <v>98</v>
      </c>
      <c r="M16" s="308">
        <v>49</v>
      </c>
      <c r="N16" s="309">
        <v>49</v>
      </c>
      <c r="O16" s="308">
        <v>109</v>
      </c>
      <c r="P16" s="308">
        <v>53</v>
      </c>
      <c r="Q16" s="309">
        <v>56</v>
      </c>
      <c r="R16" s="308">
        <v>99</v>
      </c>
      <c r="S16" s="308">
        <v>47</v>
      </c>
      <c r="T16" s="309">
        <v>52</v>
      </c>
      <c r="U16" s="310">
        <v>285</v>
      </c>
      <c r="V16" s="311">
        <v>289</v>
      </c>
      <c r="W16" s="312">
        <v>574</v>
      </c>
    </row>
    <row r="17" spans="1:23" ht="30" customHeight="1">
      <c r="A17" s="775"/>
      <c r="B17" s="282" t="s">
        <v>80</v>
      </c>
      <c r="C17" s="290">
        <v>73</v>
      </c>
      <c r="D17" s="291">
        <v>36</v>
      </c>
      <c r="E17" s="291">
        <v>37</v>
      </c>
      <c r="F17" s="291">
        <v>108</v>
      </c>
      <c r="G17" s="291">
        <v>55</v>
      </c>
      <c r="H17" s="291">
        <v>1</v>
      </c>
      <c r="I17" s="291">
        <v>102</v>
      </c>
      <c r="J17" s="291">
        <v>51</v>
      </c>
      <c r="K17" s="291">
        <v>51</v>
      </c>
      <c r="L17" s="291">
        <v>105</v>
      </c>
      <c r="M17" s="291">
        <v>52</v>
      </c>
      <c r="N17" s="291">
        <v>53</v>
      </c>
      <c r="O17" s="291">
        <v>109</v>
      </c>
      <c r="P17" s="291">
        <v>53</v>
      </c>
      <c r="Q17" s="291">
        <v>56</v>
      </c>
      <c r="R17" s="291">
        <v>103</v>
      </c>
      <c r="S17" s="291">
        <v>48</v>
      </c>
      <c r="T17" s="292">
        <v>55</v>
      </c>
      <c r="U17" s="293">
        <v>295</v>
      </c>
      <c r="V17" s="294">
        <v>305</v>
      </c>
      <c r="W17" s="296">
        <v>600</v>
      </c>
    </row>
    <row r="18" spans="1:23" ht="30" customHeight="1">
      <c r="A18" s="775"/>
      <c r="B18" s="282" t="s">
        <v>449</v>
      </c>
      <c r="C18" s="290">
        <v>44</v>
      </c>
      <c r="D18" s="291">
        <v>21</v>
      </c>
      <c r="E18" s="291">
        <v>23</v>
      </c>
      <c r="F18" s="291">
        <v>62</v>
      </c>
      <c r="G18" s="291">
        <v>32</v>
      </c>
      <c r="H18" s="291">
        <v>30</v>
      </c>
      <c r="I18" s="291">
        <v>54</v>
      </c>
      <c r="J18" s="291">
        <v>27</v>
      </c>
      <c r="K18" s="291">
        <v>27</v>
      </c>
      <c r="L18" s="291">
        <v>56</v>
      </c>
      <c r="M18" s="291">
        <v>28</v>
      </c>
      <c r="N18" s="291">
        <v>28</v>
      </c>
      <c r="O18" s="291">
        <v>60</v>
      </c>
      <c r="P18" s="291">
        <v>30</v>
      </c>
      <c r="Q18" s="291">
        <v>30</v>
      </c>
      <c r="R18" s="291">
        <v>55</v>
      </c>
      <c r="S18" s="291">
        <v>24</v>
      </c>
      <c r="T18" s="292">
        <v>31</v>
      </c>
      <c r="U18" s="293">
        <v>162</v>
      </c>
      <c r="V18" s="294">
        <v>169</v>
      </c>
      <c r="W18" s="296">
        <v>331</v>
      </c>
    </row>
    <row r="19" spans="1:23" ht="30" customHeight="1">
      <c r="A19" s="775"/>
      <c r="B19" s="278" t="s">
        <v>465</v>
      </c>
      <c r="C19" s="290">
        <v>29</v>
      </c>
      <c r="D19" s="291">
        <v>14</v>
      </c>
      <c r="E19" s="291">
        <v>15</v>
      </c>
      <c r="F19" s="291">
        <v>40</v>
      </c>
      <c r="G19" s="291">
        <v>21</v>
      </c>
      <c r="H19" s="291">
        <v>19</v>
      </c>
      <c r="I19" s="291">
        <v>37</v>
      </c>
      <c r="J19" s="291">
        <v>19</v>
      </c>
      <c r="K19" s="291">
        <v>18</v>
      </c>
      <c r="L19" s="291">
        <v>41</v>
      </c>
      <c r="M19" s="291">
        <v>20</v>
      </c>
      <c r="N19" s="291">
        <v>21</v>
      </c>
      <c r="O19" s="291">
        <v>40</v>
      </c>
      <c r="P19" s="291">
        <v>20</v>
      </c>
      <c r="Q19" s="291">
        <v>20</v>
      </c>
      <c r="R19" s="291">
        <v>45</v>
      </c>
      <c r="S19" s="291">
        <v>20</v>
      </c>
      <c r="T19" s="292">
        <v>25</v>
      </c>
      <c r="U19" s="293">
        <v>114</v>
      </c>
      <c r="V19" s="294">
        <v>118</v>
      </c>
      <c r="W19" s="296">
        <v>232</v>
      </c>
    </row>
    <row r="20" spans="1:23" ht="30" customHeight="1">
      <c r="A20" s="775"/>
      <c r="B20" s="278" t="s">
        <v>466</v>
      </c>
      <c r="C20" s="290">
        <v>14</v>
      </c>
      <c r="D20" s="291">
        <v>7</v>
      </c>
      <c r="E20" s="291">
        <v>7</v>
      </c>
      <c r="F20" s="291">
        <v>18</v>
      </c>
      <c r="G20" s="291">
        <v>9</v>
      </c>
      <c r="H20" s="291">
        <v>9</v>
      </c>
      <c r="I20" s="291">
        <v>18</v>
      </c>
      <c r="J20" s="291">
        <v>9</v>
      </c>
      <c r="K20" s="291">
        <v>9</v>
      </c>
      <c r="L20" s="291">
        <v>22</v>
      </c>
      <c r="M20" s="291">
        <v>11</v>
      </c>
      <c r="N20" s="291">
        <v>11</v>
      </c>
      <c r="O20" s="291">
        <v>18</v>
      </c>
      <c r="P20" s="291">
        <v>9</v>
      </c>
      <c r="Q20" s="291">
        <v>9</v>
      </c>
      <c r="R20" s="291">
        <v>22</v>
      </c>
      <c r="S20" s="291">
        <v>9</v>
      </c>
      <c r="T20" s="292">
        <v>13</v>
      </c>
      <c r="U20" s="293">
        <v>54</v>
      </c>
      <c r="V20" s="294">
        <v>58</v>
      </c>
      <c r="W20" s="296">
        <v>112</v>
      </c>
    </row>
    <row r="21" spans="1:23" ht="30" customHeight="1" thickBot="1">
      <c r="A21" s="776"/>
      <c r="B21" s="278" t="s">
        <v>626</v>
      </c>
      <c r="C21" s="313">
        <v>11</v>
      </c>
      <c r="D21" s="314">
        <v>6</v>
      </c>
      <c r="E21" s="314">
        <v>5</v>
      </c>
      <c r="F21" s="314">
        <v>13</v>
      </c>
      <c r="G21" s="314">
        <v>7</v>
      </c>
      <c r="H21" s="314">
        <v>6</v>
      </c>
      <c r="I21" s="314">
        <v>12</v>
      </c>
      <c r="J21" s="314">
        <v>6</v>
      </c>
      <c r="K21" s="314">
        <v>6</v>
      </c>
      <c r="L21" s="314">
        <v>12</v>
      </c>
      <c r="M21" s="314">
        <v>6</v>
      </c>
      <c r="N21" s="314">
        <v>6</v>
      </c>
      <c r="O21" s="314">
        <v>10</v>
      </c>
      <c r="P21" s="314">
        <v>5</v>
      </c>
      <c r="Q21" s="314">
        <v>5</v>
      </c>
      <c r="R21" s="314">
        <v>10</v>
      </c>
      <c r="S21" s="314">
        <v>4</v>
      </c>
      <c r="T21" s="315">
        <v>6</v>
      </c>
      <c r="U21" s="316">
        <v>34</v>
      </c>
      <c r="V21" s="317">
        <v>34</v>
      </c>
      <c r="W21" s="318">
        <v>68</v>
      </c>
    </row>
    <row r="22" spans="1:23" ht="30" customHeight="1" thickBot="1">
      <c r="A22" s="770" t="s">
        <v>671</v>
      </c>
      <c r="B22" s="281" t="s">
        <v>627</v>
      </c>
      <c r="C22" s="307">
        <v>60</v>
      </c>
      <c r="D22" s="308">
        <v>33</v>
      </c>
      <c r="E22" s="308">
        <v>27</v>
      </c>
      <c r="F22" s="308">
        <v>76</v>
      </c>
      <c r="G22" s="308">
        <v>41</v>
      </c>
      <c r="H22" s="308">
        <v>35</v>
      </c>
      <c r="I22" s="308">
        <v>62</v>
      </c>
      <c r="J22" s="308">
        <v>32</v>
      </c>
      <c r="K22" s="308">
        <v>30</v>
      </c>
      <c r="L22" s="308">
        <v>71</v>
      </c>
      <c r="M22" s="308">
        <v>36</v>
      </c>
      <c r="N22" s="308">
        <v>35</v>
      </c>
      <c r="O22" s="308">
        <v>68</v>
      </c>
      <c r="P22" s="308">
        <v>34</v>
      </c>
      <c r="Q22" s="308">
        <v>34</v>
      </c>
      <c r="R22" s="308">
        <v>62</v>
      </c>
      <c r="S22" s="308">
        <v>30</v>
      </c>
      <c r="T22" s="309">
        <v>32</v>
      </c>
      <c r="U22" s="310">
        <v>206</v>
      </c>
      <c r="V22" s="311">
        <v>193</v>
      </c>
      <c r="W22" s="312">
        <v>399</v>
      </c>
    </row>
    <row r="23" spans="1:23" ht="30" customHeight="1" thickBot="1">
      <c r="A23" s="770"/>
      <c r="B23" s="278" t="s">
        <v>628</v>
      </c>
      <c r="C23" s="290">
        <v>7</v>
      </c>
      <c r="D23" s="291">
        <v>4</v>
      </c>
      <c r="E23" s="291">
        <v>3</v>
      </c>
      <c r="F23" s="291">
        <v>6</v>
      </c>
      <c r="G23" s="291">
        <v>3</v>
      </c>
      <c r="H23" s="291">
        <v>3</v>
      </c>
      <c r="I23" s="291">
        <v>7</v>
      </c>
      <c r="J23" s="291">
        <v>3</v>
      </c>
      <c r="K23" s="291">
        <v>4</v>
      </c>
      <c r="L23" s="291">
        <v>8</v>
      </c>
      <c r="M23" s="291">
        <v>4</v>
      </c>
      <c r="N23" s="291">
        <v>4</v>
      </c>
      <c r="O23" s="291">
        <v>7</v>
      </c>
      <c r="P23" s="291">
        <v>4</v>
      </c>
      <c r="Q23" s="291">
        <v>3</v>
      </c>
      <c r="R23" s="291">
        <v>10</v>
      </c>
      <c r="S23" s="291">
        <v>4</v>
      </c>
      <c r="T23" s="292">
        <v>6</v>
      </c>
      <c r="U23" s="293">
        <v>22</v>
      </c>
      <c r="V23" s="294">
        <v>23</v>
      </c>
      <c r="W23" s="296">
        <v>45</v>
      </c>
    </row>
    <row r="24" spans="1:23" ht="30" customHeight="1" thickBot="1">
      <c r="A24" s="770"/>
      <c r="B24" s="278" t="s">
        <v>629</v>
      </c>
      <c r="C24" s="290">
        <v>11</v>
      </c>
      <c r="D24" s="291">
        <v>6</v>
      </c>
      <c r="E24" s="291">
        <v>5</v>
      </c>
      <c r="F24" s="291">
        <v>15</v>
      </c>
      <c r="G24" s="291">
        <v>8</v>
      </c>
      <c r="H24" s="291">
        <v>7</v>
      </c>
      <c r="I24" s="291">
        <v>12</v>
      </c>
      <c r="J24" s="291">
        <v>6</v>
      </c>
      <c r="K24" s="291">
        <v>6</v>
      </c>
      <c r="L24" s="291">
        <v>15</v>
      </c>
      <c r="M24" s="291">
        <v>8</v>
      </c>
      <c r="N24" s="291">
        <v>7</v>
      </c>
      <c r="O24" s="291">
        <v>13</v>
      </c>
      <c r="P24" s="291">
        <v>6</v>
      </c>
      <c r="Q24" s="291">
        <v>7</v>
      </c>
      <c r="R24" s="291">
        <v>14</v>
      </c>
      <c r="S24" s="291">
        <v>6</v>
      </c>
      <c r="T24" s="292">
        <v>8</v>
      </c>
      <c r="U24" s="293">
        <v>40</v>
      </c>
      <c r="V24" s="294">
        <v>40</v>
      </c>
      <c r="W24" s="296">
        <v>80</v>
      </c>
    </row>
    <row r="25" spans="1:23" ht="30" customHeight="1" thickBot="1">
      <c r="A25" s="770"/>
      <c r="B25" s="278" t="s">
        <v>630</v>
      </c>
      <c r="C25" s="290">
        <v>22</v>
      </c>
      <c r="D25" s="291">
        <v>12</v>
      </c>
      <c r="E25" s="291">
        <v>10</v>
      </c>
      <c r="F25" s="291">
        <v>28</v>
      </c>
      <c r="G25" s="291">
        <v>15</v>
      </c>
      <c r="H25" s="291">
        <v>13</v>
      </c>
      <c r="I25" s="291">
        <v>24</v>
      </c>
      <c r="J25" s="291">
        <v>13</v>
      </c>
      <c r="K25" s="291">
        <v>11</v>
      </c>
      <c r="L25" s="291">
        <v>23</v>
      </c>
      <c r="M25" s="291">
        <v>12</v>
      </c>
      <c r="N25" s="291">
        <v>11</v>
      </c>
      <c r="O25" s="291">
        <v>23</v>
      </c>
      <c r="P25" s="291">
        <v>12</v>
      </c>
      <c r="Q25" s="291">
        <v>11</v>
      </c>
      <c r="R25" s="291">
        <v>21</v>
      </c>
      <c r="S25" s="291">
        <v>9</v>
      </c>
      <c r="T25" s="292">
        <v>12</v>
      </c>
      <c r="U25" s="293">
        <v>73</v>
      </c>
      <c r="V25" s="294">
        <v>68</v>
      </c>
      <c r="W25" s="296">
        <v>141</v>
      </c>
    </row>
    <row r="26" spans="1:23" ht="30" customHeight="1" thickBot="1">
      <c r="A26" s="770"/>
      <c r="B26" s="283" t="s">
        <v>81</v>
      </c>
      <c r="C26" s="290">
        <v>9</v>
      </c>
      <c r="D26" s="291">
        <v>5</v>
      </c>
      <c r="E26" s="291">
        <v>4</v>
      </c>
      <c r="F26" s="291">
        <v>8</v>
      </c>
      <c r="G26" s="291">
        <v>4</v>
      </c>
      <c r="H26" s="291">
        <v>4</v>
      </c>
      <c r="I26" s="291">
        <v>10</v>
      </c>
      <c r="J26" s="291">
        <v>5</v>
      </c>
      <c r="K26" s="291">
        <v>5</v>
      </c>
      <c r="L26" s="291">
        <v>15</v>
      </c>
      <c r="M26" s="291">
        <v>8</v>
      </c>
      <c r="N26" s="291">
        <v>7</v>
      </c>
      <c r="O26" s="291">
        <v>15</v>
      </c>
      <c r="P26" s="291">
        <v>8</v>
      </c>
      <c r="Q26" s="291">
        <v>7</v>
      </c>
      <c r="R26" s="291">
        <v>23</v>
      </c>
      <c r="S26" s="291">
        <v>10</v>
      </c>
      <c r="T26" s="292">
        <v>13</v>
      </c>
      <c r="U26" s="293">
        <v>40</v>
      </c>
      <c r="V26" s="294">
        <v>40</v>
      </c>
      <c r="W26" s="296">
        <v>80</v>
      </c>
    </row>
    <row r="27" spans="1:23" ht="30" customHeight="1" thickBot="1">
      <c r="A27" s="770"/>
      <c r="B27" s="283" t="s">
        <v>82</v>
      </c>
      <c r="C27" s="290">
        <v>82</v>
      </c>
      <c r="D27" s="291">
        <v>43</v>
      </c>
      <c r="E27" s="291">
        <v>39</v>
      </c>
      <c r="F27" s="291">
        <v>102</v>
      </c>
      <c r="G27" s="291">
        <v>53</v>
      </c>
      <c r="H27" s="291">
        <v>49</v>
      </c>
      <c r="I27" s="291">
        <v>97</v>
      </c>
      <c r="J27" s="291">
        <v>50</v>
      </c>
      <c r="K27" s="291">
        <v>47</v>
      </c>
      <c r="L27" s="291">
        <v>88</v>
      </c>
      <c r="M27" s="291">
        <v>45</v>
      </c>
      <c r="N27" s="291">
        <v>43</v>
      </c>
      <c r="O27" s="291">
        <v>87</v>
      </c>
      <c r="P27" s="291">
        <v>43</v>
      </c>
      <c r="Q27" s="291">
        <v>44</v>
      </c>
      <c r="R27" s="291">
        <v>83</v>
      </c>
      <c r="S27" s="291">
        <v>39</v>
      </c>
      <c r="T27" s="292">
        <v>44</v>
      </c>
      <c r="U27" s="293">
        <v>273</v>
      </c>
      <c r="V27" s="294">
        <v>266</v>
      </c>
      <c r="W27" s="296">
        <v>539</v>
      </c>
    </row>
    <row r="28" spans="1:23" ht="30" customHeight="1" thickBot="1">
      <c r="A28" s="770"/>
      <c r="B28" s="284" t="s">
        <v>83</v>
      </c>
      <c r="C28" s="313">
        <v>35</v>
      </c>
      <c r="D28" s="314">
        <v>19</v>
      </c>
      <c r="E28" s="314">
        <v>16</v>
      </c>
      <c r="F28" s="314">
        <v>45</v>
      </c>
      <c r="G28" s="314">
        <v>24</v>
      </c>
      <c r="H28" s="314">
        <v>21</v>
      </c>
      <c r="I28" s="314">
        <v>39</v>
      </c>
      <c r="J28" s="314">
        <v>21</v>
      </c>
      <c r="K28" s="314">
        <v>18</v>
      </c>
      <c r="L28" s="314">
        <v>36</v>
      </c>
      <c r="M28" s="314">
        <v>19</v>
      </c>
      <c r="N28" s="314">
        <v>17</v>
      </c>
      <c r="O28" s="314">
        <v>40</v>
      </c>
      <c r="P28" s="314">
        <v>20</v>
      </c>
      <c r="Q28" s="314">
        <v>20</v>
      </c>
      <c r="R28" s="314">
        <v>30</v>
      </c>
      <c r="S28" s="314">
        <v>17</v>
      </c>
      <c r="T28" s="315">
        <v>13</v>
      </c>
      <c r="U28" s="316">
        <v>120</v>
      </c>
      <c r="V28" s="317">
        <v>105</v>
      </c>
      <c r="W28" s="318">
        <v>225</v>
      </c>
    </row>
    <row r="29" spans="1:23" ht="30" customHeight="1" thickBot="1">
      <c r="A29" s="771" t="s">
        <v>453</v>
      </c>
      <c r="B29" s="772"/>
      <c r="C29" s="319">
        <v>664</v>
      </c>
      <c r="D29" s="320">
        <v>347</v>
      </c>
      <c r="E29" s="320">
        <v>317</v>
      </c>
      <c r="F29" s="320">
        <v>908</v>
      </c>
      <c r="G29" s="320">
        <v>469</v>
      </c>
      <c r="H29" s="320">
        <v>439</v>
      </c>
      <c r="I29" s="320">
        <v>827</v>
      </c>
      <c r="J29" s="320">
        <v>421</v>
      </c>
      <c r="K29" s="320">
        <v>406</v>
      </c>
      <c r="L29" s="320">
        <v>858</v>
      </c>
      <c r="M29" s="320">
        <v>432</v>
      </c>
      <c r="N29" s="320">
        <v>426</v>
      </c>
      <c r="O29" s="320">
        <v>889</v>
      </c>
      <c r="P29" s="320">
        <v>439</v>
      </c>
      <c r="Q29" s="320">
        <v>450</v>
      </c>
      <c r="R29" s="320">
        <v>854</v>
      </c>
      <c r="S29" s="320">
        <v>392</v>
      </c>
      <c r="T29" s="321">
        <v>462</v>
      </c>
      <c r="U29" s="319">
        <v>2500</v>
      </c>
      <c r="V29" s="322">
        <v>2500</v>
      </c>
      <c r="W29" s="323">
        <v>5000</v>
      </c>
    </row>
  </sheetData>
  <mergeCells count="16">
    <mergeCell ref="A1:W1"/>
    <mergeCell ref="C2:W2"/>
    <mergeCell ref="A3:A4"/>
    <mergeCell ref="B3:B4"/>
    <mergeCell ref="C3:E3"/>
    <mergeCell ref="F3:H3"/>
    <mergeCell ref="I3:K3"/>
    <mergeCell ref="L3:N3"/>
    <mergeCell ref="O3:Q3"/>
    <mergeCell ref="R3:T3"/>
    <mergeCell ref="A22:A28"/>
    <mergeCell ref="A29:B29"/>
    <mergeCell ref="U3:V3"/>
    <mergeCell ref="W3:W4"/>
    <mergeCell ref="A5:A15"/>
    <mergeCell ref="A16:A21"/>
  </mergeCells>
  <phoneticPr fontId="2"/>
  <printOptions horizontalCentered="1" verticalCentered="1"/>
  <pageMargins left="0" right="0.59055118110236227" top="0.98425196850393704" bottom="0.98425196850393704" header="0.51181102362204722" footer="0.11811023622047245"/>
  <pageSetup paperSize="9" scale="75" orientation="portrait" r:id="rId1"/>
  <headerFooter alignWithMargins="0">
    <oddFooter>&amp;C４ページ</oddFooter>
  </headerFooter>
</worksheet>
</file>

<file path=xl/worksheets/sheet7.xml><?xml version="1.0" encoding="utf-8"?>
<worksheet xmlns="http://schemas.openxmlformats.org/spreadsheetml/2006/main" xmlns:r="http://schemas.openxmlformats.org/officeDocument/2006/relationships">
  <sheetPr enableFormatConditionsCalculation="0">
    <tabColor indexed="11"/>
  </sheetPr>
  <dimension ref="A1:H45"/>
  <sheetViews>
    <sheetView view="pageBreakPreview" topLeftCell="A22" zoomScaleNormal="100" zoomScaleSheetLayoutView="100" workbookViewId="0">
      <selection activeCell="B53" sqref="B53"/>
    </sheetView>
  </sheetViews>
  <sheetFormatPr defaultRowHeight="13.5"/>
  <cols>
    <col min="1" max="1" width="5.625" customWidth="1"/>
    <col min="2" max="2" width="20.625" customWidth="1"/>
    <col min="3" max="7" width="9.625" customWidth="1"/>
  </cols>
  <sheetData>
    <row r="1" spans="1:7" ht="30" customHeight="1">
      <c r="D1" s="6" t="s">
        <v>864</v>
      </c>
    </row>
    <row r="2" spans="1:7" s="8" customFormat="1" ht="30" customHeight="1" thickBot="1">
      <c r="A2" s="360" t="s">
        <v>735</v>
      </c>
      <c r="B2" s="7"/>
    </row>
    <row r="3" spans="1:7" ht="54.95" customHeight="1" thickBot="1">
      <c r="A3" s="789" t="s">
        <v>748</v>
      </c>
      <c r="B3" s="790"/>
      <c r="C3" s="28" t="s">
        <v>471</v>
      </c>
      <c r="D3" s="12" t="s">
        <v>138</v>
      </c>
      <c r="E3" s="407" t="s">
        <v>727</v>
      </c>
      <c r="F3" s="12" t="s">
        <v>494</v>
      </c>
      <c r="G3" s="24" t="s">
        <v>736</v>
      </c>
    </row>
    <row r="4" spans="1:7" ht="17.100000000000001" customHeight="1" thickBot="1">
      <c r="A4" s="791" t="s">
        <v>162</v>
      </c>
      <c r="B4" s="792"/>
      <c r="C4" s="59">
        <f>+C5+C6</f>
        <v>2799</v>
      </c>
      <c r="D4" s="60">
        <f>+D5+D6</f>
        <v>24</v>
      </c>
      <c r="E4" s="60">
        <f>+E5+E6</f>
        <v>191</v>
      </c>
      <c r="F4" s="60">
        <f>+F5+F6</f>
        <v>13</v>
      </c>
      <c r="G4" s="61">
        <f t="shared" ref="G4:G23" si="0">SUM(C4:F4)</f>
        <v>3027</v>
      </c>
    </row>
    <row r="5" spans="1:7" ht="17.100000000000001" customHeight="1">
      <c r="A5" s="786" t="s">
        <v>163</v>
      </c>
      <c r="B5" s="62" t="s">
        <v>672</v>
      </c>
      <c r="C5" s="63">
        <v>1281</v>
      </c>
      <c r="D5" s="64">
        <v>13</v>
      </c>
      <c r="E5" s="64">
        <v>117</v>
      </c>
      <c r="F5" s="64">
        <v>4</v>
      </c>
      <c r="G5" s="65">
        <f t="shared" si="0"/>
        <v>1415</v>
      </c>
    </row>
    <row r="6" spans="1:7" ht="17.100000000000001" customHeight="1" thickBot="1">
      <c r="A6" s="788"/>
      <c r="B6" s="66" t="s">
        <v>673</v>
      </c>
      <c r="C6" s="42">
        <v>1518</v>
      </c>
      <c r="D6" s="43">
        <v>11</v>
      </c>
      <c r="E6" s="43">
        <v>74</v>
      </c>
      <c r="F6" s="43">
        <v>9</v>
      </c>
      <c r="G6" s="44">
        <f t="shared" si="0"/>
        <v>1612</v>
      </c>
    </row>
    <row r="7" spans="1:7" ht="17.100000000000001" customHeight="1">
      <c r="A7" s="793" t="s">
        <v>164</v>
      </c>
      <c r="B7" s="67" t="s">
        <v>669</v>
      </c>
      <c r="C7" s="36">
        <v>861</v>
      </c>
      <c r="D7" s="37">
        <v>10</v>
      </c>
      <c r="E7" s="37">
        <v>71</v>
      </c>
      <c r="F7" s="37">
        <v>3</v>
      </c>
      <c r="G7" s="38">
        <f t="shared" si="0"/>
        <v>945</v>
      </c>
    </row>
    <row r="8" spans="1:7" ht="17.100000000000001" customHeight="1">
      <c r="A8" s="787"/>
      <c r="B8" s="68" t="s">
        <v>670</v>
      </c>
      <c r="C8" s="36">
        <v>1115</v>
      </c>
      <c r="D8" s="37">
        <v>4</v>
      </c>
      <c r="E8" s="37">
        <v>62</v>
      </c>
      <c r="F8" s="37">
        <v>6</v>
      </c>
      <c r="G8" s="38">
        <f t="shared" si="0"/>
        <v>1187</v>
      </c>
    </row>
    <row r="9" spans="1:7" ht="17.100000000000001" customHeight="1" thickBot="1">
      <c r="A9" s="794"/>
      <c r="B9" s="69" t="s">
        <v>671</v>
      </c>
      <c r="C9" s="42">
        <v>823</v>
      </c>
      <c r="D9" s="43">
        <v>10</v>
      </c>
      <c r="E9" s="43">
        <v>58</v>
      </c>
      <c r="F9" s="43">
        <v>4</v>
      </c>
      <c r="G9" s="44">
        <f t="shared" si="0"/>
        <v>895</v>
      </c>
    </row>
    <row r="10" spans="1:7" ht="17.100000000000001" customHeight="1">
      <c r="A10" s="786" t="s">
        <v>165</v>
      </c>
      <c r="B10" s="62" t="s">
        <v>674</v>
      </c>
      <c r="C10" s="36">
        <v>122</v>
      </c>
      <c r="D10" s="37">
        <v>0</v>
      </c>
      <c r="E10" s="37">
        <v>11</v>
      </c>
      <c r="F10" s="37">
        <v>0</v>
      </c>
      <c r="G10" s="38">
        <f t="shared" si="0"/>
        <v>133</v>
      </c>
    </row>
    <row r="11" spans="1:7" ht="17.100000000000001" customHeight="1">
      <c r="A11" s="787"/>
      <c r="B11" s="68" t="s">
        <v>676</v>
      </c>
      <c r="C11" s="36">
        <v>170</v>
      </c>
      <c r="D11" s="37">
        <v>3</v>
      </c>
      <c r="E11" s="37">
        <v>16</v>
      </c>
      <c r="F11" s="37">
        <v>0</v>
      </c>
      <c r="G11" s="38">
        <f t="shared" si="0"/>
        <v>189</v>
      </c>
    </row>
    <row r="12" spans="1:7" ht="17.100000000000001" customHeight="1">
      <c r="A12" s="787"/>
      <c r="B12" s="68" t="s">
        <v>678</v>
      </c>
      <c r="C12" s="36">
        <v>182</v>
      </c>
      <c r="D12" s="37">
        <v>1</v>
      </c>
      <c r="E12" s="37">
        <v>13</v>
      </c>
      <c r="F12" s="37">
        <v>0</v>
      </c>
      <c r="G12" s="38">
        <f t="shared" si="0"/>
        <v>196</v>
      </c>
    </row>
    <row r="13" spans="1:7" ht="17.100000000000001" customHeight="1">
      <c r="A13" s="787"/>
      <c r="B13" s="68" t="s">
        <v>680</v>
      </c>
      <c r="C13" s="39">
        <v>243</v>
      </c>
      <c r="D13" s="40">
        <v>4</v>
      </c>
      <c r="E13" s="40">
        <v>25</v>
      </c>
      <c r="F13" s="40">
        <v>2</v>
      </c>
      <c r="G13" s="41">
        <f t="shared" si="0"/>
        <v>274</v>
      </c>
    </row>
    <row r="14" spans="1:7" ht="17.100000000000001" customHeight="1">
      <c r="A14" s="787"/>
      <c r="B14" s="68" t="s">
        <v>730</v>
      </c>
      <c r="C14" s="36">
        <v>158</v>
      </c>
      <c r="D14" s="37">
        <v>1</v>
      </c>
      <c r="E14" s="37">
        <v>12</v>
      </c>
      <c r="F14" s="37">
        <v>0</v>
      </c>
      <c r="G14" s="38">
        <f t="shared" si="0"/>
        <v>171</v>
      </c>
    </row>
    <row r="15" spans="1:7" ht="17.100000000000001" customHeight="1">
      <c r="A15" s="787"/>
      <c r="B15" s="68" t="s">
        <v>731</v>
      </c>
      <c r="C15" s="70">
        <v>132</v>
      </c>
      <c r="D15" s="71">
        <v>0</v>
      </c>
      <c r="E15" s="71">
        <v>8</v>
      </c>
      <c r="F15" s="71">
        <v>1</v>
      </c>
      <c r="G15" s="72">
        <f t="shared" si="0"/>
        <v>141</v>
      </c>
    </row>
    <row r="16" spans="1:7" ht="17.100000000000001" customHeight="1" thickBot="1">
      <c r="A16" s="787"/>
      <c r="B16" s="69" t="s">
        <v>682</v>
      </c>
      <c r="C16" s="73">
        <v>274</v>
      </c>
      <c r="D16" s="74">
        <v>4</v>
      </c>
      <c r="E16" s="74">
        <v>32</v>
      </c>
      <c r="F16" s="74">
        <v>1</v>
      </c>
      <c r="G16" s="75">
        <f t="shared" si="0"/>
        <v>311</v>
      </c>
    </row>
    <row r="17" spans="1:8" ht="17.100000000000001" customHeight="1" thickTop="1">
      <c r="A17" s="787"/>
      <c r="B17" s="76" t="s">
        <v>675</v>
      </c>
      <c r="C17" s="63">
        <v>160</v>
      </c>
      <c r="D17" s="64">
        <v>1</v>
      </c>
      <c r="E17" s="64">
        <v>8</v>
      </c>
      <c r="F17" s="64">
        <v>1</v>
      </c>
      <c r="G17" s="65">
        <f t="shared" si="0"/>
        <v>170</v>
      </c>
      <c r="H17">
        <v>1</v>
      </c>
    </row>
    <row r="18" spans="1:8" ht="17.100000000000001" customHeight="1">
      <c r="A18" s="787"/>
      <c r="B18" s="68" t="s">
        <v>677</v>
      </c>
      <c r="C18" s="36">
        <v>213</v>
      </c>
      <c r="D18" s="37">
        <v>4</v>
      </c>
      <c r="E18" s="37">
        <v>14</v>
      </c>
      <c r="F18" s="37">
        <v>0</v>
      </c>
      <c r="G18" s="38">
        <f t="shared" si="0"/>
        <v>231</v>
      </c>
    </row>
    <row r="19" spans="1:8" ht="17.100000000000001" customHeight="1">
      <c r="A19" s="787"/>
      <c r="B19" s="68" t="s">
        <v>679</v>
      </c>
      <c r="C19" s="36">
        <v>242</v>
      </c>
      <c r="D19" s="37">
        <v>0</v>
      </c>
      <c r="E19" s="37">
        <v>5</v>
      </c>
      <c r="F19" s="37">
        <v>0</v>
      </c>
      <c r="G19" s="38">
        <f t="shared" si="0"/>
        <v>247</v>
      </c>
    </row>
    <row r="20" spans="1:8" ht="17.100000000000001" customHeight="1">
      <c r="A20" s="787"/>
      <c r="B20" s="68" t="s">
        <v>681</v>
      </c>
      <c r="C20" s="36">
        <v>291</v>
      </c>
      <c r="D20" s="37">
        <v>1</v>
      </c>
      <c r="E20" s="37">
        <v>8</v>
      </c>
      <c r="F20" s="37">
        <v>0</v>
      </c>
      <c r="G20" s="38">
        <f t="shared" si="0"/>
        <v>300</v>
      </c>
    </row>
    <row r="21" spans="1:8" ht="17.100000000000001" customHeight="1">
      <c r="A21" s="787"/>
      <c r="B21" s="68" t="s">
        <v>732</v>
      </c>
      <c r="C21" s="36">
        <v>187</v>
      </c>
      <c r="D21" s="37">
        <v>1</v>
      </c>
      <c r="E21" s="37">
        <v>7</v>
      </c>
      <c r="F21" s="37">
        <v>0</v>
      </c>
      <c r="G21" s="38">
        <f t="shared" si="0"/>
        <v>195</v>
      </c>
    </row>
    <row r="22" spans="1:8" ht="17.100000000000001" customHeight="1">
      <c r="A22" s="787"/>
      <c r="B22" s="68" t="s">
        <v>733</v>
      </c>
      <c r="C22" s="63">
        <v>132</v>
      </c>
      <c r="D22" s="64">
        <v>0</v>
      </c>
      <c r="E22" s="64">
        <v>10</v>
      </c>
      <c r="F22" s="64">
        <v>1</v>
      </c>
      <c r="G22" s="65">
        <f t="shared" si="0"/>
        <v>143</v>
      </c>
    </row>
    <row r="23" spans="1:8" ht="17.100000000000001" customHeight="1" thickBot="1">
      <c r="A23" s="788"/>
      <c r="B23" s="66" t="s">
        <v>683</v>
      </c>
      <c r="C23" s="42">
        <v>293</v>
      </c>
      <c r="D23" s="43">
        <v>4</v>
      </c>
      <c r="E23" s="43">
        <v>22</v>
      </c>
      <c r="F23" s="43">
        <v>7</v>
      </c>
      <c r="G23" s="44">
        <f t="shared" si="0"/>
        <v>326</v>
      </c>
    </row>
    <row r="24" spans="1:8" ht="14.25" thickBot="1"/>
    <row r="25" spans="1:8" ht="54.95" customHeight="1" thickBot="1">
      <c r="A25" s="789" t="s">
        <v>748</v>
      </c>
      <c r="B25" s="790"/>
      <c r="C25" s="10" t="s">
        <v>471</v>
      </c>
      <c r="D25" s="11" t="s">
        <v>138</v>
      </c>
      <c r="E25" s="407" t="s">
        <v>727</v>
      </c>
      <c r="F25" s="12" t="s">
        <v>494</v>
      </c>
      <c r="G25" s="30" t="s">
        <v>472</v>
      </c>
    </row>
    <row r="26" spans="1:8" ht="17.100000000000001" customHeight="1" thickBot="1">
      <c r="A26" s="791" t="s">
        <v>162</v>
      </c>
      <c r="B26" s="792"/>
      <c r="C26" s="77">
        <f t="shared" ref="C26:C45" si="1">C4/G4</f>
        <v>0.92467789890981167</v>
      </c>
      <c r="D26" s="78">
        <f t="shared" ref="D26:D45" si="2">D4/G4</f>
        <v>7.9286422200198214E-3</v>
      </c>
      <c r="E26" s="78">
        <f t="shared" ref="E26:E45" si="3">E4/G4</f>
        <v>6.3098777667657743E-2</v>
      </c>
      <c r="F26" s="78">
        <f t="shared" ref="F26:F45" si="4">F4/G4</f>
        <v>4.2946812025107363E-3</v>
      </c>
      <c r="G26" s="79">
        <f t="shared" ref="G26:G45" si="5">SUM(C26:F26)</f>
        <v>0.99999999999999989</v>
      </c>
    </row>
    <row r="27" spans="1:8" ht="17.100000000000001" customHeight="1">
      <c r="A27" s="793" t="s">
        <v>163</v>
      </c>
      <c r="B27" s="67" t="s">
        <v>672</v>
      </c>
      <c r="C27" s="80">
        <f t="shared" si="1"/>
        <v>0.90530035335689041</v>
      </c>
      <c r="D27" s="81">
        <f t="shared" si="2"/>
        <v>9.1872791519434626E-3</v>
      </c>
      <c r="E27" s="81">
        <f t="shared" si="3"/>
        <v>8.2685512367491165E-2</v>
      </c>
      <c r="F27" s="81">
        <f t="shared" si="4"/>
        <v>2.8268551236749115E-3</v>
      </c>
      <c r="G27" s="82">
        <f t="shared" si="5"/>
        <v>0.99999999999999989</v>
      </c>
    </row>
    <row r="28" spans="1:8" ht="17.100000000000001" customHeight="1" thickBot="1">
      <c r="A28" s="788"/>
      <c r="B28" s="66" t="s">
        <v>673</v>
      </c>
      <c r="C28" s="83">
        <f t="shared" si="1"/>
        <v>0.94168734491315131</v>
      </c>
      <c r="D28" s="52">
        <f t="shared" si="2"/>
        <v>6.8238213399503724E-3</v>
      </c>
      <c r="E28" s="52">
        <f t="shared" si="3"/>
        <v>4.590570719602978E-2</v>
      </c>
      <c r="F28" s="52">
        <f t="shared" si="4"/>
        <v>5.5831265508684861E-3</v>
      </c>
      <c r="G28" s="53">
        <f t="shared" si="5"/>
        <v>1</v>
      </c>
    </row>
    <row r="29" spans="1:8" ht="17.100000000000001" customHeight="1">
      <c r="A29" s="793" t="s">
        <v>164</v>
      </c>
      <c r="B29" s="67" t="s">
        <v>669</v>
      </c>
      <c r="C29" s="84">
        <f t="shared" si="1"/>
        <v>0.91111111111111109</v>
      </c>
      <c r="D29" s="49">
        <f t="shared" si="2"/>
        <v>1.0582010582010581E-2</v>
      </c>
      <c r="E29" s="49">
        <f t="shared" si="3"/>
        <v>7.5132275132275134E-2</v>
      </c>
      <c r="F29" s="49">
        <f t="shared" si="4"/>
        <v>3.1746031746031746E-3</v>
      </c>
      <c r="G29" s="50">
        <f t="shared" si="5"/>
        <v>1</v>
      </c>
    </row>
    <row r="30" spans="1:8" ht="17.100000000000001" customHeight="1">
      <c r="A30" s="787"/>
      <c r="B30" s="68" t="s">
        <v>670</v>
      </c>
      <c r="C30" s="84">
        <f t="shared" si="1"/>
        <v>0.93934288121314236</v>
      </c>
      <c r="D30" s="49">
        <f t="shared" si="2"/>
        <v>3.3698399326032012E-3</v>
      </c>
      <c r="E30" s="49">
        <f t="shared" si="3"/>
        <v>5.2232518955349617E-2</v>
      </c>
      <c r="F30" s="49">
        <f t="shared" si="4"/>
        <v>5.054759898904802E-3</v>
      </c>
      <c r="G30" s="50">
        <f t="shared" si="5"/>
        <v>1</v>
      </c>
    </row>
    <row r="31" spans="1:8" ht="17.100000000000001" customHeight="1" thickBot="1">
      <c r="A31" s="794"/>
      <c r="B31" s="69" t="s">
        <v>671</v>
      </c>
      <c r="C31" s="83">
        <f t="shared" si="1"/>
        <v>0.9195530726256983</v>
      </c>
      <c r="D31" s="52">
        <f t="shared" si="2"/>
        <v>1.11731843575419E-2</v>
      </c>
      <c r="E31" s="52">
        <f t="shared" si="3"/>
        <v>6.4804469273743018E-2</v>
      </c>
      <c r="F31" s="52">
        <f t="shared" si="4"/>
        <v>4.4692737430167594E-3</v>
      </c>
      <c r="G31" s="53">
        <f t="shared" si="5"/>
        <v>1</v>
      </c>
    </row>
    <row r="32" spans="1:8" ht="17.100000000000001" customHeight="1">
      <c r="A32" s="786" t="s">
        <v>165</v>
      </c>
      <c r="B32" s="62" t="s">
        <v>674</v>
      </c>
      <c r="C32" s="84">
        <f t="shared" si="1"/>
        <v>0.91729323308270672</v>
      </c>
      <c r="D32" s="49">
        <f t="shared" si="2"/>
        <v>0</v>
      </c>
      <c r="E32" s="49">
        <f t="shared" si="3"/>
        <v>8.2706766917293228E-2</v>
      </c>
      <c r="F32" s="49">
        <f t="shared" si="4"/>
        <v>0</v>
      </c>
      <c r="G32" s="50">
        <f t="shared" si="5"/>
        <v>1</v>
      </c>
    </row>
    <row r="33" spans="1:7" ht="17.100000000000001" customHeight="1">
      <c r="A33" s="787"/>
      <c r="B33" s="68" t="s">
        <v>676</v>
      </c>
      <c r="C33" s="84">
        <f t="shared" si="1"/>
        <v>0.89947089947089942</v>
      </c>
      <c r="D33" s="49">
        <f t="shared" si="2"/>
        <v>1.5873015873015872E-2</v>
      </c>
      <c r="E33" s="49">
        <f t="shared" si="3"/>
        <v>8.4656084656084651E-2</v>
      </c>
      <c r="F33" s="49">
        <f t="shared" si="4"/>
        <v>0</v>
      </c>
      <c r="G33" s="50">
        <f t="shared" si="5"/>
        <v>1</v>
      </c>
    </row>
    <row r="34" spans="1:7" ht="17.100000000000001" customHeight="1">
      <c r="A34" s="787"/>
      <c r="B34" s="68" t="s">
        <v>678</v>
      </c>
      <c r="C34" s="84">
        <f t="shared" si="1"/>
        <v>0.9285714285714286</v>
      </c>
      <c r="D34" s="49">
        <f t="shared" si="2"/>
        <v>5.1020408163265302E-3</v>
      </c>
      <c r="E34" s="49">
        <f t="shared" si="3"/>
        <v>6.6326530612244902E-2</v>
      </c>
      <c r="F34" s="49">
        <f t="shared" si="4"/>
        <v>0</v>
      </c>
      <c r="G34" s="50">
        <f t="shared" si="5"/>
        <v>1</v>
      </c>
    </row>
    <row r="35" spans="1:7" ht="17.100000000000001" customHeight="1">
      <c r="A35" s="787"/>
      <c r="B35" s="68" t="s">
        <v>680</v>
      </c>
      <c r="C35" s="84">
        <f t="shared" si="1"/>
        <v>0.88686131386861311</v>
      </c>
      <c r="D35" s="49">
        <f t="shared" si="2"/>
        <v>1.4598540145985401E-2</v>
      </c>
      <c r="E35" s="49">
        <f t="shared" si="3"/>
        <v>9.1240875912408759E-2</v>
      </c>
      <c r="F35" s="49">
        <f t="shared" si="4"/>
        <v>7.2992700729927005E-3</v>
      </c>
      <c r="G35" s="85">
        <f t="shared" si="5"/>
        <v>0.99999999999999989</v>
      </c>
    </row>
    <row r="36" spans="1:7" ht="17.100000000000001" customHeight="1">
      <c r="A36" s="787"/>
      <c r="B36" s="68" t="s">
        <v>730</v>
      </c>
      <c r="C36" s="84">
        <f t="shared" si="1"/>
        <v>0.92397660818713445</v>
      </c>
      <c r="D36" s="49">
        <f t="shared" si="2"/>
        <v>5.8479532163742687E-3</v>
      </c>
      <c r="E36" s="49">
        <f t="shared" si="3"/>
        <v>7.0175438596491224E-2</v>
      </c>
      <c r="F36" s="49">
        <f t="shared" si="4"/>
        <v>0</v>
      </c>
      <c r="G36" s="86">
        <f t="shared" si="5"/>
        <v>1</v>
      </c>
    </row>
    <row r="37" spans="1:7" ht="17.100000000000001" customHeight="1">
      <c r="A37" s="787"/>
      <c r="B37" s="68" t="s">
        <v>731</v>
      </c>
      <c r="C37" s="84">
        <f t="shared" si="1"/>
        <v>0.93617021276595747</v>
      </c>
      <c r="D37" s="49">
        <f t="shared" si="2"/>
        <v>0</v>
      </c>
      <c r="E37" s="49">
        <f t="shared" si="3"/>
        <v>5.6737588652482268E-2</v>
      </c>
      <c r="F37" s="49">
        <f t="shared" si="4"/>
        <v>7.0921985815602835E-3</v>
      </c>
      <c r="G37" s="50">
        <f t="shared" si="5"/>
        <v>1</v>
      </c>
    </row>
    <row r="38" spans="1:7" ht="17.100000000000001" customHeight="1" thickBot="1">
      <c r="A38" s="787"/>
      <c r="B38" s="69" t="s">
        <v>682</v>
      </c>
      <c r="C38" s="87">
        <f t="shared" si="1"/>
        <v>0.88102893890675238</v>
      </c>
      <c r="D38" s="88">
        <f t="shared" si="2"/>
        <v>1.2861736334405145E-2</v>
      </c>
      <c r="E38" s="88">
        <f t="shared" si="3"/>
        <v>0.10289389067524116</v>
      </c>
      <c r="F38" s="88">
        <f t="shared" si="4"/>
        <v>3.2154340836012861E-3</v>
      </c>
      <c r="G38" s="85">
        <f t="shared" si="5"/>
        <v>0.99999999999999989</v>
      </c>
    </row>
    <row r="39" spans="1:7" ht="17.100000000000001" customHeight="1" thickTop="1">
      <c r="A39" s="787"/>
      <c r="B39" s="76" t="s">
        <v>675</v>
      </c>
      <c r="C39" s="89">
        <f t="shared" si="1"/>
        <v>0.94117647058823528</v>
      </c>
      <c r="D39" s="57">
        <f t="shared" si="2"/>
        <v>5.8823529411764705E-3</v>
      </c>
      <c r="E39" s="57">
        <f t="shared" si="3"/>
        <v>4.7058823529411764E-2</v>
      </c>
      <c r="F39" s="57">
        <f t="shared" si="4"/>
        <v>5.8823529411764705E-3</v>
      </c>
      <c r="G39" s="58">
        <f t="shared" si="5"/>
        <v>1</v>
      </c>
    </row>
    <row r="40" spans="1:7" ht="17.100000000000001" customHeight="1">
      <c r="A40" s="787"/>
      <c r="B40" s="68" t="s">
        <v>677</v>
      </c>
      <c r="C40" s="84">
        <f t="shared" si="1"/>
        <v>0.92207792207792205</v>
      </c>
      <c r="D40" s="49">
        <f t="shared" si="2"/>
        <v>1.7316017316017316E-2</v>
      </c>
      <c r="E40" s="49">
        <f t="shared" si="3"/>
        <v>6.0606060606060608E-2</v>
      </c>
      <c r="F40" s="49">
        <f t="shared" si="4"/>
        <v>0</v>
      </c>
      <c r="G40" s="50">
        <f t="shared" si="5"/>
        <v>1</v>
      </c>
    </row>
    <row r="41" spans="1:7" ht="17.100000000000001" customHeight="1">
      <c r="A41" s="787"/>
      <c r="B41" s="68" t="s">
        <v>679</v>
      </c>
      <c r="C41" s="84">
        <f t="shared" si="1"/>
        <v>0.97975708502024295</v>
      </c>
      <c r="D41" s="49">
        <f t="shared" si="2"/>
        <v>0</v>
      </c>
      <c r="E41" s="49">
        <f t="shared" si="3"/>
        <v>2.0242914979757085E-2</v>
      </c>
      <c r="F41" s="49">
        <f t="shared" si="4"/>
        <v>0</v>
      </c>
      <c r="G41" s="50">
        <f t="shared" si="5"/>
        <v>1</v>
      </c>
    </row>
    <row r="42" spans="1:7" ht="17.100000000000001" customHeight="1">
      <c r="A42" s="787"/>
      <c r="B42" s="68" t="s">
        <v>681</v>
      </c>
      <c r="C42" s="84">
        <f t="shared" si="1"/>
        <v>0.97</v>
      </c>
      <c r="D42" s="49">
        <f t="shared" si="2"/>
        <v>3.3333333333333335E-3</v>
      </c>
      <c r="E42" s="49">
        <f t="shared" si="3"/>
        <v>2.6666666666666668E-2</v>
      </c>
      <c r="F42" s="49">
        <f t="shared" si="4"/>
        <v>0</v>
      </c>
      <c r="G42" s="50">
        <f t="shared" si="5"/>
        <v>0.99999999999999989</v>
      </c>
    </row>
    <row r="43" spans="1:7" ht="17.100000000000001" customHeight="1">
      <c r="A43" s="787"/>
      <c r="B43" s="68" t="s">
        <v>732</v>
      </c>
      <c r="C43" s="84">
        <f t="shared" si="1"/>
        <v>0.95897435897435901</v>
      </c>
      <c r="D43" s="49">
        <f t="shared" si="2"/>
        <v>5.1282051282051282E-3</v>
      </c>
      <c r="E43" s="49">
        <f t="shared" si="3"/>
        <v>3.5897435897435895E-2</v>
      </c>
      <c r="F43" s="49">
        <f t="shared" si="4"/>
        <v>0</v>
      </c>
      <c r="G43" s="50">
        <f t="shared" si="5"/>
        <v>1</v>
      </c>
    </row>
    <row r="44" spans="1:7" ht="17.100000000000001" customHeight="1">
      <c r="A44" s="787"/>
      <c r="B44" s="68" t="s">
        <v>733</v>
      </c>
      <c r="C44" s="84">
        <f t="shared" si="1"/>
        <v>0.92307692307692313</v>
      </c>
      <c r="D44" s="49">
        <f t="shared" si="2"/>
        <v>0</v>
      </c>
      <c r="E44" s="49">
        <f t="shared" si="3"/>
        <v>6.9930069930069935E-2</v>
      </c>
      <c r="F44" s="49">
        <f t="shared" si="4"/>
        <v>6.993006993006993E-3</v>
      </c>
      <c r="G44" s="82">
        <f t="shared" si="5"/>
        <v>1</v>
      </c>
    </row>
    <row r="45" spans="1:7" ht="17.100000000000001" customHeight="1" thickBot="1">
      <c r="A45" s="788"/>
      <c r="B45" s="66" t="s">
        <v>683</v>
      </c>
      <c r="C45" s="83">
        <f t="shared" si="1"/>
        <v>0.89877300613496935</v>
      </c>
      <c r="D45" s="52">
        <f t="shared" si="2"/>
        <v>1.2269938650306749E-2</v>
      </c>
      <c r="E45" s="52">
        <f t="shared" si="3"/>
        <v>6.7484662576687116E-2</v>
      </c>
      <c r="F45" s="90">
        <f t="shared" si="4"/>
        <v>2.1472392638036811E-2</v>
      </c>
      <c r="G45" s="53">
        <f t="shared" si="5"/>
        <v>1.0000000000000002</v>
      </c>
    </row>
  </sheetData>
  <mergeCells count="10">
    <mergeCell ref="A3:B3"/>
    <mergeCell ref="A4:B4"/>
    <mergeCell ref="A5:A6"/>
    <mergeCell ref="A7:A9"/>
    <mergeCell ref="A29:A31"/>
    <mergeCell ref="A32:A45"/>
    <mergeCell ref="A10:A23"/>
    <mergeCell ref="A25:B25"/>
    <mergeCell ref="A26:B26"/>
    <mergeCell ref="A27:A28"/>
  </mergeCells>
  <phoneticPr fontId="2"/>
  <printOptions horizontalCentered="1"/>
  <pageMargins left="0" right="0" top="0.19685039370078741" bottom="0.19685039370078741" header="0.51181102362204722" footer="0.11811023622047245"/>
  <pageSetup paperSize="9" orientation="portrait" r:id="rId1"/>
  <headerFooter alignWithMargins="0">
    <oddFooter>&amp;P ページ</oddFooter>
  </headerFooter>
</worksheet>
</file>

<file path=xl/worksheets/sheet8.xml><?xml version="1.0" encoding="utf-8"?>
<worksheet xmlns="http://schemas.openxmlformats.org/spreadsheetml/2006/main" xmlns:r="http://schemas.openxmlformats.org/officeDocument/2006/relationships">
  <sheetPr enableFormatConditionsCalculation="0">
    <tabColor indexed="14"/>
  </sheetPr>
  <dimension ref="A1:H45"/>
  <sheetViews>
    <sheetView view="pageBreakPreview" zoomScaleNormal="100" zoomScaleSheetLayoutView="100" workbookViewId="0">
      <selection activeCell="D1" sqref="D1"/>
    </sheetView>
  </sheetViews>
  <sheetFormatPr defaultRowHeight="13.5"/>
  <cols>
    <col min="1" max="1" width="5.625" customWidth="1"/>
    <col min="2" max="2" width="20.625" customWidth="1"/>
    <col min="3" max="7" width="9.625" customWidth="1"/>
  </cols>
  <sheetData>
    <row r="1" spans="1:7" ht="30" customHeight="1">
      <c r="D1" s="6" t="s">
        <v>864</v>
      </c>
    </row>
    <row r="2" spans="1:7" ht="30" customHeight="1" thickBot="1">
      <c r="A2" s="360" t="s">
        <v>167</v>
      </c>
    </row>
    <row r="3" spans="1:7" ht="54.95" customHeight="1" thickBot="1">
      <c r="A3" s="789" t="s">
        <v>168</v>
      </c>
      <c r="B3" s="790"/>
      <c r="C3" s="10" t="s">
        <v>467</v>
      </c>
      <c r="D3" s="11" t="s">
        <v>468</v>
      </c>
      <c r="E3" s="402" t="s">
        <v>469</v>
      </c>
      <c r="F3" s="12" t="s">
        <v>494</v>
      </c>
      <c r="G3" s="30" t="s">
        <v>736</v>
      </c>
    </row>
    <row r="4" spans="1:7" ht="17.100000000000001" customHeight="1" thickBot="1">
      <c r="A4" s="791" t="s">
        <v>162</v>
      </c>
      <c r="B4" s="792"/>
      <c r="C4" s="127">
        <f>+C5+C6</f>
        <v>2591</v>
      </c>
      <c r="D4" s="60">
        <f>+D5+D6</f>
        <v>241</v>
      </c>
      <c r="E4" s="60">
        <f>+E5+E6</f>
        <v>184</v>
      </c>
      <c r="F4" s="60">
        <f>+F5+F6</f>
        <v>11</v>
      </c>
      <c r="G4" s="61">
        <f>SUM(C4:F4)</f>
        <v>3027</v>
      </c>
    </row>
    <row r="5" spans="1:7" ht="17.100000000000001" customHeight="1">
      <c r="A5" s="786" t="s">
        <v>163</v>
      </c>
      <c r="B5" s="62" t="s">
        <v>672</v>
      </c>
      <c r="C5" s="63">
        <v>1166</v>
      </c>
      <c r="D5" s="64">
        <v>134</v>
      </c>
      <c r="E5" s="64">
        <v>113</v>
      </c>
      <c r="F5" s="64">
        <v>2</v>
      </c>
      <c r="G5" s="65">
        <f t="shared" ref="G5:G23" si="0">SUM(C5:F5)</f>
        <v>1415</v>
      </c>
    </row>
    <row r="6" spans="1:7" ht="17.100000000000001" customHeight="1" thickBot="1">
      <c r="A6" s="788"/>
      <c r="B6" s="66" t="s">
        <v>673</v>
      </c>
      <c r="C6" s="97">
        <v>1425</v>
      </c>
      <c r="D6" s="43">
        <v>107</v>
      </c>
      <c r="E6" s="43">
        <v>71</v>
      </c>
      <c r="F6" s="43">
        <v>9</v>
      </c>
      <c r="G6" s="44">
        <f t="shared" si="0"/>
        <v>1612</v>
      </c>
    </row>
    <row r="7" spans="1:7" ht="17.100000000000001" customHeight="1">
      <c r="A7" s="793" t="s">
        <v>164</v>
      </c>
      <c r="B7" s="67" t="s">
        <v>669</v>
      </c>
      <c r="C7" s="63">
        <v>810</v>
      </c>
      <c r="D7" s="64">
        <v>68</v>
      </c>
      <c r="E7" s="64">
        <v>66</v>
      </c>
      <c r="F7" s="64">
        <v>1</v>
      </c>
      <c r="G7" s="65">
        <f t="shared" si="0"/>
        <v>945</v>
      </c>
    </row>
    <row r="8" spans="1:7" ht="17.100000000000001" customHeight="1">
      <c r="A8" s="787"/>
      <c r="B8" s="68" t="s">
        <v>670</v>
      </c>
      <c r="C8" s="36">
        <v>1017</v>
      </c>
      <c r="D8" s="37">
        <v>98</v>
      </c>
      <c r="E8" s="37">
        <v>68</v>
      </c>
      <c r="F8" s="37">
        <v>4</v>
      </c>
      <c r="G8" s="38">
        <f t="shared" si="0"/>
        <v>1187</v>
      </c>
    </row>
    <row r="9" spans="1:7" ht="17.100000000000001" customHeight="1" thickBot="1">
      <c r="A9" s="794"/>
      <c r="B9" s="69" t="s">
        <v>671</v>
      </c>
      <c r="C9" s="42">
        <v>764</v>
      </c>
      <c r="D9" s="43">
        <v>75</v>
      </c>
      <c r="E9" s="43">
        <v>50</v>
      </c>
      <c r="F9" s="43">
        <v>6</v>
      </c>
      <c r="G9" s="44">
        <f t="shared" si="0"/>
        <v>895</v>
      </c>
    </row>
    <row r="10" spans="1:7" ht="17.100000000000001" customHeight="1">
      <c r="A10" s="786" t="s">
        <v>165</v>
      </c>
      <c r="B10" s="62" t="s">
        <v>674</v>
      </c>
      <c r="C10" s="36">
        <v>77</v>
      </c>
      <c r="D10" s="37">
        <v>26</v>
      </c>
      <c r="E10" s="37">
        <v>30</v>
      </c>
      <c r="F10" s="37">
        <v>0</v>
      </c>
      <c r="G10" s="38">
        <f t="shared" si="0"/>
        <v>133</v>
      </c>
    </row>
    <row r="11" spans="1:7" ht="17.100000000000001" customHeight="1">
      <c r="A11" s="787"/>
      <c r="B11" s="68" t="s">
        <v>676</v>
      </c>
      <c r="C11" s="36">
        <v>120</v>
      </c>
      <c r="D11" s="37">
        <v>36</v>
      </c>
      <c r="E11" s="37">
        <v>33</v>
      </c>
      <c r="F11" s="37">
        <v>0</v>
      </c>
      <c r="G11" s="38">
        <f t="shared" si="0"/>
        <v>189</v>
      </c>
    </row>
    <row r="12" spans="1:7" ht="17.100000000000001" customHeight="1">
      <c r="A12" s="787"/>
      <c r="B12" s="68" t="s">
        <v>678</v>
      </c>
      <c r="C12" s="36">
        <v>155</v>
      </c>
      <c r="D12" s="37">
        <v>20</v>
      </c>
      <c r="E12" s="37">
        <v>21</v>
      </c>
      <c r="F12" s="37">
        <v>0</v>
      </c>
      <c r="G12" s="38">
        <f t="shared" si="0"/>
        <v>196</v>
      </c>
    </row>
    <row r="13" spans="1:7" ht="17.100000000000001" customHeight="1">
      <c r="A13" s="787"/>
      <c r="B13" s="68" t="s">
        <v>680</v>
      </c>
      <c r="C13" s="36">
        <v>242</v>
      </c>
      <c r="D13" s="37">
        <v>17</v>
      </c>
      <c r="E13" s="37">
        <v>14</v>
      </c>
      <c r="F13" s="37">
        <v>1</v>
      </c>
      <c r="G13" s="38">
        <f t="shared" si="0"/>
        <v>274</v>
      </c>
    </row>
    <row r="14" spans="1:7" ht="17.100000000000001" customHeight="1">
      <c r="A14" s="787"/>
      <c r="B14" s="68" t="s">
        <v>730</v>
      </c>
      <c r="C14" s="36">
        <v>151</v>
      </c>
      <c r="D14" s="37">
        <v>14</v>
      </c>
      <c r="E14" s="37">
        <v>6</v>
      </c>
      <c r="F14" s="37">
        <v>0</v>
      </c>
      <c r="G14" s="38">
        <f t="shared" si="0"/>
        <v>171</v>
      </c>
    </row>
    <row r="15" spans="1:7" ht="17.100000000000001" customHeight="1">
      <c r="A15" s="787"/>
      <c r="B15" s="68" t="s">
        <v>731</v>
      </c>
      <c r="C15" s="36">
        <v>128</v>
      </c>
      <c r="D15" s="37">
        <v>6</v>
      </c>
      <c r="E15" s="37">
        <v>6</v>
      </c>
      <c r="F15" s="37">
        <v>1</v>
      </c>
      <c r="G15" s="38">
        <f t="shared" si="0"/>
        <v>141</v>
      </c>
    </row>
    <row r="16" spans="1:7" ht="17.100000000000001" customHeight="1" thickBot="1">
      <c r="A16" s="787"/>
      <c r="B16" s="69" t="s">
        <v>682</v>
      </c>
      <c r="C16" s="39">
        <v>293</v>
      </c>
      <c r="D16" s="40">
        <v>15</v>
      </c>
      <c r="E16" s="40">
        <v>3</v>
      </c>
      <c r="F16" s="40">
        <v>0</v>
      </c>
      <c r="G16" s="41">
        <f t="shared" si="0"/>
        <v>311</v>
      </c>
    </row>
    <row r="17" spans="1:8" ht="17.100000000000001" customHeight="1" thickTop="1">
      <c r="A17" s="787"/>
      <c r="B17" s="76" t="s">
        <v>675</v>
      </c>
      <c r="C17" s="45">
        <v>131</v>
      </c>
      <c r="D17" s="46">
        <v>28</v>
      </c>
      <c r="E17" s="46">
        <v>10</v>
      </c>
      <c r="F17" s="46">
        <v>1</v>
      </c>
      <c r="G17" s="47">
        <f t="shared" si="0"/>
        <v>170</v>
      </c>
      <c r="H17">
        <v>1</v>
      </c>
    </row>
    <row r="18" spans="1:8" ht="17.100000000000001" customHeight="1">
      <c r="A18" s="787"/>
      <c r="B18" s="68" t="s">
        <v>677</v>
      </c>
      <c r="C18" s="36">
        <v>193</v>
      </c>
      <c r="D18" s="37">
        <v>20</v>
      </c>
      <c r="E18" s="37">
        <v>18</v>
      </c>
      <c r="F18" s="37">
        <v>0</v>
      </c>
      <c r="G18" s="38">
        <f t="shared" si="0"/>
        <v>231</v>
      </c>
    </row>
    <row r="19" spans="1:8" ht="17.100000000000001" customHeight="1">
      <c r="A19" s="787"/>
      <c r="B19" s="68" t="s">
        <v>679</v>
      </c>
      <c r="C19" s="36">
        <v>210</v>
      </c>
      <c r="D19" s="37">
        <v>19</v>
      </c>
      <c r="E19" s="37">
        <v>18</v>
      </c>
      <c r="F19" s="37">
        <v>0</v>
      </c>
      <c r="G19" s="38">
        <f t="shared" si="0"/>
        <v>247</v>
      </c>
    </row>
    <row r="20" spans="1:8" ht="17.100000000000001" customHeight="1">
      <c r="A20" s="787"/>
      <c r="B20" s="68" t="s">
        <v>681</v>
      </c>
      <c r="C20" s="36">
        <v>270</v>
      </c>
      <c r="D20" s="37">
        <v>18</v>
      </c>
      <c r="E20" s="37">
        <v>12</v>
      </c>
      <c r="F20" s="37">
        <v>0</v>
      </c>
      <c r="G20" s="38">
        <f t="shared" si="0"/>
        <v>300</v>
      </c>
    </row>
    <row r="21" spans="1:8" ht="17.100000000000001" customHeight="1">
      <c r="A21" s="787"/>
      <c r="B21" s="68" t="s">
        <v>732</v>
      </c>
      <c r="C21" s="36">
        <v>181</v>
      </c>
      <c r="D21" s="37">
        <v>8</v>
      </c>
      <c r="E21" s="37">
        <v>6</v>
      </c>
      <c r="F21" s="37">
        <v>0</v>
      </c>
      <c r="G21" s="38">
        <f t="shared" si="0"/>
        <v>195</v>
      </c>
    </row>
    <row r="22" spans="1:8" ht="17.100000000000001" customHeight="1">
      <c r="A22" s="787"/>
      <c r="B22" s="68" t="s">
        <v>733</v>
      </c>
      <c r="C22" s="36">
        <v>132</v>
      </c>
      <c r="D22" s="37">
        <v>5</v>
      </c>
      <c r="E22" s="37">
        <v>4</v>
      </c>
      <c r="F22" s="37">
        <v>2</v>
      </c>
      <c r="G22" s="38">
        <f t="shared" si="0"/>
        <v>143</v>
      </c>
    </row>
    <row r="23" spans="1:8" ht="17.100000000000001" customHeight="1" thickBot="1">
      <c r="A23" s="788"/>
      <c r="B23" s="66" t="s">
        <v>683</v>
      </c>
      <c r="C23" s="42">
        <v>308</v>
      </c>
      <c r="D23" s="43">
        <v>9</v>
      </c>
      <c r="E23" s="43">
        <v>3</v>
      </c>
      <c r="F23" s="43">
        <v>6</v>
      </c>
      <c r="G23" s="44">
        <f t="shared" si="0"/>
        <v>326</v>
      </c>
    </row>
    <row r="24" spans="1:8" ht="14.25" thickBot="1">
      <c r="C24" s="120"/>
      <c r="D24" s="120"/>
      <c r="E24" s="120"/>
      <c r="F24" s="120"/>
      <c r="G24" s="120"/>
    </row>
    <row r="25" spans="1:8" ht="54.95" customHeight="1" thickBot="1">
      <c r="A25" s="789" t="s">
        <v>168</v>
      </c>
      <c r="B25" s="795"/>
      <c r="C25" s="10" t="s">
        <v>467</v>
      </c>
      <c r="D25" s="11" t="s">
        <v>468</v>
      </c>
      <c r="E25" s="402" t="s">
        <v>469</v>
      </c>
      <c r="F25" s="12" t="s">
        <v>494</v>
      </c>
      <c r="G25" s="123" t="s">
        <v>470</v>
      </c>
    </row>
    <row r="26" spans="1:8" ht="17.100000000000001" customHeight="1" thickBot="1">
      <c r="A26" s="791" t="s">
        <v>162</v>
      </c>
      <c r="B26" s="792"/>
      <c r="C26" s="126">
        <f t="shared" ref="C26:C45" si="1">C4/G4</f>
        <v>0.85596299966963996</v>
      </c>
      <c r="D26" s="78">
        <f t="shared" ref="D26:D45" si="2">D4/G4</f>
        <v>7.9616782292699043E-2</v>
      </c>
      <c r="E26" s="78">
        <f t="shared" ref="E26:E45" si="3">E4/G4</f>
        <v>6.0786257020151967E-2</v>
      </c>
      <c r="F26" s="78">
        <f t="shared" ref="F26:F45" si="4">F4/G4</f>
        <v>3.6339610175090851E-3</v>
      </c>
      <c r="G26" s="79">
        <f>SUM(C26:F26)</f>
        <v>1</v>
      </c>
    </row>
    <row r="27" spans="1:8" ht="17.100000000000001" customHeight="1">
      <c r="A27" s="786" t="s">
        <v>163</v>
      </c>
      <c r="B27" s="62" t="s">
        <v>672</v>
      </c>
      <c r="C27" s="125">
        <f t="shared" si="1"/>
        <v>0.82402826855123679</v>
      </c>
      <c r="D27" s="81">
        <f t="shared" si="2"/>
        <v>9.4699646643109536E-2</v>
      </c>
      <c r="E27" s="81">
        <f t="shared" si="3"/>
        <v>7.9858657243816258E-2</v>
      </c>
      <c r="F27" s="81">
        <f t="shared" si="4"/>
        <v>1.4134275618374558E-3</v>
      </c>
      <c r="G27" s="82">
        <f t="shared" ref="G27:G45" si="5">SUM(C27:F27)</f>
        <v>1</v>
      </c>
    </row>
    <row r="28" spans="1:8" ht="17.100000000000001" customHeight="1" thickBot="1">
      <c r="A28" s="788"/>
      <c r="B28" s="66" t="s">
        <v>673</v>
      </c>
      <c r="C28" s="51">
        <f t="shared" si="1"/>
        <v>0.88399503722084372</v>
      </c>
      <c r="D28" s="52">
        <f t="shared" si="2"/>
        <v>6.6377171215880895E-2</v>
      </c>
      <c r="E28" s="52">
        <f t="shared" si="3"/>
        <v>4.4044665012406947E-2</v>
      </c>
      <c r="F28" s="52">
        <f t="shared" si="4"/>
        <v>5.5831265508684861E-3</v>
      </c>
      <c r="G28" s="53">
        <f t="shared" si="5"/>
        <v>1.0000000000000002</v>
      </c>
    </row>
    <row r="29" spans="1:8" ht="17.100000000000001" customHeight="1">
      <c r="A29" s="793" t="s">
        <v>164</v>
      </c>
      <c r="B29" s="67" t="s">
        <v>669</v>
      </c>
      <c r="C29" s="48">
        <f t="shared" si="1"/>
        <v>0.8571428571428571</v>
      </c>
      <c r="D29" s="49">
        <f t="shared" si="2"/>
        <v>7.1957671957671956E-2</v>
      </c>
      <c r="E29" s="49">
        <f t="shared" si="3"/>
        <v>6.9841269841269843E-2</v>
      </c>
      <c r="F29" s="49">
        <f t="shared" si="4"/>
        <v>1.0582010582010583E-3</v>
      </c>
      <c r="G29" s="50">
        <f t="shared" si="5"/>
        <v>1</v>
      </c>
    </row>
    <row r="30" spans="1:8" ht="17.100000000000001" customHeight="1">
      <c r="A30" s="787"/>
      <c r="B30" s="68" t="s">
        <v>670</v>
      </c>
      <c r="C30" s="48">
        <f t="shared" si="1"/>
        <v>0.8567818028643639</v>
      </c>
      <c r="D30" s="49">
        <f t="shared" si="2"/>
        <v>8.2561078348778433E-2</v>
      </c>
      <c r="E30" s="49">
        <f t="shared" si="3"/>
        <v>5.7287278854254421E-2</v>
      </c>
      <c r="F30" s="49">
        <f t="shared" si="4"/>
        <v>3.3698399326032012E-3</v>
      </c>
      <c r="G30" s="50">
        <f t="shared" si="5"/>
        <v>1</v>
      </c>
    </row>
    <row r="31" spans="1:8" ht="17.100000000000001" customHeight="1" thickBot="1">
      <c r="A31" s="794"/>
      <c r="B31" s="69" t="s">
        <v>671</v>
      </c>
      <c r="C31" s="51">
        <f t="shared" si="1"/>
        <v>0.85363128491620111</v>
      </c>
      <c r="D31" s="52">
        <f t="shared" si="2"/>
        <v>8.3798882681564241E-2</v>
      </c>
      <c r="E31" s="52">
        <f t="shared" si="3"/>
        <v>5.5865921787709494E-2</v>
      </c>
      <c r="F31" s="52">
        <f t="shared" si="4"/>
        <v>6.7039106145251395E-3</v>
      </c>
      <c r="G31" s="53">
        <f t="shared" si="5"/>
        <v>0.99999999999999989</v>
      </c>
    </row>
    <row r="32" spans="1:8" ht="17.100000000000001" customHeight="1">
      <c r="A32" s="786" t="s">
        <v>165</v>
      </c>
      <c r="B32" s="62" t="s">
        <v>674</v>
      </c>
      <c r="C32" s="48">
        <f t="shared" si="1"/>
        <v>0.57894736842105265</v>
      </c>
      <c r="D32" s="49">
        <f t="shared" si="2"/>
        <v>0.19548872180451127</v>
      </c>
      <c r="E32" s="49">
        <f t="shared" si="3"/>
        <v>0.22556390977443608</v>
      </c>
      <c r="F32" s="49">
        <f t="shared" si="4"/>
        <v>0</v>
      </c>
      <c r="G32" s="50">
        <f t="shared" si="5"/>
        <v>1</v>
      </c>
    </row>
    <row r="33" spans="1:7" ht="17.100000000000001" customHeight="1">
      <c r="A33" s="787"/>
      <c r="B33" s="68" t="s">
        <v>676</v>
      </c>
      <c r="C33" s="48">
        <f t="shared" si="1"/>
        <v>0.63492063492063489</v>
      </c>
      <c r="D33" s="49">
        <f t="shared" si="2"/>
        <v>0.19047619047619047</v>
      </c>
      <c r="E33" s="49">
        <f t="shared" si="3"/>
        <v>0.17460317460317459</v>
      </c>
      <c r="F33" s="49">
        <f t="shared" si="4"/>
        <v>0</v>
      </c>
      <c r="G33" s="50">
        <f t="shared" si="5"/>
        <v>1</v>
      </c>
    </row>
    <row r="34" spans="1:7" ht="17.100000000000001" customHeight="1">
      <c r="A34" s="787"/>
      <c r="B34" s="68" t="s">
        <v>678</v>
      </c>
      <c r="C34" s="48">
        <f t="shared" si="1"/>
        <v>0.79081632653061229</v>
      </c>
      <c r="D34" s="49">
        <f t="shared" si="2"/>
        <v>0.10204081632653061</v>
      </c>
      <c r="E34" s="49">
        <f t="shared" si="3"/>
        <v>0.10714285714285714</v>
      </c>
      <c r="F34" s="49">
        <f t="shared" si="4"/>
        <v>0</v>
      </c>
      <c r="G34" s="50">
        <f t="shared" si="5"/>
        <v>1</v>
      </c>
    </row>
    <row r="35" spans="1:7" ht="17.100000000000001" customHeight="1">
      <c r="A35" s="787"/>
      <c r="B35" s="68" t="s">
        <v>680</v>
      </c>
      <c r="C35" s="48">
        <f t="shared" si="1"/>
        <v>0.88321167883211682</v>
      </c>
      <c r="D35" s="49">
        <f t="shared" si="2"/>
        <v>6.2043795620437957E-2</v>
      </c>
      <c r="E35" s="49">
        <f t="shared" si="3"/>
        <v>5.1094890510948905E-2</v>
      </c>
      <c r="F35" s="49">
        <f>F13/G13</f>
        <v>3.6496350364963502E-3</v>
      </c>
      <c r="G35" s="50">
        <f t="shared" si="5"/>
        <v>1</v>
      </c>
    </row>
    <row r="36" spans="1:7" ht="17.100000000000001" customHeight="1">
      <c r="A36" s="787"/>
      <c r="B36" s="68" t="s">
        <v>730</v>
      </c>
      <c r="C36" s="48">
        <f t="shared" si="1"/>
        <v>0.88304093567251463</v>
      </c>
      <c r="D36" s="49">
        <f t="shared" si="2"/>
        <v>8.1871345029239762E-2</v>
      </c>
      <c r="E36" s="49">
        <f t="shared" si="3"/>
        <v>3.5087719298245612E-2</v>
      </c>
      <c r="F36" s="49">
        <f t="shared" si="4"/>
        <v>0</v>
      </c>
      <c r="G36" s="50">
        <f t="shared" si="5"/>
        <v>1</v>
      </c>
    </row>
    <row r="37" spans="1:7" ht="17.100000000000001" customHeight="1">
      <c r="A37" s="787"/>
      <c r="B37" s="68" t="s">
        <v>731</v>
      </c>
      <c r="C37" s="48">
        <f t="shared" si="1"/>
        <v>0.90780141843971629</v>
      </c>
      <c r="D37" s="49">
        <f t="shared" si="2"/>
        <v>4.2553191489361701E-2</v>
      </c>
      <c r="E37" s="49">
        <f t="shared" si="3"/>
        <v>4.2553191489361701E-2</v>
      </c>
      <c r="F37" s="49">
        <f t="shared" si="4"/>
        <v>7.0921985815602835E-3</v>
      </c>
      <c r="G37" s="50">
        <f t="shared" si="5"/>
        <v>0.99999999999999989</v>
      </c>
    </row>
    <row r="38" spans="1:7" ht="17.100000000000001" customHeight="1" thickBot="1">
      <c r="A38" s="787"/>
      <c r="B38" s="69" t="s">
        <v>682</v>
      </c>
      <c r="C38" s="54">
        <f t="shared" si="1"/>
        <v>0.94212218649517687</v>
      </c>
      <c r="D38" s="55">
        <f t="shared" si="2"/>
        <v>4.8231511254019289E-2</v>
      </c>
      <c r="E38" s="55">
        <f t="shared" si="3"/>
        <v>9.6463022508038593E-3</v>
      </c>
      <c r="F38" s="55">
        <f t="shared" si="4"/>
        <v>0</v>
      </c>
      <c r="G38" s="56">
        <f t="shared" si="5"/>
        <v>1</v>
      </c>
    </row>
    <row r="39" spans="1:7" ht="17.100000000000001" customHeight="1" thickTop="1">
      <c r="A39" s="787"/>
      <c r="B39" s="76" t="s">
        <v>675</v>
      </c>
      <c r="C39" s="124">
        <f t="shared" si="1"/>
        <v>0.77058823529411768</v>
      </c>
      <c r="D39" s="57">
        <f t="shared" si="2"/>
        <v>0.16470588235294117</v>
      </c>
      <c r="E39" s="57">
        <f t="shared" si="3"/>
        <v>5.8823529411764705E-2</v>
      </c>
      <c r="F39" s="57">
        <f t="shared" si="4"/>
        <v>5.8823529411764705E-3</v>
      </c>
      <c r="G39" s="58">
        <f t="shared" si="5"/>
        <v>1</v>
      </c>
    </row>
    <row r="40" spans="1:7" ht="17.100000000000001" customHeight="1">
      <c r="A40" s="787"/>
      <c r="B40" s="68" t="s">
        <v>677</v>
      </c>
      <c r="C40" s="48">
        <f t="shared" si="1"/>
        <v>0.83549783549783552</v>
      </c>
      <c r="D40" s="49">
        <f t="shared" si="2"/>
        <v>8.6580086580086577E-2</v>
      </c>
      <c r="E40" s="49">
        <f t="shared" si="3"/>
        <v>7.792207792207792E-2</v>
      </c>
      <c r="F40" s="49">
        <f t="shared" si="4"/>
        <v>0</v>
      </c>
      <c r="G40" s="50">
        <f t="shared" si="5"/>
        <v>1</v>
      </c>
    </row>
    <row r="41" spans="1:7" ht="17.100000000000001" customHeight="1">
      <c r="A41" s="787"/>
      <c r="B41" s="68" t="s">
        <v>679</v>
      </c>
      <c r="C41" s="48">
        <f t="shared" si="1"/>
        <v>0.8502024291497976</v>
      </c>
      <c r="D41" s="49">
        <f t="shared" si="2"/>
        <v>7.6923076923076927E-2</v>
      </c>
      <c r="E41" s="49">
        <f t="shared" si="3"/>
        <v>7.28744939271255E-2</v>
      </c>
      <c r="F41" s="49">
        <f t="shared" si="4"/>
        <v>0</v>
      </c>
      <c r="G41" s="50">
        <f t="shared" si="5"/>
        <v>1</v>
      </c>
    </row>
    <row r="42" spans="1:7" ht="17.100000000000001" customHeight="1">
      <c r="A42" s="787"/>
      <c r="B42" s="68" t="s">
        <v>681</v>
      </c>
      <c r="C42" s="48">
        <f t="shared" si="1"/>
        <v>0.9</v>
      </c>
      <c r="D42" s="49">
        <f t="shared" si="2"/>
        <v>0.06</v>
      </c>
      <c r="E42" s="49">
        <f t="shared" si="3"/>
        <v>0.04</v>
      </c>
      <c r="F42" s="49">
        <f t="shared" si="4"/>
        <v>0</v>
      </c>
      <c r="G42" s="50">
        <f t="shared" si="5"/>
        <v>1</v>
      </c>
    </row>
    <row r="43" spans="1:7" ht="17.100000000000001" customHeight="1">
      <c r="A43" s="787"/>
      <c r="B43" s="68" t="s">
        <v>732</v>
      </c>
      <c r="C43" s="48">
        <f t="shared" si="1"/>
        <v>0.92820512820512824</v>
      </c>
      <c r="D43" s="49">
        <f t="shared" si="2"/>
        <v>4.1025641025641026E-2</v>
      </c>
      <c r="E43" s="49">
        <f t="shared" si="3"/>
        <v>3.0769230769230771E-2</v>
      </c>
      <c r="F43" s="49">
        <f t="shared" si="4"/>
        <v>0</v>
      </c>
      <c r="G43" s="50">
        <f t="shared" si="5"/>
        <v>1</v>
      </c>
    </row>
    <row r="44" spans="1:7" ht="17.100000000000001" customHeight="1">
      <c r="A44" s="787"/>
      <c r="B44" s="68" t="s">
        <v>733</v>
      </c>
      <c r="C44" s="48">
        <f t="shared" si="1"/>
        <v>0.92307692307692313</v>
      </c>
      <c r="D44" s="49">
        <f t="shared" si="2"/>
        <v>3.4965034965034968E-2</v>
      </c>
      <c r="E44" s="49">
        <f t="shared" si="3"/>
        <v>2.7972027972027972E-2</v>
      </c>
      <c r="F44" s="49">
        <f t="shared" si="4"/>
        <v>1.3986013986013986E-2</v>
      </c>
      <c r="G44" s="50">
        <f t="shared" si="5"/>
        <v>1.0000000000000002</v>
      </c>
    </row>
    <row r="45" spans="1:7" ht="17.100000000000001" customHeight="1" thickBot="1">
      <c r="A45" s="788"/>
      <c r="B45" s="66" t="s">
        <v>683</v>
      </c>
      <c r="C45" s="51">
        <f t="shared" si="1"/>
        <v>0.94478527607361962</v>
      </c>
      <c r="D45" s="52">
        <f t="shared" si="2"/>
        <v>2.7607361963190184E-2</v>
      </c>
      <c r="E45" s="52">
        <f t="shared" si="3"/>
        <v>9.202453987730062E-3</v>
      </c>
      <c r="F45" s="52">
        <f t="shared" si="4"/>
        <v>1.8404907975460124E-2</v>
      </c>
      <c r="G45" s="53">
        <f t="shared" si="5"/>
        <v>0.99999999999999989</v>
      </c>
    </row>
  </sheetData>
  <mergeCells count="10">
    <mergeCell ref="A26:B26"/>
    <mergeCell ref="A27:A28"/>
    <mergeCell ref="A29:A31"/>
    <mergeCell ref="A32:A45"/>
    <mergeCell ref="A3:B3"/>
    <mergeCell ref="A25:B25"/>
    <mergeCell ref="A4:B4"/>
    <mergeCell ref="A5:A6"/>
    <mergeCell ref="A7:A9"/>
    <mergeCell ref="A10:A23"/>
  </mergeCells>
  <phoneticPr fontId="2"/>
  <printOptions horizontalCentered="1" verticalCentered="1"/>
  <pageMargins left="0" right="0.59055118110236227" top="0.19685039370078741" bottom="0.19685039370078741" header="0.51181102362204722" footer="0.11811023622047245"/>
  <pageSetup paperSize="9" orientation="portrait" r:id="rId1"/>
  <headerFooter alignWithMargins="0">
    <oddFooter>&amp;C２ページ</oddFooter>
  </headerFooter>
</worksheet>
</file>

<file path=xl/worksheets/sheet9.xml><?xml version="1.0" encoding="utf-8"?>
<worksheet xmlns="http://schemas.openxmlformats.org/spreadsheetml/2006/main" xmlns:r="http://schemas.openxmlformats.org/officeDocument/2006/relationships">
  <sheetPr enableFormatConditionsCalculation="0">
    <tabColor indexed="11"/>
  </sheetPr>
  <dimension ref="A1:H45"/>
  <sheetViews>
    <sheetView view="pageBreakPreview" topLeftCell="A16" zoomScaleNormal="100" zoomScaleSheetLayoutView="100" workbookViewId="0">
      <selection activeCell="A26" sqref="A26:B26"/>
    </sheetView>
  </sheetViews>
  <sheetFormatPr defaultRowHeight="13.5"/>
  <cols>
    <col min="1" max="1" width="5.625" customWidth="1"/>
    <col min="2" max="2" width="20.625" customWidth="1"/>
    <col min="3" max="7" width="9.625" customWidth="1"/>
  </cols>
  <sheetData>
    <row r="1" spans="1:7" ht="30" customHeight="1">
      <c r="D1" s="6" t="s">
        <v>864</v>
      </c>
    </row>
    <row r="2" spans="1:7" ht="30" customHeight="1" thickBot="1">
      <c r="A2" s="360" t="s">
        <v>737</v>
      </c>
      <c r="B2" s="7"/>
    </row>
    <row r="3" spans="1:7" ht="50.1" customHeight="1" thickBot="1">
      <c r="A3" s="796" t="s">
        <v>749</v>
      </c>
      <c r="B3" s="790"/>
      <c r="C3" s="380" t="s">
        <v>306</v>
      </c>
      <c r="D3" s="462" t="s">
        <v>473</v>
      </c>
      <c r="E3" s="402" t="s">
        <v>474</v>
      </c>
      <c r="F3" s="12" t="s">
        <v>494</v>
      </c>
      <c r="G3" s="9" t="s">
        <v>736</v>
      </c>
    </row>
    <row r="4" spans="1:7" ht="17.100000000000001" customHeight="1" thickBot="1">
      <c r="A4" s="791" t="s">
        <v>162</v>
      </c>
      <c r="B4" s="792"/>
      <c r="C4" s="91">
        <f>+C5+C6</f>
        <v>1162</v>
      </c>
      <c r="D4" s="92">
        <f>+D5+D6</f>
        <v>1510</v>
      </c>
      <c r="E4" s="92">
        <f>+E5+E6</f>
        <v>342</v>
      </c>
      <c r="F4" s="92">
        <f>+F5+F6</f>
        <v>13</v>
      </c>
      <c r="G4" s="93">
        <f>SUM(C4:F4)</f>
        <v>3027</v>
      </c>
    </row>
    <row r="5" spans="1:7" ht="17.100000000000001" customHeight="1">
      <c r="A5" s="786" t="s">
        <v>163</v>
      </c>
      <c r="B5" s="62" t="s">
        <v>672</v>
      </c>
      <c r="C5" s="94">
        <v>424</v>
      </c>
      <c r="D5" s="95">
        <v>748</v>
      </c>
      <c r="E5" s="95">
        <v>239</v>
      </c>
      <c r="F5" s="95">
        <v>4</v>
      </c>
      <c r="G5" s="96">
        <f t="shared" ref="G5:G23" si="0">SUM(C5:F5)</f>
        <v>1415</v>
      </c>
    </row>
    <row r="6" spans="1:7" ht="17.100000000000001" customHeight="1" thickBot="1">
      <c r="A6" s="788"/>
      <c r="B6" s="66" t="s">
        <v>673</v>
      </c>
      <c r="C6" s="97">
        <v>738</v>
      </c>
      <c r="D6" s="43">
        <v>762</v>
      </c>
      <c r="E6" s="43">
        <v>103</v>
      </c>
      <c r="F6" s="43">
        <v>9</v>
      </c>
      <c r="G6" s="44">
        <f t="shared" si="0"/>
        <v>1612</v>
      </c>
    </row>
    <row r="7" spans="1:7" ht="17.100000000000001" customHeight="1">
      <c r="A7" s="793" t="s">
        <v>164</v>
      </c>
      <c r="B7" s="67" t="s">
        <v>669</v>
      </c>
      <c r="C7" s="63">
        <v>375</v>
      </c>
      <c r="D7" s="64">
        <v>469</v>
      </c>
      <c r="E7" s="64">
        <v>99</v>
      </c>
      <c r="F7" s="64">
        <v>2</v>
      </c>
      <c r="G7" s="65">
        <f t="shared" si="0"/>
        <v>945</v>
      </c>
    </row>
    <row r="8" spans="1:7" ht="17.100000000000001" customHeight="1">
      <c r="A8" s="787"/>
      <c r="B8" s="68" t="s">
        <v>670</v>
      </c>
      <c r="C8" s="36">
        <v>447</v>
      </c>
      <c r="D8" s="37">
        <v>596</v>
      </c>
      <c r="E8" s="37">
        <v>139</v>
      </c>
      <c r="F8" s="37">
        <v>5</v>
      </c>
      <c r="G8" s="38">
        <f t="shared" si="0"/>
        <v>1187</v>
      </c>
    </row>
    <row r="9" spans="1:7" ht="17.100000000000001" customHeight="1" thickBot="1">
      <c r="A9" s="794"/>
      <c r="B9" s="69" t="s">
        <v>671</v>
      </c>
      <c r="C9" s="42">
        <v>340</v>
      </c>
      <c r="D9" s="43">
        <v>445</v>
      </c>
      <c r="E9" s="43">
        <v>104</v>
      </c>
      <c r="F9" s="43">
        <v>6</v>
      </c>
      <c r="G9" s="44">
        <f t="shared" si="0"/>
        <v>895</v>
      </c>
    </row>
    <row r="10" spans="1:7" ht="17.100000000000001" customHeight="1">
      <c r="A10" s="786" t="s">
        <v>165</v>
      </c>
      <c r="B10" s="62" t="s">
        <v>674</v>
      </c>
      <c r="C10" s="36">
        <v>20</v>
      </c>
      <c r="D10" s="37">
        <v>83</v>
      </c>
      <c r="E10" s="37">
        <v>30</v>
      </c>
      <c r="F10" s="37">
        <v>0</v>
      </c>
      <c r="G10" s="38">
        <f t="shared" si="0"/>
        <v>133</v>
      </c>
    </row>
    <row r="11" spans="1:7" ht="17.100000000000001" customHeight="1">
      <c r="A11" s="787"/>
      <c r="B11" s="68" t="s">
        <v>676</v>
      </c>
      <c r="C11" s="36">
        <v>39</v>
      </c>
      <c r="D11" s="37">
        <v>104</v>
      </c>
      <c r="E11" s="37">
        <v>46</v>
      </c>
      <c r="F11" s="37">
        <v>0</v>
      </c>
      <c r="G11" s="38">
        <f t="shared" si="0"/>
        <v>189</v>
      </c>
    </row>
    <row r="12" spans="1:7" ht="17.100000000000001" customHeight="1">
      <c r="A12" s="787"/>
      <c r="B12" s="68" t="s">
        <v>678</v>
      </c>
      <c r="C12" s="36">
        <v>51</v>
      </c>
      <c r="D12" s="37">
        <v>110</v>
      </c>
      <c r="E12" s="37">
        <v>34</v>
      </c>
      <c r="F12" s="37">
        <v>1</v>
      </c>
      <c r="G12" s="38">
        <f t="shared" si="0"/>
        <v>196</v>
      </c>
    </row>
    <row r="13" spans="1:7" ht="17.100000000000001" customHeight="1">
      <c r="A13" s="787"/>
      <c r="B13" s="68" t="s">
        <v>680</v>
      </c>
      <c r="C13" s="36">
        <v>71</v>
      </c>
      <c r="D13" s="37">
        <v>151</v>
      </c>
      <c r="E13" s="37">
        <v>51</v>
      </c>
      <c r="F13" s="37">
        <v>1</v>
      </c>
      <c r="G13" s="38">
        <f t="shared" si="0"/>
        <v>274</v>
      </c>
    </row>
    <row r="14" spans="1:7" ht="17.100000000000001" customHeight="1">
      <c r="A14" s="787"/>
      <c r="B14" s="68" t="s">
        <v>730</v>
      </c>
      <c r="C14" s="36">
        <v>61</v>
      </c>
      <c r="D14" s="37">
        <v>88</v>
      </c>
      <c r="E14" s="37">
        <v>22</v>
      </c>
      <c r="F14" s="37">
        <v>0</v>
      </c>
      <c r="G14" s="38">
        <f t="shared" si="0"/>
        <v>171</v>
      </c>
    </row>
    <row r="15" spans="1:7" ht="17.100000000000001" customHeight="1">
      <c r="A15" s="787"/>
      <c r="B15" s="68" t="s">
        <v>731</v>
      </c>
      <c r="C15" s="36">
        <v>48</v>
      </c>
      <c r="D15" s="37">
        <v>74</v>
      </c>
      <c r="E15" s="37">
        <v>18</v>
      </c>
      <c r="F15" s="37">
        <v>1</v>
      </c>
      <c r="G15" s="38">
        <f t="shared" si="0"/>
        <v>141</v>
      </c>
    </row>
    <row r="16" spans="1:7" ht="17.100000000000001" customHeight="1" thickBot="1">
      <c r="A16" s="787"/>
      <c r="B16" s="69" t="s">
        <v>682</v>
      </c>
      <c r="C16" s="39">
        <v>134</v>
      </c>
      <c r="D16" s="40">
        <v>138</v>
      </c>
      <c r="E16" s="40">
        <v>38</v>
      </c>
      <c r="F16" s="40">
        <v>1</v>
      </c>
      <c r="G16" s="41">
        <f t="shared" si="0"/>
        <v>311</v>
      </c>
    </row>
    <row r="17" spans="1:8" ht="17.100000000000001" customHeight="1" thickTop="1">
      <c r="A17" s="787"/>
      <c r="B17" s="76" t="s">
        <v>675</v>
      </c>
      <c r="C17" s="45">
        <v>41</v>
      </c>
      <c r="D17" s="46">
        <v>96</v>
      </c>
      <c r="E17" s="46">
        <v>32</v>
      </c>
      <c r="F17" s="46">
        <v>1</v>
      </c>
      <c r="G17" s="47">
        <f t="shared" si="0"/>
        <v>170</v>
      </c>
      <c r="H17">
        <v>1</v>
      </c>
    </row>
    <row r="18" spans="1:8" ht="17.100000000000001" customHeight="1">
      <c r="A18" s="787"/>
      <c r="B18" s="68" t="s">
        <v>677</v>
      </c>
      <c r="C18" s="36">
        <v>85</v>
      </c>
      <c r="D18" s="37">
        <v>127</v>
      </c>
      <c r="E18" s="37">
        <v>19</v>
      </c>
      <c r="F18" s="37">
        <v>0</v>
      </c>
      <c r="G18" s="38">
        <f t="shared" si="0"/>
        <v>231</v>
      </c>
    </row>
    <row r="19" spans="1:8" ht="17.100000000000001" customHeight="1">
      <c r="A19" s="787"/>
      <c r="B19" s="68" t="s">
        <v>679</v>
      </c>
      <c r="C19" s="36">
        <v>102</v>
      </c>
      <c r="D19" s="37">
        <v>135</v>
      </c>
      <c r="E19" s="37">
        <v>10</v>
      </c>
      <c r="F19" s="37">
        <v>0</v>
      </c>
      <c r="G19" s="38">
        <f t="shared" si="0"/>
        <v>247</v>
      </c>
    </row>
    <row r="20" spans="1:8" ht="17.100000000000001" customHeight="1">
      <c r="A20" s="787"/>
      <c r="B20" s="68" t="s">
        <v>681</v>
      </c>
      <c r="C20" s="36">
        <v>142</v>
      </c>
      <c r="D20" s="37">
        <v>144</v>
      </c>
      <c r="E20" s="37">
        <v>14</v>
      </c>
      <c r="F20" s="37">
        <v>0</v>
      </c>
      <c r="G20" s="38">
        <f t="shared" si="0"/>
        <v>300</v>
      </c>
    </row>
    <row r="21" spans="1:8" ht="17.100000000000001" customHeight="1">
      <c r="A21" s="787"/>
      <c r="B21" s="68" t="s">
        <v>732</v>
      </c>
      <c r="C21" s="36">
        <v>105</v>
      </c>
      <c r="D21" s="37">
        <v>84</v>
      </c>
      <c r="E21" s="37">
        <v>6</v>
      </c>
      <c r="F21" s="37">
        <v>0</v>
      </c>
      <c r="G21" s="38">
        <f t="shared" si="0"/>
        <v>195</v>
      </c>
    </row>
    <row r="22" spans="1:8" ht="17.100000000000001" customHeight="1">
      <c r="A22" s="787"/>
      <c r="B22" s="68" t="s">
        <v>733</v>
      </c>
      <c r="C22" s="36">
        <v>71</v>
      </c>
      <c r="D22" s="37">
        <v>64</v>
      </c>
      <c r="E22" s="37">
        <v>7</v>
      </c>
      <c r="F22" s="37">
        <v>1</v>
      </c>
      <c r="G22" s="38">
        <f t="shared" si="0"/>
        <v>143</v>
      </c>
    </row>
    <row r="23" spans="1:8" ht="17.100000000000001" customHeight="1" thickBot="1">
      <c r="A23" s="788"/>
      <c r="B23" s="66" t="s">
        <v>683</v>
      </c>
      <c r="C23" s="42">
        <v>192</v>
      </c>
      <c r="D23" s="43">
        <v>112</v>
      </c>
      <c r="E23" s="43">
        <v>15</v>
      </c>
      <c r="F23" s="43">
        <v>7</v>
      </c>
      <c r="G23" s="44">
        <f t="shared" si="0"/>
        <v>326</v>
      </c>
    </row>
    <row r="24" spans="1:8" ht="14.25" thickBot="1"/>
    <row r="25" spans="1:8" ht="50.1" customHeight="1" thickBot="1">
      <c r="A25" s="796" t="s">
        <v>749</v>
      </c>
      <c r="B25" s="797"/>
      <c r="C25" s="380" t="s">
        <v>306</v>
      </c>
      <c r="D25" s="462" t="s">
        <v>473</v>
      </c>
      <c r="E25" s="402" t="s">
        <v>474</v>
      </c>
      <c r="F25" s="12" t="s">
        <v>494</v>
      </c>
      <c r="G25" s="9" t="s">
        <v>472</v>
      </c>
    </row>
    <row r="26" spans="1:8" ht="17.100000000000001" customHeight="1" thickBot="1">
      <c r="A26" s="791" t="s">
        <v>162</v>
      </c>
      <c r="B26" s="792"/>
      <c r="C26" s="98">
        <f t="shared" ref="C26:C45" si="1">C4/G4</f>
        <v>0.38387842748595968</v>
      </c>
      <c r="D26" s="99">
        <f t="shared" ref="D26:D45" si="2">D4/G4</f>
        <v>0.49884373967624712</v>
      </c>
      <c r="E26" s="99">
        <f t="shared" ref="E26:E45" si="3">E4/G4</f>
        <v>0.11298315163528246</v>
      </c>
      <c r="F26" s="99">
        <f t="shared" ref="F26:F45" si="4">F4/G4</f>
        <v>4.2946812025107363E-3</v>
      </c>
      <c r="G26" s="100">
        <f>SUM(C26:F26)</f>
        <v>1</v>
      </c>
    </row>
    <row r="27" spans="1:8" ht="17.100000000000001" customHeight="1">
      <c r="A27" s="786" t="s">
        <v>163</v>
      </c>
      <c r="B27" s="62" t="s">
        <v>672</v>
      </c>
      <c r="C27" s="101">
        <f t="shared" si="1"/>
        <v>0.29964664310954064</v>
      </c>
      <c r="D27" s="102">
        <f t="shared" si="2"/>
        <v>0.52862190812720844</v>
      </c>
      <c r="E27" s="102">
        <f t="shared" si="3"/>
        <v>0.16890459363957597</v>
      </c>
      <c r="F27" s="102">
        <f t="shared" si="4"/>
        <v>2.8268551236749115E-3</v>
      </c>
      <c r="G27" s="103">
        <f t="shared" ref="G27:G45" si="5">SUM(C27:F27)</f>
        <v>1</v>
      </c>
    </row>
    <row r="28" spans="1:8" ht="17.100000000000001" customHeight="1" thickBot="1">
      <c r="A28" s="788"/>
      <c r="B28" s="66" t="s">
        <v>673</v>
      </c>
      <c r="C28" s="51">
        <f t="shared" si="1"/>
        <v>0.45781637717121587</v>
      </c>
      <c r="D28" s="52">
        <f t="shared" si="2"/>
        <v>0.47270471464019853</v>
      </c>
      <c r="E28" s="52">
        <f t="shared" si="3"/>
        <v>6.3895781637717128E-2</v>
      </c>
      <c r="F28" s="52">
        <f t="shared" si="4"/>
        <v>5.5831265508684861E-3</v>
      </c>
      <c r="G28" s="53">
        <f t="shared" si="5"/>
        <v>1</v>
      </c>
    </row>
    <row r="29" spans="1:8" ht="17.100000000000001" customHeight="1">
      <c r="A29" s="793" t="s">
        <v>164</v>
      </c>
      <c r="B29" s="67" t="s">
        <v>669</v>
      </c>
      <c r="C29" s="48">
        <f t="shared" si="1"/>
        <v>0.3968253968253968</v>
      </c>
      <c r="D29" s="49">
        <f t="shared" si="2"/>
        <v>0.49629629629629629</v>
      </c>
      <c r="E29" s="49">
        <f t="shared" si="3"/>
        <v>0.10476190476190476</v>
      </c>
      <c r="F29" s="49">
        <f t="shared" si="4"/>
        <v>2.1164021164021165E-3</v>
      </c>
      <c r="G29" s="50">
        <f t="shared" si="5"/>
        <v>0.99999999999999989</v>
      </c>
    </row>
    <row r="30" spans="1:8" ht="17.100000000000001" customHeight="1">
      <c r="A30" s="787"/>
      <c r="B30" s="68" t="s">
        <v>670</v>
      </c>
      <c r="C30" s="48">
        <f t="shared" si="1"/>
        <v>0.37657961246840777</v>
      </c>
      <c r="D30" s="49">
        <f t="shared" si="2"/>
        <v>0.50210614995787695</v>
      </c>
      <c r="E30" s="49">
        <f t="shared" si="3"/>
        <v>0.11710193765796124</v>
      </c>
      <c r="F30" s="49">
        <f t="shared" si="4"/>
        <v>4.2122999157540014E-3</v>
      </c>
      <c r="G30" s="50">
        <f t="shared" si="5"/>
        <v>1</v>
      </c>
    </row>
    <row r="31" spans="1:8" ht="17.100000000000001" customHeight="1" thickBot="1">
      <c r="A31" s="794"/>
      <c r="B31" s="69" t="s">
        <v>671</v>
      </c>
      <c r="C31" s="51">
        <f t="shared" si="1"/>
        <v>0.37988826815642457</v>
      </c>
      <c r="D31" s="52">
        <f t="shared" si="2"/>
        <v>0.4972067039106145</v>
      </c>
      <c r="E31" s="52">
        <f t="shared" si="3"/>
        <v>0.11620111731843576</v>
      </c>
      <c r="F31" s="52">
        <f t="shared" si="4"/>
        <v>6.7039106145251395E-3</v>
      </c>
      <c r="G31" s="53">
        <f t="shared" si="5"/>
        <v>1</v>
      </c>
    </row>
    <row r="32" spans="1:8" ht="17.100000000000001" customHeight="1">
      <c r="A32" s="786" t="s">
        <v>165</v>
      </c>
      <c r="B32" s="62" t="s">
        <v>674</v>
      </c>
      <c r="C32" s="48">
        <f t="shared" si="1"/>
        <v>0.15037593984962405</v>
      </c>
      <c r="D32" s="49">
        <f t="shared" si="2"/>
        <v>0.62406015037593987</v>
      </c>
      <c r="E32" s="49">
        <f t="shared" si="3"/>
        <v>0.22556390977443608</v>
      </c>
      <c r="F32" s="49">
        <f t="shared" si="4"/>
        <v>0</v>
      </c>
      <c r="G32" s="50">
        <f t="shared" si="5"/>
        <v>1</v>
      </c>
    </row>
    <row r="33" spans="1:7" ht="17.100000000000001" customHeight="1">
      <c r="A33" s="787"/>
      <c r="B33" s="68" t="s">
        <v>676</v>
      </c>
      <c r="C33" s="48">
        <f t="shared" si="1"/>
        <v>0.20634920634920634</v>
      </c>
      <c r="D33" s="49">
        <f t="shared" si="2"/>
        <v>0.55026455026455023</v>
      </c>
      <c r="E33" s="49">
        <f t="shared" si="3"/>
        <v>0.24338624338624337</v>
      </c>
      <c r="F33" s="49">
        <f t="shared" si="4"/>
        <v>0</v>
      </c>
      <c r="G33" s="50">
        <f t="shared" si="5"/>
        <v>0.99999999999999989</v>
      </c>
    </row>
    <row r="34" spans="1:7" ht="17.100000000000001" customHeight="1">
      <c r="A34" s="787"/>
      <c r="B34" s="68" t="s">
        <v>678</v>
      </c>
      <c r="C34" s="48">
        <f t="shared" si="1"/>
        <v>0.26020408163265307</v>
      </c>
      <c r="D34" s="49">
        <f t="shared" si="2"/>
        <v>0.56122448979591832</v>
      </c>
      <c r="E34" s="49">
        <f t="shared" si="3"/>
        <v>0.17346938775510204</v>
      </c>
      <c r="F34" s="49">
        <f t="shared" si="4"/>
        <v>5.1020408163265302E-3</v>
      </c>
      <c r="G34" s="50">
        <f t="shared" si="5"/>
        <v>0.99999999999999989</v>
      </c>
    </row>
    <row r="35" spans="1:7" ht="17.100000000000001" customHeight="1">
      <c r="A35" s="787"/>
      <c r="B35" s="68" t="s">
        <v>680</v>
      </c>
      <c r="C35" s="48">
        <f t="shared" si="1"/>
        <v>0.25912408759124089</v>
      </c>
      <c r="D35" s="49">
        <f t="shared" si="2"/>
        <v>0.55109489051094895</v>
      </c>
      <c r="E35" s="49">
        <f t="shared" si="3"/>
        <v>0.18613138686131386</v>
      </c>
      <c r="F35" s="49">
        <f t="shared" si="4"/>
        <v>3.6496350364963502E-3</v>
      </c>
      <c r="G35" s="50">
        <f t="shared" si="5"/>
        <v>1</v>
      </c>
    </row>
    <row r="36" spans="1:7" ht="17.100000000000001" customHeight="1">
      <c r="A36" s="787"/>
      <c r="B36" s="68" t="s">
        <v>730</v>
      </c>
      <c r="C36" s="48">
        <f t="shared" si="1"/>
        <v>0.35672514619883039</v>
      </c>
      <c r="D36" s="49">
        <f t="shared" si="2"/>
        <v>0.51461988304093564</v>
      </c>
      <c r="E36" s="49">
        <f t="shared" si="3"/>
        <v>0.12865497076023391</v>
      </c>
      <c r="F36" s="49">
        <f t="shared" si="4"/>
        <v>0</v>
      </c>
      <c r="G36" s="50">
        <f t="shared" si="5"/>
        <v>0.99999999999999989</v>
      </c>
    </row>
    <row r="37" spans="1:7" ht="17.100000000000001" customHeight="1">
      <c r="A37" s="787"/>
      <c r="B37" s="68" t="s">
        <v>731</v>
      </c>
      <c r="C37" s="48">
        <f t="shared" si="1"/>
        <v>0.34042553191489361</v>
      </c>
      <c r="D37" s="49">
        <f t="shared" si="2"/>
        <v>0.52482269503546097</v>
      </c>
      <c r="E37" s="49">
        <f t="shared" si="3"/>
        <v>0.1276595744680851</v>
      </c>
      <c r="F37" s="49">
        <f t="shared" si="4"/>
        <v>7.0921985815602835E-3</v>
      </c>
      <c r="G37" s="50">
        <f t="shared" si="5"/>
        <v>0.99999999999999989</v>
      </c>
    </row>
    <row r="38" spans="1:7" ht="17.100000000000001" customHeight="1" thickBot="1">
      <c r="A38" s="787"/>
      <c r="B38" s="69" t="s">
        <v>682</v>
      </c>
      <c r="C38" s="54">
        <f t="shared" si="1"/>
        <v>0.43086816720257237</v>
      </c>
      <c r="D38" s="55">
        <f t="shared" si="2"/>
        <v>0.4437299035369775</v>
      </c>
      <c r="E38" s="55">
        <f t="shared" si="3"/>
        <v>0.12218649517684887</v>
      </c>
      <c r="F38" s="55">
        <f t="shared" si="4"/>
        <v>3.2154340836012861E-3</v>
      </c>
      <c r="G38" s="56">
        <f t="shared" si="5"/>
        <v>1</v>
      </c>
    </row>
    <row r="39" spans="1:7" ht="17.100000000000001" customHeight="1" thickTop="1">
      <c r="A39" s="787"/>
      <c r="B39" s="76" t="s">
        <v>675</v>
      </c>
      <c r="C39" s="104">
        <f t="shared" si="1"/>
        <v>0.2411764705882353</v>
      </c>
      <c r="D39" s="105">
        <f t="shared" si="2"/>
        <v>0.56470588235294117</v>
      </c>
      <c r="E39" s="105">
        <f t="shared" si="3"/>
        <v>0.18823529411764706</v>
      </c>
      <c r="F39" s="105">
        <f t="shared" si="4"/>
        <v>5.8823529411764705E-3</v>
      </c>
      <c r="G39" s="86">
        <f t="shared" si="5"/>
        <v>1</v>
      </c>
    </row>
    <row r="40" spans="1:7" ht="17.100000000000001" customHeight="1">
      <c r="A40" s="787"/>
      <c r="B40" s="68" t="s">
        <v>677</v>
      </c>
      <c r="C40" s="48">
        <f t="shared" si="1"/>
        <v>0.36796536796536794</v>
      </c>
      <c r="D40" s="49">
        <f t="shared" si="2"/>
        <v>0.54978354978354982</v>
      </c>
      <c r="E40" s="49">
        <f t="shared" si="3"/>
        <v>8.2251082251082255E-2</v>
      </c>
      <c r="F40" s="49">
        <f t="shared" si="4"/>
        <v>0</v>
      </c>
      <c r="G40" s="50">
        <f t="shared" si="5"/>
        <v>1</v>
      </c>
    </row>
    <row r="41" spans="1:7" ht="17.100000000000001" customHeight="1">
      <c r="A41" s="787"/>
      <c r="B41" s="68" t="s">
        <v>679</v>
      </c>
      <c r="C41" s="48">
        <f t="shared" si="1"/>
        <v>0.41295546558704455</v>
      </c>
      <c r="D41" s="49">
        <f t="shared" si="2"/>
        <v>0.54655870445344135</v>
      </c>
      <c r="E41" s="49">
        <f t="shared" si="3"/>
        <v>4.048582995951417E-2</v>
      </c>
      <c r="F41" s="49">
        <f t="shared" si="4"/>
        <v>0</v>
      </c>
      <c r="G41" s="50">
        <f t="shared" si="5"/>
        <v>1</v>
      </c>
    </row>
    <row r="42" spans="1:7" ht="17.100000000000001" customHeight="1">
      <c r="A42" s="787"/>
      <c r="B42" s="68" t="s">
        <v>681</v>
      </c>
      <c r="C42" s="48">
        <f t="shared" si="1"/>
        <v>0.47333333333333333</v>
      </c>
      <c r="D42" s="49">
        <f t="shared" si="2"/>
        <v>0.48</v>
      </c>
      <c r="E42" s="49">
        <f t="shared" si="3"/>
        <v>4.6666666666666669E-2</v>
      </c>
      <c r="F42" s="49">
        <f t="shared" si="4"/>
        <v>0</v>
      </c>
      <c r="G42" s="50">
        <f t="shared" si="5"/>
        <v>1</v>
      </c>
    </row>
    <row r="43" spans="1:7" ht="17.100000000000001" customHeight="1">
      <c r="A43" s="787"/>
      <c r="B43" s="68" t="s">
        <v>732</v>
      </c>
      <c r="C43" s="48">
        <f t="shared" si="1"/>
        <v>0.53846153846153844</v>
      </c>
      <c r="D43" s="49">
        <f t="shared" si="2"/>
        <v>0.43076923076923079</v>
      </c>
      <c r="E43" s="49">
        <f t="shared" si="3"/>
        <v>3.0769230769230771E-2</v>
      </c>
      <c r="F43" s="49">
        <f t="shared" si="4"/>
        <v>0</v>
      </c>
      <c r="G43" s="50">
        <f t="shared" si="5"/>
        <v>1</v>
      </c>
    </row>
    <row r="44" spans="1:7" ht="17.100000000000001" customHeight="1">
      <c r="A44" s="787"/>
      <c r="B44" s="68" t="s">
        <v>733</v>
      </c>
      <c r="C44" s="48">
        <f t="shared" si="1"/>
        <v>0.49650349650349651</v>
      </c>
      <c r="D44" s="49">
        <f t="shared" si="2"/>
        <v>0.44755244755244755</v>
      </c>
      <c r="E44" s="49">
        <f t="shared" si="3"/>
        <v>4.8951048951048952E-2</v>
      </c>
      <c r="F44" s="49">
        <f t="shared" si="4"/>
        <v>6.993006993006993E-3</v>
      </c>
      <c r="G44" s="50">
        <f t="shared" si="5"/>
        <v>1</v>
      </c>
    </row>
    <row r="45" spans="1:7" ht="17.100000000000001" customHeight="1" thickBot="1">
      <c r="A45" s="788"/>
      <c r="B45" s="66" t="s">
        <v>683</v>
      </c>
      <c r="C45" s="51">
        <f t="shared" si="1"/>
        <v>0.58895705521472397</v>
      </c>
      <c r="D45" s="52">
        <f t="shared" si="2"/>
        <v>0.34355828220858897</v>
      </c>
      <c r="E45" s="52">
        <f t="shared" si="3"/>
        <v>4.6012269938650305E-2</v>
      </c>
      <c r="F45" s="52">
        <f t="shared" si="4"/>
        <v>2.1472392638036811E-2</v>
      </c>
      <c r="G45" s="53">
        <f t="shared" si="5"/>
        <v>1</v>
      </c>
    </row>
  </sheetData>
  <mergeCells count="10">
    <mergeCell ref="A3:B3"/>
    <mergeCell ref="A4:B4"/>
    <mergeCell ref="A5:A6"/>
    <mergeCell ref="A7:A9"/>
    <mergeCell ref="A29:A31"/>
    <mergeCell ref="A32:A45"/>
    <mergeCell ref="A10:A23"/>
    <mergeCell ref="A25:B25"/>
    <mergeCell ref="A26:B26"/>
    <mergeCell ref="A27:A28"/>
  </mergeCells>
  <phoneticPr fontId="2"/>
  <printOptions horizontalCentered="1"/>
  <pageMargins left="0" right="0" top="0.19685039370078741" bottom="0.19685039370078741" header="0.51181102362204722" footer="0.11811023622047245"/>
  <pageSetup paperSize="9" orientation="portrait" r:id="rId1"/>
  <headerFooter alignWithMargins="0">
    <oddFooter>&amp;C３ページ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59</vt:i4>
      </vt:variant>
      <vt:variant>
        <vt:lpstr>名前付き一覧</vt:lpstr>
      </vt:variant>
      <vt:variant>
        <vt:i4>58</vt:i4>
      </vt:variant>
    </vt:vector>
  </HeadingPairs>
  <TitlesOfParts>
    <vt:vector size="117" baseType="lpstr">
      <vt:lpstr>表紙</vt:lpstr>
      <vt:lpstr>目次</vt:lpstr>
      <vt:lpstr>調査の概要</vt:lpstr>
      <vt:lpstr>調査対象者の属性</vt:lpstr>
      <vt:lpstr>調査対象者の属性グラフ</vt:lpstr>
      <vt:lpstr>調査地点一覧</vt:lpstr>
      <vt:lpstr>問５</vt:lpstr>
      <vt:lpstr>問６</vt:lpstr>
      <vt:lpstr>問７</vt:lpstr>
      <vt:lpstr>問７×２９クロス</vt:lpstr>
      <vt:lpstr>問８</vt:lpstr>
      <vt:lpstr>問９</vt:lpstr>
      <vt:lpstr>問９②</vt:lpstr>
      <vt:lpstr>問１０</vt:lpstr>
      <vt:lpstr>問１１</vt:lpstr>
      <vt:lpstr>ＳＱ１１－２</vt:lpstr>
      <vt:lpstr>ＳＱ１１－３</vt:lpstr>
      <vt:lpstr>ＳＱ１１－４</vt:lpstr>
      <vt:lpstr>問１２</vt:lpstr>
      <vt:lpstr>問１２②</vt:lpstr>
      <vt:lpstr>問１２③</vt:lpstr>
      <vt:lpstr>問１２④</vt:lpstr>
      <vt:lpstr>ＳＱ１２－２</vt:lpstr>
      <vt:lpstr>問１３</vt:lpstr>
      <vt:lpstr>問１４</vt:lpstr>
      <vt:lpstr>問１５</vt:lpstr>
      <vt:lpstr>問１５②</vt:lpstr>
      <vt:lpstr>問１５③</vt:lpstr>
      <vt:lpstr>問１６</vt:lpstr>
      <vt:lpstr>問１７</vt:lpstr>
      <vt:lpstr>問１８</vt:lpstr>
      <vt:lpstr>問１９</vt:lpstr>
      <vt:lpstr>SQ１９－２</vt:lpstr>
      <vt:lpstr>問２０</vt:lpstr>
      <vt:lpstr>SQ２０－２</vt:lpstr>
      <vt:lpstr>問２１</vt:lpstr>
      <vt:lpstr>問２２</vt:lpstr>
      <vt:lpstr>問２３</vt:lpstr>
      <vt:lpstr>問２３×7クロス</vt:lpstr>
      <vt:lpstr>○問２３×１０クロス</vt:lpstr>
      <vt:lpstr>問２４</vt:lpstr>
      <vt:lpstr>○問２４×４クロス</vt:lpstr>
      <vt:lpstr>問２４×２９クロス</vt:lpstr>
      <vt:lpstr>問２５</vt:lpstr>
      <vt:lpstr>問２５×２９クロス</vt:lpstr>
      <vt:lpstr>問２６</vt:lpstr>
      <vt:lpstr>問２６×２８クロス</vt:lpstr>
      <vt:lpstr>問２６×２７クロス</vt:lpstr>
      <vt:lpstr>問２７</vt:lpstr>
      <vt:lpstr>問２８</vt:lpstr>
      <vt:lpstr>問２９</vt:lpstr>
      <vt:lpstr>問３０</vt:lpstr>
      <vt:lpstr>問３１</vt:lpstr>
      <vt:lpstr>問３０【別紙】</vt:lpstr>
      <vt:lpstr>問３０【別紙】 (2)</vt:lpstr>
      <vt:lpstr>問３０【別紙】 (3)</vt:lpstr>
      <vt:lpstr>問３１【別紙】</vt:lpstr>
      <vt:lpstr>問３１【別紙】 (2)</vt:lpstr>
      <vt:lpstr>問３１【別紙】 (3)</vt:lpstr>
      <vt:lpstr>○問２３×１０クロス!Print_Area</vt:lpstr>
      <vt:lpstr>○問２４×４クロス!Print_Area</vt:lpstr>
      <vt:lpstr>'ＳＱ１１－２'!Print_Area</vt:lpstr>
      <vt:lpstr>'ＳＱ１１－３'!Print_Area</vt:lpstr>
      <vt:lpstr>'ＳＱ１１－４'!Print_Area</vt:lpstr>
      <vt:lpstr>'ＳＱ１２－２'!Print_Area</vt:lpstr>
      <vt:lpstr>'SQ１９－２'!Print_Area</vt:lpstr>
      <vt:lpstr>'SQ２０－２'!Print_Area</vt:lpstr>
      <vt:lpstr>調査の概要!Print_Area</vt:lpstr>
      <vt:lpstr>調査対象者の属性!Print_Area</vt:lpstr>
      <vt:lpstr>調査対象者の属性グラフ!Print_Area</vt:lpstr>
      <vt:lpstr>調査地点一覧!Print_Area</vt:lpstr>
      <vt:lpstr>表紙!Print_Area</vt:lpstr>
      <vt:lpstr>問１０!Print_Area</vt:lpstr>
      <vt:lpstr>問１１!Print_Area</vt:lpstr>
      <vt:lpstr>問１２!Print_Area</vt:lpstr>
      <vt:lpstr>問１２②!Print_Area</vt:lpstr>
      <vt:lpstr>問１２③!Print_Area</vt:lpstr>
      <vt:lpstr>問１２④!Print_Area</vt:lpstr>
      <vt:lpstr>問１３!Print_Area</vt:lpstr>
      <vt:lpstr>問１４!Print_Area</vt:lpstr>
      <vt:lpstr>問１５!Print_Area</vt:lpstr>
      <vt:lpstr>問１５②!Print_Area</vt:lpstr>
      <vt:lpstr>問１５③!Print_Area</vt:lpstr>
      <vt:lpstr>問１６!Print_Area</vt:lpstr>
      <vt:lpstr>問１７!Print_Area</vt:lpstr>
      <vt:lpstr>問１８!Print_Area</vt:lpstr>
      <vt:lpstr>問１９!Print_Area</vt:lpstr>
      <vt:lpstr>問２０!Print_Area</vt:lpstr>
      <vt:lpstr>問２１!Print_Area</vt:lpstr>
      <vt:lpstr>問２２!Print_Area</vt:lpstr>
      <vt:lpstr>問２３!Print_Area</vt:lpstr>
      <vt:lpstr>問２３×7クロス!Print_Area</vt:lpstr>
      <vt:lpstr>問２４!Print_Area</vt:lpstr>
      <vt:lpstr>問２４×２９クロス!Print_Area</vt:lpstr>
      <vt:lpstr>問２５!Print_Area</vt:lpstr>
      <vt:lpstr>問２５×２９クロス!Print_Area</vt:lpstr>
      <vt:lpstr>問２６!Print_Area</vt:lpstr>
      <vt:lpstr>問２６×２７クロス!Print_Area</vt:lpstr>
      <vt:lpstr>問２６×２８クロス!Print_Area</vt:lpstr>
      <vt:lpstr>問２７!Print_Area</vt:lpstr>
      <vt:lpstr>問２８!Print_Area</vt:lpstr>
      <vt:lpstr>問２９!Print_Area</vt:lpstr>
      <vt:lpstr>問３０!Print_Area</vt:lpstr>
      <vt:lpstr>問３０【別紙】!Print_Area</vt:lpstr>
      <vt:lpstr>'問３０【別紙】 (2)'!Print_Area</vt:lpstr>
      <vt:lpstr>'問３０【別紙】 (3)'!Print_Area</vt:lpstr>
      <vt:lpstr>問３１!Print_Area</vt:lpstr>
      <vt:lpstr>問３１【別紙】!Print_Area</vt:lpstr>
      <vt:lpstr>'問３１【別紙】 (2)'!Print_Area</vt:lpstr>
      <vt:lpstr>'問３１【別紙】 (3)'!Print_Area</vt:lpstr>
      <vt:lpstr>問５!Print_Area</vt:lpstr>
      <vt:lpstr>問６!Print_Area</vt:lpstr>
      <vt:lpstr>問７!Print_Area</vt:lpstr>
      <vt:lpstr>問７×２９クロス!Print_Area</vt:lpstr>
      <vt:lpstr>問８!Print_Area</vt:lpstr>
      <vt:lpstr>問９!Print_Area</vt:lpstr>
      <vt:lpstr>問９②!Print_Area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m-akahori</dc:creator>
  <cp:lastModifiedBy>m-akahori</cp:lastModifiedBy>
  <cp:lastPrinted>2012-03-22T00:30:45Z</cp:lastPrinted>
  <dcterms:created xsi:type="dcterms:W3CDTF">1997-01-08T22:48:59Z</dcterms:created>
  <dcterms:modified xsi:type="dcterms:W3CDTF">2013-04-16T01:22:23Z</dcterms:modified>
</cp:coreProperties>
</file>