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45" windowHeight="12645"/>
  </bookViews>
  <sheets>
    <sheet name="全県" sheetId="1" r:id="rId1"/>
    <sheet name="全県（年次推移）" sheetId="2" r:id="rId2"/>
    <sheet name="東部" sheetId="3" r:id="rId3"/>
    <sheet name="東部（年次推移） " sheetId="8" r:id="rId4"/>
    <sheet name="中部" sheetId="6" r:id="rId5"/>
    <sheet name="中部（年次推移）" sheetId="7" r:id="rId6"/>
    <sheet name="西部" sheetId="4" r:id="rId7"/>
    <sheet name="西部（年次推移）" sheetId="5" r:id="rId8"/>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<sst xmlns="http://schemas.openxmlformats.org/spreadsheetml/2006/main" xmlns:r="http://schemas.openxmlformats.org/officeDocument/2006/relationships" count="159" uniqueCount="159">
  <si>
    <t xml:space="preserve">  電話　054-221-2338</t>
    <rPh sb="2" eb="4">
      <t>デンワ</t>
    </rPh>
    <phoneticPr fontId="2"/>
  </si>
  <si>
    <t>木材、家具･装備品</t>
  </si>
  <si>
    <t>模</t>
  </si>
  <si>
    <t>令和元年 最 終 集 計</t>
    <rPh sb="0" eb="1">
      <t>レイ</t>
    </rPh>
    <rPh sb="1" eb="2">
      <t>ワ</t>
    </rPh>
    <rPh sb="2" eb="4">
      <t>ガンネン</t>
    </rPh>
    <rPh sb="5" eb="6">
      <t>サイ</t>
    </rPh>
    <rPh sb="7" eb="8">
      <t>シュウ</t>
    </rPh>
    <rPh sb="9" eb="10">
      <t>シュウ</t>
    </rPh>
    <rPh sb="11" eb="12">
      <t>ケイ</t>
    </rPh>
    <phoneticPr fontId="2"/>
  </si>
  <si>
    <t>倉庫業</t>
    <rPh sb="0" eb="2">
      <t>ソウコ</t>
    </rPh>
    <rPh sb="2" eb="3">
      <t>ギョウ</t>
    </rPh>
    <phoneticPr fontId="2"/>
  </si>
  <si>
    <t>電気機械器具</t>
    <rPh sb="0" eb="2">
      <t>デンキ</t>
    </rPh>
    <rPh sb="2" eb="4">
      <t>キカイ</t>
    </rPh>
    <rPh sb="4" eb="6">
      <t>キグ</t>
    </rPh>
    <phoneticPr fontId="2"/>
  </si>
  <si>
    <t>（　単　純　平　均　）</t>
    <rPh sb="2" eb="3">
      <t>タン</t>
    </rPh>
    <rPh sb="4" eb="5">
      <t>ジュン</t>
    </rPh>
    <phoneticPr fontId="2"/>
  </si>
  <si>
    <t>-</t>
  </si>
  <si>
    <t>規</t>
  </si>
  <si>
    <t>道路旅客運送業</t>
  </si>
  <si>
    <t>【公表資料用】</t>
    <rPh sb="1" eb="3">
      <t>コウヒョウ</t>
    </rPh>
    <rPh sb="3" eb="5">
      <t>シリョウ</t>
    </rPh>
    <phoneticPr fontId="2"/>
  </si>
  <si>
    <t>賃上げ率
（％）</t>
    <rPh sb="0" eb="2">
      <t>チンア</t>
    </rPh>
    <rPh sb="3" eb="4">
      <t>リツ</t>
    </rPh>
    <phoneticPr fontId="24"/>
  </si>
  <si>
    <t>業</t>
  </si>
  <si>
    <t>非鉄金属</t>
  </si>
  <si>
    <t>プラスチック製品</t>
  </si>
  <si>
    <t>繊維工業</t>
    <rPh sb="2" eb="4">
      <t>コウギョウ</t>
    </rPh>
    <phoneticPr fontId="2"/>
  </si>
  <si>
    <t>種</t>
  </si>
  <si>
    <t>別</t>
  </si>
  <si>
    <t>地</t>
  </si>
  <si>
    <t>パルプ･紙･紙加工品</t>
    <rPh sb="7" eb="9">
      <t>カコウ</t>
    </rPh>
    <phoneticPr fontId="2"/>
  </si>
  <si>
    <t>域</t>
  </si>
  <si>
    <t>1,000～4,999人</t>
  </si>
  <si>
    <t>静岡県東部県民生活センター</t>
    <rPh sb="0" eb="3">
      <t>シズオカケン</t>
    </rPh>
    <rPh sb="3" eb="5">
      <t>トウブ</t>
    </rPh>
    <rPh sb="5" eb="7">
      <t>ケンミン</t>
    </rPh>
    <rPh sb="7" eb="9">
      <t>セイカツ</t>
    </rPh>
    <phoneticPr fontId="2"/>
  </si>
  <si>
    <t>全     平     均</t>
  </si>
  <si>
    <t>製造業</t>
  </si>
  <si>
    <t>農林水産業</t>
  </si>
  <si>
    <t>鉱業,採石業,砂利採取業</t>
    <rPh sb="3" eb="5">
      <t>サイセキ</t>
    </rPh>
    <rPh sb="5" eb="6">
      <t>ギョウ</t>
    </rPh>
    <rPh sb="7" eb="9">
      <t>ジャリ</t>
    </rPh>
    <rPh sb="9" eb="12">
      <t>サイシュギョウ</t>
    </rPh>
    <phoneticPr fontId="2"/>
  </si>
  <si>
    <t>〒422-8067　静岡市駿河区南町14-1　水の森ビル3階</t>
    <rPh sb="10" eb="13">
      <t>シズオカシ</t>
    </rPh>
    <rPh sb="13" eb="15">
      <t>スルガ</t>
    </rPh>
    <rPh sb="15" eb="16">
      <t>ク</t>
    </rPh>
    <rPh sb="16" eb="18">
      <t>ミナミチョウ</t>
    </rPh>
    <phoneticPr fontId="25"/>
  </si>
  <si>
    <t>建設業</t>
  </si>
  <si>
    <t>電気・ガス・熱供給・水道業</t>
    <rPh sb="0" eb="2">
      <t>デンキ</t>
    </rPh>
    <rPh sb="6" eb="7">
      <t>ネツ</t>
    </rPh>
    <rPh sb="7" eb="9">
      <t>キョウキュウ</t>
    </rPh>
    <phoneticPr fontId="2"/>
  </si>
  <si>
    <t xml:space="preserve">              　　　　西部県民生活センター</t>
    <rPh sb="18" eb="19">
      <t>ニシ</t>
    </rPh>
    <rPh sb="19" eb="20">
      <t>ブ</t>
    </rPh>
    <rPh sb="20" eb="22">
      <t>ケンミン</t>
    </rPh>
    <rPh sb="22" eb="24">
      <t>セイカツ</t>
    </rPh>
    <phoneticPr fontId="25"/>
  </si>
  <si>
    <t>情報通信業</t>
    <rPh sb="0" eb="2">
      <t>ジョウホウ</t>
    </rPh>
    <rPh sb="2" eb="4">
      <t>ツウシン</t>
    </rPh>
    <rPh sb="4" eb="5">
      <t>ギョウ</t>
    </rPh>
    <phoneticPr fontId="2"/>
  </si>
  <si>
    <t>運輸業,郵便業</t>
    <rPh sb="4" eb="6">
      <t>ユウビン</t>
    </rPh>
    <rPh sb="6" eb="7">
      <t>ギョウ</t>
    </rPh>
    <phoneticPr fontId="2"/>
  </si>
  <si>
    <t>卸売業,小売業</t>
    <rPh sb="0" eb="2">
      <t>オロシウリ</t>
    </rPh>
    <rPh sb="2" eb="3">
      <t>ギョウ</t>
    </rPh>
    <rPh sb="4" eb="6">
      <t>コウリ</t>
    </rPh>
    <rPh sb="6" eb="7">
      <t>ギョウ</t>
    </rPh>
    <phoneticPr fontId="2"/>
  </si>
  <si>
    <t>中部</t>
    <rPh sb="0" eb="2">
      <t>チュウブ</t>
    </rPh>
    <phoneticPr fontId="2"/>
  </si>
  <si>
    <t>金融業,保険業、不動産業,物品賃貸業</t>
    <rPh sb="0" eb="2">
      <t>キンユウ</t>
    </rPh>
    <rPh sb="2" eb="3">
      <t>ギョウ</t>
    </rPh>
    <rPh sb="4" eb="7">
      <t>ホケンギョウ</t>
    </rPh>
    <rPh sb="8" eb="11">
      <t>フドウサン</t>
    </rPh>
    <rPh sb="11" eb="12">
      <t>ギョウ</t>
    </rPh>
    <rPh sb="13" eb="15">
      <t>ブッピン</t>
    </rPh>
    <rPh sb="15" eb="17">
      <t>チンタイ</t>
    </rPh>
    <rPh sb="17" eb="18">
      <t>ギョウ</t>
    </rPh>
    <phoneticPr fontId="2"/>
  </si>
  <si>
    <t>その他(合同労組)</t>
  </si>
  <si>
    <t>学術研究,専門・技術サービス業</t>
    <rPh sb="0" eb="2">
      <t>ガクジュツ</t>
    </rPh>
    <rPh sb="2" eb="4">
      <t>ケンキュウ</t>
    </rPh>
    <rPh sb="5" eb="7">
      <t>センモン</t>
    </rPh>
    <rPh sb="8" eb="10">
      <t>ギジュツ</t>
    </rPh>
    <rPh sb="14" eb="15">
      <t>ギョウ</t>
    </rPh>
    <phoneticPr fontId="2"/>
  </si>
  <si>
    <t>輸送用機械器具</t>
  </si>
  <si>
    <t>宿泊業、飲食サービス業</t>
    <rPh sb="0" eb="2">
      <t>シュクハク</t>
    </rPh>
    <rPh sb="2" eb="3">
      <t>ギョウ</t>
    </rPh>
    <rPh sb="4" eb="6">
      <t>インショク</t>
    </rPh>
    <rPh sb="10" eb="11">
      <t>ギョウ</t>
    </rPh>
    <phoneticPr fontId="2"/>
  </si>
  <si>
    <t>その他の製造業</t>
  </si>
  <si>
    <t>生活関連サービス業,娯楽業</t>
    <rPh sb="0" eb="2">
      <t>セイカツ</t>
    </rPh>
    <rPh sb="2" eb="4">
      <t>カンレン</t>
    </rPh>
    <rPh sb="8" eb="9">
      <t>ギョウ</t>
    </rPh>
    <rPh sb="10" eb="13">
      <t>ゴラクギョウ</t>
    </rPh>
    <phoneticPr fontId="2"/>
  </si>
  <si>
    <t>下</t>
    <rPh sb="0" eb="1">
      <t>シタ</t>
    </rPh>
    <phoneticPr fontId="2"/>
  </si>
  <si>
    <t>平成27年 最 終 集 計</t>
    <rPh sb="0" eb="2">
      <t>ヘイセイ</t>
    </rPh>
    <phoneticPr fontId="2"/>
  </si>
  <si>
    <t>教育,学習支援業、医療,福祉</t>
    <rPh sb="0" eb="2">
      <t>キョウイク</t>
    </rPh>
    <rPh sb="3" eb="5">
      <t>ガクシュウ</t>
    </rPh>
    <rPh sb="5" eb="7">
      <t>シエン</t>
    </rPh>
    <rPh sb="7" eb="8">
      <t>ギョウ</t>
    </rPh>
    <phoneticPr fontId="2"/>
  </si>
  <si>
    <t>複合サービス事業、サービス業</t>
    <rPh sb="0" eb="2">
      <t>フクゴウ</t>
    </rPh>
    <rPh sb="6" eb="8">
      <t>ジギョウ</t>
    </rPh>
    <rPh sb="13" eb="14">
      <t>ギョウ</t>
    </rPh>
    <phoneticPr fontId="2"/>
  </si>
  <si>
    <t>水運業</t>
    <rPh sb="0" eb="1">
      <t>スイ</t>
    </rPh>
    <rPh sb="1" eb="2">
      <t>ウン</t>
    </rPh>
    <rPh sb="2" eb="3">
      <t>ギョウ</t>
    </rPh>
    <phoneticPr fontId="2"/>
  </si>
  <si>
    <t>令和３年 最 終 集 計</t>
    <rPh sb="0" eb="1">
      <t>レイ</t>
    </rPh>
    <rPh sb="1" eb="2">
      <t>ワ</t>
    </rPh>
    <rPh sb="3" eb="4">
      <t>ネン</t>
    </rPh>
    <rPh sb="5" eb="6">
      <t>サイ</t>
    </rPh>
    <rPh sb="7" eb="8">
      <t>シュウ</t>
    </rPh>
    <rPh sb="9" eb="10">
      <t>シュウ</t>
    </rPh>
    <rPh sb="11" eb="12">
      <t>ケイ</t>
    </rPh>
    <phoneticPr fontId="2"/>
  </si>
  <si>
    <t>人</t>
    <rPh sb="0" eb="1">
      <t>ニン</t>
    </rPh>
    <phoneticPr fontId="2"/>
  </si>
  <si>
    <t>　　　　　　　　　　ホームページにおいては東部・中部・西部地区別、加重平均・単純平均別の情報も掲載しています。</t>
    <rPh sb="21" eb="23">
      <t>トウブ</t>
    </rPh>
    <rPh sb="24" eb="26">
      <t>チュウブ</t>
    </rPh>
    <rPh sb="27" eb="29">
      <t>セイブ</t>
    </rPh>
    <rPh sb="29" eb="30">
      <t>チ</t>
    </rPh>
    <rPh sb="30" eb="32">
      <t>クベツ</t>
    </rPh>
    <rPh sb="33" eb="35">
      <t>カジュウ</t>
    </rPh>
    <rPh sb="35" eb="37">
      <t>ヘイキン</t>
    </rPh>
    <rPh sb="38" eb="40">
      <t>タンジュン</t>
    </rPh>
    <rPh sb="40" eb="42">
      <t>ヘイキン</t>
    </rPh>
    <rPh sb="42" eb="43">
      <t>ベツ</t>
    </rPh>
    <rPh sb="44" eb="46">
      <t>ジョウホウ</t>
    </rPh>
    <rPh sb="47" eb="49">
      <t>ケイサイ</t>
    </rPh>
    <phoneticPr fontId="25"/>
  </si>
  <si>
    <t>以</t>
    <rPh sb="0" eb="1">
      <t>イ</t>
    </rPh>
    <phoneticPr fontId="2"/>
  </si>
  <si>
    <t>上</t>
    <rPh sb="0" eb="1">
      <t>ウエ</t>
    </rPh>
    <phoneticPr fontId="2"/>
  </si>
  <si>
    <t>300～499人</t>
  </si>
  <si>
    <t>東            部</t>
  </si>
  <si>
    <t>29人以下</t>
  </si>
  <si>
    <t>航空運輸業</t>
    <rPh sb="0" eb="2">
      <t>コウクウ</t>
    </rPh>
    <rPh sb="2" eb="4">
      <t>ウンユ</t>
    </rPh>
    <rPh sb="4" eb="5">
      <t>ギョウ</t>
    </rPh>
    <phoneticPr fontId="2"/>
  </si>
  <si>
    <t>平成28年 最 終 集 計</t>
    <rPh sb="0" eb="2">
      <t>ヘイセイ</t>
    </rPh>
    <phoneticPr fontId="2"/>
  </si>
  <si>
    <t>中            部</t>
  </si>
  <si>
    <t>西            部</t>
  </si>
  <si>
    <t>鉄 鋼</t>
  </si>
  <si>
    <t>化 学</t>
  </si>
  <si>
    <t>平成26年 最 終 集 計</t>
    <rPh sb="0" eb="2">
      <t>ヘイセイ</t>
    </rPh>
    <rPh sb="4" eb="5">
      <t>ネン</t>
    </rPh>
    <rPh sb="6" eb="7">
      <t>サイ</t>
    </rPh>
    <rPh sb="8" eb="9">
      <t>シュウ</t>
    </rPh>
    <rPh sb="10" eb="11">
      <t>シュウ</t>
    </rPh>
    <rPh sb="12" eb="13">
      <t>ケイ</t>
    </rPh>
    <phoneticPr fontId="2"/>
  </si>
  <si>
    <t>食料品･たばこ</t>
  </si>
  <si>
    <t>印刷・同関連</t>
    <rPh sb="0" eb="2">
      <t>インサツ</t>
    </rPh>
    <rPh sb="3" eb="4">
      <t>ドウ</t>
    </rPh>
    <rPh sb="4" eb="6">
      <t>カンレン</t>
    </rPh>
    <phoneticPr fontId="2"/>
  </si>
  <si>
    <t>　　　　　　　＊労働関係業務を担当する県の機関</t>
    <rPh sb="8" eb="10">
      <t>ロウドウ</t>
    </rPh>
    <rPh sb="10" eb="12">
      <t>カンケイ</t>
    </rPh>
    <rPh sb="12" eb="14">
      <t>ギョウム</t>
    </rPh>
    <rPh sb="15" eb="17">
      <t>タントウ</t>
    </rPh>
    <rPh sb="19" eb="20">
      <t>ケン</t>
    </rPh>
    <rPh sb="21" eb="23">
      <t>キカン</t>
    </rPh>
    <phoneticPr fontId="25"/>
  </si>
  <si>
    <t>石油･石炭製品</t>
  </si>
  <si>
    <t>ゴム、皮革製品</t>
    <rPh sb="3" eb="5">
      <t>ヒカク</t>
    </rPh>
    <rPh sb="5" eb="7">
      <t>セイヒン</t>
    </rPh>
    <phoneticPr fontId="2"/>
  </si>
  <si>
    <t>窯業･土石製品</t>
    <rPh sb="4" eb="5">
      <t>イシ</t>
    </rPh>
    <rPh sb="5" eb="7">
      <t>セイヒン</t>
    </rPh>
    <phoneticPr fontId="2"/>
  </si>
  <si>
    <t>平成30年 最 終 集 計</t>
    <rPh sb="0" eb="2">
      <t>ヘイセイ</t>
    </rPh>
    <phoneticPr fontId="2"/>
  </si>
  <si>
    <t>道路貨物運送業</t>
  </si>
  <si>
    <t>静岡県西部県民生活センター</t>
    <rPh sb="0" eb="3">
      <t>シズオカケン</t>
    </rPh>
    <rPh sb="3" eb="5">
      <t>セイブ</t>
    </rPh>
    <rPh sb="5" eb="7">
      <t>ケンミン</t>
    </rPh>
    <rPh sb="7" eb="9">
      <t>セイカツ</t>
    </rPh>
    <phoneticPr fontId="2"/>
  </si>
  <si>
    <t>金属製品</t>
  </si>
  <si>
    <t>要求状況</t>
    <rPh sb="0" eb="2">
      <t>ヨウキュウ</t>
    </rPh>
    <rPh sb="2" eb="4">
      <t>ジョウキョウ</t>
    </rPh>
    <phoneticPr fontId="2"/>
  </si>
  <si>
    <t>機械器具</t>
  </si>
  <si>
    <t>情報通信機械器具</t>
    <rPh sb="0" eb="2">
      <t>ジョウホウ</t>
    </rPh>
    <rPh sb="2" eb="4">
      <t>ツウシン</t>
    </rPh>
    <rPh sb="4" eb="6">
      <t>キカイ</t>
    </rPh>
    <rPh sb="6" eb="8">
      <t>キグ</t>
    </rPh>
    <phoneticPr fontId="2"/>
  </si>
  <si>
    <t>電子部品･デバイス・電子回路</t>
    <rPh sb="10" eb="12">
      <t>デンシ</t>
    </rPh>
    <rPh sb="12" eb="14">
      <t>カイロ</t>
    </rPh>
    <phoneticPr fontId="2"/>
  </si>
  <si>
    <t xml:space="preserve">              　　　　静岡県経済産業部労働雇用政策課</t>
    <rPh sb="18" eb="21">
      <t>シズオカケン</t>
    </rPh>
    <rPh sb="21" eb="23">
      <t>ケイザイ</t>
    </rPh>
    <rPh sb="23" eb="25">
      <t>サンギョウ</t>
    </rPh>
    <rPh sb="25" eb="26">
      <t>ブ</t>
    </rPh>
    <rPh sb="26" eb="28">
      <t>ロウドウ</t>
    </rPh>
    <rPh sb="28" eb="30">
      <t>コヨウ</t>
    </rPh>
    <rPh sb="30" eb="32">
      <t>セイサク</t>
    </rPh>
    <rPh sb="32" eb="33">
      <t>カ</t>
    </rPh>
    <phoneticPr fontId="2"/>
  </si>
  <si>
    <t>5,000人以上</t>
  </si>
  <si>
    <t>鉄道業</t>
  </si>
  <si>
    <t>運輸に付帯するｻｰﾋﾞｽ業</t>
    <rPh sb="0" eb="2">
      <t>ウンユ</t>
    </rPh>
    <rPh sb="3" eb="5">
      <t>フタイ</t>
    </rPh>
    <rPh sb="12" eb="13">
      <t>ギョウ</t>
    </rPh>
    <phoneticPr fontId="2"/>
  </si>
  <si>
    <t>郵便業（信書便事業を含む）</t>
    <rPh sb="0" eb="2">
      <t>ユウビン</t>
    </rPh>
    <rPh sb="2" eb="3">
      <t>ギョウ</t>
    </rPh>
    <rPh sb="4" eb="6">
      <t>シンショ</t>
    </rPh>
    <rPh sb="6" eb="7">
      <t>ビン</t>
    </rPh>
    <rPh sb="7" eb="9">
      <t>ジギョウ</t>
    </rPh>
    <rPh sb="10" eb="11">
      <t>フク</t>
    </rPh>
    <phoneticPr fontId="2"/>
  </si>
  <si>
    <t>500～999人</t>
  </si>
  <si>
    <t>平    均</t>
  </si>
  <si>
    <t>100～299人</t>
  </si>
  <si>
    <t>30～99人</t>
  </si>
  <si>
    <t>要求状況</t>
    <rPh sb="0" eb="1">
      <t>ヨウ</t>
    </rPh>
    <rPh sb="1" eb="2">
      <t>モトム</t>
    </rPh>
    <rPh sb="2" eb="3">
      <t>ジョウ</t>
    </rPh>
    <rPh sb="3" eb="4">
      <t>イワン</t>
    </rPh>
    <phoneticPr fontId="2"/>
  </si>
  <si>
    <t>平均
年齢</t>
    <rPh sb="0" eb="2">
      <t>ヘイキン</t>
    </rPh>
    <rPh sb="3" eb="5">
      <t>ネンレイ</t>
    </rPh>
    <phoneticPr fontId="2"/>
  </si>
  <si>
    <t>平均賃金（円）</t>
    <rPh sb="0" eb="2">
      <t>ヘイキン</t>
    </rPh>
    <rPh sb="2" eb="4">
      <t>チンギン</t>
    </rPh>
    <rPh sb="5" eb="6">
      <t>エン</t>
    </rPh>
    <phoneticPr fontId="2"/>
  </si>
  <si>
    <t>労組数</t>
    <rPh sb="0" eb="2">
      <t>ロウソ</t>
    </rPh>
    <rPh sb="2" eb="3">
      <t>スウ</t>
    </rPh>
    <phoneticPr fontId="2"/>
  </si>
  <si>
    <t>平均
要求額（円）</t>
    <rPh sb="0" eb="2">
      <t>ヘイキン</t>
    </rPh>
    <rPh sb="3" eb="5">
      <t>ヨウキュウ</t>
    </rPh>
    <rPh sb="5" eb="6">
      <t>ガク</t>
    </rPh>
    <rPh sb="7" eb="8">
      <t>エン</t>
    </rPh>
    <phoneticPr fontId="2"/>
  </si>
  <si>
    <t>参考</t>
    <rPh sb="0" eb="2">
      <t>サンコウ</t>
    </rPh>
    <phoneticPr fontId="2"/>
  </si>
  <si>
    <t>妥結状況</t>
    <rPh sb="0" eb="2">
      <t>ダケツ</t>
    </rPh>
    <rPh sb="2" eb="4">
      <t>ジョウキョウ</t>
    </rPh>
    <phoneticPr fontId="2"/>
  </si>
  <si>
    <t>平均
妥結額（円）</t>
    <rPh sb="0" eb="2">
      <t>ヘイキン</t>
    </rPh>
    <rPh sb="3" eb="5">
      <t>ダケツ</t>
    </rPh>
    <rPh sb="5" eb="6">
      <t>ガク</t>
    </rPh>
    <rPh sb="7" eb="8">
      <t>エン</t>
    </rPh>
    <phoneticPr fontId="2"/>
  </si>
  <si>
    <t xml:space="preserve"> 年          次</t>
  </si>
  <si>
    <t>令和３年 最 終 集 計</t>
    <rPh sb="0" eb="1">
      <t>レイ</t>
    </rPh>
    <rPh sb="1" eb="2">
      <t>ワ</t>
    </rPh>
    <phoneticPr fontId="2"/>
  </si>
  <si>
    <t>前年
妥結額（円）</t>
  </si>
  <si>
    <t>令和４年 最 終 集 計</t>
    <rPh sb="0" eb="1">
      <t>レイ</t>
    </rPh>
    <rPh sb="1" eb="2">
      <t>ワ</t>
    </rPh>
    <rPh sb="3" eb="4">
      <t>ネン</t>
    </rPh>
    <rPh sb="5" eb="6">
      <t>サイ</t>
    </rPh>
    <rPh sb="7" eb="8">
      <t>シュウ</t>
    </rPh>
    <rPh sb="9" eb="10">
      <t>シュウ</t>
    </rPh>
    <rPh sb="11" eb="12">
      <t>ケイ</t>
    </rPh>
    <phoneticPr fontId="2"/>
  </si>
  <si>
    <t>前年
妥結額（円）</t>
    <rPh sb="0" eb="2">
      <t>ゼンネン</t>
    </rPh>
    <rPh sb="3" eb="5">
      <t>ダケツ</t>
    </rPh>
    <rPh sb="5" eb="6">
      <t>ガク</t>
    </rPh>
    <rPh sb="7" eb="8">
      <t>エン</t>
    </rPh>
    <phoneticPr fontId="2"/>
  </si>
  <si>
    <t xml:space="preserve">  (A)   －    (B)</t>
  </si>
  <si>
    <t>＊賃上げ一時金情報は、労働雇用政策課のホームページでご利用いただけます。</t>
    <rPh sb="1" eb="3">
      <t>チンア</t>
    </rPh>
    <rPh sb="4" eb="7">
      <t>イチジキン</t>
    </rPh>
    <rPh sb="7" eb="9">
      <t>ジョウホウ</t>
    </rPh>
    <rPh sb="11" eb="18">
      <t>ロウ</t>
    </rPh>
    <rPh sb="27" eb="29">
      <t>リヨウ</t>
    </rPh>
    <phoneticPr fontId="25"/>
  </si>
  <si>
    <t>　　　　　　　　　　ＵＲＬ、二次元コードは下記のとおりです。</t>
    <rPh sb="14" eb="17">
      <t>ニジゲン</t>
    </rPh>
    <phoneticPr fontId="2"/>
  </si>
  <si>
    <t xml:space="preserve">             　　　　 東部県民生活センター</t>
    <rPh sb="18" eb="20">
      <t>トウブ</t>
    </rPh>
    <rPh sb="20" eb="22">
      <t>ケンミン</t>
    </rPh>
    <rPh sb="22" eb="24">
      <t>セイカツ</t>
    </rPh>
    <phoneticPr fontId="25"/>
  </si>
  <si>
    <t xml:space="preserve">             　　　　 中部県民生活センター</t>
    <rPh sb="18" eb="20">
      <t>チュウブ</t>
    </rPh>
    <rPh sb="20" eb="22">
      <t>ケンミン</t>
    </rPh>
    <rPh sb="22" eb="24">
      <t>セイカツ</t>
    </rPh>
    <phoneticPr fontId="25"/>
  </si>
  <si>
    <t>　　　　　　　　　　　＊電話による労働相談のお知らせ</t>
  </si>
  <si>
    <t>[URL]</t>
  </si>
  <si>
    <t>https://www.pref.shizuoka.jp/sangyoshigoto/shuroshien/rodoseisaku/rodokankyo/1003235/index.html</t>
  </si>
  <si>
    <t>※または、「しずおか労働福祉情報」で検索してください。</t>
  </si>
  <si>
    <t>賃上げ一時金情報ホームページ掲載（更新）予定日</t>
  </si>
  <si>
    <t>フリーアクセス番号 ： ０１２０－９－３９６１０　(携帯電話、ＩＰ電話等からはかけられません。)</t>
  </si>
  <si>
    <t>受付時間　9:00～12:00　13:00～16:00（土日祝日、年末年始12/29～1/3を除く）</t>
    <rPh sb="0" eb="2">
      <t>ウケツケ</t>
    </rPh>
    <rPh sb="2" eb="4">
      <t>ジカン</t>
    </rPh>
    <rPh sb="28" eb="30">
      <t>ドニチ</t>
    </rPh>
    <rPh sb="30" eb="32">
      <t>シュクジツ</t>
    </rPh>
    <rPh sb="33" eb="35">
      <t>ネンマツ</t>
    </rPh>
    <rPh sb="35" eb="37">
      <t>ネンシ</t>
    </rPh>
    <rPh sb="47" eb="48">
      <t>ノゾ</t>
    </rPh>
    <phoneticPr fontId="2"/>
  </si>
  <si>
    <t>・電話による相談は、上記フリーアクセス（通信料着信払いサービス）をご利用ください。</t>
    <rPh sb="1" eb="3">
      <t>デンワ</t>
    </rPh>
    <rPh sb="6" eb="8">
      <t>ソウダン</t>
    </rPh>
    <rPh sb="10" eb="12">
      <t>ジョウキ</t>
    </rPh>
    <rPh sb="20" eb="23">
      <t>ツウシンリョウ</t>
    </rPh>
    <rPh sb="23" eb="25">
      <t>チャクシン</t>
    </rPh>
    <rPh sb="25" eb="26">
      <t>バラ</t>
    </rPh>
    <rPh sb="34" eb="36">
      <t>リヨウ</t>
    </rPh>
    <phoneticPr fontId="2"/>
  </si>
  <si>
    <t>・携帯電話、IP電話等からのご利用の場合は下記最寄りのセンターまでお掛けください。</t>
    <rPh sb="1" eb="3">
      <t>ケイタイ</t>
    </rPh>
    <rPh sb="3" eb="5">
      <t>デンワ</t>
    </rPh>
    <rPh sb="8" eb="10">
      <t>デンワ</t>
    </rPh>
    <rPh sb="10" eb="11">
      <t>ナド</t>
    </rPh>
    <rPh sb="15" eb="17">
      <t>リヨウ</t>
    </rPh>
    <rPh sb="18" eb="20">
      <t>バアイ</t>
    </rPh>
    <rPh sb="21" eb="23">
      <t>カキ</t>
    </rPh>
    <phoneticPr fontId="2"/>
  </si>
  <si>
    <t>　その場合はご相談者の最寄りのセンターにて電話を受け付け致します。</t>
    <rPh sb="3" eb="5">
      <t>バアイ</t>
    </rPh>
    <rPh sb="7" eb="10">
      <t>ソウダンシャ</t>
    </rPh>
    <rPh sb="11" eb="13">
      <t>モヨリ</t>
    </rPh>
    <rPh sb="21" eb="23">
      <t>デンワ</t>
    </rPh>
    <rPh sb="24" eb="25">
      <t>ウ</t>
    </rPh>
    <rPh sb="26" eb="27">
      <t>ツ</t>
    </rPh>
    <rPh sb="28" eb="29">
      <t>イタ</t>
    </rPh>
    <phoneticPr fontId="2"/>
  </si>
  <si>
    <t>　（東部）055-951-9144　　　　　（中部）054-286-3208　　　　　（西部）053-452-0144</t>
    <rPh sb="2" eb="4">
      <t>トウブ</t>
    </rPh>
    <rPh sb="23" eb="25">
      <t>チュウブ</t>
    </rPh>
    <rPh sb="44" eb="46">
      <t>セイブ</t>
    </rPh>
    <phoneticPr fontId="2"/>
  </si>
  <si>
    <t>　　　　※予定日は変更される場合があります。</t>
  </si>
  <si>
    <t>〒420-8601  静岡市葵区追手町9番6号</t>
    <rPh sb="11" eb="14">
      <t>シズオカシ</t>
    </rPh>
    <rPh sb="14" eb="15">
      <t>アオイ</t>
    </rPh>
    <rPh sb="15" eb="16">
      <t>ク</t>
    </rPh>
    <rPh sb="16" eb="19">
      <t>オウテマチ</t>
    </rPh>
    <rPh sb="20" eb="21">
      <t>バン</t>
    </rPh>
    <rPh sb="22" eb="23">
      <t>ゴウ</t>
    </rPh>
    <phoneticPr fontId="2"/>
  </si>
  <si>
    <t>〒410-0801  沼津市大手町1-1-3　沼津産業ビル2階</t>
    <rPh sb="11" eb="14">
      <t>ヌマヅシ</t>
    </rPh>
    <rPh sb="14" eb="17">
      <t>オオテマチ</t>
    </rPh>
    <rPh sb="23" eb="25">
      <t>ヌマヅ</t>
    </rPh>
    <rPh sb="25" eb="27">
      <t>サンギョウ</t>
    </rPh>
    <rPh sb="30" eb="31">
      <t>カイ</t>
    </rPh>
    <phoneticPr fontId="25"/>
  </si>
  <si>
    <t xml:space="preserve">
前年
要求額（円）</t>
    <rPh sb="1" eb="3">
      <t>ゼンネン</t>
    </rPh>
    <rPh sb="4" eb="6">
      <t>ヨウキュウ</t>
    </rPh>
    <rPh sb="6" eb="7">
      <t>ガク</t>
    </rPh>
    <rPh sb="8" eb="9">
      <t>エン</t>
    </rPh>
    <phoneticPr fontId="2"/>
  </si>
  <si>
    <t>要求額
対前年比（％）</t>
    <rPh sb="0" eb="3">
      <t>ヨウキュウガク</t>
    </rPh>
    <rPh sb="4" eb="5">
      <t>タイ</t>
    </rPh>
    <rPh sb="5" eb="7">
      <t>ゼンネン</t>
    </rPh>
    <rPh sb="7" eb="8">
      <t>ヒ</t>
    </rPh>
    <phoneticPr fontId="2"/>
  </si>
  <si>
    <t xml:space="preserve">  電話　055-951-8209</t>
    <rPh sb="2" eb="4">
      <t>デンワ</t>
    </rPh>
    <phoneticPr fontId="2"/>
  </si>
  <si>
    <t xml:space="preserve">  電話　054-202-6013</t>
    <rPh sb="2" eb="4">
      <t>デンワ</t>
    </rPh>
    <phoneticPr fontId="2"/>
  </si>
  <si>
    <t xml:space="preserve">  電話　053-458-7243</t>
    <rPh sb="2" eb="4">
      <t>デンワ</t>
    </rPh>
    <phoneticPr fontId="2"/>
  </si>
  <si>
    <t>西部</t>
    <rPh sb="0" eb="2">
      <t>セイブ</t>
    </rPh>
    <phoneticPr fontId="2"/>
  </si>
  <si>
    <t>妥結額
対前年比（％）</t>
    <rPh sb="0" eb="3">
      <t>ダケツガク</t>
    </rPh>
    <rPh sb="4" eb="5">
      <t>タイ</t>
    </rPh>
    <rPh sb="5" eb="7">
      <t>ゼンネン</t>
    </rPh>
    <rPh sb="7" eb="8">
      <t>ヒ</t>
    </rPh>
    <phoneticPr fontId="2"/>
  </si>
  <si>
    <t>● 春季賃上げ要求・妥結結果の推移（単純平均）</t>
    <rPh sb="2" eb="4">
      <t>シュンキ</t>
    </rPh>
    <rPh sb="4" eb="6">
      <t>チンア</t>
    </rPh>
    <rPh sb="7" eb="9">
      <t>ヨウキュウ</t>
    </rPh>
    <rPh sb="18" eb="20">
      <t>タンジュン</t>
    </rPh>
    <phoneticPr fontId="2"/>
  </si>
  <si>
    <t>令和４年 最 終 集 計</t>
    <rPh sb="0" eb="1">
      <t>レイ</t>
    </rPh>
    <rPh sb="1" eb="2">
      <t>ワ</t>
    </rPh>
    <phoneticPr fontId="2"/>
  </si>
  <si>
    <t>〒430-0929　浜松市中央区中央1丁目12-1　静岡県浜松総合庁舎3階</t>
    <rPh sb="10" eb="13">
      <t>ハママツシ</t>
    </rPh>
    <rPh sb="13" eb="15">
      <t>チュウオウ</t>
    </rPh>
    <rPh sb="15" eb="16">
      <t>ク</t>
    </rPh>
    <rPh sb="16" eb="18">
      <t>チュウオウ</t>
    </rPh>
    <rPh sb="19" eb="21">
      <t>チョウメ</t>
    </rPh>
    <rPh sb="26" eb="29">
      <t>シズオカケン</t>
    </rPh>
    <rPh sb="29" eb="31">
      <t>ハママツ</t>
    </rPh>
    <rPh sb="31" eb="33">
      <t>ソウゴウ</t>
    </rPh>
    <rPh sb="33" eb="35">
      <t>チョウシャ</t>
    </rPh>
    <rPh sb="36" eb="37">
      <t>カイ</t>
    </rPh>
    <phoneticPr fontId="25"/>
  </si>
  <si>
    <t>東部</t>
    <rPh sb="0" eb="2">
      <t>トウブ</t>
    </rPh>
    <phoneticPr fontId="2"/>
  </si>
  <si>
    <t>静岡県経済産業部労働雇用政策課</t>
    <rPh sb="10" eb="12">
      <t>コヨウ</t>
    </rPh>
    <phoneticPr fontId="2"/>
  </si>
  <si>
    <t>平成27年 最 終 集 計</t>
    <rPh sb="0" eb="2">
      <t>ヘイセイ</t>
    </rPh>
    <rPh sb="4" eb="5">
      <t>ネン</t>
    </rPh>
    <rPh sb="6" eb="7">
      <t>サイ</t>
    </rPh>
    <rPh sb="8" eb="9">
      <t>シュウ</t>
    </rPh>
    <rPh sb="10" eb="11">
      <t>シュウ</t>
    </rPh>
    <rPh sb="12" eb="13">
      <t>ケイ</t>
    </rPh>
    <phoneticPr fontId="2"/>
  </si>
  <si>
    <t>平成28年 最 終 集 計</t>
    <rPh sb="0" eb="2">
      <t>ヘイセイ</t>
    </rPh>
    <rPh sb="4" eb="5">
      <t>ネン</t>
    </rPh>
    <rPh sb="6" eb="7">
      <t>サイ</t>
    </rPh>
    <rPh sb="8" eb="9">
      <t>シュウ</t>
    </rPh>
    <rPh sb="10" eb="11">
      <t>シュウ</t>
    </rPh>
    <rPh sb="12" eb="13">
      <t>ケイ</t>
    </rPh>
    <phoneticPr fontId="2"/>
  </si>
  <si>
    <t>平成29年 最 終 集 計</t>
    <rPh sb="0" eb="2">
      <t>ヘイセイ</t>
    </rPh>
    <rPh sb="4" eb="5">
      <t>ネン</t>
    </rPh>
    <rPh sb="6" eb="7">
      <t>サイ</t>
    </rPh>
    <rPh sb="8" eb="9">
      <t>シュウ</t>
    </rPh>
    <rPh sb="10" eb="11">
      <t>シュウ</t>
    </rPh>
    <rPh sb="12" eb="13">
      <t>ケイ</t>
    </rPh>
    <phoneticPr fontId="2"/>
  </si>
  <si>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「令和６年最終集計(A)」と「令和５年最終集計(B)」の前年要求額（前年妥結額）は前年同期の金額である。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</si>
  <si>
    <t>平成30年 最 終 集 計</t>
    <rPh sb="0" eb="2">
      <t>ヘイセイ</t>
    </rPh>
    <rPh sb="4" eb="5">
      <t>ネン</t>
    </rPh>
    <rPh sb="6" eb="7">
      <t>サイ</t>
    </rPh>
    <rPh sb="8" eb="9">
      <t>シュウ</t>
    </rPh>
    <rPh sb="10" eb="11">
      <t>シュウ</t>
    </rPh>
    <rPh sb="12" eb="13">
      <t>ケイ</t>
    </rPh>
    <phoneticPr fontId="2"/>
  </si>
  <si>
    <t>令和２年 最 終 集 計</t>
    <rPh sb="0" eb="1">
      <t>レイ</t>
    </rPh>
    <rPh sb="1" eb="2">
      <t>ワ</t>
    </rPh>
    <rPh sb="3" eb="4">
      <t>ネン</t>
    </rPh>
    <rPh sb="5" eb="6">
      <t>サイ</t>
    </rPh>
    <rPh sb="7" eb="8">
      <t>シュウ</t>
    </rPh>
    <rPh sb="9" eb="10">
      <t>シュウ</t>
    </rPh>
    <rPh sb="11" eb="12">
      <t>ケイ</t>
    </rPh>
    <phoneticPr fontId="2"/>
  </si>
  <si>
    <t>静岡県</t>
    <rPh sb="0" eb="3">
      <t>シズ</t>
    </rPh>
    <phoneticPr fontId="2"/>
  </si>
  <si>
    <t>X</t>
  </si>
  <si>
    <t>前年
要求額（円）</t>
  </si>
  <si>
    <t>要求額
対前年比（％）</t>
  </si>
  <si>
    <t>妥結額
対前年比（％）</t>
  </si>
  <si>
    <t>令和５年 最 終 集 計</t>
    <rPh sb="0" eb="1">
      <t>レイ</t>
    </rPh>
    <rPh sb="1" eb="2">
      <t>ワ</t>
    </rPh>
    <rPh sb="3" eb="4">
      <t>ネン</t>
    </rPh>
    <rPh sb="5" eb="6">
      <t>サイ</t>
    </rPh>
    <rPh sb="7" eb="8">
      <t>シュウ</t>
    </rPh>
    <rPh sb="9" eb="10">
      <t>シュウ</t>
    </rPh>
    <rPh sb="11" eb="12">
      <t>ケイ</t>
    </rPh>
    <phoneticPr fontId="2"/>
  </si>
  <si>
    <t>　　　　春季賃上げ情報：令和６年３月28日、５月16日、７月２日</t>
    <rPh sb="12" eb="13">
      <t>レイ</t>
    </rPh>
    <rPh sb="13" eb="14">
      <t>ワ</t>
    </rPh>
    <rPh sb="15" eb="16">
      <t>ネン</t>
    </rPh>
    <rPh sb="26" eb="27">
      <t>ニチ</t>
    </rPh>
    <phoneticPr fontId="2"/>
  </si>
  <si>
    <t>　　　　夏季一時金情報：６月13日、７月18日、８月８日</t>
  </si>
  <si>
    <t>　　　　年末一時金情報：11月14日、12月12日、令和７年１月９日</t>
    <rPh sb="26" eb="27">
      <t>レイ</t>
    </rPh>
    <rPh sb="27" eb="28">
      <t>ワ</t>
    </rPh>
    <phoneticPr fontId="2"/>
  </si>
  <si>
    <t>　　　　春季賃上げ情報：令和６年３月28日、５月16日、７月２日</t>
  </si>
  <si>
    <t>　　　　年末一時金情報：11月14日、12月12日、令和７年１月９日</t>
  </si>
  <si>
    <t>令和６年　春季賃上げ要求・妥結確報(最終結果)</t>
  </si>
  <si>
    <t>令和６年　最終集計(A)</t>
    <rPh sb="0" eb="1">
      <t>レイ</t>
    </rPh>
    <rPh sb="1" eb="2">
      <t>ワ</t>
    </rPh>
    <rPh sb="5" eb="7">
      <t>サイシュウ</t>
    </rPh>
    <rPh sb="7" eb="9">
      <t>シュウケイ</t>
    </rPh>
    <phoneticPr fontId="25"/>
  </si>
  <si>
    <t>令和５年　最終集計(B)</t>
    <rPh sb="0" eb="1">
      <t>レイ</t>
    </rPh>
    <rPh sb="1" eb="2">
      <t>ワ</t>
    </rPh>
    <rPh sb="5" eb="7">
      <t>サイシュウ</t>
    </rPh>
    <rPh sb="7" eb="9">
      <t>シュウケイ</t>
    </rPh>
    <phoneticPr fontId="25"/>
  </si>
  <si>
    <t>令和５年 最終集計(B)</t>
    <rPh sb="0" eb="1">
      <t>レイ</t>
    </rPh>
    <rPh sb="1" eb="2">
      <t>ワ</t>
    </rPh>
    <rPh sb="5" eb="7">
      <t>サイシュウ</t>
    </rPh>
    <rPh sb="7" eb="9">
      <t>シュウケイ</t>
    </rPh>
    <phoneticPr fontId="25"/>
  </si>
  <si>
    <t>平成26年 最 終 集 計</t>
    <rPh sb="0" eb="2">
      <t>ヘイセイ</t>
    </rPh>
    <phoneticPr fontId="2"/>
  </si>
  <si>
    <t>平成29年 最 終 集 計</t>
    <rPh sb="0" eb="2">
      <t>ヘイセイ</t>
    </rPh>
    <phoneticPr fontId="2"/>
  </si>
  <si>
    <t>令和元年 最 終 集 計</t>
    <rPh sb="0" eb="1">
      <t>レイ</t>
    </rPh>
    <rPh sb="1" eb="2">
      <t>ワ</t>
    </rPh>
    <rPh sb="2" eb="3">
      <t>ガン</t>
    </rPh>
    <phoneticPr fontId="2"/>
  </si>
  <si>
    <t>令和２年 最 終 集 計</t>
    <rPh sb="0" eb="1">
      <t>レイ</t>
    </rPh>
    <rPh sb="1" eb="2">
      <t>ワ</t>
    </rPh>
    <phoneticPr fontId="2"/>
  </si>
  <si>
    <t>令和５年 最 終 集 計</t>
    <rPh sb="0" eb="1">
      <t>レイ</t>
    </rPh>
    <rPh sb="1" eb="2">
      <t>ワ</t>
    </rPh>
    <phoneticPr fontId="2"/>
  </si>
  <si>
    <t>令和６年 最終集計(A)</t>
    <rPh sb="0" eb="1">
      <t>レイ</t>
    </rPh>
    <rPh sb="1" eb="2">
      <t>ワ</t>
    </rPh>
    <rPh sb="3" eb="4">
      <t>ネン</t>
    </rPh>
    <rPh sb="5" eb="7">
      <t>サイシュウ</t>
    </rPh>
    <rPh sb="7" eb="9">
      <t>シュウケイ</t>
    </rPh>
    <phoneticPr fontId="25"/>
  </si>
  <si>
    <t xml:space="preserve">
（注）１　金額は労働組合平均である。（単純平均とは1組合当たりの平均である。）
　　　２　平均賃金は、「基本給」＋「所定内手当のうち通勤手当を除いたもの（ただし、所属する企業の従業員全体に一律で同一額を支給する通勤手当は
　　　　　所定内手当に含む）」である。
　　　３　要求状況（妥結状況）賃上げ率（％）＝平均要求額（平均妥結額）÷要求状況（妥結状況）平均賃金×１００
　　　４　「令和６年最終集計(A)」と「令和５年最終集計(B)」の前年要求額（前年妥結額）は前年同期の金額である。
　　　５　要求状況（妥結状況）対前年比（％）＝｛平均要求額（平均妥結額）-前年要求額（前年妥結額）｝／前年要求額（前年妥結額）×１００
      ６　労組数におけるxは組合数が３組合以下のときに使用している。
　　　　　ただし、合計値からの逆算を防ぐため、４以上の数値の場合もxと表記することがある。</t>
  </si>
  <si>
    <t>静岡県中部県民生活センター</t>
    <rPh sb="0" eb="3">
      <t>シズオカケン</t>
    </rPh>
    <rPh sb="3" eb="4">
      <t>チュウ</t>
    </rPh>
    <rPh sb="4" eb="5">
      <t>ブ</t>
    </rPh>
    <rPh sb="5" eb="7">
      <t>ケンミン</t>
    </rPh>
    <rPh sb="7" eb="9">
      <t>セイカツ</t>
    </rPh>
    <phoneticPr fontId="2"/>
  </si>
  <si>
    <t>令和６年 最終集計(A)</t>
    <rPh sb="0" eb="1">
      <t>レイ</t>
    </rPh>
    <rPh sb="1" eb="2">
      <t>ワ</t>
    </rPh>
    <rPh sb="5" eb="7">
      <t>サイシュウ</t>
    </rPh>
    <rPh sb="7" eb="9">
      <t>シュウケイ</t>
    </rPh>
    <phoneticPr fontId="25"/>
  </si>
</sst>
</file>

<file path=xl/styles.xml><?xml version="1.0" encoding="utf-8"?>
<styleSheet xmlns="http://schemas.openxmlformats.org/spreadsheetml/2006/main" xmlns:r="http://schemas.openxmlformats.org/officeDocument/2006/relationships" xmlns:mc="http://schemas.openxmlformats.org/markup-compatibility/2006">
  <numFmts count="12">
    <numFmt numFmtId="176" formatCode="#,##0.0_);[Red]\(#,##0.0\)"/>
    <numFmt numFmtId="177" formatCode="#,##0_ "/>
    <numFmt numFmtId="178" formatCode="#,##0.00;&quot;▲ &quot;#,##0.00"/>
    <numFmt numFmtId="179" formatCode="#,##0_);[Red]\(#,##0\)"/>
    <numFmt numFmtId="180" formatCode="0.0;&quot;△ &quot;0.0"/>
    <numFmt numFmtId="181" formatCode="#,##0.0;&quot;▲ &quot;#,##0.0"/>
    <numFmt numFmtId="182" formatCode="0.0;&quot;▲ &quot;0.0"/>
    <numFmt numFmtId="183" formatCode="#,##0;&quot;▲ &quot;#,##0"/>
    <numFmt numFmtId="184" formatCode="0;&quot;▲ &quot;0"/>
    <numFmt numFmtId="185" formatCode="0.00;&quot;▲ &quot;0.00"/>
    <numFmt numFmtId="186" formatCode="0;&quot;△ &quot;0"/>
    <numFmt numFmtId="187" formatCode="#,##0;&quot;△ &quot;#,##0"/>
  </numFmts>
  <fonts count="26">
    <font>
      <sz val="11"/>
      <color theme="1"/>
      <name val="游ゴシック"/>
      <family val="3"/>
      <scheme val="minor"/>
    </font>
    <font>
      <sz val="11"/>
      <color auto="1"/>
      <name val="ＭＳ Ｐゴシック"/>
      <family val="3"/>
    </font>
    <font>
      <sz val="6"/>
      <color auto="1"/>
      <name val="ＭＳ Ｐゴシック"/>
      <family val="3"/>
    </font>
    <font>
      <sz val="10"/>
      <color auto="1"/>
      <name val="ＭＳ 明朝"/>
      <family val="1"/>
    </font>
    <font>
      <sz val="8"/>
      <color auto="1"/>
      <name val="ＭＳ 明朝"/>
      <family val="1"/>
    </font>
    <font>
      <sz val="6"/>
      <color auto="1"/>
      <name val="ＭＳ 明朝"/>
      <family val="1"/>
    </font>
    <font>
      <sz val="11"/>
      <color auto="1"/>
      <name val="ＭＳ 明朝"/>
      <family val="1"/>
    </font>
    <font>
      <sz val="16"/>
      <color auto="1"/>
      <name val="ＭＳ 明朝"/>
      <family val="1"/>
    </font>
    <font>
      <sz val="9"/>
      <color auto="1"/>
      <name val="ＭＳ 明朝"/>
      <family val="1"/>
    </font>
    <font>
      <sz val="10"/>
      <color theme="1"/>
      <name val="ＭＳ 明朝"/>
      <family val="1"/>
    </font>
    <font>
      <sz val="8"/>
      <color theme="1"/>
      <name val="ＭＳ 明朝"/>
      <family val="1"/>
    </font>
    <font>
      <sz val="9"/>
      <color theme="1"/>
      <name val="ＭＳ 明朝"/>
      <family val="1"/>
    </font>
    <font>
      <sz val="11"/>
      <color theme="1"/>
      <name val="ＭＳ Ｐゴシック"/>
      <family val="3"/>
    </font>
    <font>
      <sz val="10"/>
      <color auto="1"/>
      <name val="ＭＳ Ｐゴシック"/>
      <family val="3"/>
    </font>
    <font>
      <b/>
      <sz val="14"/>
      <color auto="1"/>
      <name val="ＭＳ ゴシック"/>
      <family val="3"/>
    </font>
    <font>
      <sz val="11"/>
      <color auto="1"/>
      <name val="ＭＳ ゴシック"/>
      <family val="3"/>
    </font>
    <font>
      <sz val="12"/>
      <color auto="1"/>
      <name val="ＭＳ ゴシック"/>
      <family val="3"/>
    </font>
    <font>
      <b/>
      <sz val="14"/>
      <color auto="1"/>
      <name val="ＭＳ Ｐゴシック"/>
      <family val="3"/>
    </font>
    <font>
      <sz val="10"/>
      <color theme="1"/>
      <name val="ＭＳ Ｐゴシック"/>
      <family val="3"/>
    </font>
    <font>
      <b/>
      <sz val="11"/>
      <color auto="1"/>
      <name val="ＭＳ ゴシック"/>
      <family val="3"/>
    </font>
    <font>
      <b/>
      <sz val="12"/>
      <color auto="1"/>
      <name val="ＭＳ Ｐゴシック"/>
      <family val="3"/>
    </font>
    <font>
      <sz val="14"/>
      <color auto="1"/>
      <name val="ＭＳ Ｐゴシック"/>
      <family val="3"/>
    </font>
    <font>
      <sz val="9"/>
      <color theme="1"/>
      <name val="ＭＳ Ｐゴシック"/>
      <family val="3"/>
    </font>
    <font>
      <sz val="11"/>
      <color theme="1"/>
      <name val="ＭＳ 明朝"/>
      <family val="1"/>
    </font>
    <font>
      <sz val="16"/>
      <color auto="1"/>
      <name val="ＭＳ 明朝"/>
      <family val="1"/>
    </font>
    <font>
      <sz val="11"/>
      <color auto="1"/>
      <name val="ＭＳ Ｐゴシック"/>
      <family val="3"/>
    </font>
  </fonts>
  <fills count="3">
    <fill>
      <patternFill patternType="none"/>
    </fill>
    <fill>
      <patternFill patternType="gray125"/>
    </fill>
    <fill>
      <patternFill patternType="solid">
        <fgColor indexed="43"/>
        <bgColor indexed="64"/>
      </patternFill>
    </fill>
  </fills>
  <borders count="62">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6">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62">
    <xf numFmtId="0" fontId="0" fillId="0" borderId="0" xfId="0">
      <alignment vertical="center"/>
    </xf>
    <xf numFmtId="0" fontId="3" fillId="0" borderId="0" xfId="22" applyFont="1" applyFill="1"/>
    <xf numFmtId="0" fontId="4" fillId="0" borderId="0" xfId="22" applyFont="1" applyFill="1"/>
    <xf numFmtId="0" fontId="5" fillId="0" borderId="0" xfId="22" applyFont="1" applyFill="1"/>
    <xf numFmtId="0" fontId="6" fillId="0" borderId="0" xfId="22" applyFont="1" applyFill="1"/>
    <xf numFmtId="0" fontId="3" fillId="0" borderId="0" xfId="22" applyFont="1" applyFill="1" applyAlignment="1">
      <alignment horizontal="center"/>
    </xf>
    <xf numFmtId="0" fontId="3" fillId="0" borderId="0" xfId="22" applyFont="1" applyFill="1" applyAlignment="1">
      <alignment vertical="center"/>
    </xf>
    <xf numFmtId="0" fontId="3" fillId="0" borderId="0" xfId="22" applyFont="1" applyFill="1" applyProtection="1">
      <protection locked="0"/>
    </xf>
    <xf numFmtId="0" fontId="6" fillId="0" borderId="0" xfId="22" applyFont="1" applyFill="1" applyBorder="1" applyProtection="1"/>
    <xf numFmtId="0" fontId="7" fillId="0" borderId="0" xfId="22" applyFont="1" applyFill="1" applyAlignment="1" applyProtection="1">
      <alignment horizontal="center"/>
    </xf>
    <xf numFmtId="0" fontId="3" fillId="0" borderId="1" xfId="22" applyFont="1" applyFill="1" applyBorder="1" applyAlignment="1" applyProtection="1"/>
    <xf numFmtId="0" fontId="3" fillId="0" borderId="2" xfId="22" applyFont="1" applyFill="1" applyBorder="1" applyAlignment="1">
      <alignment horizontal="center"/>
    </xf>
    <xf numFmtId="0" fontId="3" fillId="0" borderId="3" xfId="22" applyFont="1" applyFill="1" applyBorder="1" applyAlignment="1">
      <alignment horizontal="center"/>
    </xf>
    <xf numFmtId="0" fontId="3" fillId="0" borderId="4" xfId="22" applyFont="1" applyFill="1" applyBorder="1" applyAlignment="1">
      <alignment horizontal="center"/>
    </xf>
    <xf numFmtId="0" fontId="3" fillId="0" borderId="5" xfId="22" applyFont="1" applyFill="1" applyBorder="1" applyAlignment="1">
      <alignment vertical="center"/>
    </xf>
    <xf numFmtId="0" fontId="8" fillId="0" borderId="6" xfId="22" applyFont="1" applyFill="1" applyBorder="1" applyAlignment="1">
      <alignment vertical="center"/>
    </xf>
    <xf numFmtId="0" fontId="8" fillId="0" borderId="6" xfId="22" applyFont="1" applyFill="1" applyBorder="1" applyAlignment="1">
      <alignment horizontal="center" vertical="center"/>
    </xf>
    <xf numFmtId="0" fontId="8" fillId="0" borderId="5" xfId="22" applyFont="1" applyFill="1" applyBorder="1" applyAlignment="1">
      <alignment horizontal="center" vertical="center"/>
    </xf>
    <xf numFmtId="0" fontId="8" fillId="0" borderId="7" xfId="22" applyFont="1" applyFill="1" applyBorder="1" applyAlignment="1">
      <alignment horizontal="center" vertical="center"/>
    </xf>
    <xf numFmtId="0" fontId="8" fillId="0" borderId="8" xfId="22" applyFont="1" applyFill="1" applyBorder="1" applyAlignment="1">
      <alignment horizontal="centerContinuous" vertical="center"/>
    </xf>
    <xf numFmtId="0" fontId="3" fillId="0" borderId="9" xfId="22" applyFont="1" applyFill="1" applyBorder="1" applyAlignment="1">
      <alignment horizontal="center"/>
    </xf>
    <xf numFmtId="0" fontId="3" fillId="0" borderId="1" xfId="22" applyFont="1" applyFill="1" applyBorder="1" applyAlignment="1">
      <alignment horizontal="center"/>
    </xf>
    <xf numFmtId="0" fontId="8" fillId="0" borderId="10" xfId="22" applyFont="1" applyFill="1" applyBorder="1" applyAlignment="1">
      <alignment horizontal="left" vertical="center"/>
    </xf>
    <xf numFmtId="0" fontId="3" fillId="0" borderId="0" xfId="22" applyFont="1" applyFill="1" applyBorder="1" applyAlignment="1">
      <alignment horizontal="left" vertical="center"/>
    </xf>
    <xf numFmtId="0" fontId="8" fillId="0" borderId="11" xfId="22" applyFont="1" applyFill="1" applyBorder="1" applyAlignment="1">
      <alignment horizontal="left" vertical="center" shrinkToFit="1"/>
    </xf>
    <xf numFmtId="0" fontId="8" fillId="0" borderId="12" xfId="22" applyFont="1" applyFill="1" applyBorder="1" applyAlignment="1">
      <alignment horizontal="left" vertical="center" shrinkToFit="1"/>
    </xf>
    <xf numFmtId="0" fontId="8" fillId="0" borderId="13" xfId="22" applyFont="1" applyFill="1" applyBorder="1" applyAlignment="1">
      <alignment horizontal="left" vertical="center" shrinkToFit="1"/>
    </xf>
    <xf numFmtId="0" fontId="8" fillId="0" borderId="14" xfId="22" applyFont="1" applyFill="1" applyBorder="1" applyAlignment="1">
      <alignment horizontal="center" vertical="center"/>
    </xf>
    <xf numFmtId="0" fontId="8" fillId="0" borderId="15" xfId="22" applyFont="1" applyFill="1" applyBorder="1" applyAlignment="1">
      <alignment horizontal="center" vertical="center"/>
    </xf>
    <xf numFmtId="0" fontId="8" fillId="0" borderId="16" xfId="22" applyFont="1" applyFill="1" applyBorder="1" applyAlignment="1">
      <alignment horizontal="center" vertical="center"/>
    </xf>
    <xf numFmtId="0" fontId="8" fillId="0" borderId="13" xfId="22" applyFont="1" applyFill="1" applyBorder="1" applyAlignment="1">
      <alignment vertical="center"/>
    </xf>
    <xf numFmtId="0" fontId="8" fillId="0" borderId="17" xfId="22" applyFont="1" applyFill="1" applyBorder="1" applyAlignment="1">
      <alignment horizontal="center" vertical="center"/>
    </xf>
    <xf numFmtId="0" fontId="8" fillId="0" borderId="11" xfId="22" applyFont="1" applyFill="1" applyBorder="1" applyAlignment="1">
      <alignment horizontal="center" vertical="center"/>
    </xf>
    <xf numFmtId="0" fontId="8" fillId="0" borderId="13" xfId="22" applyFont="1" applyFill="1" applyBorder="1" applyAlignment="1">
      <alignment horizontal="center" vertical="center"/>
    </xf>
    <xf numFmtId="0" fontId="8" fillId="0" borderId="18" xfId="22" applyFont="1" applyFill="1" applyBorder="1" applyAlignment="1">
      <alignment horizontal="centerContinuous" vertical="center"/>
    </xf>
    <xf numFmtId="0" fontId="4" fillId="0" borderId="9" xfId="22" applyFont="1" applyFill="1" applyBorder="1" applyAlignment="1">
      <alignment horizontal="center"/>
    </xf>
    <xf numFmtId="0" fontId="4" fillId="0" borderId="0" xfId="22" applyFont="1" applyFill="1" applyBorder="1" applyAlignment="1">
      <alignment horizontal="center"/>
    </xf>
    <xf numFmtId="0" fontId="4" fillId="0" borderId="1" xfId="22" applyFont="1" applyFill="1" applyBorder="1" applyAlignment="1">
      <alignment horizontal="center"/>
    </xf>
    <xf numFmtId="0" fontId="8" fillId="0" borderId="14" xfId="22" applyFont="1" applyFill="1" applyBorder="1" applyAlignment="1">
      <alignment horizontal="left" vertical="center"/>
    </xf>
    <xf numFmtId="0" fontId="4" fillId="0" borderId="0" xfId="22" applyFont="1" applyFill="1" applyBorder="1" applyAlignment="1">
      <alignment horizontal="left" vertical="center" shrinkToFit="1"/>
    </xf>
    <xf numFmtId="0" fontId="8" fillId="0" borderId="19" xfId="22" applyFont="1" applyFill="1" applyBorder="1" applyAlignment="1">
      <alignment horizontal="left" vertical="center" shrinkToFit="1"/>
    </xf>
    <xf numFmtId="0" fontId="8" fillId="0" borderId="20" xfId="22" applyFont="1" applyFill="1" applyBorder="1" applyAlignment="1">
      <alignment horizontal="left" vertical="center" shrinkToFit="1"/>
    </xf>
    <xf numFmtId="0" fontId="4" fillId="0" borderId="0" xfId="22" applyFont="1" applyFill="1" applyBorder="1" applyAlignment="1">
      <alignment horizontal="left" vertical="center"/>
    </xf>
    <xf numFmtId="0" fontId="8" fillId="0" borderId="21" xfId="22" applyFont="1" applyFill="1" applyBorder="1" applyAlignment="1">
      <alignment horizontal="left" vertical="center" shrinkToFit="1"/>
    </xf>
    <xf numFmtId="0" fontId="8" fillId="0" borderId="22" xfId="22" applyFont="1" applyFill="1" applyBorder="1" applyAlignment="1">
      <alignment horizontal="left" vertical="center" shrinkToFit="1"/>
    </xf>
    <xf numFmtId="0" fontId="4" fillId="0" borderId="17" xfId="22" applyFont="1" applyFill="1" applyBorder="1" applyAlignment="1">
      <alignment vertical="center"/>
    </xf>
    <xf numFmtId="0" fontId="4" fillId="0" borderId="11" xfId="22" applyFont="1" applyFill="1" applyBorder="1" applyAlignment="1">
      <alignment vertical="center"/>
    </xf>
    <xf numFmtId="0" fontId="8" fillId="0" borderId="23" xfId="22" applyFont="1" applyFill="1" applyBorder="1" applyAlignment="1">
      <alignment vertical="center"/>
    </xf>
    <xf numFmtId="0" fontId="8" fillId="0" borderId="24" xfId="22" applyFont="1" applyFill="1" applyBorder="1" applyAlignment="1">
      <alignment horizontal="center" vertical="center"/>
    </xf>
    <xf numFmtId="0" fontId="8" fillId="0" borderId="19" xfId="22" applyFont="1" applyFill="1" applyBorder="1" applyAlignment="1">
      <alignment horizontal="center" vertical="center"/>
    </xf>
    <xf numFmtId="0" fontId="8" fillId="0" borderId="23" xfId="22" applyFont="1" applyFill="1" applyBorder="1" applyAlignment="1">
      <alignment horizontal="center" vertical="center"/>
    </xf>
    <xf numFmtId="0" fontId="4" fillId="0" borderId="0" xfId="22" applyFont="1" applyFill="1" applyProtection="1">
      <protection locked="0"/>
    </xf>
    <xf numFmtId="0" fontId="3" fillId="0" borderId="0" xfId="22" applyFont="1" applyFill="1" applyProtection="1"/>
    <xf numFmtId="0" fontId="8" fillId="0" borderId="25" xfId="22" applyFont="1" applyFill="1" applyBorder="1" applyAlignment="1">
      <alignment horizontal="centerContinuous" vertical="center"/>
    </xf>
    <xf numFmtId="0" fontId="8" fillId="0" borderId="12" xfId="22" applyFont="1" applyFill="1" applyBorder="1" applyAlignment="1">
      <alignment horizontal="center"/>
    </xf>
    <xf numFmtId="0" fontId="8" fillId="0" borderId="26" xfId="22" applyFont="1" applyFill="1" applyBorder="1" applyAlignment="1">
      <alignment horizontal="center" wrapText="1"/>
    </xf>
    <xf numFmtId="176" fontId="4" fillId="0" borderId="27" xfId="22" applyNumberFormat="1" applyFont="1" applyFill="1" applyBorder="1" applyAlignment="1">
      <alignment horizontal="right"/>
    </xf>
    <xf numFmtId="176" fontId="4" fillId="0" borderId="28" xfId="22" applyNumberFormat="1" applyFont="1" applyFill="1" applyBorder="1" applyAlignment="1">
      <alignment horizontal="right"/>
    </xf>
    <xf numFmtId="176" fontId="4" fillId="0" borderId="29" xfId="22" applyNumberFormat="1" applyFont="1" applyFill="1" applyBorder="1" applyAlignment="1">
      <alignment horizontal="right"/>
    </xf>
    <xf numFmtId="176" fontId="4" fillId="0" borderId="30" xfId="22" applyNumberFormat="1" applyFont="1" applyFill="1" applyBorder="1" applyAlignment="1">
      <alignment horizontal="right"/>
    </xf>
    <xf numFmtId="176" fontId="4" fillId="0" borderId="25" xfId="22" applyNumberFormat="1" applyFont="1" applyFill="1" applyBorder="1" applyAlignment="1">
      <alignment horizontal="right"/>
    </xf>
    <xf numFmtId="176" fontId="4" fillId="0" borderId="26" xfId="22" applyNumberFormat="1" applyFont="1" applyFill="1" applyBorder="1" applyAlignment="1">
      <alignment horizontal="right"/>
    </xf>
    <xf numFmtId="176" fontId="4" fillId="0" borderId="31" xfId="22" applyNumberFormat="1" applyFont="1" applyFill="1" applyBorder="1" applyAlignment="1">
      <alignment horizontal="right"/>
    </xf>
    <xf numFmtId="0" fontId="5" fillId="0" borderId="32" xfId="22" applyFont="1" applyFill="1" applyBorder="1" applyAlignment="1">
      <alignment horizontal="centerContinuous" vertical="center"/>
    </xf>
    <xf numFmtId="0" fontId="8" fillId="0" borderId="0" xfId="22" applyFont="1" applyFill="1" applyBorder="1" applyAlignment="1">
      <alignment horizontal="center"/>
    </xf>
    <xf numFmtId="0" fontId="8" fillId="0" borderId="23" xfId="22" applyFont="1" applyFill="1" applyBorder="1" applyAlignment="1">
      <alignment horizontal="center" wrapText="1"/>
    </xf>
    <xf numFmtId="177" fontId="4" fillId="0" borderId="27" xfId="22" applyNumberFormat="1" applyFont="1" applyFill="1" applyBorder="1" applyAlignment="1">
      <alignment horizontal="right"/>
    </xf>
    <xf numFmtId="177" fontId="4" fillId="0" borderId="28" xfId="22" applyNumberFormat="1" applyFont="1" applyFill="1" applyBorder="1" applyAlignment="1">
      <alignment horizontal="right"/>
    </xf>
    <xf numFmtId="177" fontId="4" fillId="0" borderId="29" xfId="22" applyNumberFormat="1" applyFont="1" applyFill="1" applyBorder="1" applyAlignment="1">
      <alignment horizontal="right"/>
    </xf>
    <xf numFmtId="177" fontId="4" fillId="0" borderId="30" xfId="22" applyNumberFormat="1" applyFont="1" applyFill="1" applyBorder="1" applyAlignment="1">
      <alignment horizontal="right"/>
    </xf>
    <xf numFmtId="177" fontId="4" fillId="0" borderId="25" xfId="22" applyNumberFormat="1" applyFont="1" applyFill="1" applyBorder="1" applyAlignment="1">
      <alignment horizontal="right"/>
    </xf>
    <xf numFmtId="177" fontId="4" fillId="0" borderId="26" xfId="22" applyNumberFormat="1" applyFont="1" applyFill="1" applyBorder="1" applyAlignment="1">
      <alignment horizontal="right"/>
    </xf>
    <xf numFmtId="177" fontId="4" fillId="0" borderId="31" xfId="22" applyNumberFormat="1" applyFont="1" applyFill="1" applyBorder="1" applyAlignment="1">
      <alignment horizontal="right"/>
    </xf>
    <xf numFmtId="177" fontId="4" fillId="0" borderId="33" xfId="22" applyNumberFormat="1" applyFont="1" applyFill="1" applyBorder="1" applyAlignment="1">
      <alignment horizontal="right"/>
    </xf>
    <xf numFmtId="0" fontId="8" fillId="0" borderId="17" xfId="22" applyFont="1" applyFill="1" applyBorder="1" applyAlignment="1">
      <alignment horizontal="centerContinuous" vertical="center"/>
    </xf>
    <xf numFmtId="0" fontId="8" fillId="0" borderId="32" xfId="22" applyFont="1" applyFill="1" applyBorder="1" applyAlignment="1">
      <alignment horizontal="centerContinuous" vertical="center"/>
    </xf>
    <xf numFmtId="0" fontId="8" fillId="0" borderId="34" xfId="22" applyFont="1" applyFill="1" applyBorder="1" applyAlignment="1">
      <alignment horizontal="center" wrapText="1"/>
    </xf>
    <xf numFmtId="178" fontId="4" fillId="0" borderId="35" xfId="22" applyNumberFormat="1" applyFont="1" applyFill="1" applyBorder="1" applyAlignment="1">
      <alignment horizontal="right"/>
    </xf>
    <xf numFmtId="178" fontId="4" fillId="0" borderId="36" xfId="22" applyNumberFormat="1" applyFont="1" applyFill="1" applyBorder="1" applyAlignment="1">
      <alignment horizontal="right"/>
    </xf>
    <xf numFmtId="178" fontId="4" fillId="0" borderId="37" xfId="22" applyNumberFormat="1" applyFont="1" applyFill="1" applyBorder="1" applyAlignment="1">
      <alignment horizontal="right"/>
    </xf>
    <xf numFmtId="178" fontId="4" fillId="0" borderId="38" xfId="22" applyNumberFormat="1" applyFont="1" applyFill="1" applyBorder="1" applyAlignment="1">
      <alignment horizontal="right"/>
    </xf>
    <xf numFmtId="178" fontId="4" fillId="0" borderId="39" xfId="22" applyNumberFormat="1" applyFont="1" applyFill="1" applyBorder="1" applyAlignment="1">
      <alignment horizontal="right"/>
    </xf>
    <xf numFmtId="178" fontId="4" fillId="0" borderId="34" xfId="22" applyNumberFormat="1" applyFont="1" applyFill="1" applyBorder="1" applyAlignment="1">
      <alignment horizontal="right"/>
    </xf>
    <xf numFmtId="178" fontId="4" fillId="0" borderId="40" xfId="22" applyNumberFormat="1" applyFont="1" applyFill="1" applyBorder="1" applyAlignment="1">
      <alignment horizontal="right"/>
    </xf>
    <xf numFmtId="0" fontId="8" fillId="0" borderId="41" xfId="22" applyFont="1" applyFill="1" applyBorder="1" applyAlignment="1">
      <alignment horizontal="center"/>
    </xf>
    <xf numFmtId="0" fontId="8" fillId="0" borderId="23" xfId="22" applyFont="1" applyFill="1" applyBorder="1" applyAlignment="1" applyProtection="1">
      <alignment horizontal="center" wrapText="1"/>
    </xf>
    <xf numFmtId="177" fontId="4" fillId="0" borderId="5" xfId="22" applyNumberFormat="1" applyFont="1" applyFill="1" applyBorder="1" applyAlignment="1">
      <alignment horizontal="right"/>
    </xf>
    <xf numFmtId="177" fontId="4" fillId="0" borderId="6" xfId="22" applyNumberFormat="1" applyFont="1" applyFill="1" applyBorder="1" applyAlignment="1">
      <alignment horizontal="right"/>
    </xf>
    <xf numFmtId="177" fontId="4" fillId="0" borderId="42" xfId="22" applyNumberFormat="1" applyFont="1" applyFill="1" applyBorder="1" applyAlignment="1">
      <alignment horizontal="right"/>
    </xf>
    <xf numFmtId="177" fontId="4" fillId="0" borderId="43" xfId="22" applyNumberFormat="1" applyFont="1" applyFill="1" applyBorder="1" applyAlignment="1">
      <alignment horizontal="right"/>
    </xf>
    <xf numFmtId="177" fontId="4" fillId="0" borderId="44" xfId="22" applyNumberFormat="1" applyFont="1" applyFill="1" applyBorder="1" applyAlignment="1">
      <alignment horizontal="right"/>
    </xf>
    <xf numFmtId="177" fontId="4" fillId="0" borderId="45" xfId="22" applyNumberFormat="1" applyFont="1" applyFill="1" applyBorder="1" applyAlignment="1">
      <alignment horizontal="right"/>
    </xf>
    <xf numFmtId="177" fontId="4" fillId="0" borderId="46" xfId="22" applyNumberFormat="1" applyFont="1" applyFill="1" applyBorder="1" applyAlignment="1">
      <alignment horizontal="right"/>
    </xf>
    <xf numFmtId="177" fontId="4" fillId="0" borderId="14" xfId="22" applyNumberFormat="1" applyFont="1" applyFill="1" applyBorder="1" applyAlignment="1">
      <alignment horizontal="right"/>
    </xf>
    <xf numFmtId="177" fontId="4" fillId="0" borderId="15" xfId="22" applyNumberFormat="1" applyFont="1" applyFill="1" applyBorder="1" applyAlignment="1">
      <alignment horizontal="right"/>
    </xf>
    <xf numFmtId="177" fontId="4" fillId="0" borderId="47" xfId="22" applyNumberFormat="1" applyFont="1" applyFill="1" applyBorder="1" applyAlignment="1">
      <alignment horizontal="right"/>
    </xf>
    <xf numFmtId="0" fontId="5" fillId="0" borderId="0" xfId="22" applyFont="1" applyFill="1" applyProtection="1"/>
    <xf numFmtId="0" fontId="8" fillId="0" borderId="24" xfId="22" applyFont="1" applyFill="1" applyBorder="1" applyAlignment="1">
      <alignment horizontal="centerContinuous" vertical="center"/>
    </xf>
    <xf numFmtId="0" fontId="8" fillId="0" borderId="48" xfId="22" applyFont="1" applyFill="1" applyBorder="1" applyAlignment="1">
      <alignment horizontal="center"/>
    </xf>
    <xf numFmtId="0" fontId="8" fillId="0" borderId="34" xfId="22" applyFont="1" applyFill="1" applyBorder="1" applyAlignment="1" applyProtection="1">
      <alignment horizontal="center" wrapText="1"/>
    </xf>
    <xf numFmtId="178" fontId="4" fillId="0" borderId="49" xfId="22" applyNumberFormat="1" applyFont="1" applyFill="1" applyBorder="1" applyAlignment="1">
      <alignment horizontal="right"/>
    </xf>
    <xf numFmtId="0" fontId="5" fillId="0" borderId="0" xfId="22" applyFont="1" applyFill="1" applyProtection="1">
      <protection locked="0"/>
    </xf>
    <xf numFmtId="176" fontId="4" fillId="0" borderId="6" xfId="22" applyNumberFormat="1" applyFont="1" applyFill="1" applyBorder="1" applyAlignment="1">
      <alignment horizontal="right"/>
    </xf>
    <xf numFmtId="176" fontId="4" fillId="0" borderId="42" xfId="22" applyNumberFormat="1" applyFont="1" applyFill="1" applyBorder="1" applyAlignment="1">
      <alignment horizontal="right"/>
    </xf>
    <xf numFmtId="176" fontId="4" fillId="0" borderId="43" xfId="22" applyNumberFormat="1" applyFont="1" applyFill="1" applyBorder="1" applyAlignment="1">
      <alignment horizontal="right"/>
    </xf>
    <xf numFmtId="176" fontId="4" fillId="0" borderId="46" xfId="22" applyNumberFormat="1" applyFont="1" applyFill="1" applyBorder="1" applyAlignment="1">
      <alignment horizontal="right"/>
    </xf>
    <xf numFmtId="176" fontId="4" fillId="0" borderId="45" xfId="22" applyNumberFormat="1" applyFont="1" applyFill="1" applyBorder="1" applyAlignment="1">
      <alignment horizontal="right"/>
    </xf>
    <xf numFmtId="176" fontId="4" fillId="0" borderId="47" xfId="22" applyNumberFormat="1" applyFont="1" applyFill="1" applyBorder="1" applyAlignment="1">
      <alignment horizontal="right"/>
    </xf>
    <xf numFmtId="179" fontId="4" fillId="0" borderId="27" xfId="22" applyNumberFormat="1" applyFont="1" applyFill="1" applyBorder="1" applyAlignment="1">
      <alignment horizontal="right"/>
    </xf>
    <xf numFmtId="179" fontId="4" fillId="0" borderId="28" xfId="22" applyNumberFormat="1" applyFont="1" applyFill="1" applyBorder="1" applyAlignment="1">
      <alignment horizontal="right"/>
    </xf>
    <xf numFmtId="179" fontId="4" fillId="0" borderId="29" xfId="22" applyNumberFormat="1" applyFont="1" applyFill="1" applyBorder="1" applyAlignment="1">
      <alignment horizontal="right"/>
    </xf>
    <xf numFmtId="179" fontId="4" fillId="0" borderId="26" xfId="22" applyNumberFormat="1" applyFont="1" applyFill="1" applyBorder="1" applyAlignment="1">
      <alignment horizontal="right"/>
    </xf>
    <xf numFmtId="179" fontId="4" fillId="0" borderId="25" xfId="22" applyNumberFormat="1" applyFont="1" applyFill="1" applyBorder="1" applyAlignment="1">
      <alignment horizontal="right"/>
    </xf>
    <xf numFmtId="179" fontId="4" fillId="0" borderId="33" xfId="22" applyNumberFormat="1" applyFont="1" applyFill="1" applyBorder="1" applyAlignment="1">
      <alignment horizontal="right"/>
    </xf>
    <xf numFmtId="0" fontId="3" fillId="0" borderId="1" xfId="22" applyFont="1" applyFill="1" applyBorder="1" applyAlignment="1" applyProtection="1">
      <alignment horizontal="right"/>
    </xf>
    <xf numFmtId="0" fontId="8" fillId="0" borderId="50" xfId="22" applyFont="1" applyFill="1" applyBorder="1" applyAlignment="1">
      <alignment horizontal="center"/>
    </xf>
    <xf numFmtId="0" fontId="8" fillId="0" borderId="51" xfId="22" applyFont="1" applyFill="1" applyBorder="1" applyAlignment="1">
      <alignment horizontal="center" wrapText="1"/>
    </xf>
    <xf numFmtId="178" fontId="4" fillId="0" borderId="27" xfId="22" applyNumberFormat="1" applyFont="1" applyFill="1" applyBorder="1" applyAlignment="1">
      <alignment horizontal="right"/>
    </xf>
    <xf numFmtId="0" fontId="8" fillId="0" borderId="32" xfId="22" applyFont="1" applyFill="1" applyBorder="1" applyAlignment="1">
      <alignment horizontal="center"/>
    </xf>
    <xf numFmtId="0" fontId="8" fillId="0" borderId="48" xfId="22" applyFont="1" applyFill="1" applyBorder="1" applyAlignment="1">
      <alignment horizontal="centerContinuous" vertical="center"/>
    </xf>
    <xf numFmtId="0" fontId="8" fillId="0" borderId="50" xfId="22" applyFont="1" applyFill="1" applyBorder="1" applyAlignment="1" applyProtection="1">
      <alignment horizontal="center" wrapText="1"/>
    </xf>
    <xf numFmtId="178" fontId="4" fillId="0" borderId="52" xfId="22" applyNumberFormat="1" applyFont="1" applyFill="1" applyBorder="1" applyAlignment="1">
      <alignment horizontal="right"/>
    </xf>
    <xf numFmtId="0" fontId="3" fillId="0" borderId="9" xfId="22" applyFont="1" applyFill="1" applyBorder="1" applyProtection="1">
      <protection locked="0"/>
    </xf>
    <xf numFmtId="0" fontId="1" fillId="0" borderId="0" xfId="22" applyFont="1" applyFill="1"/>
    <xf numFmtId="0" fontId="9" fillId="0" borderId="0" xfId="22" applyFont="1" applyFill="1" applyProtection="1">
      <protection locked="0"/>
    </xf>
    <xf numFmtId="0" fontId="10" fillId="0" borderId="5" xfId="22" applyFont="1" applyFill="1" applyBorder="1" applyAlignment="1">
      <alignment horizontal="center" vertical="center"/>
    </xf>
    <xf numFmtId="0" fontId="10" fillId="0" borderId="6" xfId="22" applyFont="1" applyFill="1" applyBorder="1" applyAlignment="1">
      <alignment horizontal="center" vertical="center"/>
    </xf>
    <xf numFmtId="0" fontId="10" fillId="0" borderId="7" xfId="22" applyFont="1" applyFill="1" applyBorder="1" applyAlignment="1">
      <alignment horizontal="center" vertical="center"/>
    </xf>
    <xf numFmtId="0" fontId="11" fillId="0" borderId="42" xfId="22" applyFont="1" applyFill="1" applyBorder="1" applyAlignment="1" applyProtection="1">
      <alignment horizontal="center"/>
    </xf>
    <xf numFmtId="0" fontId="11" fillId="0" borderId="43" xfId="22" applyFont="1" applyFill="1" applyBorder="1" applyAlignment="1" applyProtection="1">
      <alignment horizontal="center"/>
    </xf>
    <xf numFmtId="0" fontId="11" fillId="0" borderId="45" xfId="22" applyFont="1" applyFill="1" applyBorder="1" applyAlignment="1" applyProtection="1">
      <alignment horizontal="center"/>
    </xf>
    <xf numFmtId="0" fontId="11" fillId="2" borderId="6" xfId="22" applyFont="1" applyFill="1" applyBorder="1" applyAlignment="1" applyProtection="1">
      <alignment horizontal="center" shrinkToFit="1"/>
      <protection locked="0"/>
    </xf>
    <xf numFmtId="0" fontId="11" fillId="2" borderId="45" xfId="22" applyFont="1" applyFill="1" applyBorder="1" applyAlignment="1" applyProtection="1">
      <alignment horizontal="center" shrinkToFit="1"/>
      <protection locked="0"/>
    </xf>
    <xf numFmtId="0" fontId="11" fillId="0" borderId="7" xfId="22" applyFont="1" applyFill="1" applyBorder="1" applyAlignment="1">
      <alignment horizontal="center"/>
    </xf>
    <xf numFmtId="0" fontId="9" fillId="0" borderId="9" xfId="22" applyFont="1" applyBorder="1" applyAlignment="1" applyProtection="1">
      <alignment horizontal="left" vertical="top" wrapText="1"/>
      <protection locked="0"/>
    </xf>
    <xf numFmtId="0" fontId="12" fillId="0" borderId="0" xfId="22" applyFont="1" applyAlignment="1" applyProtection="1">
      <alignment horizontal="left" vertical="top"/>
      <protection locked="0"/>
    </xf>
    <xf numFmtId="0" fontId="13" fillId="0" borderId="0" xfId="22" applyFont="1" applyFill="1" applyProtection="1">
      <protection locked="0"/>
    </xf>
    <xf numFmtId="0" fontId="13" fillId="0" borderId="2" xfId="10" applyFont="1" applyFill="1" applyBorder="1" applyProtection="1"/>
    <xf numFmtId="0" fontId="14" fillId="0" borderId="3" xfId="10" applyFont="1" applyFill="1" applyBorder="1" applyAlignment="1" applyProtection="1">
      <alignment horizontal="center"/>
    </xf>
    <xf numFmtId="0" fontId="15" fillId="0" borderId="3" xfId="22" applyFont="1" applyFill="1" applyBorder="1" applyAlignment="1" applyProtection="1">
      <alignment horizontal="center"/>
    </xf>
    <xf numFmtId="0" fontId="16" fillId="0" borderId="3" xfId="22" applyFont="1" applyFill="1" applyBorder="1" applyAlignment="1" applyProtection="1">
      <alignment horizontal="left" vertical="center"/>
    </xf>
    <xf numFmtId="0" fontId="16" fillId="0" borderId="3" xfId="22" applyFont="1" applyFill="1" applyBorder="1" applyAlignment="1" applyProtection="1">
      <alignment horizontal="left"/>
    </xf>
    <xf numFmtId="0" fontId="17" fillId="0" borderId="3" xfId="10" applyFont="1" applyFill="1" applyBorder="1" applyAlignment="1" applyProtection="1">
      <alignment horizontal="center"/>
    </xf>
    <xf numFmtId="0" fontId="3" fillId="0" borderId="3" xfId="10" applyFont="1" applyFill="1" applyBorder="1" applyProtection="1"/>
    <xf numFmtId="0" fontId="14" fillId="0" borderId="3" xfId="10" applyFont="1" applyFill="1" applyBorder="1" applyAlignment="1" applyProtection="1">
      <alignment horizontal="left"/>
    </xf>
    <xf numFmtId="0" fontId="1" fillId="0" borderId="3" xfId="22" applyFont="1" applyFill="1" applyBorder="1" applyAlignment="1" applyProtection="1"/>
    <xf numFmtId="0" fontId="17" fillId="0" borderId="3" xfId="22" applyFont="1" applyFill="1" applyBorder="1" applyAlignment="1" applyProtection="1">
      <alignment horizontal="left"/>
    </xf>
    <xf numFmtId="0" fontId="1" fillId="0" borderId="3" xfId="22" applyFont="1" applyFill="1" applyBorder="1" applyAlignment="1" applyProtection="1">
      <alignment horizontal="left" indent="3"/>
    </xf>
    <xf numFmtId="0" fontId="1" fillId="0" borderId="4" xfId="16" applyFont="1" applyFill="1" applyBorder="1" applyProtection="1"/>
    <xf numFmtId="0" fontId="18" fillId="0" borderId="17" xfId="22" applyFont="1" applyFill="1" applyBorder="1" applyAlignment="1">
      <alignment horizontal="center"/>
    </xf>
    <xf numFmtId="0" fontId="18" fillId="0" borderId="53" xfId="22" applyFont="1" applyFill="1" applyBorder="1" applyAlignment="1">
      <alignment horizontal="center"/>
    </xf>
    <xf numFmtId="0" fontId="18" fillId="0" borderId="26" xfId="22" applyFont="1" applyFill="1" applyBorder="1" applyAlignment="1">
      <alignment horizontal="center" wrapText="1"/>
    </xf>
    <xf numFmtId="180" fontId="11" fillId="0" borderId="29" xfId="22" applyNumberFormat="1" applyFont="1" applyFill="1" applyBorder="1" applyProtection="1"/>
    <xf numFmtId="181" fontId="11" fillId="0" borderId="11" xfId="22" applyNumberFormat="1" applyFont="1" applyFill="1" applyBorder="1" applyAlignment="1" applyProtection="1">
      <alignment horizontal="right"/>
    </xf>
    <xf numFmtId="181" fontId="11" fillId="0" borderId="12" xfId="3" applyNumberFormat="1" applyFont="1" applyFill="1" applyBorder="1" applyAlignment="1" applyProtection="1">
      <alignment horizontal="right"/>
    </xf>
    <xf numFmtId="181" fontId="11" fillId="0" borderId="13" xfId="3" applyNumberFormat="1" applyFont="1" applyFill="1" applyBorder="1" applyAlignment="1" applyProtection="1">
      <alignment horizontal="right"/>
    </xf>
    <xf numFmtId="181" fontId="11" fillId="0" borderId="17" xfId="3" applyNumberFormat="1" applyFont="1" applyFill="1" applyBorder="1" applyAlignment="1">
      <alignment horizontal="right"/>
    </xf>
    <xf numFmtId="181" fontId="11" fillId="2" borderId="54" xfId="3" applyNumberFormat="1" applyFont="1" applyFill="1" applyBorder="1" applyAlignment="1" applyProtection="1">
      <alignment horizontal="right"/>
      <protection locked="0"/>
    </xf>
    <xf numFmtId="182" fontId="11" fillId="0" borderId="33" xfId="22" applyNumberFormat="1" applyFont="1" applyFill="1" applyBorder="1" applyAlignment="1">
      <alignment horizontal="right"/>
    </xf>
    <xf numFmtId="0" fontId="12" fillId="0" borderId="9" xfId="22" applyFont="1" applyBorder="1" applyAlignment="1" applyProtection="1">
      <alignment horizontal="left" vertical="top"/>
      <protection locked="0"/>
    </xf>
    <xf numFmtId="0" fontId="13" fillId="0" borderId="9" xfId="10" applyFont="1" applyFill="1" applyBorder="1" applyProtection="1"/>
    <xf numFmtId="0" fontId="15" fillId="0" borderId="0" xfId="22" applyFont="1" applyFill="1" applyBorder="1" applyAlignment="1" applyProtection="1">
      <alignment horizontal="center"/>
    </xf>
    <xf numFmtId="0" fontId="15" fillId="0" borderId="0" xfId="22" applyFont="1" applyFill="1" applyAlignment="1" applyProtection="1">
      <alignment horizontal="center"/>
    </xf>
    <xf numFmtId="0" fontId="16" fillId="0" borderId="0" xfId="22" applyFont="1" applyFill="1" applyBorder="1" applyAlignment="1" applyProtection="1">
      <alignment horizontal="left" vertical="center"/>
    </xf>
    <xf numFmtId="0" fontId="15" fillId="0" borderId="0" xfId="22" applyFont="1" applyFill="1" applyBorder="1" applyAlignment="1" applyProtection="1">
      <alignment horizontal="left" vertical="center"/>
    </xf>
    <xf numFmtId="0" fontId="15" fillId="0" borderId="0" xfId="22" applyFont="1" applyFill="1" applyAlignment="1" applyProtection="1">
      <alignment horizontal="left"/>
    </xf>
    <xf numFmtId="0" fontId="17" fillId="0" borderId="0" xfId="22" applyFont="1" applyBorder="1" applyAlignment="1">
      <alignment horizontal="left" wrapText="1"/>
    </xf>
    <xf numFmtId="0" fontId="19" fillId="0" borderId="0" xfId="22" applyFont="1" applyFill="1" applyAlignment="1" applyProtection="1">
      <alignment horizontal="left"/>
    </xf>
    <xf numFmtId="0" fontId="20" fillId="0" borderId="0" xfId="22" applyFont="1" applyFill="1" applyBorder="1" applyAlignment="1" applyProtection="1">
      <alignment horizontal="center"/>
    </xf>
    <xf numFmtId="0" fontId="1" fillId="0" borderId="0" xfId="22" applyFont="1" applyFill="1" applyProtection="1"/>
    <xf numFmtId="0" fontId="3" fillId="0" borderId="0" xfId="10" applyFont="1" applyFill="1" applyBorder="1" applyProtection="1"/>
    <xf numFmtId="0" fontId="15" fillId="0" borderId="0" xfId="22" applyFont="1" applyFill="1" applyBorder="1" applyAlignment="1" applyProtection="1">
      <alignment horizontal="left"/>
    </xf>
    <xf numFmtId="0" fontId="1" fillId="0" borderId="0" xfId="22" applyFont="1" applyFill="1" applyBorder="1" applyAlignment="1" applyProtection="1"/>
    <xf numFmtId="0" fontId="17" fillId="0" borderId="0" xfId="22" applyFont="1" applyFill="1" applyBorder="1" applyAlignment="1" applyProtection="1">
      <alignment horizontal="left"/>
    </xf>
    <xf numFmtId="0" fontId="1" fillId="0" borderId="0" xfId="22" applyFont="1" applyFill="1" applyBorder="1" applyAlignment="1" applyProtection="1">
      <alignment horizontal="left" indent="3"/>
    </xf>
    <xf numFmtId="0" fontId="17" fillId="0" borderId="0" xfId="22" applyFont="1" applyFill="1" applyBorder="1" applyAlignment="1" applyProtection="1">
      <alignment horizontal="left" vertical="center" indent="3"/>
    </xf>
    <xf numFmtId="0" fontId="17" fillId="0" borderId="0" xfId="22" applyFont="1" applyFill="1" applyBorder="1" applyAlignment="1" applyProtection="1">
      <alignment horizontal="left" indent="3"/>
    </xf>
    <xf numFmtId="0" fontId="1" fillId="0" borderId="1" xfId="16" applyFont="1" applyFill="1" applyBorder="1" applyProtection="1"/>
    <xf numFmtId="0" fontId="18" fillId="0" borderId="32" xfId="22" applyFont="1" applyFill="1" applyBorder="1" applyAlignment="1">
      <alignment horizontal="center"/>
    </xf>
    <xf numFmtId="0" fontId="18" fillId="0" borderId="0" xfId="22" applyFont="1" applyFill="1" applyBorder="1" applyAlignment="1">
      <alignment horizontal="center"/>
    </xf>
    <xf numFmtId="0" fontId="18" fillId="0" borderId="23" xfId="22" applyFont="1" applyFill="1" applyBorder="1" applyAlignment="1">
      <alignment horizontal="center" wrapText="1"/>
    </xf>
    <xf numFmtId="38" fontId="11" fillId="0" borderId="29" xfId="3" applyFont="1" applyFill="1" applyBorder="1" applyProtection="1">
      <alignment vertical="center"/>
    </xf>
    <xf numFmtId="183" fontId="11" fillId="0" borderId="11" xfId="22" applyNumberFormat="1" applyFont="1" applyFill="1" applyBorder="1" applyAlignment="1" applyProtection="1">
      <alignment horizontal="right"/>
    </xf>
    <xf numFmtId="183" fontId="11" fillId="0" borderId="12" xfId="3" applyNumberFormat="1" applyFont="1" applyFill="1" applyBorder="1" applyAlignment="1" applyProtection="1">
      <alignment horizontal="right"/>
    </xf>
    <xf numFmtId="183" fontId="11" fillId="0" borderId="13" xfId="3" applyNumberFormat="1" applyFont="1" applyFill="1" applyBorder="1" applyAlignment="1" applyProtection="1">
      <alignment horizontal="right"/>
    </xf>
    <xf numFmtId="183" fontId="11" fillId="0" borderId="17" xfId="3" applyNumberFormat="1" applyFont="1" applyFill="1" applyBorder="1" applyAlignment="1">
      <alignment horizontal="right"/>
    </xf>
    <xf numFmtId="183" fontId="11" fillId="2" borderId="54" xfId="3" applyNumberFormat="1" applyFont="1" applyFill="1" applyBorder="1" applyAlignment="1" applyProtection="1">
      <alignment horizontal="right"/>
      <protection locked="0"/>
    </xf>
    <xf numFmtId="183" fontId="11" fillId="0" borderId="33" xfId="3" applyNumberFormat="1" applyFont="1" applyFill="1" applyBorder="1" applyAlignment="1">
      <alignment horizontal="right"/>
    </xf>
    <xf numFmtId="0" fontId="14" fillId="0" borderId="0" xfId="22" applyFont="1" applyFill="1" applyBorder="1" applyAlignment="1" applyProtection="1">
      <alignment horizontal="left" wrapText="1"/>
    </xf>
    <xf numFmtId="184" fontId="11" fillId="0" borderId="33" xfId="22" applyNumberFormat="1" applyFont="1" applyFill="1" applyBorder="1" applyAlignment="1">
      <alignment horizontal="right"/>
    </xf>
    <xf numFmtId="0" fontId="1" fillId="0" borderId="0" xfId="22" applyFont="1" applyFill="1" applyBorder="1" applyAlignment="1" applyProtection="1">
      <alignment horizontal="left"/>
    </xf>
    <xf numFmtId="0" fontId="1" fillId="0" borderId="0" xfId="22" applyBorder="1" applyAlignment="1">
      <alignment horizontal="left"/>
    </xf>
    <xf numFmtId="0" fontId="1" fillId="0" borderId="0" xfId="22" applyFont="1" applyFill="1" applyBorder="1" applyProtection="1"/>
    <xf numFmtId="0" fontId="17" fillId="0" borderId="0" xfId="22" applyFont="1" applyFill="1" applyBorder="1" applyProtection="1"/>
    <xf numFmtId="0" fontId="21" fillId="0" borderId="0" xfId="22" applyFont="1" applyFill="1" applyBorder="1" applyAlignment="1" applyProtection="1">
      <alignment horizontal="center"/>
    </xf>
    <xf numFmtId="0" fontId="22" fillId="0" borderId="22" xfId="22" applyFont="1" applyFill="1" applyBorder="1" applyAlignment="1">
      <alignment horizontal="center" wrapText="1"/>
    </xf>
    <xf numFmtId="185" fontId="11" fillId="0" borderId="11" xfId="22" applyNumberFormat="1" applyFont="1" applyFill="1" applyBorder="1" applyProtection="1"/>
    <xf numFmtId="178" fontId="11" fillId="0" borderId="11" xfId="22" applyNumberFormat="1" applyFont="1" applyFill="1" applyBorder="1" applyAlignment="1" applyProtection="1">
      <alignment horizontal="right"/>
    </xf>
    <xf numFmtId="178" fontId="11" fillId="0" borderId="12" xfId="3" applyNumberFormat="1" applyFont="1" applyFill="1" applyBorder="1" applyAlignment="1" applyProtection="1">
      <alignment horizontal="right"/>
    </xf>
    <xf numFmtId="178" fontId="11" fillId="0" borderId="13" xfId="3" applyNumberFormat="1" applyFont="1" applyFill="1" applyBorder="1" applyAlignment="1" applyProtection="1">
      <alignment horizontal="right"/>
    </xf>
    <xf numFmtId="178" fontId="11" fillId="0" borderId="17" xfId="3" applyNumberFormat="1" applyFont="1" applyFill="1" applyBorder="1" applyAlignment="1">
      <alignment horizontal="right"/>
    </xf>
    <xf numFmtId="178" fontId="11" fillId="2" borderId="54" xfId="3" applyNumberFormat="1" applyFont="1" applyFill="1" applyBorder="1" applyAlignment="1" applyProtection="1">
      <alignment horizontal="right"/>
      <protection locked="0"/>
    </xf>
    <xf numFmtId="185" fontId="11" fillId="0" borderId="54" xfId="22" applyNumberFormat="1" applyFont="1" applyFill="1" applyBorder="1" applyAlignment="1">
      <alignment horizontal="right"/>
    </xf>
    <xf numFmtId="0" fontId="18" fillId="0" borderId="9" xfId="22" applyFont="1" applyFill="1" applyBorder="1" applyAlignment="1">
      <alignment horizontal="center"/>
    </xf>
    <xf numFmtId="0" fontId="18" fillId="0" borderId="41" xfId="22" applyFont="1" applyFill="1" applyBorder="1" applyAlignment="1">
      <alignment horizontal="center"/>
    </xf>
    <xf numFmtId="0" fontId="18" fillId="0" borderId="45" xfId="22" applyFont="1" applyFill="1" applyBorder="1" applyAlignment="1" applyProtection="1">
      <alignment horizontal="center" wrapText="1"/>
      <protection locked="0"/>
    </xf>
    <xf numFmtId="38" fontId="11" fillId="0" borderId="42" xfId="3" applyFont="1" applyFill="1" applyBorder="1" applyAlignment="1" applyProtection="1">
      <alignment horizontal="right"/>
    </xf>
    <xf numFmtId="38" fontId="11" fillId="0" borderId="55" xfId="3" applyFont="1" applyFill="1" applyBorder="1" applyAlignment="1" applyProtection="1">
      <alignment horizontal="right"/>
    </xf>
    <xf numFmtId="183" fontId="11" fillId="0" borderId="56" xfId="3" applyNumberFormat="1" applyFont="1" applyFill="1" applyBorder="1" applyAlignment="1" applyProtection="1">
      <alignment horizontal="right"/>
    </xf>
    <xf numFmtId="183" fontId="11" fillId="0" borderId="57" xfId="3" applyNumberFormat="1" applyFont="1" applyFill="1" applyBorder="1" applyAlignment="1" applyProtection="1">
      <alignment horizontal="right"/>
    </xf>
    <xf numFmtId="183" fontId="11" fillId="0" borderId="41" xfId="3" applyNumberFormat="1" applyFont="1" applyFill="1" applyBorder="1" applyAlignment="1">
      <alignment horizontal="right"/>
    </xf>
    <xf numFmtId="183" fontId="11" fillId="2" borderId="4" xfId="3" applyNumberFormat="1" applyFont="1" applyFill="1" applyBorder="1" applyAlignment="1" applyProtection="1">
      <alignment horizontal="right"/>
      <protection locked="0"/>
    </xf>
    <xf numFmtId="183" fontId="11" fillId="0" borderId="7" xfId="3" applyNumberFormat="1" applyFont="1" applyFill="1" applyBorder="1" applyAlignment="1">
      <alignment horizontal="right"/>
    </xf>
    <xf numFmtId="0" fontId="1" fillId="0" borderId="0" xfId="22" applyFont="1" applyFill="1" applyBorder="1" applyAlignment="1" applyProtection="1">
      <alignment horizontal="left" indent="1"/>
    </xf>
    <xf numFmtId="0" fontId="18" fillId="0" borderId="58" xfId="22" applyFont="1" applyFill="1" applyBorder="1" applyAlignment="1">
      <alignment horizontal="center"/>
    </xf>
    <xf numFmtId="0" fontId="18" fillId="0" borderId="48" xfId="22" applyFont="1" applyFill="1" applyBorder="1" applyAlignment="1">
      <alignment horizontal="center"/>
    </xf>
    <xf numFmtId="0" fontId="18" fillId="0" borderId="34" xfId="22" applyFont="1" applyFill="1" applyBorder="1" applyAlignment="1" applyProtection="1">
      <alignment horizontal="center" wrapText="1"/>
      <protection locked="0"/>
    </xf>
    <xf numFmtId="185" fontId="11" fillId="0" borderId="37" xfId="3" applyNumberFormat="1" applyFont="1" applyFill="1" applyBorder="1" applyAlignment="1" applyProtection="1">
      <alignment horizontal="right"/>
    </xf>
    <xf numFmtId="178" fontId="11" fillId="0" borderId="38" xfId="3" applyNumberFormat="1" applyFont="1" applyFill="1" applyBorder="1" applyAlignment="1" applyProtection="1">
      <alignment horizontal="right"/>
    </xf>
    <xf numFmtId="178" fontId="11" fillId="0" borderId="34" xfId="3" applyNumberFormat="1" applyFont="1" applyFill="1" applyBorder="1" applyAlignment="1" applyProtection="1">
      <alignment horizontal="right"/>
    </xf>
    <xf numFmtId="178" fontId="11" fillId="0" borderId="39" xfId="3" applyNumberFormat="1" applyFont="1" applyFill="1" applyBorder="1" applyAlignment="1">
      <alignment horizontal="right"/>
    </xf>
    <xf numFmtId="178" fontId="11" fillId="2" borderId="52" xfId="3" applyNumberFormat="1" applyFont="1" applyFill="1" applyBorder="1" applyAlignment="1" applyProtection="1">
      <alignment horizontal="right"/>
      <protection locked="0"/>
    </xf>
    <xf numFmtId="185" fontId="11" fillId="0" borderId="52" xfId="22" applyNumberFormat="1" applyFont="1" applyFill="1" applyBorder="1" applyAlignment="1">
      <alignment horizontal="right"/>
    </xf>
    <xf numFmtId="182" fontId="11" fillId="0" borderId="19" xfId="3" applyNumberFormat="1" applyFont="1" applyFill="1" applyBorder="1" applyAlignment="1" applyProtection="1">
      <alignment horizontal="right"/>
    </xf>
    <xf numFmtId="182" fontId="11" fillId="0" borderId="21" xfId="22" applyNumberFormat="1" applyFont="1" applyFill="1" applyBorder="1" applyAlignment="1" applyProtection="1">
      <alignment horizontal="right"/>
    </xf>
    <xf numFmtId="182" fontId="11" fillId="0" borderId="59" xfId="22" applyNumberFormat="1" applyFont="1" applyFill="1" applyBorder="1" applyAlignment="1">
      <alignment horizontal="right"/>
    </xf>
    <xf numFmtId="0" fontId="23" fillId="0" borderId="0" xfId="22" applyFont="1" applyFill="1" applyProtection="1">
      <protection locked="0"/>
    </xf>
    <xf numFmtId="38" fontId="11" fillId="0" borderId="11" xfId="3" applyFont="1" applyFill="1" applyBorder="1" applyAlignment="1" applyProtection="1">
      <alignment horizontal="right"/>
    </xf>
    <xf numFmtId="0" fontId="1" fillId="0" borderId="0" xfId="22" applyFont="1" applyFill="1" applyProtection="1">
      <protection locked="0"/>
    </xf>
    <xf numFmtId="0" fontId="1" fillId="0" borderId="9" xfId="10" applyFont="1" applyFill="1" applyBorder="1" applyProtection="1"/>
    <xf numFmtId="0" fontId="12" fillId="0" borderId="0" xfId="22" applyFont="1" applyFill="1" applyProtection="1">
      <protection locked="0"/>
    </xf>
    <xf numFmtId="186" fontId="11" fillId="0" borderId="29" xfId="22" applyNumberFormat="1" applyFont="1" applyFill="1" applyBorder="1" applyProtection="1"/>
    <xf numFmtId="0" fontId="21" fillId="0" borderId="0" xfId="22" applyFont="1" applyFill="1" applyBorder="1" applyProtection="1"/>
    <xf numFmtId="40" fontId="11" fillId="0" borderId="11" xfId="3" applyNumberFormat="1" applyFont="1" applyFill="1" applyBorder="1" applyProtection="1">
      <alignment vertical="center"/>
    </xf>
    <xf numFmtId="0" fontId="15" fillId="0" borderId="0" xfId="22" applyFont="1" applyFill="1" applyAlignment="1" applyProtection="1">
      <alignment horizontal="left" vertical="center"/>
    </xf>
    <xf numFmtId="0" fontId="21" fillId="0" borderId="0" xfId="22" applyFont="1" applyFill="1" applyAlignment="1" applyProtection="1"/>
    <xf numFmtId="0" fontId="12" fillId="0" borderId="41" xfId="22" applyFont="1" applyFill="1" applyBorder="1" applyAlignment="1">
      <alignment horizontal="center"/>
    </xf>
    <xf numFmtId="187" fontId="11" fillId="0" borderId="55" xfId="22" applyNumberFormat="1" applyFont="1" applyFill="1" applyBorder="1" applyAlignment="1" applyProtection="1">
      <alignment horizontal="right"/>
    </xf>
    <xf numFmtId="183" fontId="11" fillId="0" borderId="43" xfId="3" applyNumberFormat="1" applyFont="1" applyFill="1" applyBorder="1" applyAlignment="1" applyProtection="1">
      <alignment horizontal="right"/>
    </xf>
    <xf numFmtId="183" fontId="11" fillId="0" borderId="45" xfId="3" applyNumberFormat="1" applyFont="1" applyFill="1" applyBorder="1" applyAlignment="1" applyProtection="1">
      <alignment horizontal="right"/>
    </xf>
    <xf numFmtId="183" fontId="11" fillId="0" borderId="46" xfId="3" applyNumberFormat="1" applyFont="1" applyFill="1" applyBorder="1" applyAlignment="1">
      <alignment horizontal="right"/>
    </xf>
    <xf numFmtId="183" fontId="11" fillId="2" borderId="7" xfId="3" applyNumberFormat="1" applyFont="1" applyFill="1" applyBorder="1" applyAlignment="1" applyProtection="1">
      <alignment horizontal="right"/>
      <protection locked="0"/>
    </xf>
    <xf numFmtId="0" fontId="18" fillId="0" borderId="0" xfId="22" applyFont="1" applyFill="1" applyAlignment="1" applyProtection="1">
      <alignment horizontal="center"/>
      <protection locked="0"/>
    </xf>
    <xf numFmtId="0" fontId="12" fillId="0" borderId="48" xfId="22" applyFont="1" applyFill="1" applyBorder="1" applyAlignment="1">
      <alignment horizontal="center"/>
    </xf>
    <xf numFmtId="0" fontId="18" fillId="0" borderId="51" xfId="22" applyFont="1" applyFill="1" applyBorder="1" applyAlignment="1" applyProtection="1">
      <alignment horizontal="center" wrapText="1"/>
      <protection locked="0"/>
    </xf>
    <xf numFmtId="0" fontId="1" fillId="0" borderId="58" xfId="22" applyFont="1" applyFill="1" applyBorder="1" applyProtection="1"/>
    <xf numFmtId="0" fontId="15" fillId="0" borderId="60" xfId="22" applyFont="1" applyFill="1" applyBorder="1" applyAlignment="1" applyProtection="1">
      <alignment horizontal="center"/>
    </xf>
    <xf numFmtId="0" fontId="16" fillId="0" borderId="60" xfId="22" applyFont="1" applyFill="1" applyBorder="1" applyAlignment="1" applyProtection="1">
      <alignment horizontal="left" vertical="center"/>
    </xf>
    <xf numFmtId="0" fontId="15" fillId="0" borderId="60" xfId="22" applyFont="1" applyFill="1" applyBorder="1" applyAlignment="1" applyProtection="1">
      <alignment horizontal="left" vertical="center"/>
    </xf>
    <xf numFmtId="0" fontId="15" fillId="0" borderId="60" xfId="22" applyFont="1" applyFill="1" applyBorder="1" applyAlignment="1" applyProtection="1">
      <alignment horizontal="left"/>
    </xf>
    <xf numFmtId="0" fontId="21" fillId="0" borderId="60" xfId="22" applyFont="1" applyFill="1" applyBorder="1" applyAlignment="1" applyProtection="1"/>
    <xf numFmtId="0" fontId="1" fillId="0" borderId="60" xfId="22" applyFont="1" applyFill="1" applyBorder="1" applyProtection="1"/>
    <xf numFmtId="0" fontId="17" fillId="0" borderId="60" xfId="22" applyFont="1" applyFill="1" applyBorder="1" applyAlignment="1" applyProtection="1">
      <alignment horizontal="left"/>
    </xf>
    <xf numFmtId="0" fontId="1" fillId="0" borderId="61" xfId="22" applyFont="1" applyFill="1" applyBorder="1" applyProtection="1"/>
    <xf numFmtId="0" fontId="1" fillId="0" borderId="0" xfId="23" applyFont="1" applyAlignment="1">
      <alignment vertical="center"/>
    </xf>
    <xf numFmtId="182" fontId="11" fillId="0" borderId="33" xfId="23" applyNumberFormat="1" applyFont="1" applyFill="1" applyBorder="1"/>
    <xf numFmtId="183" fontId="11" fillId="0" borderId="33" xfId="4" applyNumberFormat="1" applyFont="1" applyFill="1" applyBorder="1">
      <alignment vertical="center"/>
    </xf>
    <xf numFmtId="184" fontId="11" fillId="0" borderId="33" xfId="23" applyNumberFormat="1" applyFont="1" applyFill="1" applyBorder="1"/>
    <xf numFmtId="183" fontId="11" fillId="0" borderId="7" xfId="4" applyNumberFormat="1" applyFont="1" applyFill="1" applyBorder="1">
      <alignment vertical="center"/>
    </xf>
    <xf numFmtId="182" fontId="11" fillId="0" borderId="59" xfId="23" applyNumberFormat="1" applyFont="1" applyFill="1" applyBorder="1"/>
    <xf numFmtId="183" fontId="11" fillId="0" borderId="33" xfId="23" applyNumberFormat="1" applyFont="1" applyFill="1" applyBorder="1" applyAlignment="1"/>
    <xf numFmtId="185" fontId="11" fillId="0" borderId="54" xfId="23" applyNumberFormat="1" applyFont="1" applyFill="1" applyBorder="1"/>
  </cellXfs>
  <cellStyles count="26">
    <cellStyle name="桁区切り_【中部】R05春季賃上げ(第２報)" xfId="1"/>
    <cellStyle name="桁区切り_【全県】R05春季賃上げ（第２報）" xfId="2"/>
    <cellStyle name="桁区切り_【全県】R05春季賃上げ（第２報）_1" xfId="3"/>
    <cellStyle name="桁区切り_【東部】R05春季賃上げ（第２報）" xfId="4"/>
    <cellStyle name="桁区切り_西部2023ー春季2" xfId="5"/>
    <cellStyle name="桁区切り_（修正）【中部】R05春季賃上げ(第２報)" xfId="6"/>
    <cellStyle name="標準" xfId="0" builtinId="0"/>
    <cellStyle name="標準_⑭中部夏季第1報推移" xfId="7"/>
    <cellStyle name="標準_⑭中部夏季第1報推移_【中部】R05春季賃上げ(第２報)" xfId="8"/>
    <cellStyle name="標準_⑭中部夏季第1報推移_【全県】R05春季賃上げ（第２報）" xfId="9"/>
    <cellStyle name="標準_⑭中部夏季第1報推移_【全県】R05春季賃上げ（第２報）_1" xfId="10"/>
    <cellStyle name="標準_⑭中部夏季第1報推移_【東部】R05春季賃上げ（第２報）" xfId="11"/>
    <cellStyle name="標準_⑭中部夏季第1報推移_（修正）【中部】R05春季賃上げ(第２報)" xfId="12"/>
    <cellStyle name="標準_⑭夏季推移1報" xfId="13"/>
    <cellStyle name="標準_⑭夏季推移1報_【中部】R05春季賃上げ(第２報)" xfId="14"/>
    <cellStyle name="標準_⑭夏季推移1報_【全県】R05春季賃上げ（第２報）" xfId="15"/>
    <cellStyle name="標準_⑭夏季推移1報_【全県】R05春季賃上げ（第２報）_1" xfId="16"/>
    <cellStyle name="標準_⑭夏季推移1報_【東部】R05春季賃上げ（第２報）" xfId="17"/>
    <cellStyle name="標準_⑭夏季推移1報_（修正）【中部】R05春季賃上げ(第２報)" xfId="18"/>
    <cellStyle name="標準_【中部】R05春季賃上げ(第２報)" xfId="19"/>
    <cellStyle name="標準_【全県】R05春季賃上げ（第２報）" xfId="20"/>
    <cellStyle name="標準_【全県】R05春季賃上げ（第２報）_1" xfId="21"/>
    <cellStyle name="標準_【全県】R05春季賃上げ（第２報）_2" xfId="22"/>
    <cellStyle name="標準_【東部】R05春季賃上げ（第２報）" xfId="23"/>
    <cellStyle name="標準_西部2023ー春季2" xfId="24"/>
    <cellStyle name="標準_（修正）【中部】R05春季賃上げ(第２報)" xfId="25"/>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6.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_rels/drawing8.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a:t>
          </a:r>
          <a:r>
            <a:rPr lang="ja-JP" altLang="en-US" sz="900" b="0" i="0" u="none" strike="noStrike" baseline="0">
              <a:solidFill>
                <a:sysClr val="windowText" lastClr="000000"/>
              </a:solidFill>
              <a:latin typeface="ＭＳ 明朝"/>
              <a:ea typeface="ＭＳ 明朝"/>
            </a:rPr>
            <a:t>x</a:t>
          </a:r>
          <a:r>
            <a:rPr lang="ja-JP" altLang="en-US" sz="900" b="0" i="0" u="none" strike="noStrike" baseline="0">
              <a:solidFill>
                <a:sysClr val="windowText" lastClr="000000"/>
              </a:solidFill>
              <a:latin typeface="ＭＳ 明朝"/>
              <a:ea typeface="ＭＳ 明朝"/>
            </a:rPr>
            <a:t>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622300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27700" y="7079615"/>
          <a:ext cx="164782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76540"/>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82350"/>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0090"/>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29350"/>
          <a:ext cx="1330960" cy="13696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601980</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707380" y="7079615"/>
          <a:ext cx="1668145"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28575</xdr:colOff>
      <xdr:row>62</xdr:row>
      <xdr:rowOff>105410</xdr:rowOff>
    </xdr:from>
    <xdr:to xmlns:xdr="http://schemas.openxmlformats.org/drawingml/2006/spreadsheetDrawing">
      <xdr:col>17</xdr:col>
      <xdr:colOff>428625</xdr:colOff>
      <xdr:row>72</xdr:row>
      <xdr:rowOff>66675</xdr:rowOff>
    </xdr:to>
    <xdr:sp macro="" textlink="">
      <xdr:nvSpPr>
        <xdr:cNvPr id="2" name="テキスト 20"/>
        <xdr:cNvSpPr txBox="1">
          <a:spLocks noChangeArrowheads="1"/>
        </xdr:cNvSpPr>
      </xdr:nvSpPr>
      <xdr:spPr>
        <a:xfrm>
          <a:off x="142875" y="10182860"/>
          <a:ext cx="9353550" cy="1485265"/>
        </a:xfrm>
        <a:prstGeom prst="rect">
          <a:avLst/>
        </a:prstGeom>
        <a:solidFill>
          <a:sysClr val="window" lastClr="FFFFFF"/>
        </a:solidFill>
        <a:ln>
          <a:miter/>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明朝"/>
              <a:ea typeface="ＭＳ 明朝"/>
            </a:rPr>
            <a:t>（注）１　金額は労働組合平均である。（単純平均とは1組合当たりの平均である。）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２　平均賃金は、「基本給」＋「所定内手当のうち通勤手当を除いたもの（ただし、所属する企業の従業員全体に一律で同一額を支給する通勤手当は所定</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内手当に含む）」である。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３　要求状況（妥結状況）賃上げ率（％）＝平均要求額（平均妥結額）÷要求状況（妥結状況）平均賃金×１００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４　前年要求額（前年妥結額）は前年同期の金額である。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５　要求状況（妥結状況）対前年比（％）＝｛平均要求額（平均妥結額）-前年要求額（前年妥結額）｝／前年要求額（前年妥結額）×１００</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６　業種別区分は、日本標準産業分類に準じている。</a:t>
          </a:r>
          <a:endParaRPr lang="ja-JP" altLang="en-US" sz="900" b="0" i="0" u="none" strike="noStrike" baseline="0">
            <a:solidFill>
              <a:sysClr val="windowText" lastClr="000000"/>
            </a:solidFill>
            <a:latin typeface="ＭＳ 明朝"/>
            <a:ea typeface="ＭＳ 明朝"/>
          </a:endParaRPr>
        </a:p>
        <a:p>
          <a:pPr algn="l">
            <a:lnSpc>
              <a:spcPts val="1125"/>
            </a:lnSpc>
          </a:pPr>
          <a:r>
            <a:rPr lang="ja-JP" altLang="en-US" sz="900" b="0" i="0" u="none" strike="noStrike" baseline="0">
              <a:solidFill>
                <a:sysClr val="windowText" lastClr="000000"/>
              </a:solidFill>
              <a:latin typeface="ＭＳ 明朝"/>
              <a:ea typeface="ＭＳ 明朝"/>
            </a:rPr>
            <a:t>      ７　労組数におけるxは組合数が3組合以下のときに使用している。</a:t>
          </a:r>
          <a:r>
            <a:rPr lang="ja-JP" altLang="en-US" sz="900" b="0" i="0" u="none" strike="noStrike" baseline="0">
              <a:solidFill>
                <a:sysClr val="windowText" lastClr="000000"/>
              </a:solidFill>
              <a:latin typeface="ＭＳ 明朝"/>
              <a:ea typeface="ＭＳ 明朝"/>
            </a:rPr>
            <a:t>ただし、合計値からの逆算を防ぐため、４以上の数値の場合もxと表記することがある。</a:t>
          </a:r>
          <a:endParaRPr lang="ja-JP" altLang="en-US" sz="900" b="0" i="0" u="none" strike="noStrike" baseline="0">
            <a:solidFill>
              <a:sysClr val="windowText" lastClr="000000"/>
            </a:solidFill>
            <a:latin typeface="ＭＳ 明朝"/>
            <a:ea typeface="ＭＳ 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2</xdr:col>
      <xdr:colOff>152400</xdr:colOff>
      <xdr:row>38</xdr:row>
      <xdr:rowOff>313690</xdr:rowOff>
    </xdr:from>
    <xdr:to xmlns:xdr="http://schemas.openxmlformats.org/drawingml/2006/spreadsheetDrawing">
      <xdr:col>12</xdr:col>
      <xdr:colOff>95250</xdr:colOff>
      <xdr:row>43</xdr:row>
      <xdr:rowOff>27940</xdr:rowOff>
    </xdr:to>
    <xdr:sp macro="" textlink="">
      <xdr:nvSpPr>
        <xdr:cNvPr id="2" name="図形 1690"/>
        <xdr:cNvSpPr>
          <a:spLocks noChangeArrowheads="1"/>
        </xdr:cNvSpPr>
      </xdr:nvSpPr>
      <xdr:spPr>
        <a:xfrm>
          <a:off x="2124075" y="7886065"/>
          <a:ext cx="6134100" cy="1238250"/>
        </a:xfrm>
        <a:prstGeom prst="bracketPair">
          <a:avLst>
            <a:gd name="adj" fmla="val 16676"/>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6</xdr:col>
      <xdr:colOff>114300</xdr:colOff>
      <xdr:row>52</xdr:row>
      <xdr:rowOff>57150</xdr:rowOff>
    </xdr:from>
    <xdr:to xmlns:xdr="http://schemas.openxmlformats.org/drawingml/2006/spreadsheetDrawing">
      <xdr:col>8</xdr:col>
      <xdr:colOff>114300</xdr:colOff>
      <xdr:row>54</xdr:row>
      <xdr:rowOff>57150</xdr:rowOff>
    </xdr:to>
    <xdr:sp macro="" textlink="">
      <xdr:nvSpPr>
        <xdr:cNvPr id="3" name="楕円 1691"/>
        <xdr:cNvSpPr>
          <a:spLocks noChangeArrowheads="1"/>
        </xdr:cNvSpPr>
      </xdr:nvSpPr>
      <xdr:spPr>
        <a:xfrm flipV="1">
          <a:off x="4562475" y="11191875"/>
          <a:ext cx="1314450" cy="447675"/>
        </a:xfrm>
        <a:prstGeom prst="ellipse">
          <a:avLst/>
        </a:prstGeom>
        <a:noFill/>
        <a:ln/>
      </xdr:spPr>
      <xdr:txBody>
        <a:bodyPr vertOverflow="clip" horzOverflow="overflow" wrap="square" lIns="20637" tIns="4762" rIns="4762" bIns="4762" anchor="t" upright="1"/>
        <a:lstStyle/>
        <a:p>
          <a:pPr algn="l">
            <a:lnSpc>
              <a:spcPts val="1125"/>
            </a:lnSpc>
          </a:pPr>
          <a:r>
            <a:rPr lang="ja-JP" altLang="en-US" sz="900" b="0" i="0" u="none" strike="noStrike" baseline="0">
              <a:solidFill>
                <a:sysClr val="windowText" lastClr="000000"/>
              </a:solidFill>
              <a:latin typeface="ＭＳ Ｐゴシック"/>
              <a:ea typeface="ＭＳ Ｐゴシック"/>
            </a:rPr>
            <a:t>ｻﾝｷｭ-ﾛｰﾄﾞｰ</a:t>
          </a:r>
        </a:p>
      </xdr:txBody>
    </xdr:sp>
    <xdr:clientData/>
  </xdr:twoCellAnchor>
  <xdr:twoCellAnchor>
    <xdr:from xmlns:xdr="http://schemas.openxmlformats.org/drawingml/2006/spreadsheetDrawing">
      <xdr:col>7</xdr:col>
      <xdr:colOff>591185</xdr:colOff>
      <xdr:row>35</xdr:row>
      <xdr:rowOff>193040</xdr:rowOff>
    </xdr:from>
    <xdr:to xmlns:xdr="http://schemas.openxmlformats.org/drawingml/2006/spreadsheetDrawing">
      <xdr:col>10</xdr:col>
      <xdr:colOff>374650</xdr:colOff>
      <xdr:row>37</xdr:row>
      <xdr:rowOff>180975</xdr:rowOff>
    </xdr:to>
    <xdr:pic macro="">
      <xdr:nvPicPr>
        <xdr:cNvPr id="4" name="図 1692"/>
        <xdr:cNvPicPr>
          <a:picLocks noChangeAspect="1"/>
        </xdr:cNvPicPr>
      </xdr:nvPicPr>
      <xdr:blipFill>
        <a:blip xmlns:r="http://schemas.openxmlformats.org/officeDocument/2006/relationships" r:embed="rId1"/>
        <a:stretch>
          <a:fillRect/>
        </a:stretch>
      </xdr:blipFill>
      <xdr:spPr>
        <a:xfrm>
          <a:off x="5696585" y="7079615"/>
          <a:ext cx="1678940" cy="445135"/>
        </a:xfrm>
        <a:prstGeom prst="rect">
          <a:avLst/>
        </a:prstGeom>
        <a:noFill/>
        <a:ln>
          <a:miter/>
        </a:ln>
      </xdr:spPr>
    </xdr:pic>
    <xdr:clientData/>
  </xdr:twoCellAnchor>
  <xdr:twoCellAnchor editAs="oneCell">
    <xdr:from xmlns:xdr="http://schemas.openxmlformats.org/drawingml/2006/spreadsheetDrawing">
      <xdr:col>11</xdr:col>
      <xdr:colOff>167005</xdr:colOff>
      <xdr:row>33</xdr:row>
      <xdr:rowOff>9525</xdr:rowOff>
    </xdr:from>
    <xdr:to xmlns:xdr="http://schemas.openxmlformats.org/drawingml/2006/spreadsheetDrawing">
      <xdr:col>13</xdr:col>
      <xdr:colOff>183515</xdr:colOff>
      <xdr:row>38</xdr:row>
      <xdr:rowOff>36195</xdr:rowOff>
    </xdr:to>
    <xdr:pic macro="">
      <xdr:nvPicPr>
        <xdr:cNvPr id="5" name="図 4"/>
        <xdr:cNvPicPr>
          <a:picLocks noChangeAspect="1"/>
        </xdr:cNvPicPr>
      </xdr:nvPicPr>
      <xdr:blipFill>
        <a:blip xmlns:r="http://schemas.openxmlformats.org/officeDocument/2006/relationships" r:embed="rId2"/>
        <a:stretch>
          <a:fillRect/>
        </a:stretch>
      </xdr:blipFill>
      <xdr:spPr>
        <a:xfrm>
          <a:off x="7672705" y="6238875"/>
          <a:ext cx="1330960" cy="1369695"/>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tabSelected="1" zoomScale="95" zoomScaleNormal="95" workbookViewId="0"/>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146</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128</v>
      </c>
      <c r="P4" s="114"/>
      <c r="Q4" s="114"/>
      <c r="R4" s="114"/>
    </row>
    <row r="5" spans="2:23" s="5" customFormat="1" ht="12.75">
      <c r="B5" s="11"/>
      <c r="C5" s="20"/>
      <c r="D5" s="35"/>
      <c r="E5" s="53" t="s">
        <v>85</v>
      </c>
      <c r="F5" s="63"/>
      <c r="G5" s="53"/>
      <c r="H5" s="74"/>
      <c r="I5" s="75"/>
      <c r="J5" s="75"/>
      <c r="K5" s="97"/>
      <c r="L5" s="74" t="s">
        <v>91</v>
      </c>
      <c r="M5" s="75"/>
      <c r="N5" s="75"/>
      <c r="O5" s="75"/>
      <c r="P5" s="75"/>
      <c r="Q5" s="75"/>
      <c r="R5" s="119"/>
    </row>
    <row r="6" spans="2:23" s="5" customFormat="1">
      <c r="B6" s="12"/>
      <c r="D6" s="36"/>
      <c r="E6" s="54"/>
      <c r="F6" s="64"/>
      <c r="G6" s="64"/>
      <c r="H6" s="64"/>
      <c r="I6" s="64"/>
      <c r="J6" s="84" t="s">
        <v>90</v>
      </c>
      <c r="K6" s="98"/>
      <c r="L6" s="64"/>
      <c r="M6" s="64"/>
      <c r="N6" s="64"/>
      <c r="O6" s="64"/>
      <c r="P6" s="115"/>
      <c r="Q6" s="118" t="s">
        <v>90</v>
      </c>
      <c r="R6" s="98"/>
    </row>
    <row r="7" spans="2:23" s="5" customFormat="1" ht="42" customHeight="1">
      <c r="B7" s="13"/>
      <c r="C7" s="21"/>
      <c r="D7" s="37"/>
      <c r="E7" s="55" t="s">
        <v>86</v>
      </c>
      <c r="F7" s="65" t="s">
        <v>87</v>
      </c>
      <c r="G7" s="65" t="s">
        <v>88</v>
      </c>
      <c r="H7" s="65" t="s">
        <v>89</v>
      </c>
      <c r="I7" s="76" t="s">
        <v>11</v>
      </c>
      <c r="J7" s="85" t="s">
        <v>137</v>
      </c>
      <c r="K7" s="99" t="s">
        <v>138</v>
      </c>
      <c r="L7" s="65" t="s">
        <v>86</v>
      </c>
      <c r="M7" s="65" t="s">
        <v>87</v>
      </c>
      <c r="N7" s="65" t="s">
        <v>88</v>
      </c>
      <c r="O7" s="65" t="s">
        <v>92</v>
      </c>
      <c r="P7" s="116" t="s">
        <v>11</v>
      </c>
      <c r="Q7" s="85" t="s">
        <v>95</v>
      </c>
      <c r="R7" s="120" t="s">
        <v>139</v>
      </c>
    </row>
    <row r="8" spans="2:23" s="6" customFormat="1">
      <c r="B8" s="14"/>
      <c r="C8" s="22" t="s">
        <v>24</v>
      </c>
      <c r="D8" s="38"/>
      <c r="E8" s="56">
        <v>40.6</v>
      </c>
      <c r="F8" s="66">
        <v>287185</v>
      </c>
      <c r="G8" s="66">
        <v>167</v>
      </c>
      <c r="H8" s="66">
        <v>13928</v>
      </c>
      <c r="I8" s="77">
        <v>4.8499999999999996</v>
      </c>
      <c r="J8" s="86">
        <v>10662</v>
      </c>
      <c r="K8" s="77">
        <v>30.63</v>
      </c>
      <c r="L8" s="56">
        <v>40.6</v>
      </c>
      <c r="M8" s="66">
        <v>286368</v>
      </c>
      <c r="N8" s="108">
        <v>159</v>
      </c>
      <c r="O8" s="66">
        <v>11919</v>
      </c>
      <c r="P8" s="117">
        <v>4.16</v>
      </c>
      <c r="Q8" s="86">
        <v>8585</v>
      </c>
      <c r="R8" s="77">
        <v>38.840000000000003</v>
      </c>
      <c r="T8" s="6">
        <f t="shared" ref="T8:T62" si="0">ROUND((H8-J8)/J8*100,2)</f>
        <v>30.63</v>
      </c>
      <c r="U8" s="6" t="b">
        <f t="shared" ref="U8:U62" si="1">ISERROR(T8)</f>
        <v>0</v>
      </c>
      <c r="V8" s="6">
        <f t="shared" ref="V8:V62" si="2">ROUND((O8-Q8)/Q8*100,2)</f>
        <v>38.840000000000003</v>
      </c>
      <c r="W8" s="6" t="b">
        <f t="shared" ref="W8:W62" si="3">ISERROR(V8)</f>
        <v>0</v>
      </c>
    </row>
    <row r="9" spans="2:23" s="6" customFormat="1">
      <c r="B9" s="15"/>
      <c r="C9" s="23"/>
      <c r="D9" s="39" t="s">
        <v>62</v>
      </c>
      <c r="E9" s="57">
        <v>38.799999999999997</v>
      </c>
      <c r="F9" s="67">
        <v>271524</v>
      </c>
      <c r="G9" s="67">
        <v>5</v>
      </c>
      <c r="H9" s="67">
        <v>11133</v>
      </c>
      <c r="I9" s="78">
        <v>4.0999999999999996</v>
      </c>
      <c r="J9" s="87">
        <v>10708</v>
      </c>
      <c r="K9" s="78">
        <v>3.97</v>
      </c>
      <c r="L9" s="102">
        <v>38.799999999999997</v>
      </c>
      <c r="M9" s="67">
        <v>271524</v>
      </c>
      <c r="N9" s="109">
        <v>5</v>
      </c>
      <c r="O9" s="67">
        <v>9992</v>
      </c>
      <c r="P9" s="78">
        <v>3.68</v>
      </c>
      <c r="Q9" s="87">
        <v>8925</v>
      </c>
      <c r="R9" s="78">
        <v>11.96</v>
      </c>
      <c r="T9" s="6">
        <f t="shared" si="0"/>
        <v>3.97</v>
      </c>
      <c r="U9" s="6" t="b">
        <f t="shared" si="1"/>
        <v>0</v>
      </c>
      <c r="V9" s="6">
        <f t="shared" si="2"/>
        <v>11.96</v>
      </c>
      <c r="W9" s="6" t="b">
        <f t="shared" si="3"/>
        <v>0</v>
      </c>
    </row>
    <row r="10" spans="2:23" s="6" customFormat="1">
      <c r="B10" s="15"/>
      <c r="C10" s="23"/>
      <c r="D10" s="39" t="s">
        <v>15</v>
      </c>
      <c r="E10" s="57">
        <v>41</v>
      </c>
      <c r="F10" s="67">
        <v>291559</v>
      </c>
      <c r="G10" s="67">
        <v>4</v>
      </c>
      <c r="H10" s="67">
        <v>15098</v>
      </c>
      <c r="I10" s="78">
        <v>5.18</v>
      </c>
      <c r="J10" s="87">
        <v>14140</v>
      </c>
      <c r="K10" s="78">
        <v>6.78</v>
      </c>
      <c r="L10" s="102">
        <v>41</v>
      </c>
      <c r="M10" s="67">
        <v>291559</v>
      </c>
      <c r="N10" s="109">
        <v>4</v>
      </c>
      <c r="O10" s="67">
        <v>11271</v>
      </c>
      <c r="P10" s="78">
        <v>3.87</v>
      </c>
      <c r="Q10" s="87">
        <v>12573</v>
      </c>
      <c r="R10" s="78">
        <v>-10.36</v>
      </c>
      <c r="T10" s="6">
        <f t="shared" si="0"/>
        <v>6.78</v>
      </c>
      <c r="U10" s="6" t="b">
        <f t="shared" si="1"/>
        <v>0</v>
      </c>
      <c r="V10" s="6">
        <f t="shared" si="2"/>
        <v>-10.36</v>
      </c>
      <c r="W10" s="6" t="b">
        <f t="shared" si="3"/>
        <v>0</v>
      </c>
    </row>
    <row r="11" spans="2:23" s="6" customFormat="1">
      <c r="B11" s="15"/>
      <c r="C11" s="23"/>
      <c r="D11" s="39" t="s">
        <v>1</v>
      </c>
      <c r="E11" s="57">
        <v>38.9</v>
      </c>
      <c r="F11" s="67">
        <v>260526</v>
      </c>
      <c r="G11" s="67" t="s">
        <v>136</v>
      </c>
      <c r="H11" s="67">
        <v>14614</v>
      </c>
      <c r="I11" s="78">
        <v>5.61</v>
      </c>
      <c r="J11" s="87">
        <v>8100</v>
      </c>
      <c r="K11" s="78">
        <v>80.42</v>
      </c>
      <c r="L11" s="102">
        <v>38.9</v>
      </c>
      <c r="M11" s="67">
        <v>260526</v>
      </c>
      <c r="N11" s="109" t="s">
        <v>136</v>
      </c>
      <c r="O11" s="67">
        <v>11496</v>
      </c>
      <c r="P11" s="78">
        <v>4.41</v>
      </c>
      <c r="Q11" s="87">
        <v>7833</v>
      </c>
      <c r="R11" s="78">
        <v>46.76</v>
      </c>
      <c r="T11" s="6">
        <f t="shared" si="0"/>
        <v>80.42</v>
      </c>
      <c r="U11" s="6" t="b">
        <f t="shared" si="1"/>
        <v>0</v>
      </c>
      <c r="V11" s="6">
        <f t="shared" si="2"/>
        <v>46.76</v>
      </c>
      <c r="W11" s="6" t="b">
        <f t="shared" si="3"/>
        <v>0</v>
      </c>
    </row>
    <row r="12" spans="2:23" s="6" customFormat="1">
      <c r="B12" s="15"/>
      <c r="C12" s="23"/>
      <c r="D12" s="39" t="s">
        <v>19</v>
      </c>
      <c r="E12" s="57">
        <v>41.8</v>
      </c>
      <c r="F12" s="67">
        <v>284672</v>
      </c>
      <c r="G12" s="67">
        <v>21</v>
      </c>
      <c r="H12" s="67">
        <v>12978</v>
      </c>
      <c r="I12" s="78">
        <v>4.5599999999999996</v>
      </c>
      <c r="J12" s="87">
        <v>9034</v>
      </c>
      <c r="K12" s="78">
        <v>43.66</v>
      </c>
      <c r="L12" s="102">
        <v>41.8</v>
      </c>
      <c r="M12" s="67">
        <v>284672</v>
      </c>
      <c r="N12" s="109">
        <v>21</v>
      </c>
      <c r="O12" s="67">
        <v>10608</v>
      </c>
      <c r="P12" s="78">
        <v>3.73</v>
      </c>
      <c r="Q12" s="87">
        <v>6962</v>
      </c>
      <c r="R12" s="78">
        <v>52.37</v>
      </c>
      <c r="T12" s="6">
        <f t="shared" si="0"/>
        <v>43.66</v>
      </c>
      <c r="U12" s="6" t="b">
        <f t="shared" si="1"/>
        <v>0</v>
      </c>
      <c r="V12" s="6">
        <f t="shared" si="2"/>
        <v>52.37</v>
      </c>
      <c r="W12" s="6" t="b">
        <f t="shared" si="3"/>
        <v>0</v>
      </c>
    </row>
    <row r="13" spans="2:23" s="6" customFormat="1">
      <c r="B13" s="15"/>
      <c r="C13" s="23"/>
      <c r="D13" s="39" t="s">
        <v>63</v>
      </c>
      <c r="E13" s="57">
        <v>47.1</v>
      </c>
      <c r="F13" s="67">
        <v>273696</v>
      </c>
      <c r="G13" s="67" t="s">
        <v>136</v>
      </c>
      <c r="H13" s="67">
        <v>10511</v>
      </c>
      <c r="I13" s="78">
        <v>3.84</v>
      </c>
      <c r="J13" s="87">
        <v>7511</v>
      </c>
      <c r="K13" s="78">
        <v>39.94</v>
      </c>
      <c r="L13" s="102">
        <v>47.1</v>
      </c>
      <c r="M13" s="67">
        <v>273696</v>
      </c>
      <c r="N13" s="109" t="s">
        <v>136</v>
      </c>
      <c r="O13" s="67">
        <v>7845</v>
      </c>
      <c r="P13" s="78">
        <v>2.87</v>
      </c>
      <c r="Q13" s="87">
        <v>5362</v>
      </c>
      <c r="R13" s="78">
        <v>46.31</v>
      </c>
      <c r="T13" s="6">
        <f t="shared" si="0"/>
        <v>39.94</v>
      </c>
      <c r="U13" s="6" t="b">
        <f t="shared" si="1"/>
        <v>0</v>
      </c>
      <c r="V13" s="6">
        <f t="shared" si="2"/>
        <v>46.31</v>
      </c>
      <c r="W13" s="6" t="b">
        <f t="shared" si="3"/>
        <v>0</v>
      </c>
    </row>
    <row r="14" spans="2:23" s="6" customFormat="1">
      <c r="B14" s="15"/>
      <c r="C14" s="23"/>
      <c r="D14" s="39" t="s">
        <v>60</v>
      </c>
      <c r="E14" s="57">
        <v>39.5</v>
      </c>
      <c r="F14" s="67">
        <v>311712</v>
      </c>
      <c r="G14" s="67">
        <v>18</v>
      </c>
      <c r="H14" s="67">
        <v>14957</v>
      </c>
      <c r="I14" s="78">
        <v>4.8</v>
      </c>
      <c r="J14" s="87">
        <v>12473</v>
      </c>
      <c r="K14" s="78">
        <v>19.920000000000002</v>
      </c>
      <c r="L14" s="102">
        <v>39.200000000000003</v>
      </c>
      <c r="M14" s="67">
        <v>306846</v>
      </c>
      <c r="N14" s="109">
        <v>16</v>
      </c>
      <c r="O14" s="67">
        <v>12529</v>
      </c>
      <c r="P14" s="78">
        <v>4.08</v>
      </c>
      <c r="Q14" s="87">
        <v>9326</v>
      </c>
      <c r="R14" s="78">
        <v>34.340000000000003</v>
      </c>
      <c r="T14" s="6">
        <f t="shared" si="0"/>
        <v>19.920000000000002</v>
      </c>
      <c r="U14" s="6" t="b">
        <f t="shared" si="1"/>
        <v>0</v>
      </c>
      <c r="V14" s="6">
        <f t="shared" si="2"/>
        <v>34.340000000000003</v>
      </c>
      <c r="W14" s="6" t="b">
        <f t="shared" si="3"/>
        <v>0</v>
      </c>
    </row>
    <row r="15" spans="2:23" s="6" customFormat="1">
      <c r="B15" s="16"/>
      <c r="C15" s="23"/>
      <c r="D15" s="39" t="s">
        <v>65</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40.200000000000003</v>
      </c>
      <c r="F16" s="67">
        <v>292840</v>
      </c>
      <c r="G16" s="67">
        <v>6</v>
      </c>
      <c r="H16" s="67">
        <v>14865</v>
      </c>
      <c r="I16" s="78">
        <v>5.08</v>
      </c>
      <c r="J16" s="87">
        <v>10268</v>
      </c>
      <c r="K16" s="78">
        <v>44.77</v>
      </c>
      <c r="L16" s="102">
        <v>40.200000000000003</v>
      </c>
      <c r="M16" s="67">
        <v>292840</v>
      </c>
      <c r="N16" s="109">
        <v>6</v>
      </c>
      <c r="O16" s="67">
        <v>14197</v>
      </c>
      <c r="P16" s="78">
        <v>4.8499999999999996</v>
      </c>
      <c r="Q16" s="87">
        <v>9480</v>
      </c>
      <c r="R16" s="78">
        <v>49.76</v>
      </c>
      <c r="T16" s="6">
        <f t="shared" si="0"/>
        <v>44.77</v>
      </c>
      <c r="U16" s="6" t="b">
        <f t="shared" si="1"/>
        <v>0</v>
      </c>
      <c r="V16" s="6">
        <f t="shared" si="2"/>
        <v>49.76</v>
      </c>
      <c r="W16" s="6" t="b">
        <f t="shared" si="3"/>
        <v>0</v>
      </c>
    </row>
    <row r="17" spans="2:23" s="6" customFormat="1">
      <c r="B17" s="16"/>
      <c r="C17" s="23"/>
      <c r="D17" s="39" t="s">
        <v>66</v>
      </c>
      <c r="E17" s="57">
        <v>39.799999999999997</v>
      </c>
      <c r="F17" s="67">
        <v>286657</v>
      </c>
      <c r="G17" s="67">
        <v>4</v>
      </c>
      <c r="H17" s="67">
        <v>12963</v>
      </c>
      <c r="I17" s="78">
        <v>4.5199999999999996</v>
      </c>
      <c r="J17" s="87">
        <v>11146</v>
      </c>
      <c r="K17" s="78">
        <v>16.3</v>
      </c>
      <c r="L17" s="102">
        <v>39.799999999999997</v>
      </c>
      <c r="M17" s="67">
        <v>286657</v>
      </c>
      <c r="N17" s="109">
        <v>4</v>
      </c>
      <c r="O17" s="67">
        <v>12433</v>
      </c>
      <c r="P17" s="78">
        <v>4.34</v>
      </c>
      <c r="Q17" s="87">
        <v>11039</v>
      </c>
      <c r="R17" s="78">
        <v>12.63</v>
      </c>
      <c r="T17" s="6">
        <f t="shared" si="0"/>
        <v>16.3</v>
      </c>
      <c r="U17" s="6" t="b">
        <f t="shared" si="1"/>
        <v>0</v>
      </c>
      <c r="V17" s="6">
        <f t="shared" si="2"/>
        <v>12.63</v>
      </c>
      <c r="W17" s="6" t="b">
        <f t="shared" si="3"/>
        <v>0</v>
      </c>
    </row>
    <row r="18" spans="2:23" s="6" customFormat="1">
      <c r="B18" s="16"/>
      <c r="C18" s="23"/>
      <c r="D18" s="39" t="s">
        <v>67</v>
      </c>
      <c r="E18" s="57">
        <v>45</v>
      </c>
      <c r="F18" s="67">
        <v>272284</v>
      </c>
      <c r="G18" s="67">
        <v>4</v>
      </c>
      <c r="H18" s="67">
        <v>13471</v>
      </c>
      <c r="I18" s="78">
        <v>4.95</v>
      </c>
      <c r="J18" s="87">
        <v>11606</v>
      </c>
      <c r="K18" s="78">
        <v>16.07</v>
      </c>
      <c r="L18" s="102">
        <v>45</v>
      </c>
      <c r="M18" s="67">
        <v>280087</v>
      </c>
      <c r="N18" s="109" t="s">
        <v>136</v>
      </c>
      <c r="O18" s="67">
        <v>11581</v>
      </c>
      <c r="P18" s="78">
        <v>4.13</v>
      </c>
      <c r="Q18" s="87">
        <v>8592</v>
      </c>
      <c r="R18" s="78">
        <v>34.79</v>
      </c>
      <c r="T18" s="6">
        <f t="shared" si="0"/>
        <v>16.07</v>
      </c>
      <c r="U18" s="6" t="b">
        <f t="shared" si="1"/>
        <v>0</v>
      </c>
      <c r="V18" s="6">
        <f t="shared" si="2"/>
        <v>34.79</v>
      </c>
      <c r="W18" s="6" t="b">
        <f t="shared" si="3"/>
        <v>0</v>
      </c>
    </row>
    <row r="19" spans="2:23" s="6" customFormat="1">
      <c r="B19" s="16"/>
      <c r="C19" s="23"/>
      <c r="D19" s="39" t="s">
        <v>59</v>
      </c>
      <c r="E19" s="57">
        <v>46</v>
      </c>
      <c r="F19" s="67">
        <v>276550</v>
      </c>
      <c r="G19" s="67" t="s">
        <v>136</v>
      </c>
      <c r="H19" s="67">
        <v>6750</v>
      </c>
      <c r="I19" s="78">
        <v>2.44</v>
      </c>
      <c r="J19" s="87">
        <v>10527</v>
      </c>
      <c r="K19" s="78">
        <v>-35.880000000000003</v>
      </c>
      <c r="L19" s="102">
        <v>46</v>
      </c>
      <c r="M19" s="67">
        <v>276550</v>
      </c>
      <c r="N19" s="109" t="s">
        <v>136</v>
      </c>
      <c r="O19" s="67">
        <v>6750</v>
      </c>
      <c r="P19" s="78">
        <v>2.44</v>
      </c>
      <c r="Q19" s="87">
        <v>4500</v>
      </c>
      <c r="R19" s="78">
        <v>50</v>
      </c>
      <c r="T19" s="6">
        <f t="shared" si="0"/>
        <v>-35.880000000000003</v>
      </c>
      <c r="U19" s="6" t="b">
        <f t="shared" si="1"/>
        <v>0</v>
      </c>
      <c r="V19" s="6">
        <f t="shared" si="2"/>
        <v>50</v>
      </c>
      <c r="W19" s="6" t="b">
        <f t="shared" si="3"/>
        <v>0</v>
      </c>
    </row>
    <row r="20" spans="2:23" s="6" customFormat="1">
      <c r="B20" s="16" t="s">
        <v>12</v>
      </c>
      <c r="C20" s="23"/>
      <c r="D20" s="39" t="s">
        <v>13</v>
      </c>
      <c r="E20" s="57">
        <v>40.9</v>
      </c>
      <c r="F20" s="67">
        <v>311690</v>
      </c>
      <c r="G20" s="67">
        <v>7</v>
      </c>
      <c r="H20" s="67">
        <v>14088</v>
      </c>
      <c r="I20" s="78">
        <v>4.5199999999999996</v>
      </c>
      <c r="J20" s="87">
        <v>6749</v>
      </c>
      <c r="K20" s="78">
        <v>108.74</v>
      </c>
      <c r="L20" s="102">
        <v>40.9</v>
      </c>
      <c r="M20" s="67">
        <v>311690</v>
      </c>
      <c r="N20" s="109">
        <v>7</v>
      </c>
      <c r="O20" s="67">
        <v>12970</v>
      </c>
      <c r="P20" s="78">
        <v>4.16</v>
      </c>
      <c r="Q20" s="87">
        <v>6312</v>
      </c>
      <c r="R20" s="78">
        <v>105.48</v>
      </c>
      <c r="T20" s="6">
        <f t="shared" si="0"/>
        <v>108.74</v>
      </c>
      <c r="U20" s="6" t="b">
        <f t="shared" si="1"/>
        <v>0</v>
      </c>
      <c r="V20" s="6">
        <f t="shared" si="2"/>
        <v>105.48</v>
      </c>
      <c r="W20" s="6" t="b">
        <f t="shared" si="3"/>
        <v>0</v>
      </c>
    </row>
    <row r="21" spans="2:23" s="6" customFormat="1">
      <c r="B21" s="16"/>
      <c r="C21" s="23"/>
      <c r="D21" s="39" t="s">
        <v>71</v>
      </c>
      <c r="E21" s="57">
        <v>39.700000000000003</v>
      </c>
      <c r="F21" s="67">
        <v>264868</v>
      </c>
      <c r="G21" s="67">
        <v>9</v>
      </c>
      <c r="H21" s="67">
        <v>15181</v>
      </c>
      <c r="I21" s="78">
        <v>5.73</v>
      </c>
      <c r="J21" s="87">
        <v>8978</v>
      </c>
      <c r="K21" s="78">
        <v>69.09</v>
      </c>
      <c r="L21" s="102">
        <v>39.700000000000003</v>
      </c>
      <c r="M21" s="67">
        <v>264868</v>
      </c>
      <c r="N21" s="109">
        <v>9</v>
      </c>
      <c r="O21" s="67">
        <v>12934</v>
      </c>
      <c r="P21" s="78">
        <v>4.88</v>
      </c>
      <c r="Q21" s="87">
        <v>8484</v>
      </c>
      <c r="R21" s="78">
        <v>52.45</v>
      </c>
      <c r="T21" s="6">
        <f t="shared" si="0"/>
        <v>69.09</v>
      </c>
      <c r="U21" s="6" t="b">
        <f t="shared" si="1"/>
        <v>0</v>
      </c>
      <c r="V21" s="6">
        <f t="shared" si="2"/>
        <v>52.45</v>
      </c>
      <c r="W21" s="6" t="b">
        <f t="shared" si="3"/>
        <v>0</v>
      </c>
    </row>
    <row r="22" spans="2:23" s="6" customFormat="1">
      <c r="B22" s="16"/>
      <c r="C22" s="23"/>
      <c r="D22" s="39" t="s">
        <v>73</v>
      </c>
      <c r="E22" s="57">
        <v>40.1</v>
      </c>
      <c r="F22" s="67">
        <v>276718</v>
      </c>
      <c r="G22" s="67">
        <v>14</v>
      </c>
      <c r="H22" s="67">
        <v>15979</v>
      </c>
      <c r="I22" s="78">
        <v>5.77</v>
      </c>
      <c r="J22" s="87">
        <v>12887</v>
      </c>
      <c r="K22" s="78">
        <v>23.99</v>
      </c>
      <c r="L22" s="102">
        <v>40.4</v>
      </c>
      <c r="M22" s="67">
        <v>277548</v>
      </c>
      <c r="N22" s="109">
        <v>13</v>
      </c>
      <c r="O22" s="67">
        <v>11429</v>
      </c>
      <c r="P22" s="78">
        <v>4.12</v>
      </c>
      <c r="Q22" s="87">
        <v>9000</v>
      </c>
      <c r="R22" s="78">
        <v>26.99</v>
      </c>
      <c r="T22" s="6">
        <f t="shared" si="0"/>
        <v>23.99</v>
      </c>
      <c r="U22" s="6" t="b">
        <f t="shared" si="1"/>
        <v>0</v>
      </c>
      <c r="V22" s="6">
        <f t="shared" si="2"/>
        <v>26.99</v>
      </c>
      <c r="W22" s="6" t="b">
        <f t="shared" si="3"/>
        <v>0</v>
      </c>
    </row>
    <row r="23" spans="2:23" s="6" customFormat="1">
      <c r="B23" s="16"/>
      <c r="C23" s="23"/>
      <c r="D23" s="39" t="s">
        <v>75</v>
      </c>
      <c r="E23" s="57">
        <v>40.9</v>
      </c>
      <c r="F23" s="67">
        <v>286170</v>
      </c>
      <c r="G23" s="67">
        <v>5</v>
      </c>
      <c r="H23" s="67">
        <v>12959</v>
      </c>
      <c r="I23" s="78">
        <v>4.53</v>
      </c>
      <c r="J23" s="87">
        <v>9488</v>
      </c>
      <c r="K23" s="78">
        <v>36.58</v>
      </c>
      <c r="L23" s="102">
        <v>40.9</v>
      </c>
      <c r="M23" s="67">
        <v>286170</v>
      </c>
      <c r="N23" s="109">
        <v>5</v>
      </c>
      <c r="O23" s="67">
        <v>12959</v>
      </c>
      <c r="P23" s="78">
        <v>4.53</v>
      </c>
      <c r="Q23" s="87">
        <v>9488</v>
      </c>
      <c r="R23" s="78">
        <v>36.58</v>
      </c>
      <c r="T23" s="6">
        <f t="shared" si="0"/>
        <v>36.58</v>
      </c>
      <c r="U23" s="6" t="b">
        <f t="shared" si="1"/>
        <v>0</v>
      </c>
      <c r="V23" s="6">
        <f t="shared" si="2"/>
        <v>36.58</v>
      </c>
      <c r="W23" s="6" t="b">
        <f t="shared" si="3"/>
        <v>0</v>
      </c>
    </row>
    <row r="24" spans="2:23" s="6" customFormat="1">
      <c r="B24" s="16"/>
      <c r="C24" s="23"/>
      <c r="D24" s="39" t="s">
        <v>5</v>
      </c>
      <c r="E24" s="57">
        <v>39.4</v>
      </c>
      <c r="F24" s="67">
        <v>284671</v>
      </c>
      <c r="G24" s="67">
        <v>12</v>
      </c>
      <c r="H24" s="67">
        <v>13104</v>
      </c>
      <c r="I24" s="78">
        <v>4.5999999999999996</v>
      </c>
      <c r="J24" s="87">
        <v>9647</v>
      </c>
      <c r="K24" s="78">
        <v>35.83</v>
      </c>
      <c r="L24" s="102">
        <v>39.200000000000003</v>
      </c>
      <c r="M24" s="67">
        <v>283979</v>
      </c>
      <c r="N24" s="109">
        <v>11</v>
      </c>
      <c r="O24" s="67">
        <v>11183</v>
      </c>
      <c r="P24" s="78">
        <v>3.94</v>
      </c>
      <c r="Q24" s="87">
        <v>8044</v>
      </c>
      <c r="R24" s="78">
        <v>39.020000000000003</v>
      </c>
      <c r="T24" s="6">
        <f t="shared" si="0"/>
        <v>35.83</v>
      </c>
      <c r="U24" s="6" t="b">
        <f t="shared" si="1"/>
        <v>0</v>
      </c>
      <c r="V24" s="6">
        <f t="shared" si="2"/>
        <v>39.020000000000003</v>
      </c>
      <c r="W24" s="6" t="b">
        <f t="shared" si="3"/>
        <v>0</v>
      </c>
    </row>
    <row r="25" spans="2:23" s="6" customFormat="1">
      <c r="B25" s="16"/>
      <c r="C25" s="23"/>
      <c r="D25" s="39" t="s">
        <v>74</v>
      </c>
      <c r="E25" s="57">
        <v>37.4</v>
      </c>
      <c r="F25" s="67">
        <v>261864</v>
      </c>
      <c r="G25" s="67" t="s">
        <v>136</v>
      </c>
      <c r="H25" s="67">
        <v>13093</v>
      </c>
      <c r="I25" s="78">
        <v>5</v>
      </c>
      <c r="J25" s="87">
        <v>10976</v>
      </c>
      <c r="K25" s="78">
        <v>19.29</v>
      </c>
      <c r="L25" s="102">
        <v>37.4</v>
      </c>
      <c r="M25" s="67">
        <v>261864</v>
      </c>
      <c r="N25" s="109" t="s">
        <v>136</v>
      </c>
      <c r="O25" s="67">
        <v>8659</v>
      </c>
      <c r="P25" s="78">
        <v>3.31</v>
      </c>
      <c r="Q25" s="87">
        <v>5886</v>
      </c>
      <c r="R25" s="78">
        <v>47.11</v>
      </c>
      <c r="T25" s="6">
        <f t="shared" si="0"/>
        <v>19.29</v>
      </c>
      <c r="U25" s="6" t="b">
        <f t="shared" si="1"/>
        <v>0</v>
      </c>
      <c r="V25" s="6">
        <f t="shared" si="2"/>
        <v>47.11</v>
      </c>
      <c r="W25" s="6" t="b">
        <f t="shared" si="3"/>
        <v>0</v>
      </c>
    </row>
    <row r="26" spans="2:23" s="6" customFormat="1">
      <c r="B26" s="16"/>
      <c r="C26" s="23"/>
      <c r="D26" s="39" t="s">
        <v>38</v>
      </c>
      <c r="E26" s="57">
        <v>40.5</v>
      </c>
      <c r="F26" s="67">
        <v>284576</v>
      </c>
      <c r="G26" s="67">
        <v>44</v>
      </c>
      <c r="H26" s="67">
        <v>13884</v>
      </c>
      <c r="I26" s="78">
        <v>4.88</v>
      </c>
      <c r="J26" s="87">
        <v>10498</v>
      </c>
      <c r="K26" s="78">
        <v>32.25</v>
      </c>
      <c r="L26" s="102">
        <v>40.5</v>
      </c>
      <c r="M26" s="67">
        <v>284902</v>
      </c>
      <c r="N26" s="109">
        <v>43</v>
      </c>
      <c r="O26" s="67">
        <v>12571</v>
      </c>
      <c r="P26" s="78">
        <v>4.41</v>
      </c>
      <c r="Q26" s="87">
        <v>8376</v>
      </c>
      <c r="R26" s="78">
        <v>50.08</v>
      </c>
      <c r="T26" s="6">
        <f t="shared" si="0"/>
        <v>32.25</v>
      </c>
      <c r="U26" s="6" t="b">
        <f t="shared" si="1"/>
        <v>0</v>
      </c>
      <c r="V26" s="6">
        <f t="shared" si="2"/>
        <v>50.08</v>
      </c>
      <c r="W26" s="6" t="b">
        <f t="shared" si="3"/>
        <v>0</v>
      </c>
    </row>
    <row r="27" spans="2:23" s="6" customFormat="1">
      <c r="B27" s="16"/>
      <c r="C27" s="23"/>
      <c r="D27" s="39" t="s">
        <v>40</v>
      </c>
      <c r="E27" s="57">
        <v>42.6</v>
      </c>
      <c r="F27" s="67">
        <v>311277</v>
      </c>
      <c r="G27" s="67">
        <v>7</v>
      </c>
      <c r="H27" s="67">
        <v>13702</v>
      </c>
      <c r="I27" s="78">
        <v>4.4000000000000004</v>
      </c>
      <c r="J27" s="87">
        <v>10532</v>
      </c>
      <c r="K27" s="100">
        <v>30.1</v>
      </c>
      <c r="L27" s="102">
        <v>43.1</v>
      </c>
      <c r="M27" s="67">
        <v>306110</v>
      </c>
      <c r="N27" s="109">
        <v>5</v>
      </c>
      <c r="O27" s="67">
        <v>11487</v>
      </c>
      <c r="P27" s="78">
        <v>3.75</v>
      </c>
      <c r="Q27" s="87">
        <v>10496</v>
      </c>
      <c r="R27" s="78">
        <v>9.44</v>
      </c>
      <c r="T27" s="6">
        <f t="shared" si="0"/>
        <v>30.1</v>
      </c>
      <c r="U27" s="6" t="b">
        <f t="shared" si="1"/>
        <v>0</v>
      </c>
      <c r="V27" s="6">
        <f t="shared" si="2"/>
        <v>9.44</v>
      </c>
      <c r="W27" s="6" t="b">
        <f t="shared" si="3"/>
        <v>0</v>
      </c>
    </row>
    <row r="28" spans="2:23" s="6" customFormat="1">
      <c r="B28" s="16" t="s">
        <v>16</v>
      </c>
      <c r="C28" s="24" t="s">
        <v>25</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26</v>
      </c>
      <c r="D29" s="40"/>
      <c r="E29" s="58">
        <v>48.9</v>
      </c>
      <c r="F29" s="68">
        <v>287481</v>
      </c>
      <c r="G29" s="68" t="s">
        <v>136</v>
      </c>
      <c r="H29" s="68">
        <v>20000</v>
      </c>
      <c r="I29" s="79">
        <v>6.96</v>
      </c>
      <c r="J29" s="88">
        <v>6500</v>
      </c>
      <c r="K29" s="79">
        <v>207.69</v>
      </c>
      <c r="L29" s="103">
        <v>48.9</v>
      </c>
      <c r="M29" s="68">
        <v>287481</v>
      </c>
      <c r="N29" s="110" t="s">
        <v>136</v>
      </c>
      <c r="O29" s="68">
        <v>10000</v>
      </c>
      <c r="P29" s="79">
        <v>3.48</v>
      </c>
      <c r="Q29" s="88">
        <v>6500</v>
      </c>
      <c r="R29" s="79">
        <v>53.85</v>
      </c>
      <c r="T29" s="6">
        <f t="shared" si="0"/>
        <v>207.69</v>
      </c>
      <c r="U29" s="6" t="b">
        <f t="shared" si="1"/>
        <v>0</v>
      </c>
      <c r="V29" s="6">
        <f t="shared" si="2"/>
        <v>53.85</v>
      </c>
      <c r="W29" s="6" t="b">
        <f t="shared" si="3"/>
        <v>0</v>
      </c>
    </row>
    <row r="30" spans="2:23" s="6" customFormat="1">
      <c r="B30" s="16"/>
      <c r="C30" s="24" t="s">
        <v>28</v>
      </c>
      <c r="D30" s="40"/>
      <c r="E30" s="58">
        <v>34.700000000000003</v>
      </c>
      <c r="F30" s="68">
        <v>286761</v>
      </c>
      <c r="G30" s="68" t="s">
        <v>136</v>
      </c>
      <c r="H30" s="68">
        <v>9570</v>
      </c>
      <c r="I30" s="79">
        <v>3.34</v>
      </c>
      <c r="J30" s="88">
        <v>9548</v>
      </c>
      <c r="K30" s="79">
        <v>0.23</v>
      </c>
      <c r="L30" s="103">
        <v>34.700000000000003</v>
      </c>
      <c r="M30" s="68">
        <v>286761</v>
      </c>
      <c r="N30" s="110" t="s">
        <v>136</v>
      </c>
      <c r="O30" s="68">
        <v>10650</v>
      </c>
      <c r="P30" s="79">
        <v>3.71</v>
      </c>
      <c r="Q30" s="88">
        <v>7004</v>
      </c>
      <c r="R30" s="79">
        <v>52.06</v>
      </c>
      <c r="T30" s="6">
        <f t="shared" si="0"/>
        <v>0.23</v>
      </c>
      <c r="U30" s="6" t="b">
        <f t="shared" si="1"/>
        <v>0</v>
      </c>
      <c r="V30" s="6">
        <f t="shared" si="2"/>
        <v>52.06</v>
      </c>
      <c r="W30" s="6" t="b">
        <f t="shared" si="3"/>
        <v>0</v>
      </c>
    </row>
    <row r="31" spans="2:23" s="6" customFormat="1">
      <c r="B31" s="16"/>
      <c r="C31" s="24" t="s">
        <v>29</v>
      </c>
      <c r="D31" s="40"/>
      <c r="E31" s="58">
        <v>41.3</v>
      </c>
      <c r="F31" s="68">
        <v>291611</v>
      </c>
      <c r="G31" s="68">
        <v>4</v>
      </c>
      <c r="H31" s="68">
        <v>10056</v>
      </c>
      <c r="I31" s="79">
        <v>3.45</v>
      </c>
      <c r="J31" s="88">
        <v>8724</v>
      </c>
      <c r="K31" s="78">
        <v>15.27</v>
      </c>
      <c r="L31" s="103">
        <v>41.3</v>
      </c>
      <c r="M31" s="68">
        <v>291611</v>
      </c>
      <c r="N31" s="110">
        <v>4</v>
      </c>
      <c r="O31" s="68">
        <v>10529</v>
      </c>
      <c r="P31" s="79">
        <v>3.61</v>
      </c>
      <c r="Q31" s="88">
        <v>8843</v>
      </c>
      <c r="R31" s="79">
        <v>19.07</v>
      </c>
      <c r="T31" s="6">
        <f t="shared" si="0"/>
        <v>15.27</v>
      </c>
      <c r="U31" s="6" t="b">
        <f t="shared" si="1"/>
        <v>0</v>
      </c>
      <c r="V31" s="6">
        <f t="shared" si="2"/>
        <v>19.07</v>
      </c>
      <c r="W31" s="6" t="b">
        <f t="shared" si="3"/>
        <v>0</v>
      </c>
    </row>
    <row r="32" spans="2:23" s="6" customFormat="1">
      <c r="B32" s="16"/>
      <c r="C32" s="24" t="s">
        <v>31</v>
      </c>
      <c r="D32" s="40"/>
      <c r="E32" s="58">
        <v>40.299999999999997</v>
      </c>
      <c r="F32" s="68">
        <v>292000</v>
      </c>
      <c r="G32" s="68" t="s">
        <v>136</v>
      </c>
      <c r="H32" s="68">
        <v>17226</v>
      </c>
      <c r="I32" s="79">
        <v>5.9</v>
      </c>
      <c r="J32" s="88">
        <v>10268</v>
      </c>
      <c r="K32" s="79">
        <v>67.760000000000005</v>
      </c>
      <c r="L32" s="103">
        <v>40.299999999999997</v>
      </c>
      <c r="M32" s="68">
        <v>292000</v>
      </c>
      <c r="N32" s="110" t="s">
        <v>136</v>
      </c>
      <c r="O32" s="68">
        <v>14226</v>
      </c>
      <c r="P32" s="79">
        <v>4.87</v>
      </c>
      <c r="Q32" s="88">
        <v>8690</v>
      </c>
      <c r="R32" s="79">
        <v>63.71</v>
      </c>
      <c r="T32" s="6">
        <f t="shared" si="0"/>
        <v>67.760000000000005</v>
      </c>
      <c r="U32" s="6" t="b">
        <f t="shared" si="1"/>
        <v>0</v>
      </c>
      <c r="V32" s="6">
        <f t="shared" si="2"/>
        <v>63.71</v>
      </c>
      <c r="W32" s="6" t="b">
        <f t="shared" si="3"/>
        <v>0</v>
      </c>
    </row>
    <row r="33" spans="2:23" s="6" customFormat="1">
      <c r="B33" s="16"/>
      <c r="C33" s="25" t="s">
        <v>32</v>
      </c>
      <c r="D33" s="41"/>
      <c r="E33" s="59">
        <v>43.2</v>
      </c>
      <c r="F33" s="69">
        <v>263391</v>
      </c>
      <c r="G33" s="67">
        <v>18</v>
      </c>
      <c r="H33" s="69">
        <v>16977</v>
      </c>
      <c r="I33" s="80">
        <v>6.45</v>
      </c>
      <c r="J33" s="89">
        <v>13859</v>
      </c>
      <c r="K33" s="78">
        <v>22.5</v>
      </c>
      <c r="L33" s="104">
        <v>43</v>
      </c>
      <c r="M33" s="69">
        <v>266251</v>
      </c>
      <c r="N33" s="109">
        <v>17</v>
      </c>
      <c r="O33" s="69">
        <v>11265</v>
      </c>
      <c r="P33" s="80">
        <v>4.2300000000000004</v>
      </c>
      <c r="Q33" s="89">
        <v>5320</v>
      </c>
      <c r="R33" s="78">
        <v>111.75</v>
      </c>
      <c r="T33" s="6">
        <f t="shared" si="0"/>
        <v>22.5</v>
      </c>
      <c r="U33" s="6" t="b">
        <f t="shared" si="1"/>
        <v>0</v>
      </c>
      <c r="V33" s="6">
        <f t="shared" si="2"/>
        <v>111.75</v>
      </c>
      <c r="W33" s="6" t="b">
        <f t="shared" si="3"/>
        <v>0</v>
      </c>
    </row>
    <row r="34" spans="2:23" s="6" customFormat="1">
      <c r="B34" s="16"/>
      <c r="C34" s="23"/>
      <c r="D34" s="42" t="s">
        <v>78</v>
      </c>
      <c r="E34" s="57">
        <v>39.799999999999997</v>
      </c>
      <c r="F34" s="67">
        <v>208643</v>
      </c>
      <c r="G34" s="67" t="s">
        <v>136</v>
      </c>
      <c r="H34" s="67">
        <v>15423</v>
      </c>
      <c r="I34" s="78">
        <v>7.39</v>
      </c>
      <c r="J34" s="87">
        <v>6150</v>
      </c>
      <c r="K34" s="78">
        <v>150.78</v>
      </c>
      <c r="L34" s="102">
        <v>39.799999999999997</v>
      </c>
      <c r="M34" s="67">
        <v>208643</v>
      </c>
      <c r="N34" s="109" t="s">
        <v>136</v>
      </c>
      <c r="O34" s="67">
        <v>6776</v>
      </c>
      <c r="P34" s="78">
        <v>3.25</v>
      </c>
      <c r="Q34" s="87">
        <v>2867</v>
      </c>
      <c r="R34" s="78">
        <v>136.34</v>
      </c>
      <c r="T34" s="6">
        <f t="shared" si="0"/>
        <v>150.78</v>
      </c>
      <c r="U34" s="6" t="b">
        <f t="shared" si="1"/>
        <v>0</v>
      </c>
      <c r="V34" s="6">
        <f t="shared" si="2"/>
        <v>136.34</v>
      </c>
      <c r="W34" s="6" t="b">
        <f t="shared" si="3"/>
        <v>0</v>
      </c>
    </row>
    <row r="35" spans="2:23" s="6" customFormat="1">
      <c r="B35" s="16"/>
      <c r="C35" s="23"/>
      <c r="D35" s="42" t="s">
        <v>9</v>
      </c>
      <c r="E35" s="57" t="s">
        <v>7</v>
      </c>
      <c r="F35" s="67" t="s">
        <v>7</v>
      </c>
      <c r="G35" s="67" t="s">
        <v>7</v>
      </c>
      <c r="H35" s="67" t="s">
        <v>7</v>
      </c>
      <c r="I35" s="78" t="s">
        <v>7</v>
      </c>
      <c r="J35" s="87">
        <v>7800</v>
      </c>
      <c r="K35" s="78" t="s">
        <v>7</v>
      </c>
      <c r="L35" s="102" t="s">
        <v>7</v>
      </c>
      <c r="M35" s="67" t="s">
        <v>7</v>
      </c>
      <c r="N35" s="109" t="s">
        <v>7</v>
      </c>
      <c r="O35" s="67" t="s">
        <v>7</v>
      </c>
      <c r="P35" s="78" t="s">
        <v>7</v>
      </c>
      <c r="Q35" s="87">
        <v>1367</v>
      </c>
      <c r="R35" s="78" t="s">
        <v>7</v>
      </c>
      <c r="T35" s="6" t="e">
        <f t="shared" si="0"/>
        <v>#VALUE!</v>
      </c>
      <c r="U35" s="6" t="b">
        <f t="shared" si="1"/>
        <v>1</v>
      </c>
      <c r="V35" s="6" t="e">
        <f t="shared" si="2"/>
        <v>#VALUE!</v>
      </c>
      <c r="W35" s="6" t="b">
        <f t="shared" si="3"/>
        <v>1</v>
      </c>
    </row>
    <row r="36" spans="2:23" s="6" customFormat="1">
      <c r="B36" s="16" t="s">
        <v>17</v>
      </c>
      <c r="C36" s="23"/>
      <c r="D36" s="42" t="s">
        <v>69</v>
      </c>
      <c r="E36" s="57">
        <v>45.1</v>
      </c>
      <c r="F36" s="67">
        <v>289624</v>
      </c>
      <c r="G36" s="67">
        <v>11</v>
      </c>
      <c r="H36" s="67">
        <v>17774</v>
      </c>
      <c r="I36" s="78">
        <v>6.14</v>
      </c>
      <c r="J36" s="87">
        <v>16538</v>
      </c>
      <c r="K36" s="78">
        <v>7.47</v>
      </c>
      <c r="L36" s="102">
        <v>44.9</v>
      </c>
      <c r="M36" s="67">
        <v>297109</v>
      </c>
      <c r="N36" s="109">
        <v>10</v>
      </c>
      <c r="O36" s="67">
        <v>12346</v>
      </c>
      <c r="P36" s="78">
        <v>4.16</v>
      </c>
      <c r="Q36" s="87">
        <v>5622</v>
      </c>
      <c r="R36" s="78">
        <v>119.6</v>
      </c>
      <c r="T36" s="6">
        <f t="shared" si="0"/>
        <v>7.47</v>
      </c>
      <c r="U36" s="6" t="b">
        <f t="shared" si="1"/>
        <v>0</v>
      </c>
      <c r="V36" s="6">
        <f t="shared" si="2"/>
        <v>119.6</v>
      </c>
      <c r="W36" s="6" t="b">
        <f t="shared" si="3"/>
        <v>0</v>
      </c>
    </row>
    <row r="37" spans="2:23" s="6" customFormat="1">
      <c r="B37" s="16"/>
      <c r="C37" s="23"/>
      <c r="D37" s="42" t="s">
        <v>46</v>
      </c>
      <c r="E37" s="57">
        <v>33</v>
      </c>
      <c r="F37" s="67">
        <v>294368</v>
      </c>
      <c r="G37" s="67" t="s">
        <v>136</v>
      </c>
      <c r="H37" s="67">
        <v>22078</v>
      </c>
      <c r="I37" s="78">
        <v>7.5</v>
      </c>
      <c r="J37" s="87">
        <v>13661</v>
      </c>
      <c r="K37" s="78">
        <v>61.61</v>
      </c>
      <c r="L37" s="102">
        <v>33</v>
      </c>
      <c r="M37" s="67">
        <v>294368</v>
      </c>
      <c r="N37" s="109" t="s">
        <v>136</v>
      </c>
      <c r="O37" s="67">
        <v>30909</v>
      </c>
      <c r="P37" s="78">
        <v>10.5</v>
      </c>
      <c r="Q37" s="87">
        <v>18349</v>
      </c>
      <c r="R37" s="78">
        <v>68.45</v>
      </c>
      <c r="T37" s="6">
        <f t="shared" si="0"/>
        <v>61.61</v>
      </c>
      <c r="U37" s="6" t="b">
        <f t="shared" si="1"/>
        <v>0</v>
      </c>
      <c r="V37" s="6">
        <f t="shared" si="2"/>
        <v>68.45</v>
      </c>
      <c r="W37" s="6" t="b">
        <f t="shared" si="3"/>
        <v>0</v>
      </c>
    </row>
    <row r="38" spans="2:23" s="6" customFormat="1">
      <c r="B38" s="16"/>
      <c r="C38" s="23"/>
      <c r="D38" s="42" t="s">
        <v>55</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v>50</v>
      </c>
      <c r="F39" s="67">
        <v>217600</v>
      </c>
      <c r="G39" s="67" t="s">
        <v>136</v>
      </c>
      <c r="H39" s="67">
        <v>10880</v>
      </c>
      <c r="I39" s="78">
        <v>5</v>
      </c>
      <c r="J39" s="87">
        <v>15000</v>
      </c>
      <c r="K39" s="78">
        <v>-27.47</v>
      </c>
      <c r="L39" s="102">
        <v>50</v>
      </c>
      <c r="M39" s="67">
        <v>217600</v>
      </c>
      <c r="N39" s="109" t="s">
        <v>136</v>
      </c>
      <c r="O39" s="67">
        <v>3264</v>
      </c>
      <c r="P39" s="78">
        <v>1.5</v>
      </c>
      <c r="Q39" s="87">
        <v>5900</v>
      </c>
      <c r="R39" s="78">
        <v>-44.68</v>
      </c>
      <c r="T39" s="6">
        <f t="shared" si="0"/>
        <v>-27.47</v>
      </c>
      <c r="U39" s="6" t="b">
        <f t="shared" si="1"/>
        <v>0</v>
      </c>
      <c r="V39" s="6">
        <f t="shared" si="2"/>
        <v>-44.68</v>
      </c>
      <c r="W39" s="6" t="b">
        <f t="shared" si="3"/>
        <v>0</v>
      </c>
    </row>
    <row r="40" spans="2:23" s="6" customFormat="1">
      <c r="B40" s="16"/>
      <c r="C40" s="23"/>
      <c r="D40" s="39" t="s">
        <v>79</v>
      </c>
      <c r="E40" s="57" t="s">
        <v>7</v>
      </c>
      <c r="F40" s="67" t="s">
        <v>7</v>
      </c>
      <c r="G40" s="67" t="s">
        <v>7</v>
      </c>
      <c r="H40" s="67" t="s">
        <v>7</v>
      </c>
      <c r="I40" s="78" t="s">
        <v>7</v>
      </c>
      <c r="J40" s="87">
        <v>6000</v>
      </c>
      <c r="K40" s="78" t="s">
        <v>7</v>
      </c>
      <c r="L40" s="102" t="s">
        <v>7</v>
      </c>
      <c r="M40" s="67" t="s">
        <v>7</v>
      </c>
      <c r="N40" s="109" t="s">
        <v>7</v>
      </c>
      <c r="O40" s="67" t="s">
        <v>7</v>
      </c>
      <c r="P40" s="78" t="s">
        <v>7</v>
      </c>
      <c r="Q40" s="87">
        <v>5800</v>
      </c>
      <c r="R40" s="78" t="s">
        <v>7</v>
      </c>
      <c r="T40" s="6" t="e">
        <f t="shared" si="0"/>
        <v>#VALUE!</v>
      </c>
      <c r="U40" s="6" t="b">
        <f t="shared" si="1"/>
        <v>1</v>
      </c>
      <c r="V40" s="6" t="e">
        <f t="shared" si="2"/>
        <v>#VALUE!</v>
      </c>
      <c r="W40" s="6" t="b">
        <f t="shared" si="3"/>
        <v>1</v>
      </c>
    </row>
    <row r="41" spans="2:23" s="6" customFormat="1">
      <c r="B41" s="16"/>
      <c r="C41" s="23"/>
      <c r="D41" s="39" t="s">
        <v>80</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33</v>
      </c>
      <c r="D42" s="43"/>
      <c r="E42" s="58">
        <v>39</v>
      </c>
      <c r="F42" s="68">
        <v>279493</v>
      </c>
      <c r="G42" s="68">
        <v>15</v>
      </c>
      <c r="H42" s="68">
        <v>15679</v>
      </c>
      <c r="I42" s="79">
        <v>5.61</v>
      </c>
      <c r="J42" s="88">
        <v>11935</v>
      </c>
      <c r="K42" s="80">
        <v>31.37</v>
      </c>
      <c r="L42" s="103">
        <v>39</v>
      </c>
      <c r="M42" s="68">
        <v>279493</v>
      </c>
      <c r="N42" s="110">
        <v>15</v>
      </c>
      <c r="O42" s="68">
        <v>11337</v>
      </c>
      <c r="P42" s="79">
        <v>4.0599999999999996</v>
      </c>
      <c r="Q42" s="88">
        <v>8141</v>
      </c>
      <c r="R42" s="79">
        <v>39.26</v>
      </c>
      <c r="T42" s="6">
        <f t="shared" si="0"/>
        <v>31.37</v>
      </c>
      <c r="U42" s="6" t="b">
        <f t="shared" si="1"/>
        <v>0</v>
      </c>
      <c r="V42" s="6">
        <f t="shared" si="2"/>
        <v>39.26</v>
      </c>
      <c r="W42" s="6" t="b">
        <f t="shared" si="3"/>
        <v>0</v>
      </c>
    </row>
    <row r="43" spans="2:23" s="6" customFormat="1">
      <c r="B43" s="16"/>
      <c r="C43" s="24" t="s">
        <v>35</v>
      </c>
      <c r="D43" s="43"/>
      <c r="E43" s="58">
        <v>39.700000000000003</v>
      </c>
      <c r="F43" s="68">
        <v>315976</v>
      </c>
      <c r="G43" s="68">
        <v>5</v>
      </c>
      <c r="H43" s="68">
        <v>10918</v>
      </c>
      <c r="I43" s="79">
        <v>3.46</v>
      </c>
      <c r="J43" s="88">
        <v>11629</v>
      </c>
      <c r="K43" s="80">
        <v>-6.11</v>
      </c>
      <c r="L43" s="103">
        <v>39.200000000000003</v>
      </c>
      <c r="M43" s="68">
        <v>314340</v>
      </c>
      <c r="N43" s="110">
        <v>4</v>
      </c>
      <c r="O43" s="68">
        <v>11532</v>
      </c>
      <c r="P43" s="79">
        <v>3.67</v>
      </c>
      <c r="Q43" s="88">
        <v>10164</v>
      </c>
      <c r="R43" s="79">
        <v>13.46</v>
      </c>
      <c r="T43" s="6">
        <f t="shared" si="0"/>
        <v>-6.11</v>
      </c>
      <c r="U43" s="6" t="b">
        <f t="shared" si="1"/>
        <v>0</v>
      </c>
      <c r="V43" s="6">
        <f t="shared" si="2"/>
        <v>13.46</v>
      </c>
      <c r="W43" s="6" t="b">
        <f t="shared" si="3"/>
        <v>0</v>
      </c>
    </row>
    <row r="44" spans="2:23" s="6" customFormat="1">
      <c r="B44" s="16"/>
      <c r="C44" s="24" t="s">
        <v>37</v>
      </c>
      <c r="D44" s="43"/>
      <c r="E44" s="58">
        <v>41</v>
      </c>
      <c r="F44" s="68">
        <v>290073</v>
      </c>
      <c r="G44" s="68" t="s">
        <v>136</v>
      </c>
      <c r="H44" s="68">
        <v>15800</v>
      </c>
      <c r="I44" s="79">
        <v>5.45</v>
      </c>
      <c r="J44" s="88">
        <v>14200</v>
      </c>
      <c r="K44" s="80">
        <v>11.27</v>
      </c>
      <c r="L44" s="103">
        <v>41</v>
      </c>
      <c r="M44" s="68">
        <v>290073</v>
      </c>
      <c r="N44" s="110" t="s">
        <v>136</v>
      </c>
      <c r="O44" s="68">
        <v>15800</v>
      </c>
      <c r="P44" s="79">
        <v>5.45</v>
      </c>
      <c r="Q44" s="88">
        <v>10000</v>
      </c>
      <c r="R44" s="78">
        <v>58</v>
      </c>
      <c r="T44" s="6">
        <f t="shared" si="0"/>
        <v>11.27</v>
      </c>
      <c r="U44" s="6" t="b">
        <f t="shared" si="1"/>
        <v>0</v>
      </c>
      <c r="V44" s="6">
        <f t="shared" si="2"/>
        <v>58</v>
      </c>
      <c r="W44" s="6" t="b">
        <f t="shared" si="3"/>
        <v>0</v>
      </c>
    </row>
    <row r="45" spans="2:23" s="6" customFormat="1">
      <c r="B45" s="16"/>
      <c r="C45" s="24" t="s">
        <v>39</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41</v>
      </c>
      <c r="D46" s="43"/>
      <c r="E46" s="58">
        <v>40.700000000000003</v>
      </c>
      <c r="F46" s="68">
        <v>206158</v>
      </c>
      <c r="G46" s="68" t="s">
        <v>136</v>
      </c>
      <c r="H46" s="68">
        <v>9491</v>
      </c>
      <c r="I46" s="79">
        <v>4.5999999999999996</v>
      </c>
      <c r="J46" s="88">
        <v>3000</v>
      </c>
      <c r="K46" s="80">
        <v>216.37</v>
      </c>
      <c r="L46" s="103">
        <v>40.700000000000003</v>
      </c>
      <c r="M46" s="68">
        <v>206158</v>
      </c>
      <c r="N46" s="110" t="s">
        <v>136</v>
      </c>
      <c r="O46" s="68">
        <v>5607</v>
      </c>
      <c r="P46" s="79">
        <v>2.72</v>
      </c>
      <c r="Q46" s="88">
        <v>2000</v>
      </c>
      <c r="R46" s="79">
        <v>180.35</v>
      </c>
      <c r="T46" s="6">
        <f t="shared" si="0"/>
        <v>216.37</v>
      </c>
      <c r="U46" s="6" t="b">
        <f t="shared" si="1"/>
        <v>0</v>
      </c>
      <c r="V46" s="6">
        <f t="shared" si="2"/>
        <v>180.35</v>
      </c>
      <c r="W46" s="6" t="b">
        <f t="shared" si="3"/>
        <v>0</v>
      </c>
    </row>
    <row r="47" spans="2:23" s="6" customFormat="1">
      <c r="B47" s="16"/>
      <c r="C47" s="24" t="s">
        <v>44</v>
      </c>
      <c r="D47" s="43"/>
      <c r="E47" s="58">
        <v>41.2</v>
      </c>
      <c r="F47" s="68">
        <v>282060</v>
      </c>
      <c r="G47" s="68">
        <v>5</v>
      </c>
      <c r="H47" s="68">
        <v>14975</v>
      </c>
      <c r="I47" s="79">
        <v>5.31</v>
      </c>
      <c r="J47" s="88">
        <v>6885</v>
      </c>
      <c r="K47" s="80">
        <v>117.5</v>
      </c>
      <c r="L47" s="103">
        <v>41.3</v>
      </c>
      <c r="M47" s="68">
        <v>234578</v>
      </c>
      <c r="N47" s="110" t="s">
        <v>136</v>
      </c>
      <c r="O47" s="68">
        <v>7393</v>
      </c>
      <c r="P47" s="79">
        <v>3.15</v>
      </c>
      <c r="Q47" s="88">
        <v>4433</v>
      </c>
      <c r="R47" s="79">
        <v>66.77</v>
      </c>
      <c r="T47" s="6">
        <f t="shared" si="0"/>
        <v>117.5</v>
      </c>
      <c r="U47" s="6" t="b">
        <f t="shared" si="1"/>
        <v>0</v>
      </c>
      <c r="V47" s="6">
        <f t="shared" si="2"/>
        <v>66.77</v>
      </c>
      <c r="W47" s="6" t="b">
        <f t="shared" si="3"/>
        <v>0</v>
      </c>
    </row>
    <row r="48" spans="2:23" s="6" customFormat="1" ht="12.75">
      <c r="B48" s="16"/>
      <c r="C48" s="26" t="s">
        <v>45</v>
      </c>
      <c r="D48" s="44"/>
      <c r="E48" s="59">
        <v>40.4</v>
      </c>
      <c r="F48" s="69">
        <v>264316</v>
      </c>
      <c r="G48" s="71">
        <v>5</v>
      </c>
      <c r="H48" s="69">
        <v>14540</v>
      </c>
      <c r="I48" s="80">
        <v>5.5</v>
      </c>
      <c r="J48" s="91">
        <v>10057</v>
      </c>
      <c r="K48" s="82">
        <v>44.58</v>
      </c>
      <c r="L48" s="104">
        <v>40.4</v>
      </c>
      <c r="M48" s="69">
        <v>264316</v>
      </c>
      <c r="N48" s="111">
        <v>5</v>
      </c>
      <c r="O48" s="69">
        <v>13949</v>
      </c>
      <c r="P48" s="80">
        <v>5.28</v>
      </c>
      <c r="Q48" s="91">
        <v>7665</v>
      </c>
      <c r="R48" s="82">
        <v>81.98</v>
      </c>
      <c r="T48" s="6">
        <f t="shared" si="0"/>
        <v>44.58</v>
      </c>
      <c r="U48" s="6" t="b">
        <f t="shared" si="1"/>
        <v>0</v>
      </c>
      <c r="V48" s="6">
        <f t="shared" si="2"/>
        <v>81.98</v>
      </c>
      <c r="W48" s="6" t="b">
        <f t="shared" si="3"/>
        <v>0</v>
      </c>
    </row>
    <row r="49" spans="1:23" s="6" customFormat="1">
      <c r="B49" s="17"/>
      <c r="C49" s="27">
        <v>300</v>
      </c>
      <c r="D49" s="45" t="s">
        <v>77</v>
      </c>
      <c r="E49" s="60">
        <v>42.2</v>
      </c>
      <c r="F49" s="70">
        <v>339096</v>
      </c>
      <c r="G49" s="70">
        <v>21</v>
      </c>
      <c r="H49" s="70">
        <v>18612</v>
      </c>
      <c r="I49" s="81">
        <v>5.49</v>
      </c>
      <c r="J49" s="92">
        <v>12074</v>
      </c>
      <c r="K49" s="78">
        <v>54.15</v>
      </c>
      <c r="L49" s="105">
        <v>42.3</v>
      </c>
      <c r="M49" s="70">
        <v>341051</v>
      </c>
      <c r="N49" s="112">
        <v>20</v>
      </c>
      <c r="O49" s="70">
        <v>15505</v>
      </c>
      <c r="P49" s="81">
        <v>4.55</v>
      </c>
      <c r="Q49" s="92">
        <v>10914</v>
      </c>
      <c r="R49" s="78">
        <v>42.07</v>
      </c>
      <c r="T49" s="6">
        <f t="shared" si="0"/>
        <v>54.15</v>
      </c>
      <c r="U49" s="6" t="b">
        <f t="shared" si="1"/>
        <v>0</v>
      </c>
      <c r="V49" s="6">
        <f t="shared" si="2"/>
        <v>42.07</v>
      </c>
      <c r="W49" s="6" t="b">
        <f t="shared" si="3"/>
        <v>0</v>
      </c>
    </row>
    <row r="50" spans="1:23" s="6" customFormat="1">
      <c r="B50" s="16" t="s">
        <v>8</v>
      </c>
      <c r="C50" s="28" t="s">
        <v>48</v>
      </c>
      <c r="D50" s="46" t="s">
        <v>21</v>
      </c>
      <c r="E50" s="58">
        <v>40.799999999999997</v>
      </c>
      <c r="F50" s="68">
        <v>313607</v>
      </c>
      <c r="G50" s="68">
        <v>44</v>
      </c>
      <c r="H50" s="68">
        <v>15205</v>
      </c>
      <c r="I50" s="79">
        <v>4.8499999999999996</v>
      </c>
      <c r="J50" s="88">
        <v>12692</v>
      </c>
      <c r="K50" s="80">
        <v>19.8</v>
      </c>
      <c r="L50" s="103">
        <v>40.799999999999997</v>
      </c>
      <c r="M50" s="68">
        <v>309137</v>
      </c>
      <c r="N50" s="110">
        <v>40</v>
      </c>
      <c r="O50" s="68">
        <v>13259</v>
      </c>
      <c r="P50" s="79">
        <v>4.29</v>
      </c>
      <c r="Q50" s="88">
        <v>8940</v>
      </c>
      <c r="R50" s="79">
        <v>48.31</v>
      </c>
      <c r="T50" s="6">
        <f t="shared" si="0"/>
        <v>19.8</v>
      </c>
      <c r="U50" s="6" t="b">
        <f t="shared" si="1"/>
        <v>0</v>
      </c>
      <c r="V50" s="6">
        <f t="shared" si="2"/>
        <v>48.31</v>
      </c>
      <c r="W50" s="6" t="b">
        <f t="shared" si="3"/>
        <v>0</v>
      </c>
    </row>
    <row r="51" spans="1:23" s="6" customFormat="1">
      <c r="B51" s="16"/>
      <c r="C51" s="28" t="s">
        <v>50</v>
      </c>
      <c r="D51" s="46" t="s">
        <v>81</v>
      </c>
      <c r="E51" s="58">
        <v>39.700000000000003</v>
      </c>
      <c r="F51" s="68">
        <v>275749</v>
      </c>
      <c r="G51" s="68">
        <v>32</v>
      </c>
      <c r="H51" s="68">
        <v>14294</v>
      </c>
      <c r="I51" s="79">
        <v>5.18</v>
      </c>
      <c r="J51" s="88">
        <v>9993</v>
      </c>
      <c r="K51" s="80">
        <v>43.04</v>
      </c>
      <c r="L51" s="103">
        <v>39.299999999999997</v>
      </c>
      <c r="M51" s="68">
        <v>275879</v>
      </c>
      <c r="N51" s="110">
        <v>29</v>
      </c>
      <c r="O51" s="68">
        <v>12886</v>
      </c>
      <c r="P51" s="79">
        <v>4.67</v>
      </c>
      <c r="Q51" s="88">
        <v>8235</v>
      </c>
      <c r="R51" s="100">
        <v>56.48</v>
      </c>
      <c r="T51" s="6">
        <f t="shared" si="0"/>
        <v>43.04</v>
      </c>
      <c r="U51" s="6" t="b">
        <f t="shared" si="1"/>
        <v>0</v>
      </c>
      <c r="V51" s="6">
        <f t="shared" si="2"/>
        <v>56.48</v>
      </c>
      <c r="W51" s="6" t="b">
        <f t="shared" si="3"/>
        <v>0</v>
      </c>
    </row>
    <row r="52" spans="1:23" s="6" customFormat="1">
      <c r="B52" s="16"/>
      <c r="C52" s="28" t="s">
        <v>51</v>
      </c>
      <c r="D52" s="46" t="s">
        <v>52</v>
      </c>
      <c r="E52" s="58">
        <v>39.700000000000003</v>
      </c>
      <c r="F52" s="68">
        <v>286839</v>
      </c>
      <c r="G52" s="68">
        <v>28</v>
      </c>
      <c r="H52" s="68">
        <v>14503</v>
      </c>
      <c r="I52" s="79">
        <v>5.0599999999999996</v>
      </c>
      <c r="J52" s="88">
        <v>10775</v>
      </c>
      <c r="K52" s="80">
        <v>34.6</v>
      </c>
      <c r="L52" s="103">
        <v>39.4</v>
      </c>
      <c r="M52" s="68">
        <v>285273</v>
      </c>
      <c r="N52" s="110">
        <v>27</v>
      </c>
      <c r="O52" s="68">
        <v>12280</v>
      </c>
      <c r="P52" s="79">
        <v>4.3</v>
      </c>
      <c r="Q52" s="88">
        <v>8813</v>
      </c>
      <c r="R52" s="100">
        <v>39.340000000000003</v>
      </c>
      <c r="T52" s="6">
        <f t="shared" si="0"/>
        <v>34.6</v>
      </c>
      <c r="U52" s="6" t="b">
        <f t="shared" si="1"/>
        <v>0</v>
      </c>
      <c r="V52" s="6">
        <f t="shared" si="2"/>
        <v>39.340000000000003</v>
      </c>
      <c r="W52" s="6" t="b">
        <f t="shared" si="3"/>
        <v>0</v>
      </c>
    </row>
    <row r="53" spans="1:23" s="6" customFormat="1">
      <c r="B53" s="16" t="s">
        <v>2</v>
      </c>
      <c r="C53" s="29"/>
      <c r="D53" s="46" t="s">
        <v>82</v>
      </c>
      <c r="E53" s="58">
        <v>40.5</v>
      </c>
      <c r="F53" s="68">
        <v>302201</v>
      </c>
      <c r="G53" s="68">
        <v>125</v>
      </c>
      <c r="H53" s="68">
        <v>15385</v>
      </c>
      <c r="I53" s="79">
        <v>5.09</v>
      </c>
      <c r="J53" s="88">
        <v>11586</v>
      </c>
      <c r="K53" s="80">
        <v>32.79</v>
      </c>
      <c r="L53" s="103">
        <v>40.4</v>
      </c>
      <c r="M53" s="68">
        <v>300770</v>
      </c>
      <c r="N53" s="110">
        <v>116</v>
      </c>
      <c r="O53" s="68">
        <v>13325</v>
      </c>
      <c r="P53" s="79">
        <v>4.43</v>
      </c>
      <c r="Q53" s="88">
        <v>9114</v>
      </c>
      <c r="R53" s="78">
        <v>46.2</v>
      </c>
      <c r="T53" s="6">
        <f t="shared" si="0"/>
        <v>32.79</v>
      </c>
      <c r="U53" s="6" t="b">
        <f t="shared" si="1"/>
        <v>0</v>
      </c>
      <c r="V53" s="6">
        <f t="shared" si="2"/>
        <v>46.2</v>
      </c>
      <c r="W53" s="6" t="b">
        <f t="shared" si="3"/>
        <v>0</v>
      </c>
    </row>
    <row r="54" spans="1:23" s="6" customFormat="1">
      <c r="B54" s="16"/>
      <c r="C54" s="28">
        <v>299</v>
      </c>
      <c r="D54" s="46" t="s">
        <v>83</v>
      </c>
      <c r="E54" s="58">
        <v>39.700000000000003</v>
      </c>
      <c r="F54" s="68">
        <v>259238</v>
      </c>
      <c r="G54" s="68">
        <v>53</v>
      </c>
      <c r="H54" s="68">
        <v>12275</v>
      </c>
      <c r="I54" s="79">
        <v>4.7300000000000004</v>
      </c>
      <c r="J54" s="88">
        <v>10369</v>
      </c>
      <c r="K54" s="80">
        <v>18.38</v>
      </c>
      <c r="L54" s="103">
        <v>39.6</v>
      </c>
      <c r="M54" s="68">
        <v>259218</v>
      </c>
      <c r="N54" s="110">
        <v>51</v>
      </c>
      <c r="O54" s="68">
        <v>9188</v>
      </c>
      <c r="P54" s="79">
        <v>3.54</v>
      </c>
      <c r="Q54" s="88">
        <v>6643</v>
      </c>
      <c r="R54" s="79">
        <v>38.31</v>
      </c>
      <c r="T54" s="6">
        <f t="shared" si="0"/>
        <v>18.38</v>
      </c>
      <c r="U54" s="6" t="b">
        <f t="shared" si="1"/>
        <v>0</v>
      </c>
      <c r="V54" s="6">
        <f t="shared" si="2"/>
        <v>38.31</v>
      </c>
      <c r="W54" s="6" t="b">
        <f t="shared" si="3"/>
        <v>0</v>
      </c>
    </row>
    <row r="55" spans="1:23" s="6" customFormat="1">
      <c r="B55" s="16"/>
      <c r="C55" s="28" t="s">
        <v>48</v>
      </c>
      <c r="D55" s="46" t="s">
        <v>84</v>
      </c>
      <c r="E55" s="58">
        <v>43.1</v>
      </c>
      <c r="F55" s="68">
        <v>261193</v>
      </c>
      <c r="G55" s="68">
        <v>36</v>
      </c>
      <c r="H55" s="68">
        <v>12875</v>
      </c>
      <c r="I55" s="79">
        <v>4.93</v>
      </c>
      <c r="J55" s="88">
        <v>9383</v>
      </c>
      <c r="K55" s="80">
        <v>37.22</v>
      </c>
      <c r="L55" s="103">
        <v>43.2</v>
      </c>
      <c r="M55" s="68">
        <v>261058</v>
      </c>
      <c r="N55" s="110">
        <v>35</v>
      </c>
      <c r="O55" s="68">
        <v>9996</v>
      </c>
      <c r="P55" s="79">
        <v>3.83</v>
      </c>
      <c r="Q55" s="88">
        <v>6741</v>
      </c>
      <c r="R55" s="78">
        <v>48.29</v>
      </c>
      <c r="T55" s="6">
        <f t="shared" si="0"/>
        <v>37.22</v>
      </c>
      <c r="U55" s="6" t="b">
        <f t="shared" si="1"/>
        <v>0</v>
      </c>
      <c r="V55" s="6">
        <f t="shared" si="2"/>
        <v>48.29</v>
      </c>
      <c r="W55" s="6" t="b">
        <f t="shared" si="3"/>
        <v>0</v>
      </c>
    </row>
    <row r="56" spans="1:23" s="6" customFormat="1">
      <c r="B56" s="16" t="s">
        <v>17</v>
      </c>
      <c r="C56" s="28" t="s">
        <v>50</v>
      </c>
      <c r="D56" s="46" t="s">
        <v>54</v>
      </c>
      <c r="E56" s="58">
        <v>41.8</v>
      </c>
      <c r="F56" s="68">
        <v>259081</v>
      </c>
      <c r="G56" s="68">
        <v>5</v>
      </c>
      <c r="H56" s="68">
        <v>13003</v>
      </c>
      <c r="I56" s="79">
        <v>5.0199999999999996</v>
      </c>
      <c r="J56" s="88">
        <v>11728</v>
      </c>
      <c r="K56" s="80">
        <v>10.87</v>
      </c>
      <c r="L56" s="103">
        <v>41.8</v>
      </c>
      <c r="M56" s="68">
        <v>259081</v>
      </c>
      <c r="N56" s="110">
        <v>5</v>
      </c>
      <c r="O56" s="68">
        <v>12462</v>
      </c>
      <c r="P56" s="79">
        <v>4.8099999999999996</v>
      </c>
      <c r="Q56" s="88">
        <v>9289</v>
      </c>
      <c r="R56" s="79">
        <v>34.159999999999997</v>
      </c>
      <c r="T56" s="6">
        <f t="shared" si="0"/>
        <v>10.87</v>
      </c>
      <c r="U56" s="6" t="b">
        <f t="shared" si="1"/>
        <v>0</v>
      </c>
      <c r="V56" s="6">
        <f t="shared" si="2"/>
        <v>34.159999999999997</v>
      </c>
      <c r="W56" s="6" t="b">
        <f t="shared" si="3"/>
        <v>0</v>
      </c>
    </row>
    <row r="57" spans="1:23" s="6" customFormat="1">
      <c r="B57" s="16"/>
      <c r="C57" s="28" t="s">
        <v>42</v>
      </c>
      <c r="D57" s="46" t="s">
        <v>82</v>
      </c>
      <c r="E57" s="58">
        <v>41.1</v>
      </c>
      <c r="F57" s="68">
        <v>259978</v>
      </c>
      <c r="G57" s="68">
        <v>94</v>
      </c>
      <c r="H57" s="68">
        <v>12543</v>
      </c>
      <c r="I57" s="79">
        <v>4.82</v>
      </c>
      <c r="J57" s="88">
        <v>10095</v>
      </c>
      <c r="K57" s="79">
        <v>24.25</v>
      </c>
      <c r="L57" s="103">
        <v>41.1</v>
      </c>
      <c r="M57" s="68">
        <v>259918</v>
      </c>
      <c r="N57" s="110">
        <v>91</v>
      </c>
      <c r="O57" s="68">
        <v>9679</v>
      </c>
      <c r="P57" s="79">
        <v>3.72</v>
      </c>
      <c r="Q57" s="88">
        <v>6844</v>
      </c>
      <c r="R57" s="79">
        <v>41.42</v>
      </c>
      <c r="T57" s="6">
        <f t="shared" si="0"/>
        <v>24.25</v>
      </c>
      <c r="U57" s="6" t="b">
        <f t="shared" si="1"/>
        <v>0</v>
      </c>
      <c r="V57" s="6">
        <f t="shared" si="2"/>
        <v>41.42</v>
      </c>
      <c r="W57" s="6" t="b">
        <f t="shared" si="3"/>
        <v>0</v>
      </c>
    </row>
    <row r="58" spans="1:23" s="6" customFormat="1" ht="12.75">
      <c r="B58" s="18"/>
      <c r="C58" s="30" t="s">
        <v>36</v>
      </c>
      <c r="D58" s="47"/>
      <c r="E58" s="58">
        <v>39.299999999999997</v>
      </c>
      <c r="F58" s="68">
        <v>287679</v>
      </c>
      <c r="G58" s="71">
        <v>7</v>
      </c>
      <c r="H58" s="68">
        <v>13797</v>
      </c>
      <c r="I58" s="79">
        <v>4.8</v>
      </c>
      <c r="J58" s="91">
        <v>9530</v>
      </c>
      <c r="K58" s="78">
        <v>44.77</v>
      </c>
      <c r="L58" s="103">
        <v>39.299999999999997</v>
      </c>
      <c r="M58" s="68">
        <v>287679</v>
      </c>
      <c r="N58" s="111">
        <v>7</v>
      </c>
      <c r="O58" s="68">
        <v>11836</v>
      </c>
      <c r="P58" s="79">
        <v>4.1100000000000003</v>
      </c>
      <c r="Q58" s="91">
        <v>6911</v>
      </c>
      <c r="R58" s="121">
        <v>71.260000000000005</v>
      </c>
      <c r="T58" s="6">
        <f t="shared" si="0"/>
        <v>44.77</v>
      </c>
      <c r="U58" s="6" t="b">
        <f t="shared" si="1"/>
        <v>0</v>
      </c>
      <c r="V58" s="6">
        <f t="shared" si="2"/>
        <v>71.260000000000005</v>
      </c>
      <c r="W58" s="6" t="b">
        <f t="shared" si="3"/>
        <v>0</v>
      </c>
    </row>
    <row r="59" spans="1:23" s="6" customFormat="1">
      <c r="B59" s="17" t="s">
        <v>18</v>
      </c>
      <c r="C59" s="31" t="s">
        <v>53</v>
      </c>
      <c r="D59" s="48"/>
      <c r="E59" s="60">
        <v>41.7</v>
      </c>
      <c r="F59" s="70">
        <v>291757</v>
      </c>
      <c r="G59" s="70">
        <v>72</v>
      </c>
      <c r="H59" s="70">
        <v>14434</v>
      </c>
      <c r="I59" s="81">
        <v>4.95</v>
      </c>
      <c r="J59" s="93">
        <v>11743</v>
      </c>
      <c r="K59" s="81">
        <v>22.92</v>
      </c>
      <c r="L59" s="105">
        <v>41.8</v>
      </c>
      <c r="M59" s="70">
        <v>291687</v>
      </c>
      <c r="N59" s="70">
        <v>70</v>
      </c>
      <c r="O59" s="70">
        <v>12259</v>
      </c>
      <c r="P59" s="81">
        <v>4.2</v>
      </c>
      <c r="Q59" s="92">
        <v>8234</v>
      </c>
      <c r="R59" s="100">
        <v>48.88</v>
      </c>
      <c r="T59" s="6">
        <f t="shared" si="0"/>
        <v>22.92</v>
      </c>
      <c r="U59" s="6" t="b">
        <f t="shared" si="1"/>
        <v>0</v>
      </c>
      <c r="V59" s="6">
        <f t="shared" si="2"/>
        <v>48.88</v>
      </c>
      <c r="W59" s="6" t="b">
        <f t="shared" si="3"/>
        <v>0</v>
      </c>
    </row>
    <row r="60" spans="1:23" s="6" customFormat="1">
      <c r="B60" s="16" t="s">
        <v>20</v>
      </c>
      <c r="C60" s="32" t="s">
        <v>57</v>
      </c>
      <c r="D60" s="49"/>
      <c r="E60" s="58">
        <v>39.6</v>
      </c>
      <c r="F60" s="68">
        <v>279369</v>
      </c>
      <c r="G60" s="68">
        <v>58</v>
      </c>
      <c r="H60" s="68">
        <v>13919</v>
      </c>
      <c r="I60" s="79">
        <v>4.9800000000000004</v>
      </c>
      <c r="J60" s="88">
        <v>10646</v>
      </c>
      <c r="K60" s="79">
        <v>30.74</v>
      </c>
      <c r="L60" s="103">
        <v>39.299999999999997</v>
      </c>
      <c r="M60" s="68">
        <v>274689</v>
      </c>
      <c r="N60" s="68">
        <v>52</v>
      </c>
      <c r="O60" s="68">
        <v>10755</v>
      </c>
      <c r="P60" s="79">
        <v>3.92</v>
      </c>
      <c r="Q60" s="88">
        <v>7745</v>
      </c>
      <c r="R60" s="100">
        <v>38.86</v>
      </c>
      <c r="T60" s="6">
        <f t="shared" si="0"/>
        <v>30.74</v>
      </c>
      <c r="U60" s="6" t="b">
        <f t="shared" si="1"/>
        <v>0</v>
      </c>
      <c r="V60" s="6">
        <f t="shared" si="2"/>
        <v>38.86</v>
      </c>
      <c r="W60" s="6" t="b">
        <f t="shared" si="3"/>
        <v>0</v>
      </c>
    </row>
    <row r="61" spans="1:23" s="6" customFormat="1" ht="12.75">
      <c r="B61" s="18" t="s">
        <v>17</v>
      </c>
      <c r="C61" s="33" t="s">
        <v>58</v>
      </c>
      <c r="D61" s="50"/>
      <c r="E61" s="61">
        <v>40.6</v>
      </c>
      <c r="F61" s="71">
        <v>281427</v>
      </c>
      <c r="G61" s="71">
        <v>96</v>
      </c>
      <c r="H61" s="71">
        <v>14096</v>
      </c>
      <c r="I61" s="82">
        <v>5.01</v>
      </c>
      <c r="J61" s="94">
        <v>10309</v>
      </c>
      <c r="K61" s="80">
        <v>36.729999999999997</v>
      </c>
      <c r="L61" s="106">
        <v>40.5</v>
      </c>
      <c r="M61" s="71">
        <v>281020</v>
      </c>
      <c r="N61" s="71">
        <v>92</v>
      </c>
      <c r="O61" s="71">
        <v>11869</v>
      </c>
      <c r="P61" s="82">
        <v>4.22</v>
      </c>
      <c r="Q61" s="91">
        <v>8273</v>
      </c>
      <c r="R61" s="121">
        <v>43.47</v>
      </c>
      <c r="T61" s="6">
        <f t="shared" si="0"/>
        <v>36.729999999999997</v>
      </c>
      <c r="U61" s="6" t="b">
        <f t="shared" si="1"/>
        <v>0</v>
      </c>
      <c r="V61" s="6">
        <f t="shared" si="2"/>
        <v>43.47</v>
      </c>
      <c r="W61" s="6" t="b">
        <f t="shared" si="3"/>
        <v>0</v>
      </c>
    </row>
    <row r="62" spans="1:23" s="6" customFormat="1" ht="12.75">
      <c r="B62" s="19" t="s">
        <v>23</v>
      </c>
      <c r="C62" s="34"/>
      <c r="D62" s="34"/>
      <c r="E62" s="62">
        <v>40.700000000000003</v>
      </c>
      <c r="F62" s="72">
        <v>284190</v>
      </c>
      <c r="G62" s="73">
        <v>226</v>
      </c>
      <c r="H62" s="72">
        <v>14159</v>
      </c>
      <c r="I62" s="83">
        <v>4.9800000000000004</v>
      </c>
      <c r="J62" s="95">
        <v>10899</v>
      </c>
      <c r="K62" s="83">
        <v>29.91</v>
      </c>
      <c r="L62" s="107">
        <v>40.6</v>
      </c>
      <c r="M62" s="72">
        <v>282970</v>
      </c>
      <c r="N62" s="113">
        <v>214</v>
      </c>
      <c r="O62" s="72">
        <v>11726</v>
      </c>
      <c r="P62" s="83">
        <v>4.1399999999999997</v>
      </c>
      <c r="Q62" s="95">
        <v>8101</v>
      </c>
      <c r="R62" s="121">
        <v>44.75</v>
      </c>
      <c r="T62" s="6">
        <f t="shared" si="0"/>
        <v>29.91</v>
      </c>
      <c r="U62" s="6" t="b">
        <f t="shared" si="1"/>
        <v>0</v>
      </c>
      <c r="V62" s="6">
        <f t="shared" si="2"/>
        <v>44.75</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sqref="A1:O17"/>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124</v>
      </c>
      <c r="B1" s="124"/>
      <c r="C1" s="124"/>
      <c r="D1" s="124"/>
      <c r="E1" s="124"/>
      <c r="F1" s="124"/>
      <c r="G1" s="124"/>
      <c r="H1" s="124"/>
      <c r="I1" s="124"/>
      <c r="J1" s="226"/>
      <c r="K1" s="230"/>
      <c r="L1" s="230"/>
      <c r="M1" s="230"/>
      <c r="N1" s="230"/>
      <c r="O1" s="242" t="s">
        <v>135</v>
      </c>
    </row>
    <row r="2" spans="1:15" ht="14.25">
      <c r="A2" s="125" t="s">
        <v>93</v>
      </c>
      <c r="B2" s="149" t="s">
        <v>72</v>
      </c>
      <c r="C2" s="178"/>
      <c r="D2" s="178"/>
      <c r="E2" s="178"/>
      <c r="F2" s="178"/>
      <c r="G2" s="203"/>
      <c r="H2" s="214"/>
      <c r="I2" s="178" t="s">
        <v>91</v>
      </c>
      <c r="J2" s="178"/>
      <c r="K2" s="178"/>
      <c r="L2" s="178"/>
      <c r="M2" s="178"/>
      <c r="N2" s="203"/>
      <c r="O2" s="214"/>
    </row>
    <row r="3" spans="1:15">
      <c r="A3" s="126"/>
      <c r="B3" s="150"/>
      <c r="C3" s="179"/>
      <c r="D3" s="179"/>
      <c r="E3" s="179"/>
      <c r="F3" s="179"/>
      <c r="G3" s="204" t="s">
        <v>90</v>
      </c>
      <c r="H3" s="215"/>
      <c r="I3" s="179"/>
      <c r="J3" s="179"/>
      <c r="K3" s="179"/>
      <c r="L3" s="179"/>
      <c r="M3" s="179"/>
      <c r="N3" s="236" t="s">
        <v>90</v>
      </c>
      <c r="O3" s="243"/>
    </row>
    <row r="4" spans="1:15" ht="52.5" customHeight="1">
      <c r="A4" s="127"/>
      <c r="B4" s="151" t="s">
        <v>86</v>
      </c>
      <c r="C4" s="180" t="s">
        <v>87</v>
      </c>
      <c r="D4" s="180" t="s">
        <v>88</v>
      </c>
      <c r="E4" s="180" t="s">
        <v>89</v>
      </c>
      <c r="F4" s="195" t="s">
        <v>11</v>
      </c>
      <c r="G4" s="205" t="s">
        <v>117</v>
      </c>
      <c r="H4" s="216" t="s">
        <v>118</v>
      </c>
      <c r="I4" s="180" t="s">
        <v>86</v>
      </c>
      <c r="J4" s="180" t="s">
        <v>87</v>
      </c>
      <c r="K4" s="180" t="s">
        <v>88</v>
      </c>
      <c r="L4" s="180" t="s">
        <v>92</v>
      </c>
      <c r="M4" s="195" t="s">
        <v>11</v>
      </c>
      <c r="N4" s="205" t="s">
        <v>97</v>
      </c>
      <c r="O4" s="244" t="s">
        <v>123</v>
      </c>
    </row>
    <row r="5" spans="1:15">
      <c r="A5" s="128" t="s">
        <v>61</v>
      </c>
      <c r="B5" s="152">
        <v>38.799999999999997</v>
      </c>
      <c r="C5" s="181">
        <v>264713</v>
      </c>
      <c r="D5" s="181">
        <v>281</v>
      </c>
      <c r="E5" s="181">
        <v>6753</v>
      </c>
      <c r="F5" s="196">
        <v>2.5499999999999998</v>
      </c>
      <c r="G5" s="206">
        <v>5666</v>
      </c>
      <c r="H5" s="217">
        <v>19.18</v>
      </c>
      <c r="I5" s="223">
        <v>38.799999999999997</v>
      </c>
      <c r="J5" s="227">
        <v>264524</v>
      </c>
      <c r="K5" s="231">
        <v>275</v>
      </c>
      <c r="L5" s="181">
        <v>4606</v>
      </c>
      <c r="M5" s="233">
        <v>1.74</v>
      </c>
      <c r="N5" s="206">
        <v>4217</v>
      </c>
      <c r="O5" s="217">
        <v>9.2200000000000006</v>
      </c>
    </row>
    <row r="6" spans="1:15">
      <c r="A6" s="129" t="s">
        <v>129</v>
      </c>
      <c r="B6" s="152">
        <v>39</v>
      </c>
      <c r="C6" s="181">
        <v>270160</v>
      </c>
      <c r="D6" s="181">
        <v>284</v>
      </c>
      <c r="E6" s="181">
        <v>7634</v>
      </c>
      <c r="F6" s="196">
        <v>2.83</v>
      </c>
      <c r="G6" s="206">
        <v>6753</v>
      </c>
      <c r="H6" s="217">
        <v>13.05</v>
      </c>
      <c r="I6" s="223">
        <v>38.9</v>
      </c>
      <c r="J6" s="227">
        <v>269541</v>
      </c>
      <c r="K6" s="231">
        <v>279</v>
      </c>
      <c r="L6" s="181">
        <v>4703</v>
      </c>
      <c r="M6" s="233">
        <v>1.74</v>
      </c>
      <c r="N6" s="206">
        <v>4606</v>
      </c>
      <c r="O6" s="217">
        <v>2.11</v>
      </c>
    </row>
    <row r="7" spans="1:15">
      <c r="A7" s="129" t="s">
        <v>130</v>
      </c>
      <c r="B7" s="152">
        <v>39</v>
      </c>
      <c r="C7" s="181">
        <v>269084</v>
      </c>
      <c r="D7" s="181">
        <v>262</v>
      </c>
      <c r="E7" s="181">
        <v>6554</v>
      </c>
      <c r="F7" s="196">
        <v>2.44</v>
      </c>
      <c r="G7" s="206">
        <v>7634</v>
      </c>
      <c r="H7" s="217">
        <v>-14.15</v>
      </c>
      <c r="I7" s="223">
        <v>39</v>
      </c>
      <c r="J7" s="227">
        <v>268918</v>
      </c>
      <c r="K7" s="231">
        <v>260</v>
      </c>
      <c r="L7" s="181">
        <v>4313</v>
      </c>
      <c r="M7" s="233">
        <v>1.6</v>
      </c>
      <c r="N7" s="206">
        <v>4703</v>
      </c>
      <c r="O7" s="217">
        <v>-8.2899999999999991</v>
      </c>
    </row>
    <row r="8" spans="1:15">
      <c r="A8" s="129" t="s">
        <v>131</v>
      </c>
      <c r="B8" s="152">
        <v>39.299999999999997</v>
      </c>
      <c r="C8" s="181">
        <v>270212</v>
      </c>
      <c r="D8" s="181">
        <v>272</v>
      </c>
      <c r="E8" s="181">
        <v>7064</v>
      </c>
      <c r="F8" s="196">
        <v>2.61</v>
      </c>
      <c r="G8" s="206">
        <v>6554</v>
      </c>
      <c r="H8" s="217">
        <v>7.78</v>
      </c>
      <c r="I8" s="223">
        <v>39.299999999999997</v>
      </c>
      <c r="J8" s="227">
        <v>270179</v>
      </c>
      <c r="K8" s="231">
        <v>271</v>
      </c>
      <c r="L8" s="181">
        <v>4588</v>
      </c>
      <c r="M8" s="233">
        <v>1.7</v>
      </c>
      <c r="N8" s="206">
        <v>4313</v>
      </c>
      <c r="O8" s="217">
        <v>6.38</v>
      </c>
    </row>
    <row r="9" spans="1:15">
      <c r="A9" s="129" t="s">
        <v>133</v>
      </c>
      <c r="B9" s="153">
        <v>39.299999999999997</v>
      </c>
      <c r="C9" s="182">
        <v>267528</v>
      </c>
      <c r="D9" s="182">
        <v>276</v>
      </c>
      <c r="E9" s="182">
        <v>7099</v>
      </c>
      <c r="F9" s="197">
        <v>2.65</v>
      </c>
      <c r="G9" s="207">
        <v>7064</v>
      </c>
      <c r="H9" s="217">
        <v>0.5</v>
      </c>
      <c r="I9" s="224">
        <v>39.299999999999997</v>
      </c>
      <c r="J9" s="182">
        <v>267651</v>
      </c>
      <c r="K9" s="182">
        <v>275</v>
      </c>
      <c r="L9" s="182">
        <v>4702</v>
      </c>
      <c r="M9" s="197">
        <v>1.76</v>
      </c>
      <c r="N9" s="237">
        <v>4588</v>
      </c>
      <c r="O9" s="217">
        <v>2.48</v>
      </c>
    </row>
    <row r="10" spans="1:15">
      <c r="A10" s="129" t="s">
        <v>3</v>
      </c>
      <c r="B10" s="154">
        <v>39.5</v>
      </c>
      <c r="C10" s="183">
        <v>266025</v>
      </c>
      <c r="D10" s="183">
        <v>258</v>
      </c>
      <c r="E10" s="183">
        <v>7240</v>
      </c>
      <c r="F10" s="198">
        <v>2.72</v>
      </c>
      <c r="G10" s="208">
        <v>7099</v>
      </c>
      <c r="H10" s="218">
        <v>1.99</v>
      </c>
      <c r="I10" s="154">
        <v>39.4</v>
      </c>
      <c r="J10" s="183">
        <v>266088</v>
      </c>
      <c r="K10" s="183">
        <v>252</v>
      </c>
      <c r="L10" s="183">
        <v>4680</v>
      </c>
      <c r="M10" s="198">
        <v>1.76</v>
      </c>
      <c r="N10" s="208">
        <v>4702</v>
      </c>
      <c r="O10" s="218">
        <v>-0.47</v>
      </c>
    </row>
    <row r="11" spans="1:15">
      <c r="A11" s="129" t="s">
        <v>134</v>
      </c>
      <c r="B11" s="154">
        <v>39.9</v>
      </c>
      <c r="C11" s="183">
        <v>271432</v>
      </c>
      <c r="D11" s="183">
        <v>223</v>
      </c>
      <c r="E11" s="183">
        <v>7426</v>
      </c>
      <c r="F11" s="198">
        <v>2.74</v>
      </c>
      <c r="G11" s="208">
        <v>7240</v>
      </c>
      <c r="H11" s="218">
        <v>2.57</v>
      </c>
      <c r="I11" s="154">
        <v>39.799999999999997</v>
      </c>
      <c r="J11" s="183">
        <v>271539</v>
      </c>
      <c r="K11" s="183">
        <v>218</v>
      </c>
      <c r="L11" s="183">
        <v>4341</v>
      </c>
      <c r="M11" s="198">
        <v>1.6</v>
      </c>
      <c r="N11" s="238">
        <v>4680</v>
      </c>
      <c r="O11" s="218">
        <v>-7.24</v>
      </c>
    </row>
    <row r="12" spans="1:15">
      <c r="A12" s="129" t="s">
        <v>47</v>
      </c>
      <c r="B12" s="154">
        <v>40.1</v>
      </c>
      <c r="C12" s="183">
        <v>274274</v>
      </c>
      <c r="D12" s="183">
        <v>257</v>
      </c>
      <c r="E12" s="183">
        <v>6352</v>
      </c>
      <c r="F12" s="198">
        <v>2.3199999999999998</v>
      </c>
      <c r="G12" s="208">
        <v>7426</v>
      </c>
      <c r="H12" s="218">
        <v>-14.46</v>
      </c>
      <c r="I12" s="154">
        <v>40.1</v>
      </c>
      <c r="J12" s="183">
        <v>274376</v>
      </c>
      <c r="K12" s="183">
        <v>256</v>
      </c>
      <c r="L12" s="183">
        <v>4168</v>
      </c>
      <c r="M12" s="198">
        <v>1.52</v>
      </c>
      <c r="N12" s="238">
        <v>4341</v>
      </c>
      <c r="O12" s="218">
        <v>-3.99</v>
      </c>
    </row>
    <row r="13" spans="1:15">
      <c r="A13" s="129" t="s">
        <v>96</v>
      </c>
      <c r="B13" s="154">
        <v>40.200000000000003</v>
      </c>
      <c r="C13" s="183">
        <v>275043</v>
      </c>
      <c r="D13" s="183">
        <v>254</v>
      </c>
      <c r="E13" s="183">
        <v>7462</v>
      </c>
      <c r="F13" s="198">
        <v>2.71</v>
      </c>
      <c r="G13" s="208">
        <v>6352</v>
      </c>
      <c r="H13" s="218">
        <v>17.47</v>
      </c>
      <c r="I13" s="154">
        <v>40.299999999999997</v>
      </c>
      <c r="J13" s="183">
        <v>274775</v>
      </c>
      <c r="K13" s="183">
        <v>246</v>
      </c>
      <c r="L13" s="183">
        <v>5030</v>
      </c>
      <c r="M13" s="198">
        <v>1.83</v>
      </c>
      <c r="N13" s="238">
        <v>4168</v>
      </c>
      <c r="O13" s="218">
        <v>20.68</v>
      </c>
    </row>
    <row r="14" spans="1:15" ht="14.25">
      <c r="A14" s="130" t="s">
        <v>140</v>
      </c>
      <c r="B14" s="155">
        <v>40.6</v>
      </c>
      <c r="C14" s="184">
        <v>276733</v>
      </c>
      <c r="D14" s="184">
        <v>250</v>
      </c>
      <c r="E14" s="184">
        <v>10899</v>
      </c>
      <c r="F14" s="199">
        <v>3.94</v>
      </c>
      <c r="G14" s="209">
        <v>7462</v>
      </c>
      <c r="H14" s="219">
        <v>46.06</v>
      </c>
      <c r="I14" s="155">
        <v>40.6</v>
      </c>
      <c r="J14" s="184">
        <v>277217</v>
      </c>
      <c r="K14" s="184">
        <v>239</v>
      </c>
      <c r="L14" s="184">
        <v>8101</v>
      </c>
      <c r="M14" s="199">
        <v>2.92</v>
      </c>
      <c r="N14" s="239">
        <v>5030</v>
      </c>
      <c r="O14" s="219">
        <v>61.05</v>
      </c>
    </row>
    <row r="15" spans="1:15">
      <c r="A15" s="131" t="s">
        <v>147</v>
      </c>
      <c r="B15" s="156">
        <v>40.700000000000003</v>
      </c>
      <c r="C15" s="185">
        <v>284190</v>
      </c>
      <c r="D15" s="185">
        <v>226</v>
      </c>
      <c r="E15" s="185">
        <v>14159</v>
      </c>
      <c r="F15" s="200">
        <v>4.9800000000000004</v>
      </c>
      <c r="G15" s="210">
        <v>10899</v>
      </c>
      <c r="H15" s="220">
        <v>29.91</v>
      </c>
      <c r="I15" s="156">
        <v>40.6</v>
      </c>
      <c r="J15" s="185">
        <v>282970</v>
      </c>
      <c r="K15" s="185">
        <v>214</v>
      </c>
      <c r="L15" s="185">
        <v>11726</v>
      </c>
      <c r="M15" s="200">
        <v>4.1399999999999997</v>
      </c>
      <c r="N15" s="240">
        <v>8101</v>
      </c>
      <c r="O15" s="220">
        <v>44.75</v>
      </c>
    </row>
    <row r="16" spans="1:15" ht="14.25">
      <c r="A16" s="132" t="s">
        <v>148</v>
      </c>
      <c r="B16" s="157">
        <v>40.6</v>
      </c>
      <c r="C16" s="186">
        <v>276733</v>
      </c>
      <c r="D16" s="186">
        <v>250</v>
      </c>
      <c r="E16" s="186">
        <v>10899</v>
      </c>
      <c r="F16" s="201">
        <v>3.94</v>
      </c>
      <c r="G16" s="211">
        <v>7462</v>
      </c>
      <c r="H16" s="221">
        <v>46.06</v>
      </c>
      <c r="I16" s="157">
        <v>40.6</v>
      </c>
      <c r="J16" s="186">
        <v>277217</v>
      </c>
      <c r="K16" s="186">
        <v>239</v>
      </c>
      <c r="L16" s="186">
        <v>8101</v>
      </c>
      <c r="M16" s="201">
        <v>2.92</v>
      </c>
      <c r="N16" s="241">
        <v>5030</v>
      </c>
      <c r="O16" s="221">
        <v>61.05</v>
      </c>
    </row>
    <row r="17" spans="1:15" ht="14.25">
      <c r="A17" s="133" t="s">
        <v>98</v>
      </c>
      <c r="B17" s="158">
        <v>0.10000000000000142</v>
      </c>
      <c r="C17" s="187">
        <v>7457</v>
      </c>
      <c r="D17" s="189">
        <v>-24</v>
      </c>
      <c r="E17" s="187">
        <v>3260</v>
      </c>
      <c r="F17" s="202">
        <v>1.0400000000000005</v>
      </c>
      <c r="G17" s="212">
        <v>3437</v>
      </c>
      <c r="H17" s="222">
        <v>-16.150000000000002</v>
      </c>
      <c r="I17" s="225">
        <v>0</v>
      </c>
      <c r="J17" s="187">
        <v>5753</v>
      </c>
      <c r="K17" s="187">
        <v>-25</v>
      </c>
      <c r="L17" s="187">
        <v>3625</v>
      </c>
      <c r="M17" s="202">
        <v>1.2199999999999998</v>
      </c>
      <c r="N17" s="212">
        <v>3071</v>
      </c>
      <c r="O17" s="222">
        <v>-16.299999999999997</v>
      </c>
    </row>
    <row r="18" spans="1:15">
      <c r="A18" s="134" t="s">
        <v>132</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99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100</v>
      </c>
      <c r="B31" s="163"/>
      <c r="C31" s="163"/>
      <c r="D31" s="163"/>
      <c r="E31" s="163"/>
      <c r="F31" s="163"/>
      <c r="G31" s="163"/>
      <c r="H31" s="163"/>
      <c r="I31" s="163"/>
      <c r="J31" s="163"/>
      <c r="K31" s="163"/>
      <c r="L31" s="163"/>
      <c r="M31" s="163"/>
      <c r="N31" s="163"/>
      <c r="O31" s="247"/>
    </row>
    <row r="32" spans="1:15" ht="14.25">
      <c r="A32" s="140" t="s">
        <v>49</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104</v>
      </c>
      <c r="C34" s="188"/>
      <c r="D34" s="188"/>
      <c r="E34" s="188"/>
      <c r="F34" s="188"/>
      <c r="G34" s="188"/>
      <c r="H34" s="188"/>
      <c r="I34" s="188"/>
      <c r="J34" s="188"/>
      <c r="K34" s="165"/>
      <c r="L34" s="165"/>
      <c r="M34" s="165"/>
      <c r="N34" s="165"/>
      <c r="O34" s="249"/>
    </row>
    <row r="35" spans="1:15" ht="34.5" customHeight="1">
      <c r="A35" s="141"/>
      <c r="B35" s="166" t="s">
        <v>105</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106</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107</v>
      </c>
      <c r="C39" s="168"/>
      <c r="D39" s="168"/>
      <c r="E39" s="168"/>
      <c r="F39" s="168"/>
      <c r="G39" s="168"/>
      <c r="H39" s="168"/>
      <c r="I39" s="168"/>
      <c r="J39" s="168"/>
      <c r="K39" s="168"/>
      <c r="L39" s="168"/>
      <c r="M39" s="168"/>
      <c r="N39" s="235"/>
      <c r="O39" s="250"/>
    </row>
    <row r="40" spans="1:15" ht="24.75" customHeight="1">
      <c r="A40" s="142"/>
      <c r="B40" s="169"/>
      <c r="C40" s="169"/>
      <c r="D40" s="190" t="s">
        <v>141</v>
      </c>
      <c r="E40" s="194"/>
      <c r="F40" s="194"/>
      <c r="G40" s="194"/>
      <c r="H40" s="194"/>
      <c r="I40" s="194"/>
      <c r="J40" s="194"/>
      <c r="K40" s="194"/>
      <c r="L40" s="194"/>
      <c r="M40" s="235"/>
      <c r="N40" s="235"/>
      <c r="O40" s="250"/>
    </row>
    <row r="41" spans="1:15" ht="24" customHeight="1">
      <c r="A41" s="142"/>
      <c r="B41" s="169"/>
      <c r="C41" s="169"/>
      <c r="D41" s="190" t="s">
        <v>142</v>
      </c>
      <c r="E41" s="194"/>
      <c r="F41" s="194"/>
      <c r="G41" s="194"/>
      <c r="H41" s="194"/>
      <c r="I41" s="194"/>
      <c r="J41" s="194"/>
      <c r="K41" s="194"/>
      <c r="L41" s="194"/>
      <c r="M41" s="235"/>
      <c r="N41" s="235"/>
      <c r="O41" s="250"/>
    </row>
    <row r="42" spans="1:15" ht="24" customHeight="1">
      <c r="A42" s="142"/>
      <c r="B42" s="169"/>
      <c r="C42" s="169"/>
      <c r="D42" s="191" t="s">
        <v>143</v>
      </c>
      <c r="E42" s="194"/>
      <c r="F42" s="194"/>
      <c r="G42" s="194"/>
      <c r="H42" s="194"/>
      <c r="I42" s="194"/>
      <c r="J42" s="194"/>
      <c r="K42" s="194"/>
      <c r="L42" s="194"/>
      <c r="M42" s="235"/>
      <c r="N42" s="235"/>
      <c r="O42" s="250"/>
    </row>
    <row r="43" spans="1:15" ht="19.5" customHeight="1">
      <c r="A43" s="143"/>
      <c r="B43" s="169"/>
      <c r="C43" s="169"/>
      <c r="D43" s="190" t="s">
        <v>114</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76</v>
      </c>
      <c r="B47" s="172"/>
      <c r="C47" s="172"/>
      <c r="D47" s="172"/>
      <c r="E47" s="169"/>
      <c r="F47" s="172" t="s">
        <v>115</v>
      </c>
      <c r="G47" s="213"/>
      <c r="H47" s="213"/>
      <c r="I47" s="192"/>
      <c r="J47" s="192"/>
      <c r="K47" s="192"/>
      <c r="L47" s="192"/>
      <c r="M47" s="192" t="s">
        <v>0</v>
      </c>
      <c r="N47" s="192"/>
      <c r="O47" s="251"/>
    </row>
    <row r="48" spans="1:15">
      <c r="A48" s="145" t="s">
        <v>101</v>
      </c>
      <c r="B48" s="172"/>
      <c r="C48" s="172"/>
      <c r="D48" s="172"/>
      <c r="E48" s="169"/>
      <c r="F48" s="172" t="s">
        <v>116</v>
      </c>
      <c r="G48" s="213"/>
      <c r="H48" s="213"/>
      <c r="I48" s="192"/>
      <c r="J48" s="192"/>
      <c r="K48" s="192"/>
      <c r="L48" s="192"/>
      <c r="M48" s="192" t="s">
        <v>119</v>
      </c>
      <c r="N48" s="192"/>
      <c r="O48" s="251"/>
    </row>
    <row r="49" spans="1:15">
      <c r="A49" s="145" t="s">
        <v>102</v>
      </c>
      <c r="B49" s="172"/>
      <c r="C49" s="172"/>
      <c r="D49" s="172"/>
      <c r="E49" s="169"/>
      <c r="F49" s="172" t="s">
        <v>27</v>
      </c>
      <c r="G49" s="213"/>
      <c r="H49" s="213"/>
      <c r="I49" s="192"/>
      <c r="J49" s="192"/>
      <c r="K49" s="192"/>
      <c r="L49" s="192"/>
      <c r="M49" s="192" t="s">
        <v>120</v>
      </c>
      <c r="N49" s="192"/>
      <c r="O49" s="251"/>
    </row>
    <row r="50" spans="1:15">
      <c r="A50" s="145" t="s">
        <v>30</v>
      </c>
      <c r="B50" s="172"/>
      <c r="C50" s="172"/>
      <c r="D50" s="172"/>
      <c r="E50" s="169"/>
      <c r="F50" s="172" t="s">
        <v>126</v>
      </c>
      <c r="G50" s="213"/>
      <c r="H50" s="213"/>
      <c r="I50" s="192"/>
      <c r="J50" s="192"/>
      <c r="K50" s="192"/>
      <c r="L50" s="192"/>
      <c r="M50" s="192" t="s">
        <v>121</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103</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108</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109</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110</v>
      </c>
      <c r="C58" s="174"/>
      <c r="D58" s="192"/>
      <c r="E58" s="192"/>
      <c r="F58" s="192"/>
      <c r="G58" s="192"/>
      <c r="H58" s="192"/>
      <c r="I58" s="192"/>
      <c r="J58" s="192"/>
      <c r="K58" s="192"/>
      <c r="L58" s="192"/>
      <c r="M58" s="192"/>
      <c r="N58" s="192"/>
      <c r="O58" s="251"/>
    </row>
    <row r="59" spans="1:15">
      <c r="A59" s="147"/>
      <c r="B59" s="174" t="s">
        <v>112</v>
      </c>
      <c r="C59" s="174"/>
      <c r="D59" s="192"/>
      <c r="E59" s="192"/>
      <c r="F59" s="192"/>
      <c r="G59" s="192"/>
      <c r="H59" s="192"/>
      <c r="I59" s="192"/>
      <c r="J59" s="192"/>
      <c r="K59" s="192"/>
      <c r="L59" s="192"/>
      <c r="M59" s="192"/>
      <c r="N59" s="192"/>
      <c r="O59" s="251"/>
    </row>
    <row r="60" spans="1:15">
      <c r="A60" s="147"/>
      <c r="B60" s="174" t="s">
        <v>111</v>
      </c>
      <c r="C60" s="174"/>
      <c r="D60" s="192"/>
      <c r="E60" s="192"/>
      <c r="F60" s="192"/>
      <c r="G60" s="192"/>
      <c r="H60" s="192"/>
      <c r="I60" s="192"/>
      <c r="J60" s="192"/>
      <c r="K60" s="192"/>
      <c r="L60" s="192"/>
      <c r="M60" s="192"/>
      <c r="N60" s="192"/>
      <c r="O60" s="251"/>
    </row>
    <row r="61" spans="1:15">
      <c r="A61" s="147"/>
      <c r="B61" s="174" t="s">
        <v>113</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146</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22</v>
      </c>
      <c r="P4" s="114"/>
      <c r="Q4" s="114"/>
      <c r="R4" s="114"/>
    </row>
    <row r="5" spans="2:23" s="5" customFormat="1" ht="12.75">
      <c r="B5" s="11"/>
      <c r="C5" s="20"/>
      <c r="D5" s="35"/>
      <c r="E5" s="53" t="s">
        <v>85</v>
      </c>
      <c r="F5" s="63"/>
      <c r="G5" s="53"/>
      <c r="H5" s="74"/>
      <c r="I5" s="75"/>
      <c r="J5" s="75"/>
      <c r="K5" s="97"/>
      <c r="L5" s="74" t="s">
        <v>91</v>
      </c>
      <c r="M5" s="75"/>
      <c r="N5" s="75"/>
      <c r="O5" s="75"/>
      <c r="P5" s="75"/>
      <c r="Q5" s="75"/>
      <c r="R5" s="119"/>
    </row>
    <row r="6" spans="2:23" s="5" customFormat="1">
      <c r="B6" s="12"/>
      <c r="D6" s="36"/>
      <c r="E6" s="54"/>
      <c r="F6" s="64"/>
      <c r="G6" s="64"/>
      <c r="H6" s="64"/>
      <c r="I6" s="64"/>
      <c r="J6" s="84" t="s">
        <v>90</v>
      </c>
      <c r="K6" s="98"/>
      <c r="L6" s="64"/>
      <c r="M6" s="64"/>
      <c r="N6" s="64"/>
      <c r="O6" s="64"/>
      <c r="P6" s="115"/>
      <c r="Q6" s="118" t="s">
        <v>90</v>
      </c>
      <c r="R6" s="98"/>
    </row>
    <row r="7" spans="2:23" s="5" customFormat="1" ht="42" customHeight="1">
      <c r="B7" s="13"/>
      <c r="C7" s="21"/>
      <c r="D7" s="37"/>
      <c r="E7" s="55" t="s">
        <v>86</v>
      </c>
      <c r="F7" s="65" t="s">
        <v>87</v>
      </c>
      <c r="G7" s="65" t="s">
        <v>88</v>
      </c>
      <c r="H7" s="65" t="s">
        <v>89</v>
      </c>
      <c r="I7" s="76" t="s">
        <v>11</v>
      </c>
      <c r="J7" s="85" t="s">
        <v>137</v>
      </c>
      <c r="K7" s="99" t="s">
        <v>138</v>
      </c>
      <c r="L7" s="65" t="s">
        <v>86</v>
      </c>
      <c r="M7" s="65" t="s">
        <v>87</v>
      </c>
      <c r="N7" s="65" t="s">
        <v>88</v>
      </c>
      <c r="O7" s="65" t="s">
        <v>92</v>
      </c>
      <c r="P7" s="116" t="s">
        <v>11</v>
      </c>
      <c r="Q7" s="85" t="s">
        <v>95</v>
      </c>
      <c r="R7" s="120" t="s">
        <v>139</v>
      </c>
    </row>
    <row r="8" spans="2:23" s="6" customFormat="1">
      <c r="B8" s="14"/>
      <c r="C8" s="22" t="s">
        <v>24</v>
      </c>
      <c r="D8" s="38"/>
      <c r="E8" s="56">
        <v>41.4</v>
      </c>
      <c r="F8" s="66">
        <v>293347</v>
      </c>
      <c r="G8" s="66">
        <v>58</v>
      </c>
      <c r="H8" s="66">
        <v>13996</v>
      </c>
      <c r="I8" s="77">
        <v>4.7699999999999996</v>
      </c>
      <c r="J8" s="86">
        <v>10653</v>
      </c>
      <c r="K8" s="77">
        <v>31.38</v>
      </c>
      <c r="L8" s="56">
        <v>41.5</v>
      </c>
      <c r="M8" s="66">
        <v>293828</v>
      </c>
      <c r="N8" s="108">
        <v>57</v>
      </c>
      <c r="O8" s="66">
        <v>12258</v>
      </c>
      <c r="P8" s="117">
        <v>4.17</v>
      </c>
      <c r="Q8" s="86">
        <v>8834</v>
      </c>
      <c r="R8" s="77">
        <v>38.76</v>
      </c>
      <c r="T8" s="6">
        <f t="shared" ref="T8:T62" si="0">ROUND((H8-J8)/J8*100,2)</f>
        <v>31.38</v>
      </c>
      <c r="U8" s="6" t="b">
        <f t="shared" ref="U8:U62" si="1">ISERROR(T8)</f>
        <v>0</v>
      </c>
      <c r="V8" s="6">
        <f t="shared" ref="V8:V62" si="2">ROUND((O8-Q8)/Q8*100,2)</f>
        <v>38.76</v>
      </c>
      <c r="W8" s="6" t="b">
        <f t="shared" ref="W8:W62" si="3">ISERROR(V8)</f>
        <v>0</v>
      </c>
    </row>
    <row r="9" spans="2:23" s="6" customFormat="1">
      <c r="B9" s="15"/>
      <c r="C9" s="23"/>
      <c r="D9" s="39" t="s">
        <v>62</v>
      </c>
      <c r="E9" s="57">
        <v>40.1</v>
      </c>
      <c r="F9" s="67">
        <v>239441</v>
      </c>
      <c r="G9" s="67" t="s">
        <v>136</v>
      </c>
      <c r="H9" s="67">
        <v>11000</v>
      </c>
      <c r="I9" s="78">
        <v>4.59</v>
      </c>
      <c r="J9" s="87">
        <v>10500</v>
      </c>
      <c r="K9" s="78">
        <v>4.76</v>
      </c>
      <c r="L9" s="102">
        <v>40.1</v>
      </c>
      <c r="M9" s="67">
        <v>239441</v>
      </c>
      <c r="N9" s="109" t="s">
        <v>136</v>
      </c>
      <c r="O9" s="67">
        <v>8500</v>
      </c>
      <c r="P9" s="78">
        <v>3.55</v>
      </c>
      <c r="Q9" s="87">
        <v>8575</v>
      </c>
      <c r="R9" s="78">
        <v>-0.87</v>
      </c>
      <c r="T9" s="6">
        <f t="shared" si="0"/>
        <v>4.76</v>
      </c>
      <c r="U9" s="6" t="b">
        <f t="shared" si="1"/>
        <v>0</v>
      </c>
      <c r="V9" s="6">
        <f t="shared" si="2"/>
        <v>-0.87</v>
      </c>
      <c r="W9" s="6" t="b">
        <f t="shared" si="3"/>
        <v>0</v>
      </c>
    </row>
    <row r="10" spans="2:23" s="6" customFormat="1">
      <c r="B10" s="15"/>
      <c r="C10" s="23"/>
      <c r="D10" s="39" t="s">
        <v>15</v>
      </c>
      <c r="E10" s="57">
        <v>43</v>
      </c>
      <c r="F10" s="67">
        <v>314029</v>
      </c>
      <c r="G10" s="67" t="s">
        <v>136</v>
      </c>
      <c r="H10" s="67">
        <v>15447</v>
      </c>
      <c r="I10" s="78">
        <v>4.92</v>
      </c>
      <c r="J10" s="87">
        <v>15210</v>
      </c>
      <c r="K10" s="78">
        <v>1.56</v>
      </c>
      <c r="L10" s="102">
        <v>43</v>
      </c>
      <c r="M10" s="67">
        <v>314029</v>
      </c>
      <c r="N10" s="109" t="s">
        <v>136</v>
      </c>
      <c r="O10" s="67">
        <v>14288</v>
      </c>
      <c r="P10" s="78">
        <v>4.55</v>
      </c>
      <c r="Q10" s="87">
        <v>13610</v>
      </c>
      <c r="R10" s="78">
        <v>4.9800000000000004</v>
      </c>
      <c r="T10" s="6">
        <f t="shared" si="0"/>
        <v>1.56</v>
      </c>
      <c r="U10" s="6" t="b">
        <f t="shared" si="1"/>
        <v>0</v>
      </c>
      <c r="V10" s="6">
        <f t="shared" si="2"/>
        <v>4.9800000000000004</v>
      </c>
      <c r="W10" s="6" t="b">
        <f t="shared" si="3"/>
        <v>0</v>
      </c>
    </row>
    <row r="11" spans="2:23" s="6" customFormat="1">
      <c r="B11" s="15"/>
      <c r="C11" s="23"/>
      <c r="D11" s="39" t="s">
        <v>1</v>
      </c>
      <c r="E11" s="57">
        <v>41</v>
      </c>
      <c r="F11" s="67">
        <v>316699</v>
      </c>
      <c r="G11" s="67" t="s">
        <v>136</v>
      </c>
      <c r="H11" s="67">
        <v>20728</v>
      </c>
      <c r="I11" s="78">
        <v>6.55</v>
      </c>
      <c r="J11" s="87">
        <v>8000</v>
      </c>
      <c r="K11" s="78">
        <v>159.1</v>
      </c>
      <c r="L11" s="102">
        <v>41</v>
      </c>
      <c r="M11" s="67">
        <v>316699</v>
      </c>
      <c r="N11" s="109" t="s">
        <v>136</v>
      </c>
      <c r="O11" s="67">
        <v>17989</v>
      </c>
      <c r="P11" s="78">
        <v>5.68</v>
      </c>
      <c r="Q11" s="87">
        <v>10000</v>
      </c>
      <c r="R11" s="78">
        <v>79.89</v>
      </c>
      <c r="T11" s="6">
        <f t="shared" si="0"/>
        <v>159.1</v>
      </c>
      <c r="U11" s="6" t="b">
        <f t="shared" si="1"/>
        <v>0</v>
      </c>
      <c r="V11" s="6">
        <f t="shared" si="2"/>
        <v>79.89</v>
      </c>
      <c r="W11" s="6" t="b">
        <f t="shared" si="3"/>
        <v>0</v>
      </c>
    </row>
    <row r="12" spans="2:23" s="6" customFormat="1">
      <c r="B12" s="15"/>
      <c r="C12" s="23"/>
      <c r="D12" s="39" t="s">
        <v>19</v>
      </c>
      <c r="E12" s="57">
        <v>42.3</v>
      </c>
      <c r="F12" s="67">
        <v>283746</v>
      </c>
      <c r="G12" s="67">
        <v>14</v>
      </c>
      <c r="H12" s="67">
        <v>12846</v>
      </c>
      <c r="I12" s="78">
        <v>4.53</v>
      </c>
      <c r="J12" s="87">
        <v>9612</v>
      </c>
      <c r="K12" s="78">
        <v>33.65</v>
      </c>
      <c r="L12" s="102">
        <v>42.3</v>
      </c>
      <c r="M12" s="67">
        <v>283746</v>
      </c>
      <c r="N12" s="109">
        <v>14</v>
      </c>
      <c r="O12" s="67">
        <v>10277</v>
      </c>
      <c r="P12" s="78">
        <v>3.62</v>
      </c>
      <c r="Q12" s="87">
        <v>6990</v>
      </c>
      <c r="R12" s="78">
        <v>47.02</v>
      </c>
      <c r="T12" s="6">
        <f t="shared" si="0"/>
        <v>33.65</v>
      </c>
      <c r="U12" s="6" t="b">
        <f t="shared" si="1"/>
        <v>0</v>
      </c>
      <c r="V12" s="6">
        <f t="shared" si="2"/>
        <v>47.02</v>
      </c>
      <c r="W12" s="6" t="b">
        <f t="shared" si="3"/>
        <v>0</v>
      </c>
    </row>
    <row r="13" spans="2:23" s="6" customFormat="1">
      <c r="B13" s="15"/>
      <c r="C13" s="23"/>
      <c r="D13" s="39" t="s">
        <v>63</v>
      </c>
      <c r="E13" s="57">
        <v>43</v>
      </c>
      <c r="F13" s="67">
        <v>300002</v>
      </c>
      <c r="G13" s="67" t="s">
        <v>136</v>
      </c>
      <c r="H13" s="67">
        <v>15022</v>
      </c>
      <c r="I13" s="78">
        <v>5.01</v>
      </c>
      <c r="J13" s="87">
        <v>10034</v>
      </c>
      <c r="K13" s="78">
        <v>49.71</v>
      </c>
      <c r="L13" s="102">
        <v>43</v>
      </c>
      <c r="M13" s="67">
        <v>300002</v>
      </c>
      <c r="N13" s="109" t="s">
        <v>136</v>
      </c>
      <c r="O13" s="67">
        <v>12690</v>
      </c>
      <c r="P13" s="78">
        <v>4.2300000000000004</v>
      </c>
      <c r="Q13" s="87">
        <v>10086</v>
      </c>
      <c r="R13" s="78">
        <v>25.82</v>
      </c>
      <c r="T13" s="6">
        <f t="shared" si="0"/>
        <v>49.71</v>
      </c>
      <c r="U13" s="6" t="b">
        <f t="shared" si="1"/>
        <v>0</v>
      </c>
      <c r="V13" s="6">
        <f t="shared" si="2"/>
        <v>25.82</v>
      </c>
      <c r="W13" s="6" t="b">
        <f t="shared" si="3"/>
        <v>0</v>
      </c>
    </row>
    <row r="14" spans="2:23" s="6" customFormat="1">
      <c r="B14" s="15"/>
      <c r="C14" s="23"/>
      <c r="D14" s="39" t="s">
        <v>60</v>
      </c>
      <c r="E14" s="57">
        <v>39.200000000000003</v>
      </c>
      <c r="F14" s="67">
        <v>318446</v>
      </c>
      <c r="G14" s="67">
        <v>7</v>
      </c>
      <c r="H14" s="67">
        <v>15509</v>
      </c>
      <c r="I14" s="78">
        <v>4.87</v>
      </c>
      <c r="J14" s="87">
        <v>13117</v>
      </c>
      <c r="K14" s="78">
        <v>18.239999999999998</v>
      </c>
      <c r="L14" s="102">
        <v>39.200000000000003</v>
      </c>
      <c r="M14" s="67">
        <v>318446</v>
      </c>
      <c r="N14" s="109">
        <v>7</v>
      </c>
      <c r="O14" s="67">
        <v>14727</v>
      </c>
      <c r="P14" s="78">
        <v>4.62</v>
      </c>
      <c r="Q14" s="87">
        <v>10948</v>
      </c>
      <c r="R14" s="78">
        <v>34.520000000000003</v>
      </c>
      <c r="T14" s="6">
        <f t="shared" si="0"/>
        <v>18.239999999999998</v>
      </c>
      <c r="U14" s="6" t="b">
        <f t="shared" si="1"/>
        <v>0</v>
      </c>
      <c r="V14" s="6">
        <f t="shared" si="2"/>
        <v>34.520000000000003</v>
      </c>
      <c r="W14" s="6" t="b">
        <f t="shared" si="3"/>
        <v>0</v>
      </c>
    </row>
    <row r="15" spans="2:23" s="6" customFormat="1">
      <c r="B15" s="16"/>
      <c r="C15" s="23"/>
      <c r="D15" s="39" t="s">
        <v>65</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38.299999999999997</v>
      </c>
      <c r="F16" s="67">
        <v>331655</v>
      </c>
      <c r="G16" s="67" t="s">
        <v>136</v>
      </c>
      <c r="H16" s="67">
        <v>18202</v>
      </c>
      <c r="I16" s="78">
        <v>5.49</v>
      </c>
      <c r="J16" s="87">
        <v>13793</v>
      </c>
      <c r="K16" s="78">
        <v>31.97</v>
      </c>
      <c r="L16" s="102">
        <v>38.299999999999997</v>
      </c>
      <c r="M16" s="67">
        <v>331655</v>
      </c>
      <c r="N16" s="109" t="s">
        <v>136</v>
      </c>
      <c r="O16" s="67">
        <v>17284</v>
      </c>
      <c r="P16" s="78">
        <v>5.21</v>
      </c>
      <c r="Q16" s="87">
        <v>12721</v>
      </c>
      <c r="R16" s="78">
        <v>35.869999999999997</v>
      </c>
      <c r="T16" s="6">
        <f t="shared" si="0"/>
        <v>31.97</v>
      </c>
      <c r="U16" s="6" t="b">
        <f t="shared" si="1"/>
        <v>0</v>
      </c>
      <c r="V16" s="6">
        <f t="shared" si="2"/>
        <v>35.869999999999997</v>
      </c>
      <c r="W16" s="6" t="b">
        <f t="shared" si="3"/>
        <v>0</v>
      </c>
    </row>
    <row r="17" spans="2:23" s="6" customFormat="1">
      <c r="B17" s="16"/>
      <c r="C17" s="23"/>
      <c r="D17" s="39" t="s">
        <v>66</v>
      </c>
      <c r="E17" s="57">
        <v>41.8</v>
      </c>
      <c r="F17" s="67">
        <v>296092</v>
      </c>
      <c r="G17" s="67" t="s">
        <v>136</v>
      </c>
      <c r="H17" s="67">
        <v>11452</v>
      </c>
      <c r="I17" s="78">
        <v>3.87</v>
      </c>
      <c r="J17" s="87">
        <v>8880</v>
      </c>
      <c r="K17" s="78">
        <v>28.96</v>
      </c>
      <c r="L17" s="102">
        <v>41.8</v>
      </c>
      <c r="M17" s="67">
        <v>296092</v>
      </c>
      <c r="N17" s="109" t="s">
        <v>136</v>
      </c>
      <c r="O17" s="67">
        <v>12552</v>
      </c>
      <c r="P17" s="78">
        <v>4.24</v>
      </c>
      <c r="Q17" s="87">
        <v>10580</v>
      </c>
      <c r="R17" s="78">
        <v>18.64</v>
      </c>
      <c r="T17" s="6">
        <f t="shared" si="0"/>
        <v>28.96</v>
      </c>
      <c r="U17" s="6" t="b">
        <f t="shared" si="1"/>
        <v>0</v>
      </c>
      <c r="V17" s="6">
        <f t="shared" si="2"/>
        <v>18.64</v>
      </c>
      <c r="W17" s="6" t="b">
        <f t="shared" si="3"/>
        <v>0</v>
      </c>
    </row>
    <row r="18" spans="2:23" s="6" customFormat="1">
      <c r="B18" s="16"/>
      <c r="C18" s="23"/>
      <c r="D18" s="39" t="s">
        <v>67</v>
      </c>
      <c r="E18" s="57">
        <v>48.5</v>
      </c>
      <c r="F18" s="67">
        <v>300487</v>
      </c>
      <c r="G18" s="67" t="s">
        <v>136</v>
      </c>
      <c r="H18" s="67">
        <v>13883</v>
      </c>
      <c r="I18" s="78">
        <v>4.62</v>
      </c>
      <c r="J18" s="87">
        <v>13009</v>
      </c>
      <c r="K18" s="78">
        <v>6.72</v>
      </c>
      <c r="L18" s="102">
        <v>48.5</v>
      </c>
      <c r="M18" s="67">
        <v>300487</v>
      </c>
      <c r="N18" s="109" t="s">
        <v>136</v>
      </c>
      <c r="O18" s="67">
        <v>11743</v>
      </c>
      <c r="P18" s="78">
        <v>3.91</v>
      </c>
      <c r="Q18" s="87">
        <v>8122</v>
      </c>
      <c r="R18" s="78">
        <v>44.58</v>
      </c>
      <c r="T18" s="6">
        <f t="shared" si="0"/>
        <v>6.72</v>
      </c>
      <c r="U18" s="6" t="b">
        <f t="shared" si="1"/>
        <v>0</v>
      </c>
      <c r="V18" s="6">
        <f t="shared" si="2"/>
        <v>44.58</v>
      </c>
      <c r="W18" s="6" t="b">
        <f t="shared" si="3"/>
        <v>0</v>
      </c>
    </row>
    <row r="19" spans="2:23" s="6" customFormat="1">
      <c r="B19" s="16"/>
      <c r="C19" s="23"/>
      <c r="D19" s="39" t="s">
        <v>59</v>
      </c>
      <c r="E19" s="57" t="s">
        <v>7</v>
      </c>
      <c r="F19" s="67" t="s">
        <v>7</v>
      </c>
      <c r="G19" s="67" t="s">
        <v>7</v>
      </c>
      <c r="H19" s="67" t="s">
        <v>7</v>
      </c>
      <c r="I19" s="78" t="s">
        <v>7</v>
      </c>
      <c r="J19" s="87" t="s">
        <v>7</v>
      </c>
      <c r="K19" s="78" t="s">
        <v>7</v>
      </c>
      <c r="L19" s="102" t="s">
        <v>7</v>
      </c>
      <c r="M19" s="67" t="s">
        <v>7</v>
      </c>
      <c r="N19" s="109" t="s">
        <v>7</v>
      </c>
      <c r="O19" s="67" t="s">
        <v>7</v>
      </c>
      <c r="P19" s="78" t="s">
        <v>7</v>
      </c>
      <c r="Q19" s="87" t="s">
        <v>7</v>
      </c>
      <c r="R19" s="78" t="s">
        <v>7</v>
      </c>
      <c r="T19" s="6" t="e">
        <f t="shared" si="0"/>
        <v>#VALUE!</v>
      </c>
      <c r="U19" s="6" t="b">
        <f t="shared" si="1"/>
        <v>1</v>
      </c>
      <c r="V19" s="6" t="e">
        <f t="shared" si="2"/>
        <v>#VALUE!</v>
      </c>
      <c r="W19" s="6" t="b">
        <f t="shared" si="3"/>
        <v>1</v>
      </c>
    </row>
    <row r="20" spans="2:23" s="6" customFormat="1">
      <c r="B20" s="16" t="s">
        <v>12</v>
      </c>
      <c r="C20" s="23"/>
      <c r="D20" s="39" t="s">
        <v>13</v>
      </c>
      <c r="E20" s="57">
        <v>41.9</v>
      </c>
      <c r="F20" s="67">
        <v>327183</v>
      </c>
      <c r="G20" s="67">
        <v>4</v>
      </c>
      <c r="H20" s="67">
        <v>13464</v>
      </c>
      <c r="I20" s="78">
        <v>4.1100000000000003</v>
      </c>
      <c r="J20" s="87">
        <v>7082</v>
      </c>
      <c r="K20" s="78">
        <v>90.12</v>
      </c>
      <c r="L20" s="102">
        <v>41.9</v>
      </c>
      <c r="M20" s="67">
        <v>327183</v>
      </c>
      <c r="N20" s="109">
        <v>4</v>
      </c>
      <c r="O20" s="67">
        <v>11876</v>
      </c>
      <c r="P20" s="78">
        <v>3.63</v>
      </c>
      <c r="Q20" s="87">
        <v>6082</v>
      </c>
      <c r="R20" s="78">
        <v>95.26</v>
      </c>
      <c r="T20" s="6">
        <f t="shared" si="0"/>
        <v>90.12</v>
      </c>
      <c r="U20" s="6" t="b">
        <f t="shared" si="1"/>
        <v>0</v>
      </c>
      <c r="V20" s="6">
        <f t="shared" si="2"/>
        <v>95.26</v>
      </c>
      <c r="W20" s="6" t="b">
        <f t="shared" si="3"/>
        <v>0</v>
      </c>
    </row>
    <row r="21" spans="2:23" s="6" customFormat="1">
      <c r="B21" s="16"/>
      <c r="C21" s="23"/>
      <c r="D21" s="39" t="s">
        <v>71</v>
      </c>
      <c r="E21" s="57">
        <v>41.8</v>
      </c>
      <c r="F21" s="67">
        <v>244809</v>
      </c>
      <c r="G21" s="67" t="s">
        <v>136</v>
      </c>
      <c r="H21" s="67">
        <v>14227</v>
      </c>
      <c r="I21" s="78">
        <v>5.81</v>
      </c>
      <c r="J21" s="87">
        <v>8456</v>
      </c>
      <c r="K21" s="78">
        <v>68.25</v>
      </c>
      <c r="L21" s="102">
        <v>41.8</v>
      </c>
      <c r="M21" s="67">
        <v>244809</v>
      </c>
      <c r="N21" s="109" t="s">
        <v>136</v>
      </c>
      <c r="O21" s="67">
        <v>9835</v>
      </c>
      <c r="P21" s="78">
        <v>4.0199999999999996</v>
      </c>
      <c r="Q21" s="87">
        <v>8341</v>
      </c>
      <c r="R21" s="78">
        <v>17.91</v>
      </c>
      <c r="T21" s="6">
        <f t="shared" si="0"/>
        <v>68.25</v>
      </c>
      <c r="U21" s="6" t="b">
        <f t="shared" si="1"/>
        <v>0</v>
      </c>
      <c r="V21" s="6">
        <f t="shared" si="2"/>
        <v>17.91</v>
      </c>
      <c r="W21" s="6" t="b">
        <f t="shared" si="3"/>
        <v>0</v>
      </c>
    </row>
    <row r="22" spans="2:23" s="6" customFormat="1">
      <c r="B22" s="16"/>
      <c r="C22" s="23"/>
      <c r="D22" s="39" t="s">
        <v>73</v>
      </c>
      <c r="E22" s="57">
        <v>39.200000000000003</v>
      </c>
      <c r="F22" s="67">
        <v>270266</v>
      </c>
      <c r="G22" s="67">
        <v>4</v>
      </c>
      <c r="H22" s="67">
        <v>14625</v>
      </c>
      <c r="I22" s="78">
        <v>5.41</v>
      </c>
      <c r="J22" s="87">
        <v>12677</v>
      </c>
      <c r="K22" s="78">
        <v>15.37</v>
      </c>
      <c r="L22" s="102">
        <v>40</v>
      </c>
      <c r="M22" s="67">
        <v>271712</v>
      </c>
      <c r="N22" s="109" t="s">
        <v>136</v>
      </c>
      <c r="O22" s="67">
        <v>13268</v>
      </c>
      <c r="P22" s="78">
        <v>4.88</v>
      </c>
      <c r="Q22" s="87">
        <v>10352</v>
      </c>
      <c r="R22" s="78">
        <v>28.17</v>
      </c>
      <c r="T22" s="6">
        <f t="shared" si="0"/>
        <v>15.37</v>
      </c>
      <c r="U22" s="6" t="b">
        <f t="shared" si="1"/>
        <v>0</v>
      </c>
      <c r="V22" s="6">
        <f t="shared" si="2"/>
        <v>28.17</v>
      </c>
      <c r="W22" s="6" t="b">
        <f t="shared" si="3"/>
        <v>0</v>
      </c>
    </row>
    <row r="23" spans="2:23" s="6" customFormat="1">
      <c r="B23" s="16"/>
      <c r="C23" s="23"/>
      <c r="D23" s="39" t="s">
        <v>75</v>
      </c>
      <c r="E23" s="57">
        <v>42.6</v>
      </c>
      <c r="F23" s="67">
        <v>288212</v>
      </c>
      <c r="G23" s="67" t="s">
        <v>136</v>
      </c>
      <c r="H23" s="67">
        <v>13000</v>
      </c>
      <c r="I23" s="78">
        <v>4.51</v>
      </c>
      <c r="J23" s="87">
        <v>7000</v>
      </c>
      <c r="K23" s="78">
        <v>85.71</v>
      </c>
      <c r="L23" s="102">
        <v>42.6</v>
      </c>
      <c r="M23" s="67">
        <v>288212</v>
      </c>
      <c r="N23" s="109" t="s">
        <v>136</v>
      </c>
      <c r="O23" s="67">
        <v>13000</v>
      </c>
      <c r="P23" s="78">
        <v>4.51</v>
      </c>
      <c r="Q23" s="87">
        <v>7000</v>
      </c>
      <c r="R23" s="78">
        <v>85.71</v>
      </c>
      <c r="T23" s="6">
        <f t="shared" si="0"/>
        <v>85.71</v>
      </c>
      <c r="U23" s="6" t="b">
        <f t="shared" si="1"/>
        <v>0</v>
      </c>
      <c r="V23" s="6">
        <f t="shared" si="2"/>
        <v>85.71</v>
      </c>
      <c r="W23" s="6" t="b">
        <f t="shared" si="3"/>
        <v>0</v>
      </c>
    </row>
    <row r="24" spans="2:23" s="6" customFormat="1">
      <c r="B24" s="16"/>
      <c r="C24" s="23"/>
      <c r="D24" s="39" t="s">
        <v>5</v>
      </c>
      <c r="E24" s="57">
        <v>41.8</v>
      </c>
      <c r="F24" s="67">
        <v>287118</v>
      </c>
      <c r="G24" s="67">
        <v>4</v>
      </c>
      <c r="H24" s="67">
        <v>14770</v>
      </c>
      <c r="I24" s="78">
        <v>5.14</v>
      </c>
      <c r="J24" s="87">
        <v>11388</v>
      </c>
      <c r="K24" s="78">
        <v>29.7</v>
      </c>
      <c r="L24" s="102">
        <v>41.8</v>
      </c>
      <c r="M24" s="67">
        <v>287118</v>
      </c>
      <c r="N24" s="109">
        <v>4</v>
      </c>
      <c r="O24" s="67">
        <v>12386</v>
      </c>
      <c r="P24" s="78">
        <v>4.3099999999999996</v>
      </c>
      <c r="Q24" s="87">
        <v>8848</v>
      </c>
      <c r="R24" s="78">
        <v>39.99</v>
      </c>
      <c r="T24" s="6">
        <f t="shared" si="0"/>
        <v>29.7</v>
      </c>
      <c r="U24" s="6" t="b">
        <f t="shared" si="1"/>
        <v>0</v>
      </c>
      <c r="V24" s="6">
        <f t="shared" si="2"/>
        <v>39.99</v>
      </c>
      <c r="W24" s="6" t="b">
        <f t="shared" si="3"/>
        <v>0</v>
      </c>
    </row>
    <row r="25" spans="2:23" s="6" customFormat="1">
      <c r="B25" s="16"/>
      <c r="C25" s="23"/>
      <c r="D25" s="39" t="s">
        <v>74</v>
      </c>
      <c r="E25" s="57" t="s">
        <v>7</v>
      </c>
      <c r="F25" s="67" t="s">
        <v>7</v>
      </c>
      <c r="G25" s="67" t="s">
        <v>7</v>
      </c>
      <c r="H25" s="67" t="s">
        <v>7</v>
      </c>
      <c r="I25" s="78" t="s">
        <v>7</v>
      </c>
      <c r="J25" s="87" t="s">
        <v>7</v>
      </c>
      <c r="K25" s="78" t="s">
        <v>7</v>
      </c>
      <c r="L25" s="102" t="s">
        <v>7</v>
      </c>
      <c r="M25" s="67" t="s">
        <v>7</v>
      </c>
      <c r="N25" s="109" t="s">
        <v>7</v>
      </c>
      <c r="O25" s="67" t="s">
        <v>7</v>
      </c>
      <c r="P25" s="78" t="s">
        <v>7</v>
      </c>
      <c r="Q25" s="87" t="s">
        <v>7</v>
      </c>
      <c r="R25" s="78" t="s">
        <v>7</v>
      </c>
      <c r="T25" s="6" t="e">
        <f t="shared" si="0"/>
        <v>#VALUE!</v>
      </c>
      <c r="U25" s="6" t="b">
        <f t="shared" si="1"/>
        <v>1</v>
      </c>
      <c r="V25" s="6" t="e">
        <f t="shared" si="2"/>
        <v>#VALUE!</v>
      </c>
      <c r="W25" s="6" t="b">
        <f t="shared" si="3"/>
        <v>1</v>
      </c>
    </row>
    <row r="26" spans="2:23" s="6" customFormat="1">
      <c r="B26" s="16"/>
      <c r="C26" s="23"/>
      <c r="D26" s="39" t="s">
        <v>38</v>
      </c>
      <c r="E26" s="57">
        <v>41.9</v>
      </c>
      <c r="F26" s="67">
        <v>293739</v>
      </c>
      <c r="G26" s="67">
        <v>8</v>
      </c>
      <c r="H26" s="67">
        <v>12088</v>
      </c>
      <c r="I26" s="78">
        <v>4.12</v>
      </c>
      <c r="J26" s="87">
        <v>9131</v>
      </c>
      <c r="K26" s="78">
        <v>32.380000000000003</v>
      </c>
      <c r="L26" s="102">
        <v>41.9</v>
      </c>
      <c r="M26" s="67">
        <v>293739</v>
      </c>
      <c r="N26" s="109">
        <v>8</v>
      </c>
      <c r="O26" s="67">
        <v>11713</v>
      </c>
      <c r="P26" s="78">
        <v>3.99</v>
      </c>
      <c r="Q26" s="87">
        <v>7219</v>
      </c>
      <c r="R26" s="78">
        <v>62.25</v>
      </c>
      <c r="T26" s="6">
        <f t="shared" si="0"/>
        <v>32.380000000000003</v>
      </c>
      <c r="U26" s="6" t="b">
        <f t="shared" si="1"/>
        <v>0</v>
      </c>
      <c r="V26" s="6">
        <f t="shared" si="2"/>
        <v>62.25</v>
      </c>
      <c r="W26" s="6" t="b">
        <f t="shared" si="3"/>
        <v>0</v>
      </c>
    </row>
    <row r="27" spans="2:23" s="6" customFormat="1">
      <c r="B27" s="16"/>
      <c r="C27" s="23"/>
      <c r="D27" s="39" t="s">
        <v>40</v>
      </c>
      <c r="E27" s="57">
        <v>40.5</v>
      </c>
      <c r="F27" s="67">
        <v>333885</v>
      </c>
      <c r="G27" s="67" t="s">
        <v>136</v>
      </c>
      <c r="H27" s="67">
        <v>18000</v>
      </c>
      <c r="I27" s="78">
        <v>5.39</v>
      </c>
      <c r="J27" s="87">
        <v>14000</v>
      </c>
      <c r="K27" s="100">
        <v>28.57</v>
      </c>
      <c r="L27" s="102">
        <v>40.5</v>
      </c>
      <c r="M27" s="67">
        <v>333885</v>
      </c>
      <c r="N27" s="109" t="s">
        <v>136</v>
      </c>
      <c r="O27" s="67">
        <v>18000</v>
      </c>
      <c r="P27" s="78">
        <v>5.39</v>
      </c>
      <c r="Q27" s="87">
        <v>14000</v>
      </c>
      <c r="R27" s="78">
        <v>28.57</v>
      </c>
      <c r="T27" s="6">
        <f t="shared" si="0"/>
        <v>28.57</v>
      </c>
      <c r="U27" s="6" t="b">
        <f t="shared" si="1"/>
        <v>0</v>
      </c>
      <c r="V27" s="6">
        <f t="shared" si="2"/>
        <v>28.57</v>
      </c>
      <c r="W27" s="6" t="b">
        <f t="shared" si="3"/>
        <v>0</v>
      </c>
    </row>
    <row r="28" spans="2:23" s="6" customFormat="1">
      <c r="B28" s="16" t="s">
        <v>16</v>
      </c>
      <c r="C28" s="24" t="s">
        <v>25</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26</v>
      </c>
      <c r="D29" s="40"/>
      <c r="E29" s="58" t="s">
        <v>7</v>
      </c>
      <c r="F29" s="68" t="s">
        <v>7</v>
      </c>
      <c r="G29" s="68" t="s">
        <v>7</v>
      </c>
      <c r="H29" s="68" t="s">
        <v>7</v>
      </c>
      <c r="I29" s="79" t="s">
        <v>7</v>
      </c>
      <c r="J29" s="88" t="s">
        <v>7</v>
      </c>
      <c r="K29" s="79" t="s">
        <v>7</v>
      </c>
      <c r="L29" s="103" t="s">
        <v>7</v>
      </c>
      <c r="M29" s="68" t="s">
        <v>7</v>
      </c>
      <c r="N29" s="110" t="s">
        <v>7</v>
      </c>
      <c r="O29" s="68" t="s">
        <v>7</v>
      </c>
      <c r="P29" s="79" t="s">
        <v>7</v>
      </c>
      <c r="Q29" s="88" t="s">
        <v>7</v>
      </c>
      <c r="R29" s="79" t="s">
        <v>7</v>
      </c>
      <c r="T29" s="6" t="e">
        <f t="shared" si="0"/>
        <v>#VALUE!</v>
      </c>
      <c r="U29" s="6" t="b">
        <f t="shared" si="1"/>
        <v>1</v>
      </c>
      <c r="V29" s="6" t="e">
        <f t="shared" si="2"/>
        <v>#VALUE!</v>
      </c>
      <c r="W29" s="6" t="b">
        <f t="shared" si="3"/>
        <v>1</v>
      </c>
    </row>
    <row r="30" spans="2:23" s="6" customFormat="1">
      <c r="B30" s="16"/>
      <c r="C30" s="24" t="s">
        <v>28</v>
      </c>
      <c r="D30" s="40"/>
      <c r="E30" s="58" t="s">
        <v>7</v>
      </c>
      <c r="F30" s="68" t="s">
        <v>7</v>
      </c>
      <c r="G30" s="68" t="s">
        <v>7</v>
      </c>
      <c r="H30" s="68" t="s">
        <v>7</v>
      </c>
      <c r="I30" s="79" t="s">
        <v>7</v>
      </c>
      <c r="J30" s="88">
        <v>9100</v>
      </c>
      <c r="K30" s="79" t="s">
        <v>7</v>
      </c>
      <c r="L30" s="103" t="s">
        <v>7</v>
      </c>
      <c r="M30" s="68" t="s">
        <v>7</v>
      </c>
      <c r="N30" s="110" t="s">
        <v>7</v>
      </c>
      <c r="O30" s="68" t="s">
        <v>7</v>
      </c>
      <c r="P30" s="79" t="s">
        <v>7</v>
      </c>
      <c r="Q30" s="88">
        <v>8100</v>
      </c>
      <c r="R30" s="79" t="s">
        <v>7</v>
      </c>
      <c r="T30" s="6" t="e">
        <f t="shared" si="0"/>
        <v>#VALUE!</v>
      </c>
      <c r="U30" s="6" t="b">
        <f t="shared" si="1"/>
        <v>1</v>
      </c>
      <c r="V30" s="6" t="e">
        <f t="shared" si="2"/>
        <v>#VALUE!</v>
      </c>
      <c r="W30" s="6" t="b">
        <f t="shared" si="3"/>
        <v>1</v>
      </c>
    </row>
    <row r="31" spans="2:23" s="6" customFormat="1">
      <c r="B31" s="16"/>
      <c r="C31" s="24" t="s">
        <v>29</v>
      </c>
      <c r="D31" s="40"/>
      <c r="E31" s="58">
        <v>40.700000000000003</v>
      </c>
      <c r="F31" s="68">
        <v>285445</v>
      </c>
      <c r="G31" s="68" t="s">
        <v>136</v>
      </c>
      <c r="H31" s="68">
        <v>10112</v>
      </c>
      <c r="I31" s="79">
        <v>3.54</v>
      </c>
      <c r="J31" s="88">
        <v>6695</v>
      </c>
      <c r="K31" s="78">
        <v>51.04</v>
      </c>
      <c r="L31" s="103">
        <v>40.700000000000003</v>
      </c>
      <c r="M31" s="68">
        <v>285445</v>
      </c>
      <c r="N31" s="110" t="s">
        <v>136</v>
      </c>
      <c r="O31" s="68">
        <v>10138</v>
      </c>
      <c r="P31" s="79">
        <v>3.55</v>
      </c>
      <c r="Q31" s="88">
        <v>6940</v>
      </c>
      <c r="R31" s="79">
        <v>46.08</v>
      </c>
      <c r="T31" s="6">
        <f t="shared" si="0"/>
        <v>51.04</v>
      </c>
      <c r="U31" s="6" t="b">
        <f t="shared" si="1"/>
        <v>0</v>
      </c>
      <c r="V31" s="6">
        <f t="shared" si="2"/>
        <v>46.08</v>
      </c>
      <c r="W31" s="6" t="b">
        <f t="shared" si="3"/>
        <v>0</v>
      </c>
    </row>
    <row r="32" spans="2:23" s="6" customFormat="1">
      <c r="B32" s="16"/>
      <c r="C32" s="24" t="s">
        <v>31</v>
      </c>
      <c r="D32" s="40"/>
      <c r="E32" s="58">
        <v>40.299999999999997</v>
      </c>
      <c r="F32" s="68">
        <v>292000</v>
      </c>
      <c r="G32" s="68" t="s">
        <v>136</v>
      </c>
      <c r="H32" s="68">
        <v>17226</v>
      </c>
      <c r="I32" s="79">
        <v>5.9</v>
      </c>
      <c r="J32" s="88">
        <v>11036</v>
      </c>
      <c r="K32" s="79">
        <v>56.09</v>
      </c>
      <c r="L32" s="103">
        <v>40.299999999999997</v>
      </c>
      <c r="M32" s="68">
        <v>292000</v>
      </c>
      <c r="N32" s="110" t="s">
        <v>136</v>
      </c>
      <c r="O32" s="68">
        <v>14226</v>
      </c>
      <c r="P32" s="79">
        <v>4.87</v>
      </c>
      <c r="Q32" s="88">
        <v>9036</v>
      </c>
      <c r="R32" s="79">
        <v>57.44</v>
      </c>
      <c r="T32" s="6">
        <f t="shared" si="0"/>
        <v>56.09</v>
      </c>
      <c r="U32" s="6" t="b">
        <f t="shared" si="1"/>
        <v>0</v>
      </c>
      <c r="V32" s="6">
        <f t="shared" si="2"/>
        <v>57.44</v>
      </c>
      <c r="W32" s="6" t="b">
        <f t="shared" si="3"/>
        <v>0</v>
      </c>
    </row>
    <row r="33" spans="2:23" s="6" customFormat="1">
      <c r="B33" s="16"/>
      <c r="C33" s="25" t="s">
        <v>32</v>
      </c>
      <c r="D33" s="41"/>
      <c r="E33" s="59">
        <v>48.5</v>
      </c>
      <c r="F33" s="69">
        <v>293796</v>
      </c>
      <c r="G33" s="67">
        <v>5</v>
      </c>
      <c r="H33" s="69">
        <v>20096</v>
      </c>
      <c r="I33" s="80">
        <v>6.84</v>
      </c>
      <c r="J33" s="89">
        <v>21478</v>
      </c>
      <c r="K33" s="78">
        <v>-6.43</v>
      </c>
      <c r="L33" s="104">
        <v>48.5</v>
      </c>
      <c r="M33" s="69">
        <v>293796</v>
      </c>
      <c r="N33" s="109">
        <v>5</v>
      </c>
      <c r="O33" s="69">
        <v>11268</v>
      </c>
      <c r="P33" s="80">
        <v>3.84</v>
      </c>
      <c r="Q33" s="89">
        <v>3934</v>
      </c>
      <c r="R33" s="78">
        <v>186.43</v>
      </c>
      <c r="T33" s="6">
        <f t="shared" si="0"/>
        <v>-6.43</v>
      </c>
      <c r="U33" s="6" t="b">
        <f t="shared" si="1"/>
        <v>0</v>
      </c>
      <c r="V33" s="6">
        <f t="shared" si="2"/>
        <v>186.43</v>
      </c>
      <c r="W33" s="6" t="b">
        <f t="shared" si="3"/>
        <v>0</v>
      </c>
    </row>
    <row r="34" spans="2:23" s="6" customFormat="1">
      <c r="B34" s="16"/>
      <c r="C34" s="23"/>
      <c r="D34" s="42" t="s">
        <v>78</v>
      </c>
      <c r="E34" s="57">
        <v>41.9</v>
      </c>
      <c r="F34" s="67">
        <v>221865</v>
      </c>
      <c r="G34" s="67" t="s">
        <v>136</v>
      </c>
      <c r="H34" s="67">
        <v>12300</v>
      </c>
      <c r="I34" s="78">
        <v>5.54</v>
      </c>
      <c r="J34" s="87">
        <v>7450</v>
      </c>
      <c r="K34" s="78">
        <v>65.099999999999994</v>
      </c>
      <c r="L34" s="102">
        <v>41.9</v>
      </c>
      <c r="M34" s="67">
        <v>221865</v>
      </c>
      <c r="N34" s="109" t="s">
        <v>136</v>
      </c>
      <c r="O34" s="67">
        <v>4650</v>
      </c>
      <c r="P34" s="78">
        <v>2.1</v>
      </c>
      <c r="Q34" s="87">
        <v>3300</v>
      </c>
      <c r="R34" s="78">
        <v>40.909999999999997</v>
      </c>
      <c r="T34" s="6">
        <f t="shared" si="0"/>
        <v>65.099999999999994</v>
      </c>
      <c r="U34" s="6" t="b">
        <f t="shared" si="1"/>
        <v>0</v>
      </c>
      <c r="V34" s="6">
        <f t="shared" si="2"/>
        <v>40.909999999999997</v>
      </c>
      <c r="W34" s="6" t="b">
        <f t="shared" si="3"/>
        <v>0</v>
      </c>
    </row>
    <row r="35" spans="2:23" s="6" customFormat="1">
      <c r="B35" s="16"/>
      <c r="C35" s="23"/>
      <c r="D35" s="42" t="s">
        <v>9</v>
      </c>
      <c r="E35" s="57" t="s">
        <v>7</v>
      </c>
      <c r="F35" s="67" t="s">
        <v>7</v>
      </c>
      <c r="G35" s="67" t="s">
        <v>7</v>
      </c>
      <c r="H35" s="67" t="s">
        <v>7</v>
      </c>
      <c r="I35" s="78" t="s">
        <v>7</v>
      </c>
      <c r="J35" s="87">
        <v>7800</v>
      </c>
      <c r="K35" s="78" t="s">
        <v>7</v>
      </c>
      <c r="L35" s="102" t="s">
        <v>7</v>
      </c>
      <c r="M35" s="67" t="s">
        <v>7</v>
      </c>
      <c r="N35" s="109" t="s">
        <v>7</v>
      </c>
      <c r="O35" s="67" t="s">
        <v>7</v>
      </c>
      <c r="P35" s="78" t="s">
        <v>7</v>
      </c>
      <c r="Q35" s="87">
        <v>1367</v>
      </c>
      <c r="R35" s="78" t="s">
        <v>7</v>
      </c>
      <c r="T35" s="6" t="e">
        <f t="shared" si="0"/>
        <v>#VALUE!</v>
      </c>
      <c r="U35" s="6" t="b">
        <f t="shared" si="1"/>
        <v>1</v>
      </c>
      <c r="V35" s="6" t="e">
        <f t="shared" si="2"/>
        <v>#VALUE!</v>
      </c>
      <c r="W35" s="6" t="b">
        <f t="shared" si="3"/>
        <v>1</v>
      </c>
    </row>
    <row r="36" spans="2:23" s="6" customFormat="1">
      <c r="B36" s="16" t="s">
        <v>17</v>
      </c>
      <c r="C36" s="23"/>
      <c r="D36" s="42" t="s">
        <v>69</v>
      </c>
      <c r="E36" s="57">
        <v>54.4</v>
      </c>
      <c r="F36" s="67">
        <v>403825</v>
      </c>
      <c r="G36" s="67" t="s">
        <v>136</v>
      </c>
      <c r="H36" s="67">
        <v>32500</v>
      </c>
      <c r="I36" s="78">
        <v>8.0500000000000007</v>
      </c>
      <c r="J36" s="87">
        <v>46667</v>
      </c>
      <c r="K36" s="78">
        <v>-30.36</v>
      </c>
      <c r="L36" s="102">
        <v>54.4</v>
      </c>
      <c r="M36" s="67">
        <v>403825</v>
      </c>
      <c r="N36" s="109" t="s">
        <v>136</v>
      </c>
      <c r="O36" s="67">
        <v>21888</v>
      </c>
      <c r="P36" s="78">
        <v>5.42</v>
      </c>
      <c r="Q36" s="87">
        <v>6269</v>
      </c>
      <c r="R36" s="78">
        <v>249.15</v>
      </c>
      <c r="T36" s="6">
        <f t="shared" si="0"/>
        <v>-30.36</v>
      </c>
      <c r="U36" s="6" t="b">
        <f t="shared" si="1"/>
        <v>0</v>
      </c>
      <c r="V36" s="6">
        <f t="shared" si="2"/>
        <v>249.15</v>
      </c>
      <c r="W36" s="6" t="b">
        <f t="shared" si="3"/>
        <v>0</v>
      </c>
    </row>
    <row r="37" spans="2:23" s="6" customFormat="1">
      <c r="B37" s="16"/>
      <c r="C37" s="23"/>
      <c r="D37" s="42" t="s">
        <v>46</v>
      </c>
      <c r="E37" s="57" t="s">
        <v>7</v>
      </c>
      <c r="F37" s="67" t="s">
        <v>7</v>
      </c>
      <c r="G37" s="67" t="s">
        <v>7</v>
      </c>
      <c r="H37" s="67" t="s">
        <v>7</v>
      </c>
      <c r="I37" s="78" t="s">
        <v>7</v>
      </c>
      <c r="J37" s="87" t="s">
        <v>7</v>
      </c>
      <c r="K37" s="78" t="s">
        <v>7</v>
      </c>
      <c r="L37" s="102" t="s">
        <v>7</v>
      </c>
      <c r="M37" s="67" t="s">
        <v>7</v>
      </c>
      <c r="N37" s="109" t="s">
        <v>7</v>
      </c>
      <c r="O37" s="67" t="s">
        <v>7</v>
      </c>
      <c r="P37" s="78" t="s">
        <v>7</v>
      </c>
      <c r="Q37" s="87" t="s">
        <v>7</v>
      </c>
      <c r="R37" s="78" t="s">
        <v>7</v>
      </c>
      <c r="T37" s="6" t="e">
        <f t="shared" si="0"/>
        <v>#VALUE!</v>
      </c>
      <c r="U37" s="6" t="b">
        <f t="shared" si="1"/>
        <v>1</v>
      </c>
      <c r="V37" s="6" t="e">
        <f t="shared" si="2"/>
        <v>#VALUE!</v>
      </c>
      <c r="W37" s="6" t="b">
        <f t="shared" si="3"/>
        <v>1</v>
      </c>
    </row>
    <row r="38" spans="2:23" s="6" customFormat="1">
      <c r="B38" s="16"/>
      <c r="C38" s="23"/>
      <c r="D38" s="42" t="s">
        <v>55</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v>50</v>
      </c>
      <c r="F39" s="67">
        <v>217600</v>
      </c>
      <c r="G39" s="67" t="s">
        <v>136</v>
      </c>
      <c r="H39" s="67">
        <v>10880</v>
      </c>
      <c r="I39" s="78">
        <v>5</v>
      </c>
      <c r="J39" s="87">
        <v>15000</v>
      </c>
      <c r="K39" s="78">
        <v>-27.47</v>
      </c>
      <c r="L39" s="102">
        <v>50</v>
      </c>
      <c r="M39" s="67">
        <v>217600</v>
      </c>
      <c r="N39" s="109" t="s">
        <v>136</v>
      </c>
      <c r="O39" s="67">
        <v>3264</v>
      </c>
      <c r="P39" s="78">
        <v>1.5</v>
      </c>
      <c r="Q39" s="87">
        <v>5900</v>
      </c>
      <c r="R39" s="78">
        <v>-44.68</v>
      </c>
      <c r="T39" s="6">
        <f t="shared" si="0"/>
        <v>-27.47</v>
      </c>
      <c r="U39" s="6" t="b">
        <f t="shared" si="1"/>
        <v>0</v>
      </c>
      <c r="V39" s="6">
        <f t="shared" si="2"/>
        <v>-44.68</v>
      </c>
      <c r="W39" s="6" t="b">
        <f t="shared" si="3"/>
        <v>0</v>
      </c>
    </row>
    <row r="40" spans="2:23" s="6" customFormat="1">
      <c r="B40" s="16"/>
      <c r="C40" s="23"/>
      <c r="D40" s="39" t="s">
        <v>79</v>
      </c>
      <c r="E40" s="57" t="s">
        <v>7</v>
      </c>
      <c r="F40" s="67" t="s">
        <v>7</v>
      </c>
      <c r="G40" s="67" t="s">
        <v>7</v>
      </c>
      <c r="H40" s="67" t="s">
        <v>7</v>
      </c>
      <c r="I40" s="78" t="s">
        <v>7</v>
      </c>
      <c r="J40" s="87" t="s">
        <v>7</v>
      </c>
      <c r="K40" s="78" t="s">
        <v>7</v>
      </c>
      <c r="L40" s="102" t="s">
        <v>7</v>
      </c>
      <c r="M40" s="67" t="s">
        <v>7</v>
      </c>
      <c r="N40" s="109" t="s">
        <v>7</v>
      </c>
      <c r="O40" s="67" t="s">
        <v>7</v>
      </c>
      <c r="P40" s="78" t="s">
        <v>7</v>
      </c>
      <c r="Q40" s="87" t="s">
        <v>7</v>
      </c>
      <c r="R40" s="78" t="s">
        <v>7</v>
      </c>
      <c r="T40" s="6" t="e">
        <f t="shared" si="0"/>
        <v>#VALUE!</v>
      </c>
      <c r="U40" s="6" t="b">
        <f t="shared" si="1"/>
        <v>1</v>
      </c>
      <c r="V40" s="6" t="e">
        <f t="shared" si="2"/>
        <v>#VALUE!</v>
      </c>
      <c r="W40" s="6" t="b">
        <f t="shared" si="3"/>
        <v>1</v>
      </c>
    </row>
    <row r="41" spans="2:23" s="6" customFormat="1">
      <c r="B41" s="16"/>
      <c r="C41" s="23"/>
      <c r="D41" s="39" t="s">
        <v>80</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33</v>
      </c>
      <c r="D42" s="43"/>
      <c r="E42" s="58">
        <v>41.2</v>
      </c>
      <c r="F42" s="68">
        <v>271674</v>
      </c>
      <c r="G42" s="68" t="s">
        <v>136</v>
      </c>
      <c r="H42" s="68">
        <v>15832</v>
      </c>
      <c r="I42" s="79">
        <v>5.83</v>
      </c>
      <c r="J42" s="88">
        <v>12937</v>
      </c>
      <c r="K42" s="80">
        <v>22.38</v>
      </c>
      <c r="L42" s="103">
        <v>41.2</v>
      </c>
      <c r="M42" s="68">
        <v>271674</v>
      </c>
      <c r="N42" s="110" t="s">
        <v>136</v>
      </c>
      <c r="O42" s="68">
        <v>10855</v>
      </c>
      <c r="P42" s="79">
        <v>4</v>
      </c>
      <c r="Q42" s="88">
        <v>7932</v>
      </c>
      <c r="R42" s="79">
        <v>36.85</v>
      </c>
      <c r="T42" s="6">
        <f t="shared" si="0"/>
        <v>22.38</v>
      </c>
      <c r="U42" s="6" t="b">
        <f t="shared" si="1"/>
        <v>0</v>
      </c>
      <c r="V42" s="6">
        <f t="shared" si="2"/>
        <v>36.85</v>
      </c>
      <c r="W42" s="6" t="b">
        <f t="shared" si="3"/>
        <v>0</v>
      </c>
    </row>
    <row r="43" spans="2:23" s="6" customFormat="1">
      <c r="B43" s="16"/>
      <c r="C43" s="24" t="s">
        <v>35</v>
      </c>
      <c r="D43" s="43"/>
      <c r="E43" s="58">
        <v>40</v>
      </c>
      <c r="F43" s="68">
        <v>302260</v>
      </c>
      <c r="G43" s="68" t="s">
        <v>136</v>
      </c>
      <c r="H43" s="68">
        <v>9193</v>
      </c>
      <c r="I43" s="79">
        <v>3.04</v>
      </c>
      <c r="J43" s="88">
        <v>13232</v>
      </c>
      <c r="K43" s="80">
        <v>-30.52</v>
      </c>
      <c r="L43" s="103">
        <v>37.9</v>
      </c>
      <c r="M43" s="68">
        <v>282000</v>
      </c>
      <c r="N43" s="110" t="s">
        <v>136</v>
      </c>
      <c r="O43" s="68">
        <v>11929</v>
      </c>
      <c r="P43" s="79">
        <v>4.2300000000000004</v>
      </c>
      <c r="Q43" s="88">
        <v>11075</v>
      </c>
      <c r="R43" s="79">
        <v>7.71</v>
      </c>
      <c r="T43" s="6">
        <f t="shared" si="0"/>
        <v>-30.52</v>
      </c>
      <c r="U43" s="6" t="b">
        <f t="shared" si="1"/>
        <v>0</v>
      </c>
      <c r="V43" s="6">
        <f t="shared" si="2"/>
        <v>7.71</v>
      </c>
      <c r="W43" s="6" t="b">
        <f t="shared" si="3"/>
        <v>0</v>
      </c>
    </row>
    <row r="44" spans="2:23" s="6" customFormat="1">
      <c r="B44" s="16"/>
      <c r="C44" s="24" t="s">
        <v>37</v>
      </c>
      <c r="D44" s="43"/>
      <c r="E44" s="58" t="s">
        <v>7</v>
      </c>
      <c r="F44" s="68" t="s">
        <v>7</v>
      </c>
      <c r="G44" s="68" t="s">
        <v>7</v>
      </c>
      <c r="H44" s="68" t="s">
        <v>7</v>
      </c>
      <c r="I44" s="79" t="s">
        <v>7</v>
      </c>
      <c r="J44" s="88">
        <v>14200</v>
      </c>
      <c r="K44" s="80" t="s">
        <v>7</v>
      </c>
      <c r="L44" s="103" t="s">
        <v>7</v>
      </c>
      <c r="M44" s="68" t="s">
        <v>7</v>
      </c>
      <c r="N44" s="110" t="s">
        <v>7</v>
      </c>
      <c r="O44" s="68" t="s">
        <v>7</v>
      </c>
      <c r="P44" s="79" t="s">
        <v>7</v>
      </c>
      <c r="Q44" s="88">
        <v>10000</v>
      </c>
      <c r="R44" s="78" t="s">
        <v>7</v>
      </c>
      <c r="T44" s="6" t="e">
        <f t="shared" si="0"/>
        <v>#VALUE!</v>
      </c>
      <c r="U44" s="6" t="b">
        <f t="shared" si="1"/>
        <v>1</v>
      </c>
      <c r="V44" s="6" t="e">
        <f t="shared" si="2"/>
        <v>#VALUE!</v>
      </c>
      <c r="W44" s="6" t="b">
        <f t="shared" si="3"/>
        <v>1</v>
      </c>
    </row>
    <row r="45" spans="2:23" s="6" customFormat="1">
      <c r="B45" s="16"/>
      <c r="C45" s="24" t="s">
        <v>39</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41</v>
      </c>
      <c r="D46" s="43"/>
      <c r="E46" s="58" t="s">
        <v>7</v>
      </c>
      <c r="F46" s="68" t="s">
        <v>7</v>
      </c>
      <c r="G46" s="68" t="s">
        <v>7</v>
      </c>
      <c r="H46" s="68" t="s">
        <v>7</v>
      </c>
      <c r="I46" s="79" t="s">
        <v>7</v>
      </c>
      <c r="J46" s="88">
        <v>2000</v>
      </c>
      <c r="K46" s="80" t="s">
        <v>7</v>
      </c>
      <c r="L46" s="103" t="s">
        <v>7</v>
      </c>
      <c r="M46" s="68" t="s">
        <v>7</v>
      </c>
      <c r="N46" s="110" t="s">
        <v>7</v>
      </c>
      <c r="O46" s="68" t="s">
        <v>7</v>
      </c>
      <c r="P46" s="79" t="s">
        <v>7</v>
      </c>
      <c r="Q46" s="88" t="s">
        <v>7</v>
      </c>
      <c r="R46" s="79" t="s">
        <v>7</v>
      </c>
      <c r="T46" s="6" t="e">
        <f t="shared" si="0"/>
        <v>#VALUE!</v>
      </c>
      <c r="U46" s="6" t="b">
        <f t="shared" si="1"/>
        <v>1</v>
      </c>
      <c r="V46" s="6" t="e">
        <f t="shared" si="2"/>
        <v>#VALUE!</v>
      </c>
      <c r="W46" s="6" t="b">
        <f t="shared" si="3"/>
        <v>1</v>
      </c>
    </row>
    <row r="47" spans="2:23" s="6" customFormat="1">
      <c r="B47" s="16"/>
      <c r="C47" s="24" t="s">
        <v>44</v>
      </c>
      <c r="D47" s="43"/>
      <c r="E47" s="58" t="s">
        <v>7</v>
      </c>
      <c r="F47" s="68" t="s">
        <v>7</v>
      </c>
      <c r="G47" s="68" t="s">
        <v>7</v>
      </c>
      <c r="H47" s="68" t="s">
        <v>7</v>
      </c>
      <c r="I47" s="79" t="s">
        <v>7</v>
      </c>
      <c r="J47" s="88" t="s">
        <v>7</v>
      </c>
      <c r="K47" s="80" t="s">
        <v>7</v>
      </c>
      <c r="L47" s="103" t="s">
        <v>7</v>
      </c>
      <c r="M47" s="68" t="s">
        <v>7</v>
      </c>
      <c r="N47" s="110" t="s">
        <v>7</v>
      </c>
      <c r="O47" s="68" t="s">
        <v>7</v>
      </c>
      <c r="P47" s="79" t="s">
        <v>7</v>
      </c>
      <c r="Q47" s="88" t="s">
        <v>7</v>
      </c>
      <c r="R47" s="79" t="s">
        <v>7</v>
      </c>
      <c r="T47" s="6" t="e">
        <f t="shared" si="0"/>
        <v>#VALUE!</v>
      </c>
      <c r="U47" s="6" t="b">
        <f t="shared" si="1"/>
        <v>1</v>
      </c>
      <c r="V47" s="6" t="e">
        <f t="shared" si="2"/>
        <v>#VALUE!</v>
      </c>
      <c r="W47" s="6" t="b">
        <f t="shared" si="3"/>
        <v>1</v>
      </c>
    </row>
    <row r="48" spans="2:23" s="6" customFormat="1" ht="12.75">
      <c r="B48" s="16"/>
      <c r="C48" s="26" t="s">
        <v>45</v>
      </c>
      <c r="D48" s="44"/>
      <c r="E48" s="59">
        <v>34.200000000000003</v>
      </c>
      <c r="F48" s="69">
        <v>241000</v>
      </c>
      <c r="G48" s="71" t="s">
        <v>136</v>
      </c>
      <c r="H48" s="69">
        <v>24100</v>
      </c>
      <c r="I48" s="80">
        <v>10</v>
      </c>
      <c r="J48" s="91">
        <v>2864</v>
      </c>
      <c r="K48" s="82">
        <v>741.48</v>
      </c>
      <c r="L48" s="104">
        <v>34.200000000000003</v>
      </c>
      <c r="M48" s="69">
        <v>241000</v>
      </c>
      <c r="N48" s="111" t="s">
        <v>136</v>
      </c>
      <c r="O48" s="69">
        <v>24100</v>
      </c>
      <c r="P48" s="80">
        <v>10</v>
      </c>
      <c r="Q48" s="91">
        <v>2864</v>
      </c>
      <c r="R48" s="82">
        <v>741.48</v>
      </c>
      <c r="T48" s="6">
        <f t="shared" si="0"/>
        <v>741.48</v>
      </c>
      <c r="U48" s="6" t="b">
        <f t="shared" si="1"/>
        <v>0</v>
      </c>
      <c r="V48" s="6">
        <f t="shared" si="2"/>
        <v>741.48</v>
      </c>
      <c r="W48" s="6" t="b">
        <f t="shared" si="3"/>
        <v>0</v>
      </c>
    </row>
    <row r="49" spans="1:23" s="6" customFormat="1">
      <c r="B49" s="17"/>
      <c r="C49" s="27">
        <v>300</v>
      </c>
      <c r="D49" s="45" t="s">
        <v>77</v>
      </c>
      <c r="E49" s="60">
        <v>43.8</v>
      </c>
      <c r="F49" s="70">
        <v>351540</v>
      </c>
      <c r="G49" s="70">
        <v>8</v>
      </c>
      <c r="H49" s="70">
        <v>18237</v>
      </c>
      <c r="I49" s="81">
        <v>5.19</v>
      </c>
      <c r="J49" s="92">
        <v>11755</v>
      </c>
      <c r="K49" s="78">
        <v>55.14</v>
      </c>
      <c r="L49" s="105">
        <v>43.8</v>
      </c>
      <c r="M49" s="70">
        <v>351540</v>
      </c>
      <c r="N49" s="112">
        <v>8</v>
      </c>
      <c r="O49" s="70">
        <v>15138</v>
      </c>
      <c r="P49" s="81">
        <v>4.3099999999999996</v>
      </c>
      <c r="Q49" s="92">
        <v>9145</v>
      </c>
      <c r="R49" s="78">
        <v>65.53</v>
      </c>
      <c r="T49" s="6">
        <f t="shared" si="0"/>
        <v>55.14</v>
      </c>
      <c r="U49" s="6" t="b">
        <f t="shared" si="1"/>
        <v>0</v>
      </c>
      <c r="V49" s="6">
        <f t="shared" si="2"/>
        <v>65.53</v>
      </c>
      <c r="W49" s="6" t="b">
        <f t="shared" si="3"/>
        <v>0</v>
      </c>
    </row>
    <row r="50" spans="1:23" s="6" customFormat="1">
      <c r="B50" s="16" t="s">
        <v>8</v>
      </c>
      <c r="C50" s="28" t="s">
        <v>48</v>
      </c>
      <c r="D50" s="46" t="s">
        <v>21</v>
      </c>
      <c r="E50" s="58">
        <v>42.1</v>
      </c>
      <c r="F50" s="68">
        <v>315333</v>
      </c>
      <c r="G50" s="68">
        <v>17</v>
      </c>
      <c r="H50" s="68">
        <v>15714</v>
      </c>
      <c r="I50" s="79">
        <v>4.9800000000000004</v>
      </c>
      <c r="J50" s="88">
        <v>15279</v>
      </c>
      <c r="K50" s="80">
        <v>2.85</v>
      </c>
      <c r="L50" s="103">
        <v>42.1</v>
      </c>
      <c r="M50" s="68">
        <v>314884</v>
      </c>
      <c r="N50" s="110">
        <v>16</v>
      </c>
      <c r="O50" s="68">
        <v>13910</v>
      </c>
      <c r="P50" s="79">
        <v>4.42</v>
      </c>
      <c r="Q50" s="88">
        <v>9376</v>
      </c>
      <c r="R50" s="79">
        <v>48.36</v>
      </c>
      <c r="T50" s="6">
        <f t="shared" si="0"/>
        <v>2.85</v>
      </c>
      <c r="U50" s="6" t="b">
        <f t="shared" si="1"/>
        <v>0</v>
      </c>
      <c r="V50" s="6">
        <f t="shared" si="2"/>
        <v>48.36</v>
      </c>
      <c r="W50" s="6" t="b">
        <f t="shared" si="3"/>
        <v>0</v>
      </c>
    </row>
    <row r="51" spans="1:23" s="6" customFormat="1">
      <c r="B51" s="16"/>
      <c r="C51" s="28" t="s">
        <v>50</v>
      </c>
      <c r="D51" s="46" t="s">
        <v>81</v>
      </c>
      <c r="E51" s="58">
        <v>39.1</v>
      </c>
      <c r="F51" s="68">
        <v>283609</v>
      </c>
      <c r="G51" s="68">
        <v>6</v>
      </c>
      <c r="H51" s="68">
        <v>14877</v>
      </c>
      <c r="I51" s="79">
        <v>5.25</v>
      </c>
      <c r="J51" s="88">
        <v>10326</v>
      </c>
      <c r="K51" s="80">
        <v>44.07</v>
      </c>
      <c r="L51" s="103">
        <v>39.1</v>
      </c>
      <c r="M51" s="68">
        <v>283609</v>
      </c>
      <c r="N51" s="110">
        <v>6</v>
      </c>
      <c r="O51" s="68">
        <v>12489</v>
      </c>
      <c r="P51" s="79">
        <v>4.4000000000000004</v>
      </c>
      <c r="Q51" s="88">
        <v>10578</v>
      </c>
      <c r="R51" s="100">
        <v>18.07</v>
      </c>
      <c r="T51" s="6">
        <f t="shared" si="0"/>
        <v>44.07</v>
      </c>
      <c r="U51" s="6" t="b">
        <f t="shared" si="1"/>
        <v>0</v>
      </c>
      <c r="V51" s="6">
        <f t="shared" si="2"/>
        <v>18.07</v>
      </c>
      <c r="W51" s="6" t="b">
        <f t="shared" si="3"/>
        <v>0</v>
      </c>
    </row>
    <row r="52" spans="1:23" s="6" customFormat="1">
      <c r="B52" s="16"/>
      <c r="C52" s="28" t="s">
        <v>51</v>
      </c>
      <c r="D52" s="46" t="s">
        <v>52</v>
      </c>
      <c r="E52" s="58">
        <v>40</v>
      </c>
      <c r="F52" s="68">
        <v>282897</v>
      </c>
      <c r="G52" s="68">
        <v>8</v>
      </c>
      <c r="H52" s="68">
        <v>14996</v>
      </c>
      <c r="I52" s="79">
        <v>5.3</v>
      </c>
      <c r="J52" s="88">
        <v>10994</v>
      </c>
      <c r="K52" s="80">
        <v>36.4</v>
      </c>
      <c r="L52" s="103">
        <v>40</v>
      </c>
      <c r="M52" s="68">
        <v>282897</v>
      </c>
      <c r="N52" s="110">
        <v>8</v>
      </c>
      <c r="O52" s="68">
        <v>12509</v>
      </c>
      <c r="P52" s="79">
        <v>4.42</v>
      </c>
      <c r="Q52" s="88">
        <v>9089</v>
      </c>
      <c r="R52" s="100">
        <v>37.630000000000003</v>
      </c>
      <c r="T52" s="6">
        <f t="shared" si="0"/>
        <v>36.4</v>
      </c>
      <c r="U52" s="6" t="b">
        <f t="shared" si="1"/>
        <v>0</v>
      </c>
      <c r="V52" s="6">
        <f t="shared" si="2"/>
        <v>37.630000000000003</v>
      </c>
      <c r="W52" s="6" t="b">
        <f t="shared" si="3"/>
        <v>0</v>
      </c>
    </row>
    <row r="53" spans="1:23" s="6" customFormat="1">
      <c r="B53" s="16" t="s">
        <v>2</v>
      </c>
      <c r="C53" s="29"/>
      <c r="D53" s="46" t="s">
        <v>82</v>
      </c>
      <c r="E53" s="58">
        <v>41.6</v>
      </c>
      <c r="F53" s="68">
        <v>311226</v>
      </c>
      <c r="G53" s="68">
        <v>39</v>
      </c>
      <c r="H53" s="68">
        <v>15950</v>
      </c>
      <c r="I53" s="79">
        <v>5.12</v>
      </c>
      <c r="J53" s="88">
        <v>13328</v>
      </c>
      <c r="K53" s="80">
        <v>19.670000000000002</v>
      </c>
      <c r="L53" s="103">
        <v>41.5</v>
      </c>
      <c r="M53" s="68">
        <v>310929</v>
      </c>
      <c r="N53" s="110">
        <v>38</v>
      </c>
      <c r="O53" s="68">
        <v>13649</v>
      </c>
      <c r="P53" s="79">
        <v>4.3899999999999997</v>
      </c>
      <c r="Q53" s="88">
        <v>9472</v>
      </c>
      <c r="R53" s="78">
        <v>44.1</v>
      </c>
      <c r="T53" s="6">
        <f t="shared" si="0"/>
        <v>19.670000000000002</v>
      </c>
      <c r="U53" s="6" t="b">
        <f t="shared" si="1"/>
        <v>0</v>
      </c>
      <c r="V53" s="6">
        <f t="shared" si="2"/>
        <v>44.1</v>
      </c>
      <c r="W53" s="6" t="b">
        <f t="shared" si="3"/>
        <v>0</v>
      </c>
    </row>
    <row r="54" spans="1:23" s="6" customFormat="1">
      <c r="B54" s="16"/>
      <c r="C54" s="28">
        <v>299</v>
      </c>
      <c r="D54" s="46" t="s">
        <v>83</v>
      </c>
      <c r="E54" s="58">
        <v>40.1</v>
      </c>
      <c r="F54" s="68">
        <v>270895</v>
      </c>
      <c r="G54" s="68">
        <v>16</v>
      </c>
      <c r="H54" s="68">
        <v>11639</v>
      </c>
      <c r="I54" s="79">
        <v>4.3</v>
      </c>
      <c r="J54" s="88">
        <v>9994</v>
      </c>
      <c r="K54" s="80">
        <v>16.46</v>
      </c>
      <c r="L54" s="103">
        <v>40.1</v>
      </c>
      <c r="M54" s="68">
        <v>270895</v>
      </c>
      <c r="N54" s="110">
        <v>16</v>
      </c>
      <c r="O54" s="68">
        <v>10091</v>
      </c>
      <c r="P54" s="79">
        <v>3.72</v>
      </c>
      <c r="Q54" s="88">
        <v>7901</v>
      </c>
      <c r="R54" s="79">
        <v>27.72</v>
      </c>
      <c r="T54" s="6">
        <f t="shared" si="0"/>
        <v>16.46</v>
      </c>
      <c r="U54" s="6" t="b">
        <f t="shared" si="1"/>
        <v>0</v>
      </c>
      <c r="V54" s="6">
        <f t="shared" si="2"/>
        <v>27.72</v>
      </c>
      <c r="W54" s="6" t="b">
        <f t="shared" si="3"/>
        <v>0</v>
      </c>
    </row>
    <row r="55" spans="1:23" s="6" customFormat="1">
      <c r="B55" s="16"/>
      <c r="C55" s="28" t="s">
        <v>48</v>
      </c>
      <c r="D55" s="46" t="s">
        <v>84</v>
      </c>
      <c r="E55" s="58">
        <v>45</v>
      </c>
      <c r="F55" s="68">
        <v>269486</v>
      </c>
      <c r="G55" s="68">
        <v>11</v>
      </c>
      <c r="H55" s="68">
        <v>12899</v>
      </c>
      <c r="I55" s="79">
        <v>4.79</v>
      </c>
      <c r="J55" s="88">
        <v>9307</v>
      </c>
      <c r="K55" s="80">
        <v>38.590000000000003</v>
      </c>
      <c r="L55" s="103">
        <v>45.8</v>
      </c>
      <c r="M55" s="68">
        <v>269842</v>
      </c>
      <c r="N55" s="110">
        <v>10</v>
      </c>
      <c r="O55" s="68">
        <v>10771</v>
      </c>
      <c r="P55" s="79">
        <v>3.99</v>
      </c>
      <c r="Q55" s="88">
        <v>5215</v>
      </c>
      <c r="R55" s="78">
        <v>106.54</v>
      </c>
      <c r="T55" s="6">
        <f t="shared" si="0"/>
        <v>38.590000000000003</v>
      </c>
      <c r="U55" s="6" t="b">
        <f t="shared" si="1"/>
        <v>0</v>
      </c>
      <c r="V55" s="6">
        <f t="shared" si="2"/>
        <v>106.54</v>
      </c>
      <c r="W55" s="6" t="b">
        <f t="shared" si="3"/>
        <v>0</v>
      </c>
    </row>
    <row r="56" spans="1:23" s="6" customFormat="1">
      <c r="B56" s="16" t="s">
        <v>17</v>
      </c>
      <c r="C56" s="28" t="s">
        <v>50</v>
      </c>
      <c r="D56" s="46" t="s">
        <v>54</v>
      </c>
      <c r="E56" s="58">
        <v>40.700000000000003</v>
      </c>
      <c r="F56" s="68">
        <v>254788</v>
      </c>
      <c r="G56" s="68" t="s">
        <v>136</v>
      </c>
      <c r="H56" s="68">
        <v>15367</v>
      </c>
      <c r="I56" s="79">
        <v>6.03</v>
      </c>
      <c r="J56" s="88">
        <v>13500</v>
      </c>
      <c r="K56" s="80">
        <v>13.83</v>
      </c>
      <c r="L56" s="103">
        <v>40.700000000000003</v>
      </c>
      <c r="M56" s="68">
        <v>254788</v>
      </c>
      <c r="N56" s="110" t="s">
        <v>136</v>
      </c>
      <c r="O56" s="68">
        <v>14700</v>
      </c>
      <c r="P56" s="79">
        <v>5.77</v>
      </c>
      <c r="Q56" s="88">
        <v>11015</v>
      </c>
      <c r="R56" s="79">
        <v>33.450000000000003</v>
      </c>
      <c r="T56" s="6">
        <f t="shared" si="0"/>
        <v>13.83</v>
      </c>
      <c r="U56" s="6" t="b">
        <f t="shared" si="1"/>
        <v>0</v>
      </c>
      <c r="V56" s="6">
        <f t="shared" si="2"/>
        <v>33.450000000000003</v>
      </c>
      <c r="W56" s="6" t="b">
        <f t="shared" si="3"/>
        <v>0</v>
      </c>
    </row>
    <row r="57" spans="1:23" s="6" customFormat="1">
      <c r="B57" s="16"/>
      <c r="C57" s="28" t="s">
        <v>42</v>
      </c>
      <c r="D57" s="46" t="s">
        <v>82</v>
      </c>
      <c r="E57" s="58">
        <v>41.9</v>
      </c>
      <c r="F57" s="68">
        <v>268768</v>
      </c>
      <c r="G57" s="68">
        <v>30</v>
      </c>
      <c r="H57" s="68">
        <v>12474</v>
      </c>
      <c r="I57" s="79">
        <v>4.6399999999999997</v>
      </c>
      <c r="J57" s="88">
        <v>9977</v>
      </c>
      <c r="K57" s="79">
        <v>25.03</v>
      </c>
      <c r="L57" s="103">
        <v>42.1</v>
      </c>
      <c r="M57" s="68">
        <v>268866</v>
      </c>
      <c r="N57" s="110">
        <v>29</v>
      </c>
      <c r="O57" s="68">
        <v>10802</v>
      </c>
      <c r="P57" s="79">
        <v>4.0199999999999996</v>
      </c>
      <c r="Q57" s="88">
        <v>7189</v>
      </c>
      <c r="R57" s="79">
        <v>50.26</v>
      </c>
      <c r="T57" s="6">
        <f t="shared" si="0"/>
        <v>25.03</v>
      </c>
      <c r="U57" s="6" t="b">
        <f t="shared" si="1"/>
        <v>0</v>
      </c>
      <c r="V57" s="6">
        <f t="shared" si="2"/>
        <v>50.26</v>
      </c>
      <c r="W57" s="6" t="b">
        <f t="shared" si="3"/>
        <v>0</v>
      </c>
    </row>
    <row r="58" spans="1:23" s="6" customFormat="1" ht="12.75">
      <c r="B58" s="18"/>
      <c r="C58" s="30" t="s">
        <v>36</v>
      </c>
      <c r="D58" s="47"/>
      <c r="E58" s="58">
        <v>41.8</v>
      </c>
      <c r="F58" s="68">
        <v>268561</v>
      </c>
      <c r="G58" s="71" t="s">
        <v>136</v>
      </c>
      <c r="H58" s="68">
        <v>13833</v>
      </c>
      <c r="I58" s="79">
        <v>5.15</v>
      </c>
      <c r="J58" s="91">
        <v>8182</v>
      </c>
      <c r="K58" s="78">
        <v>69.069999999999993</v>
      </c>
      <c r="L58" s="103">
        <v>41.8</v>
      </c>
      <c r="M58" s="68">
        <v>268561</v>
      </c>
      <c r="N58" s="111" t="s">
        <v>136</v>
      </c>
      <c r="O58" s="68">
        <v>8733</v>
      </c>
      <c r="P58" s="79">
        <v>3.25</v>
      </c>
      <c r="Q58" s="91">
        <v>3582</v>
      </c>
      <c r="R58" s="121">
        <v>143.80000000000001</v>
      </c>
      <c r="T58" s="6">
        <f t="shared" si="0"/>
        <v>69.069999999999993</v>
      </c>
      <c r="U58" s="6" t="b">
        <f t="shared" si="1"/>
        <v>0</v>
      </c>
      <c r="V58" s="6">
        <f t="shared" si="2"/>
        <v>143.80000000000001</v>
      </c>
      <c r="W58" s="6" t="b">
        <f t="shared" si="3"/>
        <v>0</v>
      </c>
    </row>
    <row r="59" spans="1:23" s="6" customFormat="1">
      <c r="B59" s="17" t="s">
        <v>18</v>
      </c>
      <c r="C59" s="31" t="s">
        <v>53</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20</v>
      </c>
      <c r="C60" s="32" t="s">
        <v>57</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58</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23</v>
      </c>
      <c r="C62" s="34"/>
      <c r="D62" s="34"/>
      <c r="E62" s="62">
        <v>41.7</v>
      </c>
      <c r="F62" s="72">
        <v>291757</v>
      </c>
      <c r="G62" s="71">
        <v>72</v>
      </c>
      <c r="H62" s="72">
        <v>14434</v>
      </c>
      <c r="I62" s="83">
        <v>4.95</v>
      </c>
      <c r="J62" s="95">
        <v>11743</v>
      </c>
      <c r="K62" s="83">
        <v>22.92</v>
      </c>
      <c r="L62" s="107">
        <v>41.8</v>
      </c>
      <c r="M62" s="72">
        <v>291687</v>
      </c>
      <c r="N62" s="111">
        <v>70</v>
      </c>
      <c r="O62" s="72">
        <v>12259</v>
      </c>
      <c r="P62" s="83">
        <v>4.2</v>
      </c>
      <c r="Q62" s="95">
        <v>8234</v>
      </c>
      <c r="R62" s="121">
        <v>48.88</v>
      </c>
      <c r="T62" s="6">
        <f t="shared" si="0"/>
        <v>22.92</v>
      </c>
      <c r="U62" s="6" t="b">
        <f t="shared" si="1"/>
        <v>0</v>
      </c>
      <c r="V62" s="6">
        <f t="shared" si="2"/>
        <v>48.88</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sqref="A1:O26"/>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124</v>
      </c>
      <c r="B1" s="124"/>
      <c r="C1" s="124"/>
      <c r="D1" s="124"/>
      <c r="E1" s="124"/>
      <c r="F1" s="124"/>
      <c r="G1" s="124"/>
      <c r="H1" s="124"/>
      <c r="I1" s="124"/>
      <c r="J1" s="226"/>
      <c r="K1" s="230"/>
      <c r="L1" s="230"/>
      <c r="M1" s="230"/>
      <c r="N1" s="230"/>
      <c r="O1" s="242" t="s">
        <v>127</v>
      </c>
    </row>
    <row r="2" spans="1:15" ht="14.25">
      <c r="A2" s="125" t="s">
        <v>93</v>
      </c>
      <c r="B2" s="149" t="s">
        <v>72</v>
      </c>
      <c r="C2" s="178"/>
      <c r="D2" s="178"/>
      <c r="E2" s="178"/>
      <c r="F2" s="178"/>
      <c r="G2" s="203"/>
      <c r="H2" s="214"/>
      <c r="I2" s="178" t="s">
        <v>91</v>
      </c>
      <c r="J2" s="178"/>
      <c r="K2" s="178"/>
      <c r="L2" s="178"/>
      <c r="M2" s="178"/>
      <c r="N2" s="203"/>
      <c r="O2" s="214"/>
    </row>
    <row r="3" spans="1:15">
      <c r="A3" s="126"/>
      <c r="B3" s="150"/>
      <c r="C3" s="179"/>
      <c r="D3" s="179"/>
      <c r="E3" s="179"/>
      <c r="F3" s="179"/>
      <c r="G3" s="204" t="s">
        <v>90</v>
      </c>
      <c r="H3" s="215"/>
      <c r="I3" s="179"/>
      <c r="J3" s="179"/>
      <c r="K3" s="179"/>
      <c r="L3" s="179"/>
      <c r="M3" s="179"/>
      <c r="N3" s="236" t="s">
        <v>90</v>
      </c>
      <c r="O3" s="243"/>
    </row>
    <row r="4" spans="1:15" ht="52.5" customHeight="1">
      <c r="A4" s="127"/>
      <c r="B4" s="151" t="s">
        <v>86</v>
      </c>
      <c r="C4" s="180" t="s">
        <v>87</v>
      </c>
      <c r="D4" s="180" t="s">
        <v>88</v>
      </c>
      <c r="E4" s="180" t="s">
        <v>89</v>
      </c>
      <c r="F4" s="195" t="s">
        <v>11</v>
      </c>
      <c r="G4" s="205" t="s">
        <v>117</v>
      </c>
      <c r="H4" s="216" t="s">
        <v>118</v>
      </c>
      <c r="I4" s="180" t="s">
        <v>86</v>
      </c>
      <c r="J4" s="180" t="s">
        <v>87</v>
      </c>
      <c r="K4" s="180" t="s">
        <v>88</v>
      </c>
      <c r="L4" s="180" t="s">
        <v>92</v>
      </c>
      <c r="M4" s="195" t="s">
        <v>11</v>
      </c>
      <c r="N4" s="205" t="s">
        <v>97</v>
      </c>
      <c r="O4" s="244" t="s">
        <v>123</v>
      </c>
    </row>
    <row r="5" spans="1:15">
      <c r="A5" s="128" t="s">
        <v>150</v>
      </c>
      <c r="B5" s="152">
        <v>39.700000000000003</v>
      </c>
      <c r="C5" s="181">
        <v>272363</v>
      </c>
      <c r="D5" s="181">
        <v>94</v>
      </c>
      <c r="E5" s="181">
        <v>7007</v>
      </c>
      <c r="F5" s="196">
        <v>2.57</v>
      </c>
      <c r="G5" s="206">
        <v>5575</v>
      </c>
      <c r="H5" s="217">
        <v>25.69</v>
      </c>
      <c r="I5" s="223">
        <v>39.799999999999997</v>
      </c>
      <c r="J5" s="227">
        <v>272417</v>
      </c>
      <c r="K5" s="231">
        <v>92</v>
      </c>
      <c r="L5" s="181">
        <v>5090</v>
      </c>
      <c r="M5" s="233">
        <v>1.87</v>
      </c>
      <c r="N5" s="206">
        <v>4312</v>
      </c>
      <c r="O5" s="217">
        <v>18.04</v>
      </c>
    </row>
    <row r="6" spans="1:15">
      <c r="A6" s="129" t="s">
        <v>43</v>
      </c>
      <c r="B6" s="152">
        <v>40.4</v>
      </c>
      <c r="C6" s="181">
        <v>278036</v>
      </c>
      <c r="D6" s="181">
        <v>84</v>
      </c>
      <c r="E6" s="181">
        <v>8352</v>
      </c>
      <c r="F6" s="196">
        <v>3</v>
      </c>
      <c r="G6" s="206">
        <v>7007</v>
      </c>
      <c r="H6" s="217">
        <v>19.2</v>
      </c>
      <c r="I6" s="223">
        <v>40.299999999999997</v>
      </c>
      <c r="J6" s="227">
        <v>276860</v>
      </c>
      <c r="K6" s="231">
        <v>82</v>
      </c>
      <c r="L6" s="181">
        <v>4946</v>
      </c>
      <c r="M6" s="233">
        <v>1.79</v>
      </c>
      <c r="N6" s="206">
        <v>5090</v>
      </c>
      <c r="O6" s="217">
        <v>-2.83</v>
      </c>
    </row>
    <row r="7" spans="1:15">
      <c r="A7" s="129" t="s">
        <v>56</v>
      </c>
      <c r="B7" s="152">
        <v>40</v>
      </c>
      <c r="C7" s="181">
        <v>273711</v>
      </c>
      <c r="D7" s="181">
        <v>60</v>
      </c>
      <c r="E7" s="181">
        <v>6610</v>
      </c>
      <c r="F7" s="196">
        <v>2.41</v>
      </c>
      <c r="G7" s="206">
        <v>8352</v>
      </c>
      <c r="H7" s="217">
        <v>-20.86</v>
      </c>
      <c r="I7" s="223">
        <v>40</v>
      </c>
      <c r="J7" s="227">
        <v>273711</v>
      </c>
      <c r="K7" s="231">
        <v>60</v>
      </c>
      <c r="L7" s="181">
        <v>4334</v>
      </c>
      <c r="M7" s="233">
        <v>1.58</v>
      </c>
      <c r="N7" s="206">
        <v>4946</v>
      </c>
      <c r="O7" s="217">
        <v>-12.37</v>
      </c>
    </row>
    <row r="8" spans="1:15">
      <c r="A8" s="129" t="s">
        <v>151</v>
      </c>
      <c r="B8" s="152">
        <v>40.6</v>
      </c>
      <c r="C8" s="181">
        <v>275859</v>
      </c>
      <c r="D8" s="181">
        <v>73</v>
      </c>
      <c r="E8" s="181">
        <v>7956</v>
      </c>
      <c r="F8" s="196">
        <v>2.88</v>
      </c>
      <c r="G8" s="206">
        <v>6610</v>
      </c>
      <c r="H8" s="217">
        <v>20.36</v>
      </c>
      <c r="I8" s="223">
        <v>40.6</v>
      </c>
      <c r="J8" s="227">
        <v>275815</v>
      </c>
      <c r="K8" s="231">
        <v>72</v>
      </c>
      <c r="L8" s="181">
        <v>4406</v>
      </c>
      <c r="M8" s="233">
        <v>1.6</v>
      </c>
      <c r="N8" s="206">
        <v>4334</v>
      </c>
      <c r="O8" s="217">
        <v>1.66</v>
      </c>
    </row>
    <row r="9" spans="1:15">
      <c r="A9" s="129" t="s">
        <v>68</v>
      </c>
      <c r="B9" s="153">
        <v>40.799999999999997</v>
      </c>
      <c r="C9" s="182">
        <v>274096</v>
      </c>
      <c r="D9" s="182">
        <v>77</v>
      </c>
      <c r="E9" s="182">
        <v>7941</v>
      </c>
      <c r="F9" s="197">
        <v>2.9</v>
      </c>
      <c r="G9" s="207">
        <v>7956</v>
      </c>
      <c r="H9" s="217">
        <v>-0.19</v>
      </c>
      <c r="I9" s="224">
        <v>40.6</v>
      </c>
      <c r="J9" s="182">
        <v>274628</v>
      </c>
      <c r="K9" s="182">
        <v>76</v>
      </c>
      <c r="L9" s="182">
        <v>4404</v>
      </c>
      <c r="M9" s="197">
        <v>1.6</v>
      </c>
      <c r="N9" s="237">
        <v>4406</v>
      </c>
      <c r="O9" s="217">
        <v>-5.e-002</v>
      </c>
    </row>
    <row r="10" spans="1:15">
      <c r="A10" s="129" t="s">
        <v>152</v>
      </c>
      <c r="B10" s="154">
        <v>40.6</v>
      </c>
      <c r="C10" s="183">
        <v>269553</v>
      </c>
      <c r="D10" s="183">
        <v>75</v>
      </c>
      <c r="E10" s="183">
        <v>6763</v>
      </c>
      <c r="F10" s="198">
        <v>2.5099999999999998</v>
      </c>
      <c r="G10" s="208">
        <v>7941</v>
      </c>
      <c r="H10" s="218">
        <v>-14.83</v>
      </c>
      <c r="I10" s="154">
        <v>40.299999999999997</v>
      </c>
      <c r="J10" s="183">
        <v>269924</v>
      </c>
      <c r="K10" s="183">
        <v>73</v>
      </c>
      <c r="L10" s="183">
        <v>4312</v>
      </c>
      <c r="M10" s="198">
        <v>1.6</v>
      </c>
      <c r="N10" s="208">
        <v>4404</v>
      </c>
      <c r="O10" s="218">
        <v>-2.09</v>
      </c>
    </row>
    <row r="11" spans="1:15">
      <c r="A11" s="129" t="s">
        <v>153</v>
      </c>
      <c r="B11" s="154">
        <v>41.2</v>
      </c>
      <c r="C11" s="183">
        <v>276338</v>
      </c>
      <c r="D11" s="183">
        <v>77</v>
      </c>
      <c r="E11" s="183">
        <v>8606</v>
      </c>
      <c r="F11" s="198">
        <v>3.11</v>
      </c>
      <c r="G11" s="208">
        <v>6763</v>
      </c>
      <c r="H11" s="218">
        <v>27.25</v>
      </c>
      <c r="I11" s="154">
        <v>41</v>
      </c>
      <c r="J11" s="183">
        <v>277130</v>
      </c>
      <c r="K11" s="183">
        <v>75</v>
      </c>
      <c r="L11" s="183">
        <v>4315</v>
      </c>
      <c r="M11" s="198">
        <v>1.56</v>
      </c>
      <c r="N11" s="238">
        <v>4312</v>
      </c>
      <c r="O11" s="218">
        <v>7.0000000000000007e-002</v>
      </c>
    </row>
    <row r="12" spans="1:15">
      <c r="A12" s="129" t="s">
        <v>94</v>
      </c>
      <c r="B12" s="154">
        <v>40.5</v>
      </c>
      <c r="C12" s="183">
        <v>281113</v>
      </c>
      <c r="D12" s="183">
        <v>82</v>
      </c>
      <c r="E12" s="183">
        <v>7044</v>
      </c>
      <c r="F12" s="198">
        <v>2.5099999999999998</v>
      </c>
      <c r="G12" s="208">
        <v>8606</v>
      </c>
      <c r="H12" s="218">
        <v>-18.149999999999999</v>
      </c>
      <c r="I12" s="154">
        <v>40.5</v>
      </c>
      <c r="J12" s="183">
        <v>281113</v>
      </c>
      <c r="K12" s="183">
        <v>82</v>
      </c>
      <c r="L12" s="183">
        <v>4094</v>
      </c>
      <c r="M12" s="198">
        <v>1.46</v>
      </c>
      <c r="N12" s="238">
        <v>4315</v>
      </c>
      <c r="O12" s="218">
        <v>-5.12</v>
      </c>
    </row>
    <row r="13" spans="1:15">
      <c r="A13" s="129" t="s">
        <v>125</v>
      </c>
      <c r="B13" s="154">
        <v>41</v>
      </c>
      <c r="C13" s="183">
        <v>279525</v>
      </c>
      <c r="D13" s="183">
        <v>88</v>
      </c>
      <c r="E13" s="183">
        <v>8008</v>
      </c>
      <c r="F13" s="198">
        <v>2.86</v>
      </c>
      <c r="G13" s="208">
        <v>7044</v>
      </c>
      <c r="H13" s="218">
        <v>13.69</v>
      </c>
      <c r="I13" s="154">
        <v>41.1</v>
      </c>
      <c r="J13" s="183">
        <v>279865</v>
      </c>
      <c r="K13" s="183">
        <v>85</v>
      </c>
      <c r="L13" s="183">
        <v>5031</v>
      </c>
      <c r="M13" s="198">
        <v>1.8</v>
      </c>
      <c r="N13" s="238">
        <v>4094</v>
      </c>
      <c r="O13" s="218">
        <v>22.89</v>
      </c>
    </row>
    <row r="14" spans="1:15" ht="13.5" customHeight="1">
      <c r="A14" s="130" t="s">
        <v>154</v>
      </c>
      <c r="B14" s="155">
        <v>42</v>
      </c>
      <c r="C14" s="184">
        <v>277353</v>
      </c>
      <c r="D14" s="184">
        <v>85</v>
      </c>
      <c r="E14" s="184">
        <v>11743</v>
      </c>
      <c r="F14" s="199">
        <v>4.2300000000000004</v>
      </c>
      <c r="G14" s="209">
        <v>8008</v>
      </c>
      <c r="H14" s="219">
        <v>46.64</v>
      </c>
      <c r="I14" s="155">
        <v>41.9</v>
      </c>
      <c r="J14" s="184">
        <v>279485</v>
      </c>
      <c r="K14" s="184">
        <v>82</v>
      </c>
      <c r="L14" s="184">
        <v>8234</v>
      </c>
      <c r="M14" s="199">
        <v>2.95</v>
      </c>
      <c r="N14" s="239">
        <v>5031</v>
      </c>
      <c r="O14" s="219">
        <v>63.67</v>
      </c>
    </row>
    <row r="15" spans="1:15">
      <c r="A15" s="131" t="s">
        <v>155</v>
      </c>
      <c r="B15" s="156">
        <v>41.7</v>
      </c>
      <c r="C15" s="185">
        <v>291757</v>
      </c>
      <c r="D15" s="185">
        <v>72</v>
      </c>
      <c r="E15" s="185">
        <v>14434</v>
      </c>
      <c r="F15" s="200">
        <v>4.95</v>
      </c>
      <c r="G15" s="210">
        <v>11743</v>
      </c>
      <c r="H15" s="220">
        <v>22.92</v>
      </c>
      <c r="I15" s="156">
        <v>41.8</v>
      </c>
      <c r="J15" s="185">
        <v>291687</v>
      </c>
      <c r="K15" s="185">
        <v>70</v>
      </c>
      <c r="L15" s="185">
        <v>12259</v>
      </c>
      <c r="M15" s="200">
        <v>4.2</v>
      </c>
      <c r="N15" s="240">
        <v>8234</v>
      </c>
      <c r="O15" s="220">
        <v>48.88</v>
      </c>
    </row>
    <row r="16" spans="1:15" ht="14.25">
      <c r="A16" s="132" t="s">
        <v>149</v>
      </c>
      <c r="B16" s="157">
        <v>42</v>
      </c>
      <c r="C16" s="186">
        <v>277353</v>
      </c>
      <c r="D16" s="186">
        <v>85</v>
      </c>
      <c r="E16" s="186">
        <v>11743</v>
      </c>
      <c r="F16" s="201">
        <v>4.2300000000000004</v>
      </c>
      <c r="G16" s="211">
        <v>8008</v>
      </c>
      <c r="H16" s="221">
        <v>46.64</v>
      </c>
      <c r="I16" s="157">
        <v>41.9</v>
      </c>
      <c r="J16" s="186">
        <v>279485</v>
      </c>
      <c r="K16" s="186">
        <v>82</v>
      </c>
      <c r="L16" s="186">
        <v>8234</v>
      </c>
      <c r="M16" s="201">
        <v>2.95</v>
      </c>
      <c r="N16" s="241">
        <v>5031</v>
      </c>
      <c r="O16" s="221">
        <v>63.67</v>
      </c>
    </row>
    <row r="17" spans="1:15" ht="14.25">
      <c r="A17" s="133" t="s">
        <v>98</v>
      </c>
      <c r="B17" s="255">
        <v>-0.29999999999999716</v>
      </c>
      <c r="C17" s="256">
        <v>14404</v>
      </c>
      <c r="D17" s="257">
        <v>-13</v>
      </c>
      <c r="E17" s="187">
        <v>2691</v>
      </c>
      <c r="F17" s="202">
        <v>0.71999999999999975</v>
      </c>
      <c r="G17" s="258">
        <v>3735</v>
      </c>
      <c r="H17" s="222">
        <v>-23.72</v>
      </c>
      <c r="I17" s="259">
        <v>-0.10000000000000142</v>
      </c>
      <c r="J17" s="256">
        <v>12202</v>
      </c>
      <c r="K17" s="256">
        <v>-12</v>
      </c>
      <c r="L17" s="260">
        <v>4025</v>
      </c>
      <c r="M17" s="261">
        <v>1.25</v>
      </c>
      <c r="N17" s="258">
        <v>3203</v>
      </c>
      <c r="O17" s="222">
        <v>-14.79</v>
      </c>
    </row>
    <row r="18" spans="1:15">
      <c r="A18" s="134" t="s">
        <v>156</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99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s="254" customFormat="1" ht="14.25">
      <c r="A31" s="140" t="s">
        <v>100</v>
      </c>
      <c r="B31" s="163"/>
      <c r="C31" s="163"/>
      <c r="D31" s="163"/>
      <c r="E31" s="163"/>
      <c r="F31" s="163"/>
      <c r="G31" s="163"/>
      <c r="H31" s="163"/>
      <c r="I31" s="163"/>
      <c r="J31" s="163"/>
      <c r="K31" s="163"/>
      <c r="L31" s="163"/>
      <c r="M31" s="163"/>
      <c r="N31" s="163"/>
      <c r="O31" s="247"/>
    </row>
    <row r="32" spans="1:15" s="254" customFormat="1" ht="14.25">
      <c r="A32" s="140" t="s">
        <v>49</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104</v>
      </c>
      <c r="C34" s="188"/>
      <c r="D34" s="188"/>
      <c r="E34" s="188"/>
      <c r="F34" s="188"/>
      <c r="G34" s="188"/>
      <c r="H34" s="188"/>
      <c r="I34" s="188"/>
      <c r="J34" s="188"/>
      <c r="K34" s="165"/>
      <c r="L34" s="165"/>
      <c r="M34" s="165"/>
      <c r="N34" s="165"/>
      <c r="O34" s="249"/>
    </row>
    <row r="35" spans="1:15" ht="34.5" customHeight="1">
      <c r="A35" s="141"/>
      <c r="B35" s="166" t="s">
        <v>105</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106</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107</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142</v>
      </c>
      <c r="E41" s="194"/>
      <c r="F41" s="194"/>
      <c r="G41" s="194"/>
      <c r="H41" s="194"/>
      <c r="I41" s="194"/>
      <c r="J41" s="194"/>
      <c r="K41" s="194"/>
      <c r="L41" s="194"/>
      <c r="M41" s="235"/>
      <c r="N41" s="235"/>
      <c r="O41" s="250"/>
    </row>
    <row r="42" spans="1:15" ht="24" customHeight="1">
      <c r="A42" s="142"/>
      <c r="B42" s="169"/>
      <c r="C42" s="169"/>
      <c r="D42" s="191" t="s">
        <v>145</v>
      </c>
      <c r="E42" s="194"/>
      <c r="F42" s="194"/>
      <c r="G42" s="194"/>
      <c r="H42" s="194"/>
      <c r="I42" s="194"/>
      <c r="J42" s="194"/>
      <c r="K42" s="194"/>
      <c r="L42" s="194"/>
      <c r="M42" s="235"/>
      <c r="N42" s="235"/>
      <c r="O42" s="250"/>
    </row>
    <row r="43" spans="1:15" ht="19.5" customHeight="1">
      <c r="A43" s="143"/>
      <c r="B43" s="169"/>
      <c r="C43" s="169"/>
      <c r="D43" s="190" t="s">
        <v>114</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76</v>
      </c>
      <c r="B47" s="172"/>
      <c r="C47" s="172"/>
      <c r="D47" s="172"/>
      <c r="E47" s="169"/>
      <c r="F47" s="172" t="s">
        <v>115</v>
      </c>
      <c r="G47" s="213"/>
      <c r="H47" s="213"/>
      <c r="I47" s="192"/>
      <c r="J47" s="192"/>
      <c r="K47" s="192"/>
      <c r="L47" s="192"/>
      <c r="M47" s="192" t="s">
        <v>0</v>
      </c>
      <c r="N47" s="192"/>
      <c r="O47" s="251"/>
    </row>
    <row r="48" spans="1:15">
      <c r="A48" s="145" t="s">
        <v>101</v>
      </c>
      <c r="B48" s="172"/>
      <c r="C48" s="172"/>
      <c r="D48" s="172"/>
      <c r="E48" s="169"/>
      <c r="F48" s="172" t="s">
        <v>116</v>
      </c>
      <c r="G48" s="213"/>
      <c r="H48" s="213"/>
      <c r="I48" s="192"/>
      <c r="J48" s="192"/>
      <c r="K48" s="192"/>
      <c r="L48" s="192"/>
      <c r="M48" s="192" t="s">
        <v>119</v>
      </c>
      <c r="N48" s="192"/>
      <c r="O48" s="251"/>
    </row>
    <row r="49" spans="1:15">
      <c r="A49" s="145" t="s">
        <v>102</v>
      </c>
      <c r="B49" s="172"/>
      <c r="C49" s="172"/>
      <c r="D49" s="172"/>
      <c r="E49" s="169"/>
      <c r="F49" s="172" t="s">
        <v>27</v>
      </c>
      <c r="G49" s="213"/>
      <c r="H49" s="213"/>
      <c r="I49" s="192"/>
      <c r="J49" s="192"/>
      <c r="K49" s="192"/>
      <c r="L49" s="192"/>
      <c r="M49" s="192" t="s">
        <v>120</v>
      </c>
      <c r="N49" s="192"/>
      <c r="O49" s="251"/>
    </row>
    <row r="50" spans="1:15">
      <c r="A50" s="145" t="s">
        <v>30</v>
      </c>
      <c r="B50" s="172"/>
      <c r="C50" s="172"/>
      <c r="D50" s="172"/>
      <c r="E50" s="169"/>
      <c r="F50" s="172" t="s">
        <v>126</v>
      </c>
      <c r="G50" s="213"/>
      <c r="H50" s="213"/>
      <c r="I50" s="192"/>
      <c r="J50" s="192"/>
      <c r="K50" s="192"/>
      <c r="L50" s="192"/>
      <c r="M50" s="192" t="s">
        <v>121</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103</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108</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109</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110</v>
      </c>
      <c r="C58" s="174"/>
      <c r="D58" s="192"/>
      <c r="E58" s="192"/>
      <c r="F58" s="192"/>
      <c r="G58" s="192"/>
      <c r="H58" s="192"/>
      <c r="I58" s="192"/>
      <c r="J58" s="192"/>
      <c r="K58" s="192"/>
      <c r="L58" s="192"/>
      <c r="M58" s="192"/>
      <c r="N58" s="192"/>
      <c r="O58" s="251"/>
    </row>
    <row r="59" spans="1:15">
      <c r="A59" s="147"/>
      <c r="B59" s="174" t="s">
        <v>112</v>
      </c>
      <c r="C59" s="174"/>
      <c r="D59" s="192"/>
      <c r="E59" s="192"/>
      <c r="F59" s="192"/>
      <c r="G59" s="192"/>
      <c r="H59" s="192"/>
      <c r="I59" s="192"/>
      <c r="J59" s="192"/>
      <c r="K59" s="192"/>
      <c r="L59" s="192"/>
      <c r="M59" s="192"/>
      <c r="N59" s="192"/>
      <c r="O59" s="251"/>
    </row>
    <row r="60" spans="1:15">
      <c r="A60" s="147"/>
      <c r="B60" s="174" t="s">
        <v>111</v>
      </c>
      <c r="C60" s="174"/>
      <c r="D60" s="192"/>
      <c r="E60" s="192"/>
      <c r="F60" s="192"/>
      <c r="G60" s="192"/>
      <c r="H60" s="192"/>
      <c r="I60" s="192"/>
      <c r="J60" s="192"/>
      <c r="K60" s="192"/>
      <c r="L60" s="192"/>
      <c r="M60" s="192"/>
      <c r="N60" s="192"/>
      <c r="O60" s="251"/>
    </row>
    <row r="61" spans="1:15">
      <c r="A61" s="147"/>
      <c r="B61" s="174" t="s">
        <v>113</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2:23" s="4" customFormat="1" ht="13.5">
      <c r="B1" s="8"/>
      <c r="C1" s="8"/>
      <c r="D1" s="8"/>
      <c r="E1" s="8"/>
      <c r="F1" s="8"/>
      <c r="G1" s="8"/>
      <c r="H1" s="8"/>
      <c r="I1" s="8"/>
      <c r="J1" s="8"/>
      <c r="K1" s="8"/>
      <c r="L1" s="8"/>
      <c r="M1" s="8"/>
      <c r="N1" s="8"/>
      <c r="O1" s="8"/>
      <c r="P1" s="8"/>
      <c r="Q1" s="8"/>
      <c r="R1" s="8"/>
    </row>
    <row r="2" spans="2:23" ht="18.75">
      <c r="B2" s="9" t="s">
        <v>146</v>
      </c>
      <c r="C2" s="9"/>
      <c r="D2" s="9"/>
      <c r="E2" s="9"/>
      <c r="F2" s="9"/>
      <c r="G2" s="9"/>
      <c r="H2" s="9"/>
      <c r="I2" s="9"/>
      <c r="J2" s="9"/>
      <c r="K2" s="9"/>
      <c r="L2" s="9"/>
      <c r="M2" s="9"/>
      <c r="N2" s="9"/>
      <c r="O2" s="9"/>
      <c r="P2" s="9"/>
      <c r="Q2" s="9"/>
      <c r="R2" s="9"/>
    </row>
    <row r="3" spans="2:23" ht="18.75">
      <c r="B3" s="9" t="s">
        <v>6</v>
      </c>
      <c r="C3" s="9"/>
      <c r="D3" s="9"/>
      <c r="E3" s="9"/>
      <c r="F3" s="9"/>
      <c r="G3" s="9"/>
      <c r="H3" s="9"/>
      <c r="I3" s="9"/>
      <c r="J3" s="9"/>
      <c r="K3" s="9"/>
      <c r="L3" s="9"/>
      <c r="M3" s="9"/>
      <c r="N3" s="9"/>
      <c r="O3" s="9"/>
      <c r="P3" s="9"/>
      <c r="Q3" s="9"/>
      <c r="R3" s="9"/>
    </row>
    <row r="4" spans="2:23" ht="12.75">
      <c r="B4" s="10" t="s">
        <v>10</v>
      </c>
      <c r="C4" s="10"/>
      <c r="D4" s="10"/>
      <c r="E4" s="52"/>
      <c r="F4" s="52"/>
      <c r="G4" s="52"/>
      <c r="H4" s="52"/>
      <c r="I4" s="52"/>
      <c r="J4" s="52"/>
      <c r="K4" s="96"/>
      <c r="L4" s="52"/>
      <c r="M4" s="52"/>
      <c r="N4" s="52"/>
      <c r="O4" s="114" t="s">
        <v>157</v>
      </c>
      <c r="P4" s="114"/>
      <c r="Q4" s="114"/>
      <c r="R4" s="114"/>
    </row>
    <row r="5" spans="2:23" s="5" customFormat="1" ht="12.75">
      <c r="B5" s="11"/>
      <c r="C5" s="20"/>
      <c r="D5" s="35"/>
      <c r="E5" s="53" t="s">
        <v>85</v>
      </c>
      <c r="F5" s="63"/>
      <c r="G5" s="53"/>
      <c r="H5" s="74"/>
      <c r="I5" s="75"/>
      <c r="J5" s="75"/>
      <c r="K5" s="97"/>
      <c r="L5" s="74" t="s">
        <v>91</v>
      </c>
      <c r="M5" s="75"/>
      <c r="N5" s="75"/>
      <c r="O5" s="75"/>
      <c r="P5" s="75"/>
      <c r="Q5" s="75"/>
      <c r="R5" s="119"/>
    </row>
    <row r="6" spans="2:23" s="5" customFormat="1">
      <c r="B6" s="12"/>
      <c r="D6" s="36"/>
      <c r="E6" s="54"/>
      <c r="F6" s="64"/>
      <c r="G6" s="64"/>
      <c r="H6" s="64"/>
      <c r="I6" s="64"/>
      <c r="J6" s="84" t="s">
        <v>90</v>
      </c>
      <c r="K6" s="98"/>
      <c r="L6" s="64"/>
      <c r="M6" s="64"/>
      <c r="N6" s="64"/>
      <c r="O6" s="64"/>
      <c r="P6" s="115"/>
      <c r="Q6" s="118" t="s">
        <v>90</v>
      </c>
      <c r="R6" s="98"/>
    </row>
    <row r="7" spans="2:23" s="5" customFormat="1" ht="42" customHeight="1">
      <c r="B7" s="13"/>
      <c r="C7" s="21"/>
      <c r="D7" s="37"/>
      <c r="E7" s="55" t="s">
        <v>86</v>
      </c>
      <c r="F7" s="65" t="s">
        <v>87</v>
      </c>
      <c r="G7" s="65" t="s">
        <v>88</v>
      </c>
      <c r="H7" s="65" t="s">
        <v>89</v>
      </c>
      <c r="I7" s="76" t="s">
        <v>11</v>
      </c>
      <c r="J7" s="85" t="s">
        <v>137</v>
      </c>
      <c r="K7" s="99" t="s">
        <v>138</v>
      </c>
      <c r="L7" s="65" t="s">
        <v>86</v>
      </c>
      <c r="M7" s="65" t="s">
        <v>87</v>
      </c>
      <c r="N7" s="65" t="s">
        <v>88</v>
      </c>
      <c r="O7" s="65" t="s">
        <v>92</v>
      </c>
      <c r="P7" s="116" t="s">
        <v>11</v>
      </c>
      <c r="Q7" s="85" t="s">
        <v>95</v>
      </c>
      <c r="R7" s="120" t="s">
        <v>139</v>
      </c>
    </row>
    <row r="8" spans="2:23" s="6" customFormat="1">
      <c r="B8" s="14"/>
      <c r="C8" s="22" t="s">
        <v>24</v>
      </c>
      <c r="D8" s="38"/>
      <c r="E8" s="56">
        <v>39.700000000000003</v>
      </c>
      <c r="F8" s="66">
        <v>282782</v>
      </c>
      <c r="G8" s="66">
        <v>36</v>
      </c>
      <c r="H8" s="66">
        <v>14038</v>
      </c>
      <c r="I8" s="77">
        <v>4.96</v>
      </c>
      <c r="J8" s="86">
        <v>11308</v>
      </c>
      <c r="K8" s="77">
        <v>24.14</v>
      </c>
      <c r="L8" s="56">
        <v>39.200000000000003</v>
      </c>
      <c r="M8" s="66">
        <v>279585</v>
      </c>
      <c r="N8" s="108">
        <v>31</v>
      </c>
      <c r="O8" s="66">
        <v>11024</v>
      </c>
      <c r="P8" s="117">
        <v>3.94</v>
      </c>
      <c r="Q8" s="86">
        <v>8628</v>
      </c>
      <c r="R8" s="77">
        <v>27.77</v>
      </c>
      <c r="T8" s="6">
        <f t="shared" ref="T8:T62" si="0">ROUND((H8-J8)/J8*100,2)</f>
        <v>24.14</v>
      </c>
      <c r="U8" s="6" t="b">
        <f t="shared" ref="U8:U62" si="1">ISERROR(T8)</f>
        <v>0</v>
      </c>
      <c r="V8" s="6">
        <f t="shared" ref="V8:V62" si="2">ROUND((O8-Q8)/Q8*100,2)</f>
        <v>27.77</v>
      </c>
      <c r="W8" s="6" t="b">
        <f t="shared" ref="W8:W62" si="3">ISERROR(V8)</f>
        <v>0</v>
      </c>
    </row>
    <row r="9" spans="2:23" s="6" customFormat="1">
      <c r="B9" s="15"/>
      <c r="C9" s="23"/>
      <c r="D9" s="39" t="s">
        <v>62</v>
      </c>
      <c r="E9" s="57">
        <v>40.4</v>
      </c>
      <c r="F9" s="67">
        <v>315544</v>
      </c>
      <c r="G9" s="67" t="s">
        <v>136</v>
      </c>
      <c r="H9" s="67">
        <v>12083</v>
      </c>
      <c r="I9" s="78">
        <v>3.83</v>
      </c>
      <c r="J9" s="87">
        <v>11032</v>
      </c>
      <c r="K9" s="78">
        <v>9.5299999999999994</v>
      </c>
      <c r="L9" s="102">
        <v>40.4</v>
      </c>
      <c r="M9" s="67">
        <v>315544</v>
      </c>
      <c r="N9" s="109" t="s">
        <v>136</v>
      </c>
      <c r="O9" s="67">
        <v>11731</v>
      </c>
      <c r="P9" s="78">
        <v>3.72</v>
      </c>
      <c r="Q9" s="87">
        <v>10211</v>
      </c>
      <c r="R9" s="78">
        <v>14.89</v>
      </c>
      <c r="T9" s="6">
        <f t="shared" si="0"/>
        <v>9.5299999999999994</v>
      </c>
      <c r="U9" s="6" t="b">
        <f t="shared" si="1"/>
        <v>0</v>
      </c>
      <c r="V9" s="6">
        <f t="shared" si="2"/>
        <v>14.89</v>
      </c>
      <c r="W9" s="6" t="b">
        <f t="shared" si="3"/>
        <v>0</v>
      </c>
    </row>
    <row r="10" spans="2:23" s="6" customFormat="1">
      <c r="B10" s="15"/>
      <c r="C10" s="23"/>
      <c r="D10" s="39" t="s">
        <v>15</v>
      </c>
      <c r="E10" s="57">
        <v>34.6</v>
      </c>
      <c r="F10" s="67">
        <v>243768</v>
      </c>
      <c r="G10" s="67" t="s">
        <v>136</v>
      </c>
      <c r="H10" s="67">
        <v>15000</v>
      </c>
      <c r="I10" s="78">
        <v>6.15</v>
      </c>
      <c r="J10" s="87">
        <v>12000</v>
      </c>
      <c r="K10" s="78">
        <v>25</v>
      </c>
      <c r="L10" s="102">
        <v>34.6</v>
      </c>
      <c r="M10" s="67">
        <v>243768</v>
      </c>
      <c r="N10" s="109" t="s">
        <v>136</v>
      </c>
      <c r="O10" s="67">
        <v>11500</v>
      </c>
      <c r="P10" s="78">
        <v>4.72</v>
      </c>
      <c r="Q10" s="87">
        <v>10500</v>
      </c>
      <c r="R10" s="78">
        <v>9.52</v>
      </c>
      <c r="T10" s="6">
        <f t="shared" si="0"/>
        <v>25</v>
      </c>
      <c r="U10" s="6" t="b">
        <f t="shared" si="1"/>
        <v>0</v>
      </c>
      <c r="V10" s="6">
        <f t="shared" si="2"/>
        <v>9.52</v>
      </c>
      <c r="W10" s="6" t="b">
        <f t="shared" si="3"/>
        <v>0</v>
      </c>
    </row>
    <row r="11" spans="2:23" s="6" customFormat="1">
      <c r="B11" s="15"/>
      <c r="C11" s="23"/>
      <c r="D11" s="39" t="s">
        <v>1</v>
      </c>
      <c r="E11" s="57">
        <v>35.700000000000003</v>
      </c>
      <c r="F11" s="67">
        <v>239267</v>
      </c>
      <c r="G11" s="67" t="s">
        <v>136</v>
      </c>
      <c r="H11" s="67">
        <v>10000</v>
      </c>
      <c r="I11" s="78">
        <v>4.18</v>
      </c>
      <c r="J11" s="87">
        <v>9300</v>
      </c>
      <c r="K11" s="78">
        <v>7.53</v>
      </c>
      <c r="L11" s="102">
        <v>35.700000000000003</v>
      </c>
      <c r="M11" s="67">
        <v>239267</v>
      </c>
      <c r="N11" s="109" t="s">
        <v>136</v>
      </c>
      <c r="O11" s="67">
        <v>9500</v>
      </c>
      <c r="P11" s="78">
        <v>3.97</v>
      </c>
      <c r="Q11" s="87">
        <v>8500</v>
      </c>
      <c r="R11" s="78">
        <v>11.76</v>
      </c>
      <c r="T11" s="6">
        <f t="shared" si="0"/>
        <v>7.53</v>
      </c>
      <c r="U11" s="6" t="b">
        <f t="shared" si="1"/>
        <v>0</v>
      </c>
      <c r="V11" s="6">
        <f t="shared" si="2"/>
        <v>11.76</v>
      </c>
      <c r="W11" s="6" t="b">
        <f t="shared" si="3"/>
        <v>0</v>
      </c>
    </row>
    <row r="12" spans="2:23" s="6" customFormat="1">
      <c r="B12" s="15"/>
      <c r="C12" s="23"/>
      <c r="D12" s="39" t="s">
        <v>19</v>
      </c>
      <c r="E12" s="57">
        <v>40.9</v>
      </c>
      <c r="F12" s="67">
        <v>287887</v>
      </c>
      <c r="G12" s="67">
        <v>6</v>
      </c>
      <c r="H12" s="67">
        <v>13878</v>
      </c>
      <c r="I12" s="78">
        <v>4.82</v>
      </c>
      <c r="J12" s="87">
        <v>7952</v>
      </c>
      <c r="K12" s="78">
        <v>74.52</v>
      </c>
      <c r="L12" s="102">
        <v>40.9</v>
      </c>
      <c r="M12" s="67">
        <v>287887</v>
      </c>
      <c r="N12" s="109">
        <v>6</v>
      </c>
      <c r="O12" s="67">
        <v>11580</v>
      </c>
      <c r="P12" s="78">
        <v>4.0199999999999996</v>
      </c>
      <c r="Q12" s="87">
        <v>6431</v>
      </c>
      <c r="R12" s="78">
        <v>80.069999999999993</v>
      </c>
      <c r="T12" s="6">
        <f t="shared" si="0"/>
        <v>74.52</v>
      </c>
      <c r="U12" s="6" t="b">
        <f t="shared" si="1"/>
        <v>0</v>
      </c>
      <c r="V12" s="6">
        <f t="shared" si="2"/>
        <v>80.069999999999993</v>
      </c>
      <c r="W12" s="6" t="b">
        <f t="shared" si="3"/>
        <v>0</v>
      </c>
    </row>
    <row r="13" spans="2:23" s="6" customFormat="1">
      <c r="B13" s="15"/>
      <c r="C13" s="23"/>
      <c r="D13" s="39" t="s">
        <v>63</v>
      </c>
      <c r="E13" s="57" t="s">
        <v>7</v>
      </c>
      <c r="F13" s="67" t="s">
        <v>7</v>
      </c>
      <c r="G13" s="67" t="s">
        <v>7</v>
      </c>
      <c r="H13" s="67" t="s">
        <v>7</v>
      </c>
      <c r="I13" s="78" t="s">
        <v>7</v>
      </c>
      <c r="J13" s="87">
        <v>8000</v>
      </c>
      <c r="K13" s="78" t="s">
        <v>7</v>
      </c>
      <c r="L13" s="102" t="s">
        <v>7</v>
      </c>
      <c r="M13" s="67" t="s">
        <v>7</v>
      </c>
      <c r="N13" s="109" t="s">
        <v>7</v>
      </c>
      <c r="O13" s="67" t="s">
        <v>7</v>
      </c>
      <c r="P13" s="78" t="s">
        <v>7</v>
      </c>
      <c r="Q13" s="87">
        <v>6000</v>
      </c>
      <c r="R13" s="78" t="s">
        <v>7</v>
      </c>
      <c r="T13" s="6" t="e">
        <f t="shared" si="0"/>
        <v>#VALUE!</v>
      </c>
      <c r="U13" s="6" t="b">
        <f t="shared" si="1"/>
        <v>1</v>
      </c>
      <c r="V13" s="6" t="e">
        <f t="shared" si="2"/>
        <v>#VALUE!</v>
      </c>
      <c r="W13" s="6" t="b">
        <f t="shared" si="3"/>
        <v>1</v>
      </c>
    </row>
    <row r="14" spans="2:23" s="6" customFormat="1">
      <c r="B14" s="15"/>
      <c r="C14" s="23"/>
      <c r="D14" s="39" t="s">
        <v>60</v>
      </c>
      <c r="E14" s="57">
        <v>41</v>
      </c>
      <c r="F14" s="67">
        <v>312931</v>
      </c>
      <c r="G14" s="67">
        <v>6</v>
      </c>
      <c r="H14" s="67">
        <v>16480</v>
      </c>
      <c r="I14" s="78">
        <v>5.27</v>
      </c>
      <c r="J14" s="87">
        <v>11956</v>
      </c>
      <c r="K14" s="78">
        <v>37.840000000000003</v>
      </c>
      <c r="L14" s="102">
        <v>40.299999999999997</v>
      </c>
      <c r="M14" s="67">
        <v>294078</v>
      </c>
      <c r="N14" s="109">
        <v>4</v>
      </c>
      <c r="O14" s="67">
        <v>9693</v>
      </c>
      <c r="P14" s="78">
        <v>3.3</v>
      </c>
      <c r="Q14" s="87">
        <v>8956</v>
      </c>
      <c r="R14" s="78">
        <v>8.23</v>
      </c>
      <c r="T14" s="6">
        <f t="shared" si="0"/>
        <v>37.840000000000003</v>
      </c>
      <c r="U14" s="6" t="b">
        <f t="shared" si="1"/>
        <v>0</v>
      </c>
      <c r="V14" s="6">
        <f t="shared" si="2"/>
        <v>8.23</v>
      </c>
      <c r="W14" s="6" t="b">
        <f t="shared" si="3"/>
        <v>0</v>
      </c>
    </row>
    <row r="15" spans="2:23" s="6" customFormat="1">
      <c r="B15" s="16"/>
      <c r="C15" s="23"/>
      <c r="D15" s="39" t="s">
        <v>65</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2:23" s="6" customFormat="1">
      <c r="B16" s="16"/>
      <c r="C16" s="23"/>
      <c r="D16" s="39" t="s">
        <v>14</v>
      </c>
      <c r="E16" s="57">
        <v>43.7</v>
      </c>
      <c r="F16" s="67">
        <v>341296</v>
      </c>
      <c r="G16" s="67" t="s">
        <v>136</v>
      </c>
      <c r="H16" s="67">
        <v>17629</v>
      </c>
      <c r="I16" s="78">
        <v>5.17</v>
      </c>
      <c r="J16" s="87">
        <v>9228</v>
      </c>
      <c r="K16" s="78">
        <v>91.04</v>
      </c>
      <c r="L16" s="102">
        <v>43.7</v>
      </c>
      <c r="M16" s="67">
        <v>341296</v>
      </c>
      <c r="N16" s="109" t="s">
        <v>136</v>
      </c>
      <c r="O16" s="67">
        <v>17259</v>
      </c>
      <c r="P16" s="78">
        <v>5.0599999999999996</v>
      </c>
      <c r="Q16" s="87">
        <v>8328</v>
      </c>
      <c r="R16" s="78">
        <v>107.24</v>
      </c>
      <c r="T16" s="6">
        <f t="shared" si="0"/>
        <v>91.04</v>
      </c>
      <c r="U16" s="6" t="b">
        <f t="shared" si="1"/>
        <v>0</v>
      </c>
      <c r="V16" s="6">
        <f t="shared" si="2"/>
        <v>107.24</v>
      </c>
      <c r="W16" s="6" t="b">
        <f t="shared" si="3"/>
        <v>0</v>
      </c>
    </row>
    <row r="17" spans="2:23" s="6" customFormat="1">
      <c r="B17" s="16"/>
      <c r="C17" s="23"/>
      <c r="D17" s="39" t="s">
        <v>66</v>
      </c>
      <c r="E17" s="57">
        <v>37</v>
      </c>
      <c r="F17" s="67">
        <v>264199</v>
      </c>
      <c r="G17" s="67" t="s">
        <v>136</v>
      </c>
      <c r="H17" s="67">
        <v>12390</v>
      </c>
      <c r="I17" s="78">
        <v>4.6900000000000004</v>
      </c>
      <c r="J17" s="87">
        <v>11261</v>
      </c>
      <c r="K17" s="78">
        <v>10.029999999999999</v>
      </c>
      <c r="L17" s="102">
        <v>37</v>
      </c>
      <c r="M17" s="67">
        <v>264199</v>
      </c>
      <c r="N17" s="109" t="s">
        <v>136</v>
      </c>
      <c r="O17" s="67">
        <v>13630</v>
      </c>
      <c r="P17" s="78">
        <v>5.16</v>
      </c>
      <c r="Q17" s="87">
        <v>11268</v>
      </c>
      <c r="R17" s="78">
        <v>20.96</v>
      </c>
      <c r="T17" s="6">
        <f t="shared" si="0"/>
        <v>10.029999999999999</v>
      </c>
      <c r="U17" s="6" t="b">
        <f t="shared" si="1"/>
        <v>0</v>
      </c>
      <c r="V17" s="6">
        <f t="shared" si="2"/>
        <v>20.96</v>
      </c>
      <c r="W17" s="6" t="b">
        <f t="shared" si="3"/>
        <v>0</v>
      </c>
    </row>
    <row r="18" spans="2:23" s="6" customFormat="1">
      <c r="B18" s="16"/>
      <c r="C18" s="23"/>
      <c r="D18" s="39" t="s">
        <v>67</v>
      </c>
      <c r="E18" s="57">
        <v>42</v>
      </c>
      <c r="F18" s="67">
        <v>252408</v>
      </c>
      <c r="G18" s="67" t="s">
        <v>136</v>
      </c>
      <c r="H18" s="67">
        <v>10000</v>
      </c>
      <c r="I18" s="78">
        <v>3.96</v>
      </c>
      <c r="J18" s="87">
        <v>9000</v>
      </c>
      <c r="K18" s="78">
        <v>11.11</v>
      </c>
      <c r="L18" s="102">
        <v>39</v>
      </c>
      <c r="M18" s="67">
        <v>255942</v>
      </c>
      <c r="N18" s="109" t="s">
        <v>136</v>
      </c>
      <c r="O18" s="67">
        <v>10000</v>
      </c>
      <c r="P18" s="78">
        <v>3.91</v>
      </c>
      <c r="Q18" s="87" t="s">
        <v>7</v>
      </c>
      <c r="R18" s="78" t="s">
        <v>7</v>
      </c>
      <c r="T18" s="6">
        <f t="shared" si="0"/>
        <v>11.11</v>
      </c>
      <c r="U18" s="6" t="b">
        <f t="shared" si="1"/>
        <v>0</v>
      </c>
      <c r="V18" s="6" t="e">
        <f t="shared" si="2"/>
        <v>#VALUE!</v>
      </c>
      <c r="W18" s="6" t="b">
        <f t="shared" si="3"/>
        <v>1</v>
      </c>
    </row>
    <row r="19" spans="2:23" s="6" customFormat="1">
      <c r="B19" s="16"/>
      <c r="C19" s="23"/>
      <c r="D19" s="39" t="s">
        <v>59</v>
      </c>
      <c r="E19" s="57">
        <v>46</v>
      </c>
      <c r="F19" s="67">
        <v>276550</v>
      </c>
      <c r="G19" s="67" t="s">
        <v>136</v>
      </c>
      <c r="H19" s="67">
        <v>6750</v>
      </c>
      <c r="I19" s="78">
        <v>2.44</v>
      </c>
      <c r="J19" s="87">
        <v>10527</v>
      </c>
      <c r="K19" s="78">
        <v>-35.880000000000003</v>
      </c>
      <c r="L19" s="102">
        <v>46</v>
      </c>
      <c r="M19" s="67">
        <v>276550</v>
      </c>
      <c r="N19" s="109" t="s">
        <v>136</v>
      </c>
      <c r="O19" s="67">
        <v>6750</v>
      </c>
      <c r="P19" s="78">
        <v>2.44</v>
      </c>
      <c r="Q19" s="87">
        <v>4500</v>
      </c>
      <c r="R19" s="78">
        <v>50</v>
      </c>
      <c r="T19" s="6">
        <f t="shared" si="0"/>
        <v>-35.880000000000003</v>
      </c>
      <c r="U19" s="6" t="b">
        <f t="shared" si="1"/>
        <v>0</v>
      </c>
      <c r="V19" s="6">
        <f t="shared" si="2"/>
        <v>50</v>
      </c>
      <c r="W19" s="6" t="b">
        <f t="shared" si="3"/>
        <v>0</v>
      </c>
    </row>
    <row r="20" spans="2:23" s="6" customFormat="1">
      <c r="B20" s="16" t="s">
        <v>12</v>
      </c>
      <c r="C20" s="23"/>
      <c r="D20" s="39" t="s">
        <v>13</v>
      </c>
      <c r="E20" s="57">
        <v>37.700000000000003</v>
      </c>
      <c r="F20" s="67">
        <v>269007</v>
      </c>
      <c r="G20" s="67" t="s">
        <v>136</v>
      </c>
      <c r="H20" s="67">
        <v>13500</v>
      </c>
      <c r="I20" s="78">
        <v>5.0199999999999996</v>
      </c>
      <c r="J20" s="87">
        <v>6250</v>
      </c>
      <c r="K20" s="78">
        <v>116</v>
      </c>
      <c r="L20" s="102">
        <v>37.700000000000003</v>
      </c>
      <c r="M20" s="67">
        <v>269007</v>
      </c>
      <c r="N20" s="109" t="s">
        <v>136</v>
      </c>
      <c r="O20" s="67">
        <v>12750</v>
      </c>
      <c r="P20" s="78">
        <v>4.74</v>
      </c>
      <c r="Q20" s="87">
        <v>7000</v>
      </c>
      <c r="R20" s="78">
        <v>82.14</v>
      </c>
      <c r="T20" s="6">
        <f t="shared" si="0"/>
        <v>116</v>
      </c>
      <c r="U20" s="6" t="b">
        <f t="shared" si="1"/>
        <v>0</v>
      </c>
      <c r="V20" s="6">
        <f t="shared" si="2"/>
        <v>82.14</v>
      </c>
      <c r="W20" s="6" t="b">
        <f t="shared" si="3"/>
        <v>0</v>
      </c>
    </row>
    <row r="21" spans="2:23" s="6" customFormat="1">
      <c r="B21" s="16"/>
      <c r="C21" s="23"/>
      <c r="D21" s="39" t="s">
        <v>71</v>
      </c>
      <c r="E21" s="57">
        <v>33.9</v>
      </c>
      <c r="F21" s="67">
        <v>279848</v>
      </c>
      <c r="G21" s="67" t="s">
        <v>136</v>
      </c>
      <c r="H21" s="67">
        <v>13552</v>
      </c>
      <c r="I21" s="78">
        <v>4.84</v>
      </c>
      <c r="J21" s="87">
        <v>8231</v>
      </c>
      <c r="K21" s="78">
        <v>64.650000000000006</v>
      </c>
      <c r="L21" s="102">
        <v>33.9</v>
      </c>
      <c r="M21" s="67">
        <v>279848</v>
      </c>
      <c r="N21" s="109" t="s">
        <v>136</v>
      </c>
      <c r="O21" s="67">
        <v>13552</v>
      </c>
      <c r="P21" s="78">
        <v>4.84</v>
      </c>
      <c r="Q21" s="87">
        <v>8231</v>
      </c>
      <c r="R21" s="78">
        <v>64.650000000000006</v>
      </c>
      <c r="T21" s="6">
        <f t="shared" si="0"/>
        <v>64.650000000000006</v>
      </c>
      <c r="U21" s="6" t="b">
        <f t="shared" si="1"/>
        <v>0</v>
      </c>
      <c r="V21" s="6">
        <f t="shared" si="2"/>
        <v>64.650000000000006</v>
      </c>
      <c r="W21" s="6" t="b">
        <f t="shared" si="3"/>
        <v>0</v>
      </c>
    </row>
    <row r="22" spans="2:23" s="6" customFormat="1">
      <c r="B22" s="16"/>
      <c r="C22" s="23"/>
      <c r="D22" s="39" t="s">
        <v>73</v>
      </c>
      <c r="E22" s="57">
        <v>37.5</v>
      </c>
      <c r="F22" s="67">
        <v>266286</v>
      </c>
      <c r="G22" s="67" t="s">
        <v>136</v>
      </c>
      <c r="H22" s="67">
        <v>23442</v>
      </c>
      <c r="I22" s="78">
        <v>8.8000000000000007</v>
      </c>
      <c r="J22" s="87">
        <v>20223</v>
      </c>
      <c r="K22" s="78">
        <v>15.92</v>
      </c>
      <c r="L22" s="102">
        <v>37.5</v>
      </c>
      <c r="M22" s="67">
        <v>266286</v>
      </c>
      <c r="N22" s="109" t="s">
        <v>136</v>
      </c>
      <c r="O22" s="67">
        <v>8852</v>
      </c>
      <c r="P22" s="78">
        <v>3.32</v>
      </c>
      <c r="Q22" s="87">
        <v>7542</v>
      </c>
      <c r="R22" s="78">
        <v>17.37</v>
      </c>
      <c r="T22" s="6">
        <f t="shared" si="0"/>
        <v>15.92</v>
      </c>
      <c r="U22" s="6" t="b">
        <f t="shared" si="1"/>
        <v>0</v>
      </c>
      <c r="V22" s="6">
        <f t="shared" si="2"/>
        <v>17.37</v>
      </c>
      <c r="W22" s="6" t="b">
        <f t="shared" si="3"/>
        <v>0</v>
      </c>
    </row>
    <row r="23" spans="2:23" s="6" customFormat="1">
      <c r="B23" s="16"/>
      <c r="C23" s="23"/>
      <c r="D23" s="39" t="s">
        <v>75</v>
      </c>
      <c r="E23" s="57">
        <v>38.700000000000003</v>
      </c>
      <c r="F23" s="67">
        <v>346552</v>
      </c>
      <c r="G23" s="67" t="s">
        <v>136</v>
      </c>
      <c r="H23" s="67">
        <v>20793</v>
      </c>
      <c r="I23" s="78">
        <v>6</v>
      </c>
      <c r="J23" s="87">
        <v>16950</v>
      </c>
      <c r="K23" s="78">
        <v>22.67</v>
      </c>
      <c r="L23" s="102">
        <v>38.700000000000003</v>
      </c>
      <c r="M23" s="67">
        <v>346552</v>
      </c>
      <c r="N23" s="109" t="s">
        <v>136</v>
      </c>
      <c r="O23" s="67">
        <v>20793</v>
      </c>
      <c r="P23" s="78">
        <v>6</v>
      </c>
      <c r="Q23" s="87">
        <v>16950</v>
      </c>
      <c r="R23" s="78">
        <v>22.67</v>
      </c>
      <c r="T23" s="6">
        <f t="shared" si="0"/>
        <v>22.67</v>
      </c>
      <c r="U23" s="6" t="b">
        <f t="shared" si="1"/>
        <v>0</v>
      </c>
      <c r="V23" s="6">
        <f t="shared" si="2"/>
        <v>22.67</v>
      </c>
      <c r="W23" s="6" t="b">
        <f t="shared" si="3"/>
        <v>0</v>
      </c>
    </row>
    <row r="24" spans="2:23" s="6" customFormat="1">
      <c r="B24" s="16"/>
      <c r="C24" s="23"/>
      <c r="D24" s="39" t="s">
        <v>5</v>
      </c>
      <c r="E24" s="57">
        <v>37.9</v>
      </c>
      <c r="F24" s="67">
        <v>272942</v>
      </c>
      <c r="G24" s="67" t="s">
        <v>136</v>
      </c>
      <c r="H24" s="67">
        <v>10500</v>
      </c>
      <c r="I24" s="78">
        <v>3.85</v>
      </c>
      <c r="J24" s="87">
        <v>8129</v>
      </c>
      <c r="K24" s="78">
        <v>29.17</v>
      </c>
      <c r="L24" s="102">
        <v>34</v>
      </c>
      <c r="M24" s="67">
        <v>253596</v>
      </c>
      <c r="N24" s="109" t="s">
        <v>136</v>
      </c>
      <c r="O24" s="67">
        <v>10351</v>
      </c>
      <c r="P24" s="78">
        <v>4.08</v>
      </c>
      <c r="Q24" s="87">
        <v>6796</v>
      </c>
      <c r="R24" s="78">
        <v>52.31</v>
      </c>
      <c r="T24" s="6">
        <f t="shared" si="0"/>
        <v>29.17</v>
      </c>
      <c r="U24" s="6" t="b">
        <f t="shared" si="1"/>
        <v>0</v>
      </c>
      <c r="V24" s="6">
        <f t="shared" si="2"/>
        <v>52.31</v>
      </c>
      <c r="W24" s="6" t="b">
        <f t="shared" si="3"/>
        <v>0</v>
      </c>
    </row>
    <row r="25" spans="2:23" s="6" customFormat="1">
      <c r="B25" s="16"/>
      <c r="C25" s="23"/>
      <c r="D25" s="39" t="s">
        <v>74</v>
      </c>
      <c r="E25" s="57">
        <v>37.4</v>
      </c>
      <c r="F25" s="67">
        <v>261864</v>
      </c>
      <c r="G25" s="67" t="s">
        <v>136</v>
      </c>
      <c r="H25" s="67">
        <v>13093</v>
      </c>
      <c r="I25" s="78">
        <v>5</v>
      </c>
      <c r="J25" s="87">
        <v>10976</v>
      </c>
      <c r="K25" s="78">
        <v>19.29</v>
      </c>
      <c r="L25" s="102">
        <v>37.4</v>
      </c>
      <c r="M25" s="67">
        <v>261864</v>
      </c>
      <c r="N25" s="109" t="s">
        <v>136</v>
      </c>
      <c r="O25" s="67">
        <v>8659</v>
      </c>
      <c r="P25" s="78">
        <v>3.31</v>
      </c>
      <c r="Q25" s="87">
        <v>5886</v>
      </c>
      <c r="R25" s="78">
        <v>47.11</v>
      </c>
      <c r="T25" s="6">
        <f t="shared" si="0"/>
        <v>19.29</v>
      </c>
      <c r="U25" s="6" t="b">
        <f t="shared" si="1"/>
        <v>0</v>
      </c>
      <c r="V25" s="6">
        <f t="shared" si="2"/>
        <v>47.11</v>
      </c>
      <c r="W25" s="6" t="b">
        <f t="shared" si="3"/>
        <v>0</v>
      </c>
    </row>
    <row r="26" spans="2:23" s="6" customFormat="1">
      <c r="B26" s="16"/>
      <c r="C26" s="23"/>
      <c r="D26" s="39" t="s">
        <v>38</v>
      </c>
      <c r="E26" s="57">
        <v>40.200000000000003</v>
      </c>
      <c r="F26" s="67">
        <v>260649</v>
      </c>
      <c r="G26" s="67">
        <v>5</v>
      </c>
      <c r="H26" s="67">
        <v>10306</v>
      </c>
      <c r="I26" s="78">
        <v>3.95</v>
      </c>
      <c r="J26" s="87">
        <v>11883</v>
      </c>
      <c r="K26" s="78">
        <v>-13.27</v>
      </c>
      <c r="L26" s="102">
        <v>40.200000000000003</v>
      </c>
      <c r="M26" s="67">
        <v>258165</v>
      </c>
      <c r="N26" s="109">
        <v>4</v>
      </c>
      <c r="O26" s="67">
        <v>9000</v>
      </c>
      <c r="P26" s="78">
        <v>3.49</v>
      </c>
      <c r="Q26" s="87">
        <v>8563</v>
      </c>
      <c r="R26" s="78">
        <v>5.0999999999999996</v>
      </c>
      <c r="T26" s="6">
        <f t="shared" si="0"/>
        <v>-13.27</v>
      </c>
      <c r="U26" s="6" t="b">
        <f t="shared" si="1"/>
        <v>0</v>
      </c>
      <c r="V26" s="6">
        <f t="shared" si="2"/>
        <v>5.0999999999999996</v>
      </c>
      <c r="W26" s="6" t="b">
        <f t="shared" si="3"/>
        <v>0</v>
      </c>
    </row>
    <row r="27" spans="2:23" s="6" customFormat="1">
      <c r="B27" s="16"/>
      <c r="C27" s="23"/>
      <c r="D27" s="39" t="s">
        <v>40</v>
      </c>
      <c r="E27" s="57" t="s">
        <v>7</v>
      </c>
      <c r="F27" s="67" t="s">
        <v>7</v>
      </c>
      <c r="G27" s="67" t="s">
        <v>7</v>
      </c>
      <c r="H27" s="67" t="s">
        <v>7</v>
      </c>
      <c r="I27" s="78" t="s">
        <v>7</v>
      </c>
      <c r="J27" s="87" t="s">
        <v>7</v>
      </c>
      <c r="K27" s="100" t="s">
        <v>7</v>
      </c>
      <c r="L27" s="102" t="s">
        <v>7</v>
      </c>
      <c r="M27" s="67" t="s">
        <v>7</v>
      </c>
      <c r="N27" s="109" t="s">
        <v>7</v>
      </c>
      <c r="O27" s="67" t="s">
        <v>7</v>
      </c>
      <c r="P27" s="78" t="s">
        <v>7</v>
      </c>
      <c r="Q27" s="87" t="s">
        <v>7</v>
      </c>
      <c r="R27" s="78" t="s">
        <v>7</v>
      </c>
      <c r="T27" s="6" t="e">
        <f t="shared" si="0"/>
        <v>#VALUE!</v>
      </c>
      <c r="U27" s="6" t="b">
        <f t="shared" si="1"/>
        <v>1</v>
      </c>
      <c r="V27" s="6" t="e">
        <f t="shared" si="2"/>
        <v>#VALUE!</v>
      </c>
      <c r="W27" s="6" t="b">
        <f t="shared" si="3"/>
        <v>1</v>
      </c>
    </row>
    <row r="28" spans="2:23" s="6" customFormat="1">
      <c r="B28" s="16" t="s">
        <v>16</v>
      </c>
      <c r="C28" s="24" t="s">
        <v>25</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26</v>
      </c>
      <c r="D29" s="40"/>
      <c r="E29" s="58" t="s">
        <v>7</v>
      </c>
      <c r="F29" s="68" t="s">
        <v>7</v>
      </c>
      <c r="G29" s="68" t="s">
        <v>7</v>
      </c>
      <c r="H29" s="68" t="s">
        <v>7</v>
      </c>
      <c r="I29" s="79" t="s">
        <v>7</v>
      </c>
      <c r="J29" s="88" t="s">
        <v>7</v>
      </c>
      <c r="K29" s="79" t="s">
        <v>7</v>
      </c>
      <c r="L29" s="103" t="s">
        <v>7</v>
      </c>
      <c r="M29" s="68" t="s">
        <v>7</v>
      </c>
      <c r="N29" s="110" t="s">
        <v>7</v>
      </c>
      <c r="O29" s="68" t="s">
        <v>7</v>
      </c>
      <c r="P29" s="79" t="s">
        <v>7</v>
      </c>
      <c r="Q29" s="88" t="s">
        <v>7</v>
      </c>
      <c r="R29" s="79" t="s">
        <v>7</v>
      </c>
      <c r="T29" s="6" t="e">
        <f t="shared" si="0"/>
        <v>#VALUE!</v>
      </c>
      <c r="U29" s="6" t="b">
        <f t="shared" si="1"/>
        <v>1</v>
      </c>
      <c r="V29" s="6" t="e">
        <f t="shared" si="2"/>
        <v>#VALUE!</v>
      </c>
      <c r="W29" s="6" t="b">
        <f t="shared" si="3"/>
        <v>1</v>
      </c>
    </row>
    <row r="30" spans="2:23" s="6" customFormat="1">
      <c r="B30" s="16"/>
      <c r="C30" s="24" t="s">
        <v>28</v>
      </c>
      <c r="D30" s="40"/>
      <c r="E30" s="58">
        <v>33.9</v>
      </c>
      <c r="F30" s="68">
        <v>270000</v>
      </c>
      <c r="G30" s="68" t="s">
        <v>136</v>
      </c>
      <c r="H30" s="68">
        <v>8640</v>
      </c>
      <c r="I30" s="79">
        <v>3.2</v>
      </c>
      <c r="J30" s="88">
        <v>9547</v>
      </c>
      <c r="K30" s="79">
        <v>-9.5</v>
      </c>
      <c r="L30" s="103">
        <v>33.9</v>
      </c>
      <c r="M30" s="68">
        <v>270000</v>
      </c>
      <c r="N30" s="110" t="s">
        <v>136</v>
      </c>
      <c r="O30" s="68">
        <v>10800</v>
      </c>
      <c r="P30" s="79">
        <v>4</v>
      </c>
      <c r="Q30" s="88">
        <v>5773</v>
      </c>
      <c r="R30" s="79">
        <v>87.08</v>
      </c>
      <c r="T30" s="6">
        <f t="shared" si="0"/>
        <v>-9.5</v>
      </c>
      <c r="U30" s="6" t="b">
        <f t="shared" si="1"/>
        <v>0</v>
      </c>
      <c r="V30" s="6">
        <f t="shared" si="2"/>
        <v>87.08</v>
      </c>
      <c r="W30" s="6" t="b">
        <f t="shared" si="3"/>
        <v>0</v>
      </c>
    </row>
    <row r="31" spans="2:23" s="6" customFormat="1">
      <c r="B31" s="16"/>
      <c r="C31" s="24" t="s">
        <v>29</v>
      </c>
      <c r="D31" s="40"/>
      <c r="E31" s="58">
        <v>41.8</v>
      </c>
      <c r="F31" s="68">
        <v>297778</v>
      </c>
      <c r="G31" s="68" t="s">
        <v>136</v>
      </c>
      <c r="H31" s="68">
        <v>10000</v>
      </c>
      <c r="I31" s="79">
        <v>3.36</v>
      </c>
      <c r="J31" s="88">
        <v>6100</v>
      </c>
      <c r="K31" s="78">
        <v>63.93</v>
      </c>
      <c r="L31" s="103">
        <v>41.8</v>
      </c>
      <c r="M31" s="68">
        <v>297778</v>
      </c>
      <c r="N31" s="110" t="s">
        <v>136</v>
      </c>
      <c r="O31" s="68">
        <v>10920</v>
      </c>
      <c r="P31" s="79">
        <v>3.67</v>
      </c>
      <c r="Q31" s="88">
        <v>8000</v>
      </c>
      <c r="R31" s="79">
        <v>36.5</v>
      </c>
      <c r="T31" s="6">
        <f t="shared" si="0"/>
        <v>63.93</v>
      </c>
      <c r="U31" s="6" t="b">
        <f t="shared" si="1"/>
        <v>0</v>
      </c>
      <c r="V31" s="6">
        <f t="shared" si="2"/>
        <v>36.5</v>
      </c>
      <c r="W31" s="6" t="b">
        <f t="shared" si="3"/>
        <v>0</v>
      </c>
    </row>
    <row r="32" spans="2:23" s="6" customFormat="1">
      <c r="B32" s="16"/>
      <c r="C32" s="24" t="s">
        <v>31</v>
      </c>
      <c r="D32" s="40"/>
      <c r="E32" s="58" t="s">
        <v>7</v>
      </c>
      <c r="F32" s="68" t="s">
        <v>7</v>
      </c>
      <c r="G32" s="68" t="s">
        <v>7</v>
      </c>
      <c r="H32" s="68" t="s">
        <v>7</v>
      </c>
      <c r="I32" s="79" t="s">
        <v>7</v>
      </c>
      <c r="J32" s="88" t="s">
        <v>7</v>
      </c>
      <c r="K32" s="79" t="s">
        <v>7</v>
      </c>
      <c r="L32" s="103" t="s">
        <v>7</v>
      </c>
      <c r="M32" s="68" t="s">
        <v>7</v>
      </c>
      <c r="N32" s="110" t="s">
        <v>7</v>
      </c>
      <c r="O32" s="68" t="s">
        <v>7</v>
      </c>
      <c r="P32" s="79" t="s">
        <v>7</v>
      </c>
      <c r="Q32" s="88" t="s">
        <v>7</v>
      </c>
      <c r="R32" s="79" t="s">
        <v>7</v>
      </c>
      <c r="T32" s="6" t="e">
        <f t="shared" si="0"/>
        <v>#VALUE!</v>
      </c>
      <c r="U32" s="6" t="b">
        <f t="shared" si="1"/>
        <v>1</v>
      </c>
      <c r="V32" s="6" t="e">
        <f t="shared" si="2"/>
        <v>#VALUE!</v>
      </c>
      <c r="W32" s="6" t="b">
        <f t="shared" si="3"/>
        <v>1</v>
      </c>
    </row>
    <row r="33" spans="2:23" s="6" customFormat="1">
      <c r="B33" s="16"/>
      <c r="C33" s="25" t="s">
        <v>32</v>
      </c>
      <c r="D33" s="41"/>
      <c r="E33" s="59">
        <v>39.6</v>
      </c>
      <c r="F33" s="69">
        <v>242852</v>
      </c>
      <c r="G33" s="67">
        <v>8</v>
      </c>
      <c r="H33" s="69">
        <v>16387</v>
      </c>
      <c r="I33" s="80">
        <v>6.75</v>
      </c>
      <c r="J33" s="89">
        <v>9762</v>
      </c>
      <c r="K33" s="78">
        <v>67.87</v>
      </c>
      <c r="L33" s="104">
        <v>39.6</v>
      </c>
      <c r="M33" s="69">
        <v>242852</v>
      </c>
      <c r="N33" s="109">
        <v>8</v>
      </c>
      <c r="O33" s="69">
        <v>11662</v>
      </c>
      <c r="P33" s="80">
        <v>4.8</v>
      </c>
      <c r="Q33" s="89">
        <v>5764</v>
      </c>
      <c r="R33" s="78">
        <v>102.32</v>
      </c>
      <c r="T33" s="6">
        <f t="shared" si="0"/>
        <v>67.87</v>
      </c>
      <c r="U33" s="6" t="b">
        <f t="shared" si="1"/>
        <v>0</v>
      </c>
      <c r="V33" s="6">
        <f t="shared" si="2"/>
        <v>102.32</v>
      </c>
      <c r="W33" s="6" t="b">
        <f t="shared" si="3"/>
        <v>0</v>
      </c>
    </row>
    <row r="34" spans="2:23" s="6" customFormat="1">
      <c r="B34" s="16"/>
      <c r="C34" s="23"/>
      <c r="D34" s="42" t="s">
        <v>78</v>
      </c>
      <c r="E34" s="57">
        <v>38.5</v>
      </c>
      <c r="F34" s="67">
        <v>199828</v>
      </c>
      <c r="G34" s="67" t="s">
        <v>136</v>
      </c>
      <c r="H34" s="67">
        <v>17504</v>
      </c>
      <c r="I34" s="78">
        <v>8.76</v>
      </c>
      <c r="J34" s="87">
        <v>3550</v>
      </c>
      <c r="K34" s="78">
        <v>393.07</v>
      </c>
      <c r="L34" s="102">
        <v>38.5</v>
      </c>
      <c r="M34" s="67">
        <v>199828</v>
      </c>
      <c r="N34" s="109" t="s">
        <v>136</v>
      </c>
      <c r="O34" s="67">
        <v>8193</v>
      </c>
      <c r="P34" s="78">
        <v>4.0999999999999996</v>
      </c>
      <c r="Q34" s="87">
        <v>2000</v>
      </c>
      <c r="R34" s="78">
        <v>309.64999999999998</v>
      </c>
      <c r="T34" s="6">
        <f t="shared" si="0"/>
        <v>393.07</v>
      </c>
      <c r="U34" s="6" t="b">
        <f t="shared" si="1"/>
        <v>0</v>
      </c>
      <c r="V34" s="6">
        <f t="shared" si="2"/>
        <v>309.64999999999998</v>
      </c>
      <c r="W34" s="6" t="b">
        <f t="shared" si="3"/>
        <v>0</v>
      </c>
    </row>
    <row r="35" spans="2:23" s="6" customFormat="1">
      <c r="B35" s="16"/>
      <c r="C35" s="23"/>
      <c r="D35" s="42" t="s">
        <v>9</v>
      </c>
      <c r="E35" s="57" t="s">
        <v>7</v>
      </c>
      <c r="F35" s="67" t="s">
        <v>7</v>
      </c>
      <c r="G35" s="67" t="s">
        <v>7</v>
      </c>
      <c r="H35" s="67" t="s">
        <v>7</v>
      </c>
      <c r="I35" s="78" t="s">
        <v>7</v>
      </c>
      <c r="J35" s="87" t="s">
        <v>7</v>
      </c>
      <c r="K35" s="78" t="s">
        <v>7</v>
      </c>
      <c r="L35" s="102" t="s">
        <v>7</v>
      </c>
      <c r="M35" s="67" t="s">
        <v>7</v>
      </c>
      <c r="N35" s="109" t="s">
        <v>7</v>
      </c>
      <c r="O35" s="67" t="s">
        <v>7</v>
      </c>
      <c r="P35" s="78" t="s">
        <v>7</v>
      </c>
      <c r="Q35" s="87" t="s">
        <v>7</v>
      </c>
      <c r="R35" s="78" t="s">
        <v>7</v>
      </c>
      <c r="T35" s="6" t="e">
        <f t="shared" si="0"/>
        <v>#VALUE!</v>
      </c>
      <c r="U35" s="6" t="b">
        <f t="shared" si="1"/>
        <v>1</v>
      </c>
      <c r="V35" s="6" t="e">
        <f t="shared" si="2"/>
        <v>#VALUE!</v>
      </c>
      <c r="W35" s="6" t="b">
        <f t="shared" si="3"/>
        <v>1</v>
      </c>
    </row>
    <row r="36" spans="2:23" s="6" customFormat="1">
      <c r="B36" s="16" t="s">
        <v>17</v>
      </c>
      <c r="C36" s="23"/>
      <c r="D36" s="42" t="s">
        <v>69</v>
      </c>
      <c r="E36" s="57">
        <v>42.2</v>
      </c>
      <c r="F36" s="67">
        <v>262242</v>
      </c>
      <c r="G36" s="67">
        <v>4</v>
      </c>
      <c r="H36" s="67">
        <v>14127</v>
      </c>
      <c r="I36" s="78">
        <v>5.39</v>
      </c>
      <c r="J36" s="87">
        <v>10369</v>
      </c>
      <c r="K36" s="78">
        <v>36.24</v>
      </c>
      <c r="L36" s="102">
        <v>42.2</v>
      </c>
      <c r="M36" s="67">
        <v>262242</v>
      </c>
      <c r="N36" s="109">
        <v>4</v>
      </c>
      <c r="O36" s="67">
        <v>9453</v>
      </c>
      <c r="P36" s="78">
        <v>3.6</v>
      </c>
      <c r="Q36" s="87">
        <v>4878</v>
      </c>
      <c r="R36" s="78">
        <v>93.79</v>
      </c>
      <c r="T36" s="6">
        <f t="shared" si="0"/>
        <v>36.24</v>
      </c>
      <c r="U36" s="6" t="b">
        <f t="shared" si="1"/>
        <v>0</v>
      </c>
      <c r="V36" s="6">
        <f t="shared" si="2"/>
        <v>93.79</v>
      </c>
      <c r="W36" s="6" t="b">
        <f t="shared" si="3"/>
        <v>0</v>
      </c>
    </row>
    <row r="37" spans="2:23" s="6" customFormat="1">
      <c r="B37" s="16"/>
      <c r="C37" s="23"/>
      <c r="D37" s="42" t="s">
        <v>46</v>
      </c>
      <c r="E37" s="57">
        <v>33</v>
      </c>
      <c r="F37" s="67">
        <v>294368</v>
      </c>
      <c r="G37" s="67" t="s">
        <v>136</v>
      </c>
      <c r="H37" s="67">
        <v>22078</v>
      </c>
      <c r="I37" s="78">
        <v>7.5</v>
      </c>
      <c r="J37" s="87">
        <v>13661</v>
      </c>
      <c r="K37" s="78">
        <v>61.61</v>
      </c>
      <c r="L37" s="102">
        <v>33</v>
      </c>
      <c r="M37" s="67">
        <v>294368</v>
      </c>
      <c r="N37" s="109" t="s">
        <v>136</v>
      </c>
      <c r="O37" s="67">
        <v>30909</v>
      </c>
      <c r="P37" s="78">
        <v>10.5</v>
      </c>
      <c r="Q37" s="87">
        <v>18349</v>
      </c>
      <c r="R37" s="78">
        <v>68.45</v>
      </c>
      <c r="T37" s="6">
        <f t="shared" si="0"/>
        <v>61.61</v>
      </c>
      <c r="U37" s="6" t="b">
        <f t="shared" si="1"/>
        <v>0</v>
      </c>
      <c r="V37" s="6">
        <f t="shared" si="2"/>
        <v>68.45</v>
      </c>
      <c r="W37" s="6" t="b">
        <f t="shared" si="3"/>
        <v>0</v>
      </c>
    </row>
    <row r="38" spans="2:23" s="6" customFormat="1">
      <c r="B38" s="16"/>
      <c r="C38" s="23"/>
      <c r="D38" s="42" t="s">
        <v>55</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t="s">
        <v>7</v>
      </c>
      <c r="F39" s="67" t="s">
        <v>7</v>
      </c>
      <c r="G39" s="67" t="s">
        <v>7</v>
      </c>
      <c r="H39" s="67" t="s">
        <v>7</v>
      </c>
      <c r="I39" s="78" t="s">
        <v>7</v>
      </c>
      <c r="J39" s="87" t="s">
        <v>7</v>
      </c>
      <c r="K39" s="78" t="s">
        <v>7</v>
      </c>
      <c r="L39" s="102" t="s">
        <v>7</v>
      </c>
      <c r="M39" s="67" t="s">
        <v>7</v>
      </c>
      <c r="N39" s="109" t="s">
        <v>7</v>
      </c>
      <c r="O39" s="67" t="s">
        <v>7</v>
      </c>
      <c r="P39" s="78" t="s">
        <v>7</v>
      </c>
      <c r="Q39" s="87" t="s">
        <v>7</v>
      </c>
      <c r="R39" s="78" t="s">
        <v>7</v>
      </c>
      <c r="T39" s="6" t="e">
        <f t="shared" si="0"/>
        <v>#VALUE!</v>
      </c>
      <c r="U39" s="6" t="b">
        <f t="shared" si="1"/>
        <v>1</v>
      </c>
      <c r="V39" s="6" t="e">
        <f t="shared" si="2"/>
        <v>#VALUE!</v>
      </c>
      <c r="W39" s="6" t="b">
        <f t="shared" si="3"/>
        <v>1</v>
      </c>
    </row>
    <row r="40" spans="2:23" s="6" customFormat="1">
      <c r="B40" s="16"/>
      <c r="C40" s="23"/>
      <c r="D40" s="39" t="s">
        <v>79</v>
      </c>
      <c r="E40" s="57" t="s">
        <v>7</v>
      </c>
      <c r="F40" s="67" t="s">
        <v>7</v>
      </c>
      <c r="G40" s="67" t="s">
        <v>7</v>
      </c>
      <c r="H40" s="67" t="s">
        <v>7</v>
      </c>
      <c r="I40" s="78" t="s">
        <v>7</v>
      </c>
      <c r="J40" s="87">
        <v>6000</v>
      </c>
      <c r="K40" s="78" t="s">
        <v>7</v>
      </c>
      <c r="L40" s="102" t="s">
        <v>7</v>
      </c>
      <c r="M40" s="67" t="s">
        <v>7</v>
      </c>
      <c r="N40" s="109" t="s">
        <v>7</v>
      </c>
      <c r="O40" s="67" t="s">
        <v>7</v>
      </c>
      <c r="P40" s="78" t="s">
        <v>7</v>
      </c>
      <c r="Q40" s="87">
        <v>5800</v>
      </c>
      <c r="R40" s="78" t="s">
        <v>7</v>
      </c>
      <c r="T40" s="6" t="e">
        <f t="shared" si="0"/>
        <v>#VALUE!</v>
      </c>
      <c r="U40" s="6" t="b">
        <f t="shared" si="1"/>
        <v>1</v>
      </c>
      <c r="V40" s="6" t="e">
        <f t="shared" si="2"/>
        <v>#VALUE!</v>
      </c>
      <c r="W40" s="6" t="b">
        <f t="shared" si="3"/>
        <v>1</v>
      </c>
    </row>
    <row r="41" spans="2:23" s="6" customFormat="1">
      <c r="B41" s="16"/>
      <c r="C41" s="23"/>
      <c r="D41" s="39" t="s">
        <v>80</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33</v>
      </c>
      <c r="D42" s="43"/>
      <c r="E42" s="58">
        <v>38.9</v>
      </c>
      <c r="F42" s="68">
        <v>269692</v>
      </c>
      <c r="G42" s="68">
        <v>5</v>
      </c>
      <c r="H42" s="68">
        <v>16673</v>
      </c>
      <c r="I42" s="79">
        <v>6.18</v>
      </c>
      <c r="J42" s="88">
        <v>11020</v>
      </c>
      <c r="K42" s="80">
        <v>51.3</v>
      </c>
      <c r="L42" s="103">
        <v>38.9</v>
      </c>
      <c r="M42" s="68">
        <v>269692</v>
      </c>
      <c r="N42" s="110">
        <v>5</v>
      </c>
      <c r="O42" s="68">
        <v>10246</v>
      </c>
      <c r="P42" s="79">
        <v>3.8</v>
      </c>
      <c r="Q42" s="88">
        <v>6928</v>
      </c>
      <c r="R42" s="79">
        <v>47.89</v>
      </c>
      <c r="T42" s="6">
        <f t="shared" si="0"/>
        <v>51.3</v>
      </c>
      <c r="U42" s="6" t="b">
        <f t="shared" si="1"/>
        <v>0</v>
      </c>
      <c r="V42" s="6">
        <f t="shared" si="2"/>
        <v>47.89</v>
      </c>
      <c r="W42" s="6" t="b">
        <f t="shared" si="3"/>
        <v>0</v>
      </c>
    </row>
    <row r="43" spans="2:23" s="6" customFormat="1">
      <c r="B43" s="16"/>
      <c r="C43" s="24" t="s">
        <v>35</v>
      </c>
      <c r="D43" s="43"/>
      <c r="E43" s="58">
        <v>38.799999999999997</v>
      </c>
      <c r="F43" s="68">
        <v>345105</v>
      </c>
      <c r="G43" s="68" t="s">
        <v>136</v>
      </c>
      <c r="H43" s="68">
        <v>10402</v>
      </c>
      <c r="I43" s="79">
        <v>3.01</v>
      </c>
      <c r="J43" s="88">
        <v>4848</v>
      </c>
      <c r="K43" s="80">
        <v>114.56</v>
      </c>
      <c r="L43" s="103">
        <v>38.799999999999997</v>
      </c>
      <c r="M43" s="68">
        <v>345105</v>
      </c>
      <c r="N43" s="110" t="s">
        <v>136</v>
      </c>
      <c r="O43" s="68">
        <v>10000</v>
      </c>
      <c r="P43" s="79">
        <v>2.9</v>
      </c>
      <c r="Q43" s="88">
        <v>6096</v>
      </c>
      <c r="R43" s="79">
        <v>64.040000000000006</v>
      </c>
      <c r="T43" s="6">
        <f t="shared" si="0"/>
        <v>114.56</v>
      </c>
      <c r="U43" s="6" t="b">
        <f t="shared" si="1"/>
        <v>0</v>
      </c>
      <c r="V43" s="6">
        <f t="shared" si="2"/>
        <v>64.040000000000006</v>
      </c>
      <c r="W43" s="6" t="b">
        <f t="shared" si="3"/>
        <v>0</v>
      </c>
    </row>
    <row r="44" spans="2:23" s="6" customFormat="1">
      <c r="B44" s="16"/>
      <c r="C44" s="24" t="s">
        <v>37</v>
      </c>
      <c r="D44" s="43"/>
      <c r="E44" s="58" t="s">
        <v>7</v>
      </c>
      <c r="F44" s="68" t="s">
        <v>7</v>
      </c>
      <c r="G44" s="68" t="s">
        <v>7</v>
      </c>
      <c r="H44" s="68" t="s">
        <v>7</v>
      </c>
      <c r="I44" s="79" t="s">
        <v>7</v>
      </c>
      <c r="J44" s="88" t="s">
        <v>7</v>
      </c>
      <c r="K44" s="80" t="s">
        <v>7</v>
      </c>
      <c r="L44" s="103" t="s">
        <v>7</v>
      </c>
      <c r="M44" s="68" t="s">
        <v>7</v>
      </c>
      <c r="N44" s="110" t="s">
        <v>7</v>
      </c>
      <c r="O44" s="68" t="s">
        <v>7</v>
      </c>
      <c r="P44" s="79" t="s">
        <v>7</v>
      </c>
      <c r="Q44" s="88" t="s">
        <v>7</v>
      </c>
      <c r="R44" s="78" t="s">
        <v>7</v>
      </c>
      <c r="T44" s="6" t="e">
        <f t="shared" si="0"/>
        <v>#VALUE!</v>
      </c>
      <c r="U44" s="6" t="b">
        <f t="shared" si="1"/>
        <v>1</v>
      </c>
      <c r="V44" s="6" t="e">
        <f t="shared" si="2"/>
        <v>#VALUE!</v>
      </c>
      <c r="W44" s="6" t="b">
        <f t="shared" si="3"/>
        <v>1</v>
      </c>
    </row>
    <row r="45" spans="2:23" s="6" customFormat="1">
      <c r="B45" s="16"/>
      <c r="C45" s="24" t="s">
        <v>39</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41</v>
      </c>
      <c r="D46" s="43"/>
      <c r="E46" s="58" t="s">
        <v>7</v>
      </c>
      <c r="F46" s="68" t="s">
        <v>7</v>
      </c>
      <c r="G46" s="68" t="s">
        <v>7</v>
      </c>
      <c r="H46" s="68" t="s">
        <v>7</v>
      </c>
      <c r="I46" s="79" t="s">
        <v>7</v>
      </c>
      <c r="J46" s="88" t="s">
        <v>7</v>
      </c>
      <c r="K46" s="80" t="s">
        <v>7</v>
      </c>
      <c r="L46" s="103" t="s">
        <v>7</v>
      </c>
      <c r="M46" s="68" t="s">
        <v>7</v>
      </c>
      <c r="N46" s="110" t="s">
        <v>7</v>
      </c>
      <c r="O46" s="68" t="s">
        <v>7</v>
      </c>
      <c r="P46" s="79" t="s">
        <v>7</v>
      </c>
      <c r="Q46" s="88" t="s">
        <v>7</v>
      </c>
      <c r="R46" s="79" t="s">
        <v>7</v>
      </c>
      <c r="T46" s="6" t="e">
        <f t="shared" si="0"/>
        <v>#VALUE!</v>
      </c>
      <c r="U46" s="6" t="b">
        <f t="shared" si="1"/>
        <v>1</v>
      </c>
      <c r="V46" s="6" t="e">
        <f t="shared" si="2"/>
        <v>#VALUE!</v>
      </c>
      <c r="W46" s="6" t="b">
        <f t="shared" si="3"/>
        <v>1</v>
      </c>
    </row>
    <row r="47" spans="2:23" s="6" customFormat="1">
      <c r="B47" s="16"/>
      <c r="C47" s="24" t="s">
        <v>44</v>
      </c>
      <c r="D47" s="43"/>
      <c r="E47" s="58">
        <v>42</v>
      </c>
      <c r="F47" s="68">
        <v>315150</v>
      </c>
      <c r="G47" s="68" t="s">
        <v>136</v>
      </c>
      <c r="H47" s="68">
        <v>9099</v>
      </c>
      <c r="I47" s="79">
        <v>2.89</v>
      </c>
      <c r="J47" s="88">
        <v>9620</v>
      </c>
      <c r="K47" s="80">
        <v>-5.42</v>
      </c>
      <c r="L47" s="103">
        <v>42</v>
      </c>
      <c r="M47" s="68">
        <v>223733</v>
      </c>
      <c r="N47" s="110" t="s">
        <v>136</v>
      </c>
      <c r="O47" s="68">
        <v>3500</v>
      </c>
      <c r="P47" s="79">
        <v>1.56</v>
      </c>
      <c r="Q47" s="88">
        <v>4000</v>
      </c>
      <c r="R47" s="79">
        <v>-12.5</v>
      </c>
      <c r="T47" s="6">
        <f t="shared" si="0"/>
        <v>-5.42</v>
      </c>
      <c r="U47" s="6" t="b">
        <f t="shared" si="1"/>
        <v>0</v>
      </c>
      <c r="V47" s="6">
        <f t="shared" si="2"/>
        <v>-12.5</v>
      </c>
      <c r="W47" s="6" t="b">
        <f t="shared" si="3"/>
        <v>0</v>
      </c>
    </row>
    <row r="48" spans="2:23" s="6" customFormat="1" ht="12.75">
      <c r="B48" s="16"/>
      <c r="C48" s="26" t="s">
        <v>45</v>
      </c>
      <c r="D48" s="44"/>
      <c r="E48" s="59">
        <v>39.700000000000003</v>
      </c>
      <c r="F48" s="69">
        <v>272950</v>
      </c>
      <c r="G48" s="71" t="s">
        <v>136</v>
      </c>
      <c r="H48" s="69">
        <v>9898</v>
      </c>
      <c r="I48" s="80">
        <v>3.63</v>
      </c>
      <c r="J48" s="91">
        <v>8697</v>
      </c>
      <c r="K48" s="82">
        <v>13.81</v>
      </c>
      <c r="L48" s="104">
        <v>39.700000000000003</v>
      </c>
      <c r="M48" s="69">
        <v>272950</v>
      </c>
      <c r="N48" s="111" t="s">
        <v>136</v>
      </c>
      <c r="O48" s="69">
        <v>8418</v>
      </c>
      <c r="P48" s="80">
        <v>3.08</v>
      </c>
      <c r="Q48" s="91">
        <v>8697</v>
      </c>
      <c r="R48" s="82">
        <v>-3.21</v>
      </c>
      <c r="T48" s="6">
        <f t="shared" si="0"/>
        <v>13.81</v>
      </c>
      <c r="U48" s="6" t="b">
        <f t="shared" si="1"/>
        <v>0</v>
      </c>
      <c r="V48" s="6">
        <f t="shared" si="2"/>
        <v>-3.21</v>
      </c>
      <c r="W48" s="6" t="b">
        <f t="shared" si="3"/>
        <v>0</v>
      </c>
    </row>
    <row r="49" spans="1:23" s="6" customFormat="1">
      <c r="B49" s="17"/>
      <c r="C49" s="27">
        <v>300</v>
      </c>
      <c r="D49" s="45" t="s">
        <v>77</v>
      </c>
      <c r="E49" s="60">
        <v>42.2</v>
      </c>
      <c r="F49" s="70">
        <v>326651</v>
      </c>
      <c r="G49" s="70" t="s">
        <v>136</v>
      </c>
      <c r="H49" s="70">
        <v>16449</v>
      </c>
      <c r="I49" s="81">
        <v>5.04</v>
      </c>
      <c r="J49" s="92">
        <v>12994</v>
      </c>
      <c r="K49" s="78">
        <v>26.59</v>
      </c>
      <c r="L49" s="105">
        <v>42.2</v>
      </c>
      <c r="M49" s="70">
        <v>326651</v>
      </c>
      <c r="N49" s="112" t="s">
        <v>136</v>
      </c>
      <c r="O49" s="70">
        <v>14210</v>
      </c>
      <c r="P49" s="81">
        <v>4.3499999999999996</v>
      </c>
      <c r="Q49" s="92">
        <v>12469</v>
      </c>
      <c r="R49" s="78">
        <v>13.96</v>
      </c>
      <c r="T49" s="6">
        <f t="shared" si="0"/>
        <v>26.59</v>
      </c>
      <c r="U49" s="6" t="b">
        <f t="shared" si="1"/>
        <v>0</v>
      </c>
      <c r="V49" s="6">
        <f t="shared" si="2"/>
        <v>13.96</v>
      </c>
      <c r="W49" s="6" t="b">
        <f t="shared" si="3"/>
        <v>0</v>
      </c>
    </row>
    <row r="50" spans="1:23" s="6" customFormat="1">
      <c r="B50" s="16" t="s">
        <v>8</v>
      </c>
      <c r="C50" s="28" t="s">
        <v>48</v>
      </c>
      <c r="D50" s="46" t="s">
        <v>21</v>
      </c>
      <c r="E50" s="58">
        <v>40</v>
      </c>
      <c r="F50" s="68">
        <v>331323</v>
      </c>
      <c r="G50" s="68">
        <v>11</v>
      </c>
      <c r="H50" s="68">
        <v>14569</v>
      </c>
      <c r="I50" s="79">
        <v>4.4000000000000004</v>
      </c>
      <c r="J50" s="88">
        <v>10088</v>
      </c>
      <c r="K50" s="80">
        <v>44.42</v>
      </c>
      <c r="L50" s="103">
        <v>39.9</v>
      </c>
      <c r="M50" s="68">
        <v>318426</v>
      </c>
      <c r="N50" s="110">
        <v>9</v>
      </c>
      <c r="O50" s="68">
        <v>11793</v>
      </c>
      <c r="P50" s="79">
        <v>3.7</v>
      </c>
      <c r="Q50" s="88">
        <v>8458</v>
      </c>
      <c r="R50" s="79">
        <v>39.43</v>
      </c>
      <c r="T50" s="6">
        <f t="shared" si="0"/>
        <v>44.42</v>
      </c>
      <c r="U50" s="6" t="b">
        <f t="shared" si="1"/>
        <v>0</v>
      </c>
      <c r="V50" s="6">
        <f t="shared" si="2"/>
        <v>39.43</v>
      </c>
      <c r="W50" s="6" t="b">
        <f t="shared" si="3"/>
        <v>0</v>
      </c>
    </row>
    <row r="51" spans="1:23" s="6" customFormat="1">
      <c r="B51" s="16"/>
      <c r="C51" s="28" t="s">
        <v>50</v>
      </c>
      <c r="D51" s="46" t="s">
        <v>81</v>
      </c>
      <c r="E51" s="58">
        <v>37.9</v>
      </c>
      <c r="F51" s="68">
        <v>279478</v>
      </c>
      <c r="G51" s="68">
        <v>8</v>
      </c>
      <c r="H51" s="68">
        <v>13351</v>
      </c>
      <c r="I51" s="79">
        <v>4.78</v>
      </c>
      <c r="J51" s="88">
        <v>9155</v>
      </c>
      <c r="K51" s="80">
        <v>45.83</v>
      </c>
      <c r="L51" s="103">
        <v>37.4</v>
      </c>
      <c r="M51" s="68">
        <v>277648</v>
      </c>
      <c r="N51" s="110">
        <v>7</v>
      </c>
      <c r="O51" s="68">
        <v>13291</v>
      </c>
      <c r="P51" s="79">
        <v>4.79</v>
      </c>
      <c r="Q51" s="88">
        <v>7448</v>
      </c>
      <c r="R51" s="100">
        <v>78.45</v>
      </c>
      <c r="T51" s="6">
        <f t="shared" si="0"/>
        <v>45.83</v>
      </c>
      <c r="U51" s="6" t="b">
        <f t="shared" si="1"/>
        <v>0</v>
      </c>
      <c r="V51" s="6">
        <f t="shared" si="2"/>
        <v>78.45</v>
      </c>
      <c r="W51" s="6" t="b">
        <f t="shared" si="3"/>
        <v>0</v>
      </c>
    </row>
    <row r="52" spans="1:23" s="6" customFormat="1">
      <c r="B52" s="16"/>
      <c r="C52" s="28" t="s">
        <v>51</v>
      </c>
      <c r="D52" s="46" t="s">
        <v>52</v>
      </c>
      <c r="E52" s="58">
        <v>40</v>
      </c>
      <c r="F52" s="68">
        <v>289103</v>
      </c>
      <c r="G52" s="68">
        <v>6</v>
      </c>
      <c r="H52" s="68">
        <v>13780</v>
      </c>
      <c r="I52" s="79">
        <v>4.7699999999999996</v>
      </c>
      <c r="J52" s="88">
        <v>8841</v>
      </c>
      <c r="K52" s="80">
        <v>55.86</v>
      </c>
      <c r="L52" s="103">
        <v>38.700000000000003</v>
      </c>
      <c r="M52" s="68">
        <v>281098</v>
      </c>
      <c r="N52" s="110">
        <v>5</v>
      </c>
      <c r="O52" s="68">
        <v>10506</v>
      </c>
      <c r="P52" s="79">
        <v>3.74</v>
      </c>
      <c r="Q52" s="88">
        <v>7673</v>
      </c>
      <c r="R52" s="100">
        <v>36.92</v>
      </c>
      <c r="T52" s="6">
        <f t="shared" si="0"/>
        <v>55.86</v>
      </c>
      <c r="U52" s="6" t="b">
        <f t="shared" si="1"/>
        <v>0</v>
      </c>
      <c r="V52" s="6">
        <f t="shared" si="2"/>
        <v>36.92</v>
      </c>
      <c r="W52" s="6" t="b">
        <f t="shared" si="3"/>
        <v>0</v>
      </c>
    </row>
    <row r="53" spans="1:23" s="6" customFormat="1">
      <c r="B53" s="16" t="s">
        <v>2</v>
      </c>
      <c r="C53" s="29"/>
      <c r="D53" s="46" t="s">
        <v>82</v>
      </c>
      <c r="E53" s="58">
        <v>39.6</v>
      </c>
      <c r="F53" s="68">
        <v>306962</v>
      </c>
      <c r="G53" s="68">
        <v>28</v>
      </c>
      <c r="H53" s="68">
        <v>14253</v>
      </c>
      <c r="I53" s="79">
        <v>4.6399999999999997</v>
      </c>
      <c r="J53" s="88">
        <v>10080</v>
      </c>
      <c r="K53" s="80">
        <v>41.4</v>
      </c>
      <c r="L53" s="103">
        <v>39.200000000000003</v>
      </c>
      <c r="M53" s="68">
        <v>299784</v>
      </c>
      <c r="N53" s="110">
        <v>24</v>
      </c>
      <c r="O53" s="68">
        <v>12264</v>
      </c>
      <c r="P53" s="79">
        <v>4.09</v>
      </c>
      <c r="Q53" s="88">
        <v>8723</v>
      </c>
      <c r="R53" s="78">
        <v>40.590000000000003</v>
      </c>
      <c r="T53" s="6">
        <f t="shared" si="0"/>
        <v>41.4</v>
      </c>
      <c r="U53" s="6" t="b">
        <f t="shared" si="1"/>
        <v>0</v>
      </c>
      <c r="V53" s="6">
        <f t="shared" si="2"/>
        <v>40.590000000000003</v>
      </c>
      <c r="W53" s="6" t="b">
        <f t="shared" si="3"/>
        <v>0</v>
      </c>
    </row>
    <row r="54" spans="1:23" s="6" customFormat="1">
      <c r="B54" s="16"/>
      <c r="C54" s="28">
        <v>299</v>
      </c>
      <c r="D54" s="46" t="s">
        <v>83</v>
      </c>
      <c r="E54" s="58">
        <v>39.1</v>
      </c>
      <c r="F54" s="68">
        <v>246428</v>
      </c>
      <c r="G54" s="68">
        <v>17</v>
      </c>
      <c r="H54" s="68">
        <v>14426</v>
      </c>
      <c r="I54" s="79">
        <v>5.85</v>
      </c>
      <c r="J54" s="88">
        <v>12608</v>
      </c>
      <c r="K54" s="80">
        <v>14.42</v>
      </c>
      <c r="L54" s="103">
        <v>38.6</v>
      </c>
      <c r="M54" s="68">
        <v>244654</v>
      </c>
      <c r="N54" s="110">
        <v>15</v>
      </c>
      <c r="O54" s="68">
        <v>8585</v>
      </c>
      <c r="P54" s="79">
        <v>3.51</v>
      </c>
      <c r="Q54" s="88">
        <v>5941</v>
      </c>
      <c r="R54" s="79">
        <v>44.5</v>
      </c>
      <c r="T54" s="6">
        <f t="shared" si="0"/>
        <v>14.42</v>
      </c>
      <c r="U54" s="6" t="b">
        <f t="shared" si="1"/>
        <v>0</v>
      </c>
      <c r="V54" s="6">
        <f t="shared" si="2"/>
        <v>44.5</v>
      </c>
      <c r="W54" s="6" t="b">
        <f t="shared" si="3"/>
        <v>0</v>
      </c>
    </row>
    <row r="55" spans="1:23" s="6" customFormat="1">
      <c r="B55" s="16"/>
      <c r="C55" s="28" t="s">
        <v>48</v>
      </c>
      <c r="D55" s="46" t="s">
        <v>84</v>
      </c>
      <c r="E55" s="58">
        <v>40.5</v>
      </c>
      <c r="F55" s="68">
        <v>258205</v>
      </c>
      <c r="G55" s="68">
        <v>9</v>
      </c>
      <c r="H55" s="68">
        <v>12440</v>
      </c>
      <c r="I55" s="79">
        <v>4.82</v>
      </c>
      <c r="J55" s="88">
        <v>9733</v>
      </c>
      <c r="K55" s="80">
        <v>27.81</v>
      </c>
      <c r="L55" s="103">
        <v>40.5</v>
      </c>
      <c r="M55" s="68">
        <v>258205</v>
      </c>
      <c r="N55" s="110">
        <v>9</v>
      </c>
      <c r="O55" s="68">
        <v>8589</v>
      </c>
      <c r="P55" s="79">
        <v>3.33</v>
      </c>
      <c r="Q55" s="88">
        <v>7269</v>
      </c>
      <c r="R55" s="78">
        <v>18.16</v>
      </c>
      <c r="T55" s="6">
        <f t="shared" si="0"/>
        <v>27.81</v>
      </c>
      <c r="U55" s="6" t="b">
        <f t="shared" si="1"/>
        <v>0</v>
      </c>
      <c r="V55" s="6">
        <f t="shared" si="2"/>
        <v>18.16</v>
      </c>
      <c r="W55" s="6" t="b">
        <f t="shared" si="3"/>
        <v>0</v>
      </c>
    </row>
    <row r="56" spans="1:23" s="6" customFormat="1">
      <c r="B56" s="16" t="s">
        <v>17</v>
      </c>
      <c r="C56" s="28" t="s">
        <v>50</v>
      </c>
      <c r="D56" s="46" t="s">
        <v>54</v>
      </c>
      <c r="E56" s="58">
        <v>43.5</v>
      </c>
      <c r="F56" s="68">
        <v>265522</v>
      </c>
      <c r="G56" s="68" t="s">
        <v>136</v>
      </c>
      <c r="H56" s="68">
        <v>9458</v>
      </c>
      <c r="I56" s="79">
        <v>3.56</v>
      </c>
      <c r="J56" s="88">
        <v>9470</v>
      </c>
      <c r="K56" s="80">
        <v>-0.13</v>
      </c>
      <c r="L56" s="103">
        <v>43.5</v>
      </c>
      <c r="M56" s="68">
        <v>265522</v>
      </c>
      <c r="N56" s="110" t="s">
        <v>136</v>
      </c>
      <c r="O56" s="68">
        <v>9106</v>
      </c>
      <c r="P56" s="79">
        <v>3.43</v>
      </c>
      <c r="Q56" s="88">
        <v>6241</v>
      </c>
      <c r="R56" s="79">
        <v>45.91</v>
      </c>
      <c r="T56" s="6">
        <f t="shared" si="0"/>
        <v>-0.13</v>
      </c>
      <c r="U56" s="6" t="b">
        <f t="shared" si="1"/>
        <v>0</v>
      </c>
      <c r="V56" s="6">
        <f t="shared" si="2"/>
        <v>45.91</v>
      </c>
      <c r="W56" s="6" t="b">
        <f t="shared" si="3"/>
        <v>0</v>
      </c>
    </row>
    <row r="57" spans="1:23" s="6" customFormat="1">
      <c r="B57" s="16"/>
      <c r="C57" s="28" t="s">
        <v>42</v>
      </c>
      <c r="D57" s="46" t="s">
        <v>82</v>
      </c>
      <c r="E57" s="58">
        <v>39.9</v>
      </c>
      <c r="F57" s="68">
        <v>251577</v>
      </c>
      <c r="G57" s="68">
        <v>28</v>
      </c>
      <c r="H57" s="68">
        <v>13432</v>
      </c>
      <c r="I57" s="79">
        <v>5.34</v>
      </c>
      <c r="J57" s="88">
        <v>11353</v>
      </c>
      <c r="K57" s="79">
        <v>18.309999999999999</v>
      </c>
      <c r="L57" s="103">
        <v>39.700000000000003</v>
      </c>
      <c r="M57" s="68">
        <v>250950</v>
      </c>
      <c r="N57" s="110">
        <v>26</v>
      </c>
      <c r="O57" s="68">
        <v>8626</v>
      </c>
      <c r="P57" s="79">
        <v>3.44</v>
      </c>
      <c r="Q57" s="88">
        <v>6436</v>
      </c>
      <c r="R57" s="79">
        <v>34.03</v>
      </c>
      <c r="T57" s="6">
        <f t="shared" si="0"/>
        <v>18.309999999999999</v>
      </c>
      <c r="U57" s="6" t="b">
        <f t="shared" si="1"/>
        <v>0</v>
      </c>
      <c r="V57" s="6">
        <f t="shared" si="2"/>
        <v>34.03</v>
      </c>
      <c r="W57" s="6" t="b">
        <f t="shared" si="3"/>
        <v>0</v>
      </c>
    </row>
    <row r="58" spans="1:23" s="6" customFormat="1" ht="12.75">
      <c r="B58" s="18"/>
      <c r="C58" s="30" t="s">
        <v>36</v>
      </c>
      <c r="D58" s="47"/>
      <c r="E58" s="58">
        <v>36</v>
      </c>
      <c r="F58" s="68">
        <v>282147</v>
      </c>
      <c r="G58" s="71" t="s">
        <v>136</v>
      </c>
      <c r="H58" s="68">
        <v>16039</v>
      </c>
      <c r="I58" s="79">
        <v>5.68</v>
      </c>
      <c r="J58" s="91">
        <v>9579</v>
      </c>
      <c r="K58" s="78">
        <v>67.44</v>
      </c>
      <c r="L58" s="103">
        <v>36</v>
      </c>
      <c r="M58" s="68">
        <v>282147</v>
      </c>
      <c r="N58" s="111" t="s">
        <v>136</v>
      </c>
      <c r="O58" s="68">
        <v>20324</v>
      </c>
      <c r="P58" s="79">
        <v>7.2</v>
      </c>
      <c r="Q58" s="91">
        <v>11175</v>
      </c>
      <c r="R58" s="121">
        <v>81.87</v>
      </c>
      <c r="T58" s="6">
        <f t="shared" si="0"/>
        <v>67.44</v>
      </c>
      <c r="U58" s="6" t="b">
        <f t="shared" si="1"/>
        <v>0</v>
      </c>
      <c r="V58" s="6">
        <f t="shared" si="2"/>
        <v>81.87</v>
      </c>
      <c r="W58" s="6" t="b">
        <f t="shared" si="3"/>
        <v>0</v>
      </c>
    </row>
    <row r="59" spans="1:23" s="6" customFormat="1">
      <c r="B59" s="17" t="s">
        <v>18</v>
      </c>
      <c r="C59" s="31" t="s">
        <v>53</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20</v>
      </c>
      <c r="C60" s="32" t="s">
        <v>57</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58</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23</v>
      </c>
      <c r="C62" s="34"/>
      <c r="D62" s="34"/>
      <c r="E62" s="62">
        <v>39.6</v>
      </c>
      <c r="F62" s="72">
        <v>279369</v>
      </c>
      <c r="G62" s="71">
        <v>58</v>
      </c>
      <c r="H62" s="72">
        <v>13919</v>
      </c>
      <c r="I62" s="83">
        <v>4.9800000000000004</v>
      </c>
      <c r="J62" s="95">
        <v>10646</v>
      </c>
      <c r="K62" s="83">
        <v>30.74</v>
      </c>
      <c r="L62" s="107">
        <v>39.299999999999997</v>
      </c>
      <c r="M62" s="72">
        <v>274689</v>
      </c>
      <c r="N62" s="111">
        <v>52</v>
      </c>
      <c r="O62" s="72">
        <v>10755</v>
      </c>
      <c r="P62" s="83">
        <v>3.92</v>
      </c>
      <c r="Q62" s="95">
        <v>7745</v>
      </c>
      <c r="R62" s="121">
        <v>38.86</v>
      </c>
      <c r="T62" s="6">
        <f t="shared" si="0"/>
        <v>30.74</v>
      </c>
      <c r="U62" s="6" t="b">
        <f t="shared" si="1"/>
        <v>0</v>
      </c>
      <c r="V62" s="6">
        <f t="shared" si="2"/>
        <v>38.86</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73" fitToWidth="1" fitToHeight="1" orientation="portrait" usePrinterDefaults="1"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sqref="A1:O17"/>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124</v>
      </c>
      <c r="B1" s="124"/>
      <c r="C1" s="124"/>
      <c r="D1" s="124"/>
      <c r="E1" s="124"/>
      <c r="F1" s="124"/>
      <c r="G1" s="124"/>
      <c r="H1" s="124"/>
      <c r="I1" s="124"/>
      <c r="J1" s="226"/>
      <c r="K1" s="230"/>
      <c r="L1" s="230"/>
      <c r="M1" s="230"/>
      <c r="N1" s="230"/>
      <c r="O1" s="242" t="s">
        <v>34</v>
      </c>
    </row>
    <row r="2" spans="1:15" ht="14.25">
      <c r="A2" s="125" t="s">
        <v>93</v>
      </c>
      <c r="B2" s="149" t="s">
        <v>72</v>
      </c>
      <c r="C2" s="178"/>
      <c r="D2" s="178"/>
      <c r="E2" s="178"/>
      <c r="F2" s="178"/>
      <c r="G2" s="203"/>
      <c r="H2" s="214"/>
      <c r="I2" s="178" t="s">
        <v>91</v>
      </c>
      <c r="J2" s="178"/>
      <c r="K2" s="178"/>
      <c r="L2" s="178"/>
      <c r="M2" s="178"/>
      <c r="N2" s="203"/>
      <c r="O2" s="214"/>
    </row>
    <row r="3" spans="1:15">
      <c r="A3" s="126"/>
      <c r="B3" s="150"/>
      <c r="C3" s="179"/>
      <c r="D3" s="179"/>
      <c r="E3" s="179"/>
      <c r="F3" s="179"/>
      <c r="G3" s="204" t="s">
        <v>90</v>
      </c>
      <c r="H3" s="215"/>
      <c r="I3" s="179"/>
      <c r="J3" s="179"/>
      <c r="K3" s="179"/>
      <c r="L3" s="179"/>
      <c r="M3" s="179"/>
      <c r="N3" s="236" t="s">
        <v>90</v>
      </c>
      <c r="O3" s="243"/>
    </row>
    <row r="4" spans="1:15" ht="52.5" customHeight="1">
      <c r="A4" s="127"/>
      <c r="B4" s="151" t="s">
        <v>86</v>
      </c>
      <c r="C4" s="180" t="s">
        <v>87</v>
      </c>
      <c r="D4" s="180" t="s">
        <v>88</v>
      </c>
      <c r="E4" s="180" t="s">
        <v>89</v>
      </c>
      <c r="F4" s="195" t="s">
        <v>11</v>
      </c>
      <c r="G4" s="205" t="s">
        <v>117</v>
      </c>
      <c r="H4" s="216" t="s">
        <v>118</v>
      </c>
      <c r="I4" s="180" t="s">
        <v>86</v>
      </c>
      <c r="J4" s="180" t="s">
        <v>87</v>
      </c>
      <c r="K4" s="180" t="s">
        <v>88</v>
      </c>
      <c r="L4" s="180" t="s">
        <v>92</v>
      </c>
      <c r="M4" s="195" t="s">
        <v>11</v>
      </c>
      <c r="N4" s="205" t="s">
        <v>97</v>
      </c>
      <c r="O4" s="244" t="s">
        <v>123</v>
      </c>
    </row>
    <row r="5" spans="1:15">
      <c r="A5" s="128" t="s">
        <v>61</v>
      </c>
      <c r="B5" s="152">
        <v>38.5</v>
      </c>
      <c r="C5" s="181">
        <v>258338</v>
      </c>
      <c r="D5" s="181">
        <v>60</v>
      </c>
      <c r="E5" s="181">
        <v>6541</v>
      </c>
      <c r="F5" s="196">
        <v>2.5299999999999998</v>
      </c>
      <c r="G5" s="206">
        <v>6512</v>
      </c>
      <c r="H5" s="217">
        <v>0.45</v>
      </c>
      <c r="I5" s="223">
        <v>38.6</v>
      </c>
      <c r="J5" s="227">
        <v>258847</v>
      </c>
      <c r="K5" s="231">
        <v>58</v>
      </c>
      <c r="L5" s="181">
        <v>4142</v>
      </c>
      <c r="M5" s="233">
        <v>1.6</v>
      </c>
      <c r="N5" s="206">
        <v>4250</v>
      </c>
      <c r="O5" s="217">
        <v>-2.54</v>
      </c>
    </row>
    <row r="6" spans="1:15">
      <c r="A6" s="129" t="s">
        <v>129</v>
      </c>
      <c r="B6" s="152">
        <v>38.299999999999997</v>
      </c>
      <c r="C6" s="181">
        <v>268906</v>
      </c>
      <c r="D6" s="181">
        <v>70</v>
      </c>
      <c r="E6" s="181">
        <v>6689</v>
      </c>
      <c r="F6" s="196">
        <v>2.4900000000000002</v>
      </c>
      <c r="G6" s="206">
        <v>6541</v>
      </c>
      <c r="H6" s="217">
        <v>2.2599999999999998</v>
      </c>
      <c r="I6" s="223">
        <v>38.299999999999997</v>
      </c>
      <c r="J6" s="227">
        <v>268906</v>
      </c>
      <c r="K6" s="231">
        <v>70</v>
      </c>
      <c r="L6" s="181">
        <v>4436</v>
      </c>
      <c r="M6" s="233">
        <v>1.65</v>
      </c>
      <c r="N6" s="206">
        <v>4142</v>
      </c>
      <c r="O6" s="217">
        <v>7.1</v>
      </c>
    </row>
    <row r="7" spans="1:15">
      <c r="A7" s="129" t="s">
        <v>130</v>
      </c>
      <c r="B7" s="152">
        <v>38.200000000000003</v>
      </c>
      <c r="C7" s="181">
        <v>268232</v>
      </c>
      <c r="D7" s="181">
        <v>79</v>
      </c>
      <c r="E7" s="181">
        <v>6688</v>
      </c>
      <c r="F7" s="196">
        <v>2.4900000000000002</v>
      </c>
      <c r="G7" s="206">
        <v>6689</v>
      </c>
      <c r="H7" s="217">
        <v>-1.e-002</v>
      </c>
      <c r="I7" s="223">
        <v>38.200000000000003</v>
      </c>
      <c r="J7" s="227">
        <v>267605</v>
      </c>
      <c r="K7" s="231">
        <v>78</v>
      </c>
      <c r="L7" s="181">
        <v>4425</v>
      </c>
      <c r="M7" s="233">
        <v>1.65</v>
      </c>
      <c r="N7" s="206">
        <v>4436</v>
      </c>
      <c r="O7" s="217">
        <v>-0.25</v>
      </c>
    </row>
    <row r="8" spans="1:15">
      <c r="A8" s="129" t="s">
        <v>131</v>
      </c>
      <c r="B8" s="152">
        <v>38.700000000000003</v>
      </c>
      <c r="C8" s="181">
        <v>271951</v>
      </c>
      <c r="D8" s="181">
        <v>88</v>
      </c>
      <c r="E8" s="181">
        <v>6706</v>
      </c>
      <c r="F8" s="196">
        <v>2.4700000000000002</v>
      </c>
      <c r="G8" s="206">
        <v>6688</v>
      </c>
      <c r="H8" s="217">
        <v>0.27</v>
      </c>
      <c r="I8" s="223">
        <v>38.700000000000003</v>
      </c>
      <c r="J8" s="227">
        <v>271951</v>
      </c>
      <c r="K8" s="231">
        <v>88</v>
      </c>
      <c r="L8" s="181">
        <v>4615</v>
      </c>
      <c r="M8" s="233">
        <v>1.7</v>
      </c>
      <c r="N8" s="206">
        <v>4425</v>
      </c>
      <c r="O8" s="217">
        <v>4.29</v>
      </c>
    </row>
    <row r="9" spans="1:15">
      <c r="A9" s="129" t="s">
        <v>133</v>
      </c>
      <c r="B9" s="153">
        <v>38.5</v>
      </c>
      <c r="C9" s="182">
        <v>263254</v>
      </c>
      <c r="D9" s="182">
        <v>81</v>
      </c>
      <c r="E9" s="182">
        <v>6186</v>
      </c>
      <c r="F9" s="197">
        <v>2.35</v>
      </c>
      <c r="G9" s="207">
        <v>6706</v>
      </c>
      <c r="H9" s="217">
        <v>-7.75</v>
      </c>
      <c r="I9" s="224">
        <v>38.5</v>
      </c>
      <c r="J9" s="182">
        <v>263254</v>
      </c>
      <c r="K9" s="182">
        <v>81</v>
      </c>
      <c r="L9" s="182">
        <v>4599</v>
      </c>
      <c r="M9" s="197">
        <v>1.75</v>
      </c>
      <c r="N9" s="237">
        <v>4615</v>
      </c>
      <c r="O9" s="217">
        <v>-0.35</v>
      </c>
    </row>
    <row r="10" spans="1:15">
      <c r="A10" s="129" t="s">
        <v>3</v>
      </c>
      <c r="B10" s="154">
        <v>39.1</v>
      </c>
      <c r="C10" s="183">
        <v>266928</v>
      </c>
      <c r="D10" s="183">
        <v>64</v>
      </c>
      <c r="E10" s="183">
        <v>7604</v>
      </c>
      <c r="F10" s="198">
        <v>2.85</v>
      </c>
      <c r="G10" s="208">
        <v>6186</v>
      </c>
      <c r="H10" s="218">
        <v>22.92</v>
      </c>
      <c r="I10" s="154">
        <v>38.9</v>
      </c>
      <c r="J10" s="183">
        <v>268700</v>
      </c>
      <c r="K10" s="183">
        <v>62</v>
      </c>
      <c r="L10" s="183">
        <v>4587</v>
      </c>
      <c r="M10" s="198">
        <v>1.71</v>
      </c>
      <c r="N10" s="208">
        <v>4599</v>
      </c>
      <c r="O10" s="218">
        <v>-0.26</v>
      </c>
    </row>
    <row r="11" spans="1:15">
      <c r="A11" s="129" t="s">
        <v>134</v>
      </c>
      <c r="B11" s="154">
        <v>39.299999999999997</v>
      </c>
      <c r="C11" s="183">
        <v>267076</v>
      </c>
      <c r="D11" s="183">
        <v>69</v>
      </c>
      <c r="E11" s="183">
        <v>6547</v>
      </c>
      <c r="F11" s="198">
        <v>2.4500000000000002</v>
      </c>
      <c r="G11" s="208">
        <v>7604</v>
      </c>
      <c r="H11" s="218">
        <v>-13.9</v>
      </c>
      <c r="I11" s="154">
        <v>39.4</v>
      </c>
      <c r="J11" s="183">
        <v>266482</v>
      </c>
      <c r="K11" s="183">
        <v>66</v>
      </c>
      <c r="L11" s="183">
        <v>3913</v>
      </c>
      <c r="M11" s="198">
        <v>1.47</v>
      </c>
      <c r="N11" s="238">
        <v>4587</v>
      </c>
      <c r="O11" s="218">
        <v>-14.69</v>
      </c>
    </row>
    <row r="12" spans="1:15">
      <c r="A12" s="129" t="s">
        <v>47</v>
      </c>
      <c r="B12" s="154">
        <v>39.700000000000003</v>
      </c>
      <c r="C12" s="183">
        <v>268054</v>
      </c>
      <c r="D12" s="183">
        <v>71</v>
      </c>
      <c r="E12" s="183">
        <v>6269</v>
      </c>
      <c r="F12" s="198">
        <v>2.34</v>
      </c>
      <c r="G12" s="208">
        <v>6547</v>
      </c>
      <c r="H12" s="218">
        <v>-4.25</v>
      </c>
      <c r="I12" s="154">
        <v>39.799999999999997</v>
      </c>
      <c r="J12" s="183">
        <v>268339</v>
      </c>
      <c r="K12" s="183">
        <v>70</v>
      </c>
      <c r="L12" s="183">
        <v>3893</v>
      </c>
      <c r="M12" s="198">
        <v>1.45</v>
      </c>
      <c r="N12" s="238">
        <v>3913</v>
      </c>
      <c r="O12" s="218">
        <v>-0.51</v>
      </c>
    </row>
    <row r="13" spans="1:15">
      <c r="A13" s="129" t="s">
        <v>96</v>
      </c>
      <c r="B13" s="154">
        <v>39.4</v>
      </c>
      <c r="C13" s="183">
        <v>267664</v>
      </c>
      <c r="D13" s="183">
        <v>66</v>
      </c>
      <c r="E13" s="183">
        <v>7453</v>
      </c>
      <c r="F13" s="198">
        <v>2.78</v>
      </c>
      <c r="G13" s="208">
        <v>6269</v>
      </c>
      <c r="H13" s="218">
        <v>18.89</v>
      </c>
      <c r="I13" s="154">
        <v>39.4</v>
      </c>
      <c r="J13" s="183">
        <v>266039</v>
      </c>
      <c r="K13" s="183">
        <v>63</v>
      </c>
      <c r="L13" s="183">
        <v>4854</v>
      </c>
      <c r="M13" s="198">
        <v>1.8199999999999998</v>
      </c>
      <c r="N13" s="238">
        <v>3893</v>
      </c>
      <c r="O13" s="218">
        <v>24.69</v>
      </c>
    </row>
    <row r="14" spans="1:15" ht="14.25">
      <c r="A14" s="130" t="s">
        <v>140</v>
      </c>
      <c r="B14" s="155">
        <v>39.9</v>
      </c>
      <c r="C14" s="184">
        <v>274363</v>
      </c>
      <c r="D14" s="184">
        <v>76</v>
      </c>
      <c r="E14" s="184">
        <v>10646</v>
      </c>
      <c r="F14" s="199">
        <v>3.88</v>
      </c>
      <c r="G14" s="209">
        <v>7453</v>
      </c>
      <c r="H14" s="219">
        <v>42.84</v>
      </c>
      <c r="I14" s="155">
        <v>39.799999999999997</v>
      </c>
      <c r="J14" s="184">
        <v>273482</v>
      </c>
      <c r="K14" s="184">
        <v>72</v>
      </c>
      <c r="L14" s="184">
        <v>7745</v>
      </c>
      <c r="M14" s="199">
        <v>2.83</v>
      </c>
      <c r="N14" s="239">
        <v>4854</v>
      </c>
      <c r="O14" s="219">
        <v>59.56</v>
      </c>
    </row>
    <row r="15" spans="1:15">
      <c r="A15" s="131" t="s">
        <v>155</v>
      </c>
      <c r="B15" s="156">
        <v>39.6</v>
      </c>
      <c r="C15" s="185">
        <v>279369</v>
      </c>
      <c r="D15" s="185">
        <v>58</v>
      </c>
      <c r="E15" s="185">
        <v>13919</v>
      </c>
      <c r="F15" s="200">
        <v>4.9800000000000004</v>
      </c>
      <c r="G15" s="210">
        <v>10646</v>
      </c>
      <c r="H15" s="220">
        <v>30.74</v>
      </c>
      <c r="I15" s="156">
        <v>39.299999999999997</v>
      </c>
      <c r="J15" s="185">
        <v>274689</v>
      </c>
      <c r="K15" s="185">
        <v>52</v>
      </c>
      <c r="L15" s="185">
        <v>10755</v>
      </c>
      <c r="M15" s="200">
        <v>3.92</v>
      </c>
      <c r="N15" s="240">
        <v>7745</v>
      </c>
      <c r="O15" s="220">
        <v>38.86</v>
      </c>
    </row>
    <row r="16" spans="1:15" ht="14.25">
      <c r="A16" s="132" t="s">
        <v>149</v>
      </c>
      <c r="B16" s="157">
        <v>39.9</v>
      </c>
      <c r="C16" s="186">
        <v>274363</v>
      </c>
      <c r="D16" s="186">
        <v>76</v>
      </c>
      <c r="E16" s="186">
        <v>10646</v>
      </c>
      <c r="F16" s="201">
        <v>3.88</v>
      </c>
      <c r="G16" s="211">
        <v>7453</v>
      </c>
      <c r="H16" s="221">
        <v>42.84</v>
      </c>
      <c r="I16" s="157">
        <v>39.799999999999997</v>
      </c>
      <c r="J16" s="186">
        <v>273482</v>
      </c>
      <c r="K16" s="186">
        <v>72</v>
      </c>
      <c r="L16" s="186">
        <v>7745</v>
      </c>
      <c r="M16" s="201">
        <v>2.83</v>
      </c>
      <c r="N16" s="241">
        <v>4854</v>
      </c>
      <c r="O16" s="221">
        <v>59.56</v>
      </c>
    </row>
    <row r="17" spans="1:15" ht="14.25">
      <c r="A17" s="133" t="s">
        <v>98</v>
      </c>
      <c r="B17" s="158">
        <v>-0.29999999999999716</v>
      </c>
      <c r="C17" s="187">
        <v>5006</v>
      </c>
      <c r="D17" s="189">
        <v>-18</v>
      </c>
      <c r="E17" s="187">
        <v>3273</v>
      </c>
      <c r="F17" s="202">
        <v>1.1000000000000005</v>
      </c>
      <c r="G17" s="212">
        <v>3193</v>
      </c>
      <c r="H17" s="222">
        <v>-12.100000000000005</v>
      </c>
      <c r="I17" s="225">
        <v>-0.5</v>
      </c>
      <c r="J17" s="187">
        <v>1207</v>
      </c>
      <c r="K17" s="187">
        <v>-20</v>
      </c>
      <c r="L17" s="187">
        <v>3010</v>
      </c>
      <c r="M17" s="202">
        <v>1.0899999999999999</v>
      </c>
      <c r="N17" s="212">
        <v>2891</v>
      </c>
      <c r="O17" s="222">
        <v>-20.700000000000003</v>
      </c>
    </row>
    <row r="18" spans="1:15">
      <c r="A18" s="134" t="s">
        <v>156</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99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100</v>
      </c>
      <c r="B31" s="163"/>
      <c r="C31" s="163"/>
      <c r="D31" s="163"/>
      <c r="E31" s="163"/>
      <c r="F31" s="163"/>
      <c r="G31" s="163"/>
      <c r="H31" s="163"/>
      <c r="I31" s="163"/>
      <c r="J31" s="163"/>
      <c r="K31" s="163"/>
      <c r="L31" s="163"/>
      <c r="M31" s="163"/>
      <c r="N31" s="163"/>
      <c r="O31" s="247"/>
    </row>
    <row r="32" spans="1:15" ht="14.25">
      <c r="A32" s="140" t="s">
        <v>49</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104</v>
      </c>
      <c r="C34" s="188"/>
      <c r="D34" s="188"/>
      <c r="E34" s="188"/>
      <c r="F34" s="188"/>
      <c r="G34" s="188"/>
      <c r="H34" s="188"/>
      <c r="I34" s="188"/>
      <c r="J34" s="188"/>
      <c r="K34" s="165"/>
      <c r="L34" s="165"/>
      <c r="M34" s="165"/>
      <c r="N34" s="165"/>
      <c r="O34" s="249"/>
    </row>
    <row r="35" spans="1:15" ht="34.5" customHeight="1">
      <c r="A35" s="141"/>
      <c r="B35" s="166" t="s">
        <v>105</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106</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107</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142</v>
      </c>
      <c r="E41" s="194"/>
      <c r="F41" s="194"/>
      <c r="G41" s="194"/>
      <c r="H41" s="194"/>
      <c r="I41" s="194"/>
      <c r="J41" s="194"/>
      <c r="K41" s="194"/>
      <c r="L41" s="194"/>
      <c r="M41" s="235"/>
      <c r="N41" s="235"/>
      <c r="O41" s="250"/>
    </row>
    <row r="42" spans="1:15" ht="24" customHeight="1">
      <c r="A42" s="142"/>
      <c r="B42" s="169"/>
      <c r="C42" s="169"/>
      <c r="D42" s="191" t="s">
        <v>145</v>
      </c>
      <c r="E42" s="194"/>
      <c r="F42" s="194"/>
      <c r="G42" s="194"/>
      <c r="H42" s="194"/>
      <c r="I42" s="194"/>
      <c r="J42" s="194"/>
      <c r="K42" s="194"/>
      <c r="L42" s="194"/>
      <c r="M42" s="235"/>
      <c r="N42" s="235"/>
      <c r="O42" s="250"/>
    </row>
    <row r="43" spans="1:15" ht="19.5" customHeight="1">
      <c r="A43" s="143"/>
      <c r="B43" s="169"/>
      <c r="C43" s="169"/>
      <c r="D43" s="190" t="s">
        <v>114</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76</v>
      </c>
      <c r="B47" s="172"/>
      <c r="C47" s="172"/>
      <c r="D47" s="172"/>
      <c r="E47" s="169"/>
      <c r="F47" s="172" t="s">
        <v>115</v>
      </c>
      <c r="G47" s="213"/>
      <c r="H47" s="213"/>
      <c r="I47" s="192"/>
      <c r="J47" s="192"/>
      <c r="K47" s="192"/>
      <c r="L47" s="192"/>
      <c r="M47" s="192" t="s">
        <v>0</v>
      </c>
      <c r="N47" s="192"/>
      <c r="O47" s="251"/>
    </row>
    <row r="48" spans="1:15">
      <c r="A48" s="145" t="s">
        <v>101</v>
      </c>
      <c r="B48" s="172"/>
      <c r="C48" s="172"/>
      <c r="D48" s="172"/>
      <c r="E48" s="169"/>
      <c r="F48" s="172" t="s">
        <v>116</v>
      </c>
      <c r="G48" s="213"/>
      <c r="H48" s="213"/>
      <c r="I48" s="192"/>
      <c r="J48" s="192"/>
      <c r="K48" s="192"/>
      <c r="L48" s="192"/>
      <c r="M48" s="192" t="s">
        <v>119</v>
      </c>
      <c r="N48" s="192"/>
      <c r="O48" s="251"/>
    </row>
    <row r="49" spans="1:15">
      <c r="A49" s="145" t="s">
        <v>102</v>
      </c>
      <c r="B49" s="172"/>
      <c r="C49" s="172"/>
      <c r="D49" s="172"/>
      <c r="E49" s="169"/>
      <c r="F49" s="172" t="s">
        <v>27</v>
      </c>
      <c r="G49" s="213"/>
      <c r="H49" s="213"/>
      <c r="I49" s="192"/>
      <c r="J49" s="192"/>
      <c r="K49" s="192"/>
      <c r="L49" s="192"/>
      <c r="M49" s="192" t="s">
        <v>120</v>
      </c>
      <c r="N49" s="192"/>
      <c r="O49" s="251"/>
    </row>
    <row r="50" spans="1:15">
      <c r="A50" s="145" t="s">
        <v>30</v>
      </c>
      <c r="B50" s="172"/>
      <c r="C50" s="172"/>
      <c r="D50" s="172"/>
      <c r="E50" s="169"/>
      <c r="F50" s="172" t="s">
        <v>126</v>
      </c>
      <c r="G50" s="213"/>
      <c r="H50" s="213"/>
      <c r="I50" s="192"/>
      <c r="J50" s="192"/>
      <c r="K50" s="192"/>
      <c r="L50" s="192"/>
      <c r="M50" s="192" t="s">
        <v>121</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103</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108</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109</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110</v>
      </c>
      <c r="C58" s="174"/>
      <c r="D58" s="192"/>
      <c r="E58" s="192"/>
      <c r="F58" s="192"/>
      <c r="G58" s="192"/>
      <c r="H58" s="192"/>
      <c r="I58" s="192"/>
      <c r="J58" s="192"/>
      <c r="K58" s="192"/>
      <c r="L58" s="192"/>
      <c r="M58" s="192"/>
      <c r="N58" s="192"/>
      <c r="O58" s="251"/>
    </row>
    <row r="59" spans="1:15">
      <c r="A59" s="147"/>
      <c r="B59" s="174" t="s">
        <v>112</v>
      </c>
      <c r="C59" s="174"/>
      <c r="D59" s="192"/>
      <c r="E59" s="192"/>
      <c r="F59" s="192"/>
      <c r="G59" s="192"/>
      <c r="H59" s="192"/>
      <c r="I59" s="192"/>
      <c r="J59" s="192"/>
      <c r="K59" s="192"/>
      <c r="L59" s="192"/>
      <c r="M59" s="192"/>
      <c r="N59" s="192"/>
      <c r="O59" s="251"/>
    </row>
    <row r="60" spans="1:15">
      <c r="A60" s="147"/>
      <c r="B60" s="174" t="s">
        <v>111</v>
      </c>
      <c r="C60" s="174"/>
      <c r="D60" s="192"/>
      <c r="E60" s="192"/>
      <c r="F60" s="192"/>
      <c r="G60" s="192"/>
      <c r="H60" s="192"/>
      <c r="I60" s="192"/>
      <c r="J60" s="192"/>
      <c r="K60" s="192"/>
      <c r="L60" s="192"/>
      <c r="M60" s="192"/>
      <c r="N60" s="192"/>
      <c r="O60" s="251"/>
    </row>
    <row r="61" spans="1:15">
      <c r="A61" s="147"/>
      <c r="B61" s="174" t="s">
        <v>113</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69" fitToWidth="1" fitToHeight="1" orientation="portrait" usePrinterDefaults="1"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W65"/>
  <sheetViews>
    <sheetView zoomScale="95" zoomScaleNormal="95" workbookViewId="0">
      <selection sqref="A1:R62"/>
    </sheetView>
  </sheetViews>
  <sheetFormatPr defaultRowHeight="12"/>
  <cols>
    <col min="1" max="1" width="1.5" style="1" customWidth="1"/>
    <col min="2" max="3" width="3.25" style="1" bestFit="1" customWidth="1"/>
    <col min="4" max="4" width="19.75" style="2" bestFit="1" customWidth="1"/>
    <col min="5" max="5" width="5.625" style="1" customWidth="1"/>
    <col min="6" max="6" width="7.625" style="1" customWidth="1"/>
    <col min="7" max="7" width="4.625" style="1" customWidth="1"/>
    <col min="8" max="8" width="8.125" style="1" customWidth="1"/>
    <col min="9" max="9" width="7.625" style="1" customWidth="1"/>
    <col min="10" max="10" width="8.125" style="1" customWidth="1"/>
    <col min="11" max="11" width="7.625" style="3" customWidth="1"/>
    <col min="12" max="12" width="5.625" style="1" customWidth="1"/>
    <col min="13" max="13" width="7.625" style="1" customWidth="1"/>
    <col min="14" max="14" width="4.625" style="1" customWidth="1"/>
    <col min="15" max="15" width="8.125" style="3" customWidth="1"/>
    <col min="16" max="16" width="7.75" style="1" customWidth="1"/>
    <col min="17" max="17" width="8.125" style="1" customWidth="1"/>
    <col min="18" max="18" width="7.625" style="1" customWidth="1"/>
    <col min="19" max="19" width="9" style="1" bestFit="1" customWidth="1"/>
    <col min="20" max="23" width="9" style="1" hidden="1" customWidth="1"/>
    <col min="24" max="16384" width="9" style="1" bestFit="1" customWidth="1"/>
  </cols>
  <sheetData>
    <row r="1" spans="1:23" s="4" customFormat="1" ht="13.5">
      <c r="A1" s="8"/>
      <c r="B1" s="8"/>
      <c r="C1" s="8"/>
      <c r="D1" s="8"/>
      <c r="E1" s="8"/>
      <c r="F1" s="8"/>
      <c r="G1" s="8"/>
      <c r="H1" s="8"/>
      <c r="I1" s="8"/>
      <c r="J1" s="8"/>
      <c r="K1" s="8"/>
      <c r="L1" s="8"/>
      <c r="M1" s="8"/>
      <c r="N1" s="8"/>
      <c r="O1" s="8"/>
      <c r="P1" s="8"/>
      <c r="Q1" s="8"/>
      <c r="R1" s="8"/>
    </row>
    <row r="2" spans="1:23" ht="18.75">
      <c r="A2" s="52"/>
      <c r="B2" s="9" t="s">
        <v>146</v>
      </c>
      <c r="C2" s="9"/>
      <c r="D2" s="9"/>
      <c r="E2" s="9"/>
      <c r="F2" s="9"/>
      <c r="G2" s="9"/>
      <c r="H2" s="9"/>
      <c r="I2" s="9"/>
      <c r="J2" s="9"/>
      <c r="K2" s="9"/>
      <c r="L2" s="9"/>
      <c r="M2" s="9"/>
      <c r="N2" s="9"/>
      <c r="O2" s="9"/>
      <c r="P2" s="9"/>
      <c r="Q2" s="9"/>
      <c r="R2" s="9"/>
    </row>
    <row r="3" spans="1:23" ht="18.75">
      <c r="A3" s="52"/>
      <c r="B3" s="9" t="s">
        <v>6</v>
      </c>
      <c r="C3" s="9"/>
      <c r="D3" s="9"/>
      <c r="E3" s="9"/>
      <c r="F3" s="9"/>
      <c r="G3" s="9"/>
      <c r="H3" s="9"/>
      <c r="I3" s="9"/>
      <c r="J3" s="9"/>
      <c r="K3" s="9"/>
      <c r="L3" s="9"/>
      <c r="M3" s="9"/>
      <c r="N3" s="9"/>
      <c r="O3" s="9"/>
      <c r="P3" s="9"/>
      <c r="Q3" s="9"/>
      <c r="R3" s="9"/>
    </row>
    <row r="4" spans="1:23" ht="12.75">
      <c r="A4" s="52"/>
      <c r="B4" s="10" t="s">
        <v>10</v>
      </c>
      <c r="C4" s="10"/>
      <c r="D4" s="10"/>
      <c r="E4" s="52"/>
      <c r="F4" s="52"/>
      <c r="G4" s="52"/>
      <c r="H4" s="52"/>
      <c r="I4" s="52"/>
      <c r="J4" s="52"/>
      <c r="K4" s="96"/>
      <c r="L4" s="52"/>
      <c r="M4" s="52"/>
      <c r="N4" s="52"/>
      <c r="O4" s="114" t="s">
        <v>70</v>
      </c>
      <c r="P4" s="114"/>
      <c r="Q4" s="114"/>
      <c r="R4" s="114"/>
    </row>
    <row r="5" spans="1:23" s="5" customFormat="1" ht="12.75">
      <c r="B5" s="11"/>
      <c r="C5" s="20"/>
      <c r="D5" s="35"/>
      <c r="E5" s="53" t="s">
        <v>85</v>
      </c>
      <c r="F5" s="63"/>
      <c r="G5" s="53"/>
      <c r="H5" s="74"/>
      <c r="I5" s="75"/>
      <c r="J5" s="75"/>
      <c r="K5" s="97"/>
      <c r="L5" s="74" t="s">
        <v>91</v>
      </c>
      <c r="M5" s="75"/>
      <c r="N5" s="75"/>
      <c r="O5" s="75"/>
      <c r="P5" s="75"/>
      <c r="Q5" s="75"/>
      <c r="R5" s="119"/>
    </row>
    <row r="6" spans="1:23" s="5" customFormat="1">
      <c r="B6" s="12"/>
      <c r="D6" s="36"/>
      <c r="E6" s="54"/>
      <c r="F6" s="64"/>
      <c r="G6" s="64"/>
      <c r="H6" s="64"/>
      <c r="I6" s="64"/>
      <c r="J6" s="84" t="s">
        <v>90</v>
      </c>
      <c r="K6" s="98"/>
      <c r="L6" s="64"/>
      <c r="M6" s="64"/>
      <c r="N6" s="64"/>
      <c r="O6" s="64"/>
      <c r="P6" s="115"/>
      <c r="Q6" s="118" t="s">
        <v>90</v>
      </c>
      <c r="R6" s="98"/>
    </row>
    <row r="7" spans="1:23" s="5" customFormat="1" ht="42" customHeight="1">
      <c r="B7" s="13"/>
      <c r="C7" s="21"/>
      <c r="D7" s="37"/>
      <c r="E7" s="55" t="s">
        <v>86</v>
      </c>
      <c r="F7" s="65" t="s">
        <v>87</v>
      </c>
      <c r="G7" s="65" t="s">
        <v>88</v>
      </c>
      <c r="H7" s="65" t="s">
        <v>89</v>
      </c>
      <c r="I7" s="76" t="s">
        <v>11</v>
      </c>
      <c r="J7" s="85" t="s">
        <v>137</v>
      </c>
      <c r="K7" s="99" t="s">
        <v>138</v>
      </c>
      <c r="L7" s="65" t="s">
        <v>86</v>
      </c>
      <c r="M7" s="65" t="s">
        <v>87</v>
      </c>
      <c r="N7" s="65" t="s">
        <v>88</v>
      </c>
      <c r="O7" s="65" t="s">
        <v>92</v>
      </c>
      <c r="P7" s="116" t="s">
        <v>11</v>
      </c>
      <c r="Q7" s="85" t="s">
        <v>95</v>
      </c>
      <c r="R7" s="120" t="s">
        <v>139</v>
      </c>
    </row>
    <row r="8" spans="1:23" s="6" customFormat="1">
      <c r="B8" s="14"/>
      <c r="C8" s="22" t="s">
        <v>24</v>
      </c>
      <c r="D8" s="38"/>
      <c r="E8" s="56">
        <v>40.5</v>
      </c>
      <c r="F8" s="66">
        <v>284460</v>
      </c>
      <c r="G8" s="66">
        <v>73</v>
      </c>
      <c r="H8" s="66">
        <v>13818</v>
      </c>
      <c r="I8" s="77">
        <v>4.8600000000000003</v>
      </c>
      <c r="J8" s="86">
        <v>10220</v>
      </c>
      <c r="K8" s="77">
        <v>35.21</v>
      </c>
      <c r="L8" s="56">
        <v>40.4</v>
      </c>
      <c r="M8" s="66">
        <v>283341</v>
      </c>
      <c r="N8" s="108">
        <v>71</v>
      </c>
      <c r="O8" s="66">
        <v>12037</v>
      </c>
      <c r="P8" s="117">
        <v>4.25</v>
      </c>
      <c r="Q8" s="86">
        <v>8318</v>
      </c>
      <c r="R8" s="77">
        <v>44.71</v>
      </c>
      <c r="T8" s="6">
        <f t="shared" ref="T8:T62" si="0">ROUND((H8-J8)/J8*100,2)</f>
        <v>35.21</v>
      </c>
      <c r="U8" s="6" t="b">
        <f t="shared" ref="U8:U62" si="1">ISERROR(T8)</f>
        <v>0</v>
      </c>
      <c r="V8" s="6">
        <f t="shared" ref="V8:V62" si="2">ROUND((O8-Q8)/Q8*100,2)</f>
        <v>44.71</v>
      </c>
      <c r="W8" s="6" t="b">
        <f t="shared" ref="W8:W62" si="3">ISERROR(V8)</f>
        <v>0</v>
      </c>
    </row>
    <row r="9" spans="1:23" s="6" customFormat="1">
      <c r="B9" s="15"/>
      <c r="C9" s="23"/>
      <c r="D9" s="39" t="s">
        <v>62</v>
      </c>
      <c r="E9" s="57">
        <v>33</v>
      </c>
      <c r="F9" s="67">
        <v>247650</v>
      </c>
      <c r="G9" s="67" t="s">
        <v>136</v>
      </c>
      <c r="H9" s="67">
        <v>9500</v>
      </c>
      <c r="I9" s="78">
        <v>3.84</v>
      </c>
      <c r="J9" s="87">
        <v>9500</v>
      </c>
      <c r="K9" s="78">
        <v>0</v>
      </c>
      <c r="L9" s="102">
        <v>33</v>
      </c>
      <c r="M9" s="67">
        <v>247650</v>
      </c>
      <c r="N9" s="109" t="s">
        <v>136</v>
      </c>
      <c r="O9" s="67">
        <v>9500</v>
      </c>
      <c r="P9" s="78">
        <v>3.84</v>
      </c>
      <c r="Q9" s="87">
        <v>3200</v>
      </c>
      <c r="R9" s="78">
        <v>196.88</v>
      </c>
      <c r="T9" s="6">
        <f t="shared" si="0"/>
        <v>0</v>
      </c>
      <c r="U9" s="6" t="b">
        <f t="shared" si="1"/>
        <v>0</v>
      </c>
      <c r="V9" s="6">
        <f t="shared" si="2"/>
        <v>196.88</v>
      </c>
      <c r="W9" s="6" t="b">
        <f t="shared" si="3"/>
        <v>0</v>
      </c>
    </row>
    <row r="10" spans="1:23" s="6" customFormat="1">
      <c r="B10" s="15"/>
      <c r="C10" s="23"/>
      <c r="D10" s="39" t="s">
        <v>15</v>
      </c>
      <c r="E10" s="57">
        <v>43.4</v>
      </c>
      <c r="F10" s="67">
        <v>294408</v>
      </c>
      <c r="G10" s="67" t="s">
        <v>136</v>
      </c>
      <c r="H10" s="67">
        <v>14500</v>
      </c>
      <c r="I10" s="78">
        <v>4.93</v>
      </c>
      <c r="J10" s="87" t="s">
        <v>7</v>
      </c>
      <c r="K10" s="78" t="s">
        <v>7</v>
      </c>
      <c r="L10" s="102">
        <v>43.4</v>
      </c>
      <c r="M10" s="67">
        <v>294408</v>
      </c>
      <c r="N10" s="109" t="s">
        <v>136</v>
      </c>
      <c r="O10" s="67">
        <v>5009</v>
      </c>
      <c r="P10" s="78">
        <v>1.7</v>
      </c>
      <c r="Q10" s="87" t="s">
        <v>7</v>
      </c>
      <c r="R10" s="78" t="s">
        <v>7</v>
      </c>
      <c r="T10" s="6" t="e">
        <f t="shared" si="0"/>
        <v>#VALUE!</v>
      </c>
      <c r="U10" s="6" t="b">
        <f t="shared" si="1"/>
        <v>1</v>
      </c>
      <c r="V10" s="6" t="e">
        <f t="shared" si="2"/>
        <v>#VALUE!</v>
      </c>
      <c r="W10" s="6" t="b">
        <f t="shared" si="3"/>
        <v>1</v>
      </c>
    </row>
    <row r="11" spans="1:23" s="6" customFormat="1">
      <c r="B11" s="15"/>
      <c r="C11" s="23"/>
      <c r="D11" s="39" t="s">
        <v>1</v>
      </c>
      <c r="E11" s="57">
        <v>39.9</v>
      </c>
      <c r="F11" s="67">
        <v>225611</v>
      </c>
      <c r="G11" s="67" t="s">
        <v>136</v>
      </c>
      <c r="H11" s="67">
        <v>7000</v>
      </c>
      <c r="I11" s="78">
        <v>3.1</v>
      </c>
      <c r="J11" s="87">
        <v>7000</v>
      </c>
      <c r="K11" s="78">
        <v>0</v>
      </c>
      <c r="L11" s="102">
        <v>39.9</v>
      </c>
      <c r="M11" s="67">
        <v>225611</v>
      </c>
      <c r="N11" s="109" t="s">
        <v>136</v>
      </c>
      <c r="O11" s="67">
        <v>7000</v>
      </c>
      <c r="P11" s="78">
        <v>3.1</v>
      </c>
      <c r="Q11" s="87">
        <v>5000</v>
      </c>
      <c r="R11" s="78">
        <v>40</v>
      </c>
      <c r="T11" s="6">
        <f t="shared" si="0"/>
        <v>0</v>
      </c>
      <c r="U11" s="6" t="b">
        <f t="shared" si="1"/>
        <v>0</v>
      </c>
      <c r="V11" s="6">
        <f t="shared" si="2"/>
        <v>40</v>
      </c>
      <c r="W11" s="6" t="b">
        <f t="shared" si="3"/>
        <v>0</v>
      </c>
    </row>
    <row r="12" spans="1:23" s="6" customFormat="1">
      <c r="B12" s="15"/>
      <c r="C12" s="23"/>
      <c r="D12" s="39" t="s">
        <v>19</v>
      </c>
      <c r="E12" s="57">
        <v>40.5</v>
      </c>
      <c r="F12" s="67">
        <v>278348</v>
      </c>
      <c r="G12" s="67" t="s">
        <v>136</v>
      </c>
      <c r="H12" s="67">
        <v>9416</v>
      </c>
      <c r="I12" s="78">
        <v>3.38</v>
      </c>
      <c r="J12" s="87">
        <v>7000</v>
      </c>
      <c r="K12" s="78">
        <v>34.51</v>
      </c>
      <c r="L12" s="102">
        <v>40.5</v>
      </c>
      <c r="M12" s="67">
        <v>278348</v>
      </c>
      <c r="N12" s="109" t="s">
        <v>136</v>
      </c>
      <c r="O12" s="67">
        <v>9416</v>
      </c>
      <c r="P12" s="78">
        <v>3.38</v>
      </c>
      <c r="Q12" s="87">
        <v>8773</v>
      </c>
      <c r="R12" s="78">
        <v>7.33</v>
      </c>
      <c r="T12" s="6">
        <f t="shared" si="0"/>
        <v>34.51</v>
      </c>
      <c r="U12" s="6" t="b">
        <f t="shared" si="1"/>
        <v>0</v>
      </c>
      <c r="V12" s="6">
        <f t="shared" si="2"/>
        <v>7.33</v>
      </c>
      <c r="W12" s="6" t="b">
        <f t="shared" si="3"/>
        <v>0</v>
      </c>
    </row>
    <row r="13" spans="1:23" s="6" customFormat="1">
      <c r="B13" s="15"/>
      <c r="C13" s="23"/>
      <c r="D13" s="39" t="s">
        <v>63</v>
      </c>
      <c r="E13" s="57">
        <v>51.1</v>
      </c>
      <c r="F13" s="67">
        <v>247390</v>
      </c>
      <c r="G13" s="67" t="s">
        <v>136</v>
      </c>
      <c r="H13" s="67">
        <v>6000</v>
      </c>
      <c r="I13" s="78">
        <v>2.4300000000000002</v>
      </c>
      <c r="J13" s="87">
        <v>4500</v>
      </c>
      <c r="K13" s="78">
        <v>33.33</v>
      </c>
      <c r="L13" s="102">
        <v>51.1</v>
      </c>
      <c r="M13" s="67">
        <v>247390</v>
      </c>
      <c r="N13" s="109" t="s">
        <v>136</v>
      </c>
      <c r="O13" s="67">
        <v>3000</v>
      </c>
      <c r="P13" s="78">
        <v>1.21</v>
      </c>
      <c r="Q13" s="87">
        <v>0</v>
      </c>
      <c r="R13" s="78" t="s">
        <v>7</v>
      </c>
      <c r="T13" s="6">
        <f t="shared" si="0"/>
        <v>33.33</v>
      </c>
      <c r="U13" s="6" t="b">
        <f t="shared" si="1"/>
        <v>0</v>
      </c>
      <c r="V13" s="6" t="e">
        <f t="shared" si="2"/>
        <v>#DIV/0!</v>
      </c>
      <c r="W13" s="6" t="b">
        <f t="shared" si="3"/>
        <v>1</v>
      </c>
    </row>
    <row r="14" spans="1:23" s="6" customFormat="1">
      <c r="B14" s="15"/>
      <c r="C14" s="23"/>
      <c r="D14" s="39" t="s">
        <v>60</v>
      </c>
      <c r="E14" s="57">
        <v>38.200000000000003</v>
      </c>
      <c r="F14" s="67">
        <v>300821</v>
      </c>
      <c r="G14" s="67">
        <v>5</v>
      </c>
      <c r="H14" s="67">
        <v>12358</v>
      </c>
      <c r="I14" s="78">
        <v>4.1100000000000003</v>
      </c>
      <c r="J14" s="87">
        <v>12303</v>
      </c>
      <c r="K14" s="78">
        <v>0.45</v>
      </c>
      <c r="L14" s="102">
        <v>38.200000000000003</v>
      </c>
      <c r="M14" s="67">
        <v>300821</v>
      </c>
      <c r="N14" s="109">
        <v>5</v>
      </c>
      <c r="O14" s="67">
        <v>11722</v>
      </c>
      <c r="P14" s="78">
        <v>3.9</v>
      </c>
      <c r="Q14" s="87">
        <v>7657</v>
      </c>
      <c r="R14" s="78">
        <v>53.09</v>
      </c>
      <c r="T14" s="6">
        <f t="shared" si="0"/>
        <v>0.45</v>
      </c>
      <c r="U14" s="6" t="b">
        <f t="shared" si="1"/>
        <v>0</v>
      </c>
      <c r="V14" s="6">
        <f t="shared" si="2"/>
        <v>53.09</v>
      </c>
      <c r="W14" s="6" t="b">
        <f t="shared" si="3"/>
        <v>0</v>
      </c>
    </row>
    <row r="15" spans="1:23" s="6" customFormat="1">
      <c r="B15" s="16"/>
      <c r="C15" s="23"/>
      <c r="D15" s="39" t="s">
        <v>65</v>
      </c>
      <c r="E15" s="57" t="s">
        <v>7</v>
      </c>
      <c r="F15" s="67" t="s">
        <v>7</v>
      </c>
      <c r="G15" s="67" t="s">
        <v>7</v>
      </c>
      <c r="H15" s="67" t="s">
        <v>7</v>
      </c>
      <c r="I15" s="78" t="s">
        <v>7</v>
      </c>
      <c r="J15" s="87" t="s">
        <v>7</v>
      </c>
      <c r="K15" s="78" t="s">
        <v>7</v>
      </c>
      <c r="L15" s="102" t="s">
        <v>7</v>
      </c>
      <c r="M15" s="67" t="s">
        <v>7</v>
      </c>
      <c r="N15" s="109" t="s">
        <v>7</v>
      </c>
      <c r="O15" s="67" t="s">
        <v>7</v>
      </c>
      <c r="P15" s="78" t="s">
        <v>7</v>
      </c>
      <c r="Q15" s="87" t="s">
        <v>7</v>
      </c>
      <c r="R15" s="78" t="s">
        <v>7</v>
      </c>
      <c r="T15" s="6" t="e">
        <f t="shared" si="0"/>
        <v>#VALUE!</v>
      </c>
      <c r="U15" s="6" t="b">
        <f t="shared" si="1"/>
        <v>1</v>
      </c>
      <c r="V15" s="6" t="e">
        <f t="shared" si="2"/>
        <v>#VALUE!</v>
      </c>
      <c r="W15" s="6" t="b">
        <f t="shared" si="3"/>
        <v>1</v>
      </c>
    </row>
    <row r="16" spans="1:23" s="6" customFormat="1">
      <c r="B16" s="16"/>
      <c r="C16" s="23"/>
      <c r="D16" s="39" t="s">
        <v>14</v>
      </c>
      <c r="E16" s="57">
        <v>40.299999999999997</v>
      </c>
      <c r="F16" s="67">
        <v>250811</v>
      </c>
      <c r="G16" s="67" t="s">
        <v>136</v>
      </c>
      <c r="H16" s="67">
        <v>11719</v>
      </c>
      <c r="I16" s="78">
        <v>4.67</v>
      </c>
      <c r="J16" s="87">
        <v>5300</v>
      </c>
      <c r="K16" s="78">
        <v>121.11</v>
      </c>
      <c r="L16" s="102">
        <v>40.299999999999997</v>
      </c>
      <c r="M16" s="67">
        <v>250811</v>
      </c>
      <c r="N16" s="109" t="s">
        <v>136</v>
      </c>
      <c r="O16" s="67">
        <v>11119</v>
      </c>
      <c r="P16" s="78">
        <v>4.43</v>
      </c>
      <c r="Q16" s="87">
        <v>5300</v>
      </c>
      <c r="R16" s="78">
        <v>109.79</v>
      </c>
      <c r="T16" s="6">
        <f t="shared" si="0"/>
        <v>121.11</v>
      </c>
      <c r="U16" s="6" t="b">
        <f t="shared" si="1"/>
        <v>0</v>
      </c>
      <c r="V16" s="6">
        <f t="shared" si="2"/>
        <v>109.79</v>
      </c>
      <c r="W16" s="6" t="b">
        <f t="shared" si="3"/>
        <v>0</v>
      </c>
    </row>
    <row r="17" spans="2:23" s="6" customFormat="1">
      <c r="B17" s="16"/>
      <c r="C17" s="23"/>
      <c r="D17" s="39" t="s">
        <v>66</v>
      </c>
      <c r="E17" s="57">
        <v>38.5</v>
      </c>
      <c r="F17" s="67">
        <v>290243</v>
      </c>
      <c r="G17" s="67" t="s">
        <v>136</v>
      </c>
      <c r="H17" s="67">
        <v>16557</v>
      </c>
      <c r="I17" s="78">
        <v>5.7</v>
      </c>
      <c r="J17" s="87">
        <v>15217</v>
      </c>
      <c r="K17" s="78">
        <v>8.81</v>
      </c>
      <c r="L17" s="102">
        <v>38.5</v>
      </c>
      <c r="M17" s="67">
        <v>290243</v>
      </c>
      <c r="N17" s="109" t="s">
        <v>136</v>
      </c>
      <c r="O17" s="67">
        <v>11000</v>
      </c>
      <c r="P17" s="78">
        <v>3.79</v>
      </c>
      <c r="Q17" s="87" t="s">
        <v>7</v>
      </c>
      <c r="R17" s="78" t="s">
        <v>7</v>
      </c>
      <c r="T17" s="6">
        <f t="shared" si="0"/>
        <v>8.81</v>
      </c>
      <c r="U17" s="6" t="b">
        <f t="shared" si="1"/>
        <v>0</v>
      </c>
      <c r="V17" s="6" t="e">
        <f t="shared" si="2"/>
        <v>#VALUE!</v>
      </c>
      <c r="W17" s="6" t="b">
        <f t="shared" si="3"/>
        <v>1</v>
      </c>
    </row>
    <row r="18" spans="2:23" s="6" customFormat="1">
      <c r="B18" s="16"/>
      <c r="C18" s="23"/>
      <c r="D18" s="39" t="s">
        <v>67</v>
      </c>
      <c r="E18" s="57">
        <v>47.6</v>
      </c>
      <c r="F18" s="67">
        <v>283833</v>
      </c>
      <c r="G18" s="67" t="s">
        <v>136</v>
      </c>
      <c r="H18" s="67">
        <v>20000</v>
      </c>
      <c r="I18" s="78">
        <v>7.05</v>
      </c>
      <c r="J18" s="87">
        <v>10000</v>
      </c>
      <c r="K18" s="78">
        <v>100</v>
      </c>
      <c r="L18" s="102">
        <v>47.6</v>
      </c>
      <c r="M18" s="67">
        <v>283833</v>
      </c>
      <c r="N18" s="109" t="s">
        <v>136</v>
      </c>
      <c r="O18" s="67">
        <v>13000</v>
      </c>
      <c r="P18" s="78">
        <v>4.58</v>
      </c>
      <c r="Q18" s="87">
        <v>10000</v>
      </c>
      <c r="R18" s="78">
        <v>30</v>
      </c>
      <c r="T18" s="6">
        <f t="shared" si="0"/>
        <v>100</v>
      </c>
      <c r="U18" s="6" t="b">
        <f t="shared" si="1"/>
        <v>0</v>
      </c>
      <c r="V18" s="6">
        <f t="shared" si="2"/>
        <v>30</v>
      </c>
      <c r="W18" s="6" t="b">
        <f t="shared" si="3"/>
        <v>0</v>
      </c>
    </row>
    <row r="19" spans="2:23" s="6" customFormat="1">
      <c r="B19" s="16"/>
      <c r="C19" s="23"/>
      <c r="D19" s="39" t="s">
        <v>59</v>
      </c>
      <c r="E19" s="57" t="s">
        <v>7</v>
      </c>
      <c r="F19" s="67" t="s">
        <v>7</v>
      </c>
      <c r="G19" s="67" t="s">
        <v>7</v>
      </c>
      <c r="H19" s="67" t="s">
        <v>7</v>
      </c>
      <c r="I19" s="78" t="s">
        <v>7</v>
      </c>
      <c r="J19" s="87" t="s">
        <v>7</v>
      </c>
      <c r="K19" s="78" t="s">
        <v>7</v>
      </c>
      <c r="L19" s="102" t="s">
        <v>7</v>
      </c>
      <c r="M19" s="67" t="s">
        <v>7</v>
      </c>
      <c r="N19" s="109" t="s">
        <v>7</v>
      </c>
      <c r="O19" s="67" t="s">
        <v>7</v>
      </c>
      <c r="P19" s="78" t="s">
        <v>7</v>
      </c>
      <c r="Q19" s="87" t="s">
        <v>7</v>
      </c>
      <c r="R19" s="78" t="s">
        <v>7</v>
      </c>
      <c r="T19" s="6" t="e">
        <f t="shared" si="0"/>
        <v>#VALUE!</v>
      </c>
      <c r="U19" s="6" t="b">
        <f t="shared" si="1"/>
        <v>1</v>
      </c>
      <c r="V19" s="6" t="e">
        <f t="shared" si="2"/>
        <v>#VALUE!</v>
      </c>
      <c r="W19" s="6" t="b">
        <f t="shared" si="3"/>
        <v>1</v>
      </c>
    </row>
    <row r="20" spans="2:23" s="6" customFormat="1">
      <c r="B20" s="16" t="s">
        <v>12</v>
      </c>
      <c r="C20" s="23"/>
      <c r="D20" s="39" t="s">
        <v>13</v>
      </c>
      <c r="E20" s="57">
        <v>43.8</v>
      </c>
      <c r="F20" s="67">
        <v>335086</v>
      </c>
      <c r="G20" s="67" t="s">
        <v>136</v>
      </c>
      <c r="H20" s="67">
        <v>17760</v>
      </c>
      <c r="I20" s="78">
        <v>5.3</v>
      </c>
      <c r="J20" s="87" t="s">
        <v>7</v>
      </c>
      <c r="K20" s="78" t="s">
        <v>7</v>
      </c>
      <c r="L20" s="102">
        <v>43.8</v>
      </c>
      <c r="M20" s="67">
        <v>335086</v>
      </c>
      <c r="N20" s="109" t="s">
        <v>136</v>
      </c>
      <c r="O20" s="67">
        <v>17785</v>
      </c>
      <c r="P20" s="78">
        <v>5.31</v>
      </c>
      <c r="Q20" s="87" t="s">
        <v>7</v>
      </c>
      <c r="R20" s="78" t="s">
        <v>7</v>
      </c>
      <c r="T20" s="6" t="e">
        <f t="shared" si="0"/>
        <v>#VALUE!</v>
      </c>
      <c r="U20" s="6" t="b">
        <f t="shared" si="1"/>
        <v>1</v>
      </c>
      <c r="V20" s="6" t="e">
        <f t="shared" si="2"/>
        <v>#VALUE!</v>
      </c>
      <c r="W20" s="6" t="b">
        <f t="shared" si="3"/>
        <v>1</v>
      </c>
    </row>
    <row r="21" spans="2:23" s="6" customFormat="1">
      <c r="B21" s="16"/>
      <c r="C21" s="23"/>
      <c r="D21" s="39" t="s">
        <v>71</v>
      </c>
      <c r="E21" s="57">
        <v>39.6</v>
      </c>
      <c r="F21" s="67">
        <v>273907</v>
      </c>
      <c r="G21" s="67">
        <v>5</v>
      </c>
      <c r="H21" s="67">
        <v>16080</v>
      </c>
      <c r="I21" s="78">
        <v>5.87</v>
      </c>
      <c r="J21" s="87">
        <v>10397</v>
      </c>
      <c r="K21" s="78">
        <v>54.66</v>
      </c>
      <c r="L21" s="102">
        <v>39.6</v>
      </c>
      <c r="M21" s="67">
        <v>273907</v>
      </c>
      <c r="N21" s="109">
        <v>5</v>
      </c>
      <c r="O21" s="67">
        <v>14669</v>
      </c>
      <c r="P21" s="78">
        <v>5.36</v>
      </c>
      <c r="Q21" s="87">
        <v>8897</v>
      </c>
      <c r="R21" s="78">
        <v>64.88</v>
      </c>
      <c r="T21" s="6">
        <f t="shared" si="0"/>
        <v>54.66</v>
      </c>
      <c r="U21" s="6" t="b">
        <f t="shared" si="1"/>
        <v>0</v>
      </c>
      <c r="V21" s="6">
        <f t="shared" si="2"/>
        <v>64.88</v>
      </c>
      <c r="W21" s="6" t="b">
        <f t="shared" si="3"/>
        <v>0</v>
      </c>
    </row>
    <row r="22" spans="2:23" s="6" customFormat="1">
      <c r="B22" s="16"/>
      <c r="C22" s="23"/>
      <c r="D22" s="39" t="s">
        <v>73</v>
      </c>
      <c r="E22" s="57">
        <v>41.8</v>
      </c>
      <c r="F22" s="67">
        <v>284875</v>
      </c>
      <c r="G22" s="67">
        <v>7</v>
      </c>
      <c r="H22" s="67">
        <v>13555</v>
      </c>
      <c r="I22" s="78">
        <v>4.76</v>
      </c>
      <c r="J22" s="87">
        <v>10079</v>
      </c>
      <c r="K22" s="78">
        <v>34.49</v>
      </c>
      <c r="L22" s="102">
        <v>41.8</v>
      </c>
      <c r="M22" s="67">
        <v>284875</v>
      </c>
      <c r="N22" s="109">
        <v>7</v>
      </c>
      <c r="O22" s="67">
        <v>11745</v>
      </c>
      <c r="P22" s="78">
        <v>4.12</v>
      </c>
      <c r="Q22" s="87">
        <v>8907</v>
      </c>
      <c r="R22" s="78">
        <v>31.86</v>
      </c>
      <c r="T22" s="6">
        <f t="shared" si="0"/>
        <v>34.49</v>
      </c>
      <c r="U22" s="6" t="b">
        <f t="shared" si="1"/>
        <v>0</v>
      </c>
      <c r="V22" s="6">
        <f t="shared" si="2"/>
        <v>31.86</v>
      </c>
      <c r="W22" s="6" t="b">
        <f t="shared" si="3"/>
        <v>0</v>
      </c>
    </row>
    <row r="23" spans="2:23" s="6" customFormat="1">
      <c r="B23" s="16"/>
      <c r="C23" s="23"/>
      <c r="D23" s="39" t="s">
        <v>75</v>
      </c>
      <c r="E23" s="57">
        <v>40.299999999999997</v>
      </c>
      <c r="F23" s="67">
        <v>253938</v>
      </c>
      <c r="G23" s="67" t="s">
        <v>136</v>
      </c>
      <c r="H23" s="67">
        <v>9000</v>
      </c>
      <c r="I23" s="78">
        <v>3.54</v>
      </c>
      <c r="J23" s="87">
        <v>7000</v>
      </c>
      <c r="K23" s="78">
        <v>28.57</v>
      </c>
      <c r="L23" s="102">
        <v>40.299999999999997</v>
      </c>
      <c r="M23" s="67">
        <v>253938</v>
      </c>
      <c r="N23" s="109" t="s">
        <v>136</v>
      </c>
      <c r="O23" s="67">
        <v>9000</v>
      </c>
      <c r="P23" s="78">
        <v>3.54</v>
      </c>
      <c r="Q23" s="87">
        <v>7000</v>
      </c>
      <c r="R23" s="78">
        <v>28.57</v>
      </c>
      <c r="T23" s="6">
        <f t="shared" si="0"/>
        <v>28.57</v>
      </c>
      <c r="U23" s="6" t="b">
        <f t="shared" si="1"/>
        <v>0</v>
      </c>
      <c r="V23" s="6">
        <f t="shared" si="2"/>
        <v>28.57</v>
      </c>
      <c r="W23" s="6" t="b">
        <f t="shared" si="3"/>
        <v>0</v>
      </c>
    </row>
    <row r="24" spans="2:23" s="6" customFormat="1">
      <c r="B24" s="16"/>
      <c r="C24" s="23"/>
      <c r="D24" s="39" t="s">
        <v>5</v>
      </c>
      <c r="E24" s="57">
        <v>38.299999999999997</v>
      </c>
      <c r="F24" s="67">
        <v>286950</v>
      </c>
      <c r="G24" s="67">
        <v>6</v>
      </c>
      <c r="H24" s="67">
        <v>12860</v>
      </c>
      <c r="I24" s="78">
        <v>4.4800000000000004</v>
      </c>
      <c r="J24" s="87">
        <v>9303</v>
      </c>
      <c r="K24" s="78">
        <v>38.229999999999997</v>
      </c>
      <c r="L24" s="102">
        <v>38.299999999999997</v>
      </c>
      <c r="M24" s="67">
        <v>286950</v>
      </c>
      <c r="N24" s="109">
        <v>6</v>
      </c>
      <c r="O24" s="67">
        <v>10519</v>
      </c>
      <c r="P24" s="78">
        <v>3.67</v>
      </c>
      <c r="Q24" s="87">
        <v>8119</v>
      </c>
      <c r="R24" s="78">
        <v>29.56</v>
      </c>
      <c r="T24" s="6">
        <f t="shared" si="0"/>
        <v>38.229999999999997</v>
      </c>
      <c r="U24" s="6" t="b">
        <f t="shared" si="1"/>
        <v>0</v>
      </c>
      <c r="V24" s="6">
        <f t="shared" si="2"/>
        <v>29.56</v>
      </c>
      <c r="W24" s="6" t="b">
        <f t="shared" si="3"/>
        <v>0</v>
      </c>
    </row>
    <row r="25" spans="2:23" s="6" customFormat="1">
      <c r="B25" s="16"/>
      <c r="C25" s="23"/>
      <c r="D25" s="39" t="s">
        <v>74</v>
      </c>
      <c r="E25" s="57" t="s">
        <v>7</v>
      </c>
      <c r="F25" s="67" t="s">
        <v>7</v>
      </c>
      <c r="G25" s="67" t="s">
        <v>7</v>
      </c>
      <c r="H25" s="67" t="s">
        <v>7</v>
      </c>
      <c r="I25" s="78" t="s">
        <v>7</v>
      </c>
      <c r="J25" s="87" t="s">
        <v>7</v>
      </c>
      <c r="K25" s="78" t="s">
        <v>7</v>
      </c>
      <c r="L25" s="102" t="s">
        <v>7</v>
      </c>
      <c r="M25" s="67" t="s">
        <v>7</v>
      </c>
      <c r="N25" s="109" t="s">
        <v>7</v>
      </c>
      <c r="O25" s="67" t="s">
        <v>7</v>
      </c>
      <c r="P25" s="78" t="s">
        <v>7</v>
      </c>
      <c r="Q25" s="87" t="s">
        <v>7</v>
      </c>
      <c r="R25" s="78" t="s">
        <v>7</v>
      </c>
      <c r="T25" s="6" t="e">
        <f t="shared" si="0"/>
        <v>#VALUE!</v>
      </c>
      <c r="U25" s="6" t="b">
        <f t="shared" si="1"/>
        <v>1</v>
      </c>
      <c r="V25" s="6" t="e">
        <f t="shared" si="2"/>
        <v>#VALUE!</v>
      </c>
      <c r="W25" s="6" t="b">
        <f t="shared" si="3"/>
        <v>1</v>
      </c>
    </row>
    <row r="26" spans="2:23" s="6" customFormat="1">
      <c r="B26" s="16"/>
      <c r="C26" s="23"/>
      <c r="D26" s="39" t="s">
        <v>38</v>
      </c>
      <c r="E26" s="57">
        <v>40.200000000000003</v>
      </c>
      <c r="F26" s="67">
        <v>286071</v>
      </c>
      <c r="G26" s="67">
        <v>31</v>
      </c>
      <c r="H26" s="67">
        <v>14925</v>
      </c>
      <c r="I26" s="78">
        <v>5.22</v>
      </c>
      <c r="J26" s="87">
        <v>10689</v>
      </c>
      <c r="K26" s="78">
        <v>39.630000000000003</v>
      </c>
      <c r="L26" s="102">
        <v>40.200000000000003</v>
      </c>
      <c r="M26" s="67">
        <v>286071</v>
      </c>
      <c r="N26" s="109">
        <v>31</v>
      </c>
      <c r="O26" s="67">
        <v>13253</v>
      </c>
      <c r="P26" s="78">
        <v>4.63</v>
      </c>
      <c r="Q26" s="87">
        <v>8748</v>
      </c>
      <c r="R26" s="78">
        <v>51.5</v>
      </c>
      <c r="T26" s="6">
        <f t="shared" si="0"/>
        <v>39.630000000000003</v>
      </c>
      <c r="U26" s="6" t="b">
        <f t="shared" si="1"/>
        <v>0</v>
      </c>
      <c r="V26" s="6">
        <f t="shared" si="2"/>
        <v>51.5</v>
      </c>
      <c r="W26" s="6" t="b">
        <f t="shared" si="3"/>
        <v>0</v>
      </c>
    </row>
    <row r="27" spans="2:23" s="6" customFormat="1">
      <c r="B27" s="16"/>
      <c r="C27" s="23"/>
      <c r="D27" s="39" t="s">
        <v>40</v>
      </c>
      <c r="E27" s="57">
        <v>43</v>
      </c>
      <c r="F27" s="67">
        <v>307509</v>
      </c>
      <c r="G27" s="67">
        <v>6</v>
      </c>
      <c r="H27" s="67">
        <v>12986</v>
      </c>
      <c r="I27" s="78">
        <v>4.22</v>
      </c>
      <c r="J27" s="87">
        <v>9838</v>
      </c>
      <c r="K27" s="100">
        <v>32</v>
      </c>
      <c r="L27" s="102">
        <v>43.8</v>
      </c>
      <c r="M27" s="67">
        <v>299167</v>
      </c>
      <c r="N27" s="109">
        <v>4</v>
      </c>
      <c r="O27" s="67">
        <v>9858</v>
      </c>
      <c r="P27" s="78">
        <v>3.3</v>
      </c>
      <c r="Q27" s="87">
        <v>9620</v>
      </c>
      <c r="R27" s="78">
        <v>2.4700000000000002</v>
      </c>
      <c r="T27" s="6">
        <f t="shared" si="0"/>
        <v>32</v>
      </c>
      <c r="U27" s="6" t="b">
        <f t="shared" si="1"/>
        <v>0</v>
      </c>
      <c r="V27" s="6">
        <f t="shared" si="2"/>
        <v>2.4700000000000002</v>
      </c>
      <c r="W27" s="6" t="b">
        <f t="shared" si="3"/>
        <v>0</v>
      </c>
    </row>
    <row r="28" spans="2:23" s="6" customFormat="1">
      <c r="B28" s="16" t="s">
        <v>16</v>
      </c>
      <c r="C28" s="24" t="s">
        <v>25</v>
      </c>
      <c r="D28" s="40"/>
      <c r="E28" s="58" t="s">
        <v>7</v>
      </c>
      <c r="F28" s="68" t="s">
        <v>7</v>
      </c>
      <c r="G28" s="68" t="s">
        <v>7</v>
      </c>
      <c r="H28" s="68" t="s">
        <v>7</v>
      </c>
      <c r="I28" s="79" t="s">
        <v>7</v>
      </c>
      <c r="J28" s="88" t="s">
        <v>7</v>
      </c>
      <c r="K28" s="78" t="s">
        <v>7</v>
      </c>
      <c r="L28" s="103" t="s">
        <v>7</v>
      </c>
      <c r="M28" s="68" t="s">
        <v>7</v>
      </c>
      <c r="N28" s="110" t="s">
        <v>7</v>
      </c>
      <c r="O28" s="68" t="s">
        <v>7</v>
      </c>
      <c r="P28" s="79" t="s">
        <v>7</v>
      </c>
      <c r="Q28" s="88" t="s">
        <v>7</v>
      </c>
      <c r="R28" s="80" t="s">
        <v>7</v>
      </c>
      <c r="T28" s="6" t="e">
        <f t="shared" si="0"/>
        <v>#VALUE!</v>
      </c>
      <c r="U28" s="6" t="b">
        <f t="shared" si="1"/>
        <v>1</v>
      </c>
      <c r="V28" s="6" t="e">
        <f t="shared" si="2"/>
        <v>#VALUE!</v>
      </c>
      <c r="W28" s="6" t="b">
        <f t="shared" si="3"/>
        <v>1</v>
      </c>
    </row>
    <row r="29" spans="2:23" s="6" customFormat="1">
      <c r="B29" s="16"/>
      <c r="C29" s="24" t="s">
        <v>26</v>
      </c>
      <c r="D29" s="40"/>
      <c r="E29" s="58">
        <v>48.9</v>
      </c>
      <c r="F29" s="68">
        <v>287481</v>
      </c>
      <c r="G29" s="68" t="s">
        <v>136</v>
      </c>
      <c r="H29" s="68">
        <v>20000</v>
      </c>
      <c r="I29" s="79">
        <v>6.96</v>
      </c>
      <c r="J29" s="88">
        <v>6500</v>
      </c>
      <c r="K29" s="79">
        <v>207.69</v>
      </c>
      <c r="L29" s="103">
        <v>48.9</v>
      </c>
      <c r="M29" s="68">
        <v>287481</v>
      </c>
      <c r="N29" s="110" t="s">
        <v>136</v>
      </c>
      <c r="O29" s="68">
        <v>10000</v>
      </c>
      <c r="P29" s="79">
        <v>3.48</v>
      </c>
      <c r="Q29" s="88">
        <v>6500</v>
      </c>
      <c r="R29" s="79">
        <v>53.85</v>
      </c>
      <c r="T29" s="6">
        <f t="shared" si="0"/>
        <v>207.69</v>
      </c>
      <c r="U29" s="6" t="b">
        <f t="shared" si="1"/>
        <v>0</v>
      </c>
      <c r="V29" s="6">
        <f t="shared" si="2"/>
        <v>53.85</v>
      </c>
      <c r="W29" s="6" t="b">
        <f t="shared" si="3"/>
        <v>0</v>
      </c>
    </row>
    <row r="30" spans="2:23" s="6" customFormat="1">
      <c r="B30" s="16"/>
      <c r="C30" s="24" t="s">
        <v>28</v>
      </c>
      <c r="D30" s="40"/>
      <c r="E30" s="58">
        <v>35.5</v>
      </c>
      <c r="F30" s="68">
        <v>303521</v>
      </c>
      <c r="G30" s="68" t="s">
        <v>136</v>
      </c>
      <c r="H30" s="68">
        <v>10500</v>
      </c>
      <c r="I30" s="79">
        <v>3.46</v>
      </c>
      <c r="J30" s="88">
        <v>10000</v>
      </c>
      <c r="K30" s="79">
        <v>5</v>
      </c>
      <c r="L30" s="103">
        <v>35.5</v>
      </c>
      <c r="M30" s="68">
        <v>303521</v>
      </c>
      <c r="N30" s="110" t="s">
        <v>136</v>
      </c>
      <c r="O30" s="68">
        <v>10500</v>
      </c>
      <c r="P30" s="79">
        <v>3.46</v>
      </c>
      <c r="Q30" s="88">
        <v>9600</v>
      </c>
      <c r="R30" s="79">
        <v>9.3800000000000008</v>
      </c>
      <c r="T30" s="6">
        <f t="shared" si="0"/>
        <v>5</v>
      </c>
      <c r="U30" s="6" t="b">
        <f t="shared" si="1"/>
        <v>0</v>
      </c>
      <c r="V30" s="6">
        <f t="shared" si="2"/>
        <v>9.3800000000000008</v>
      </c>
      <c r="W30" s="6" t="b">
        <f t="shared" si="3"/>
        <v>0</v>
      </c>
    </row>
    <row r="31" spans="2:23" s="6" customFormat="1">
      <c r="B31" s="16"/>
      <c r="C31" s="24" t="s">
        <v>29</v>
      </c>
      <c r="D31" s="40"/>
      <c r="E31" s="58" t="s">
        <v>7</v>
      </c>
      <c r="F31" s="68" t="s">
        <v>7</v>
      </c>
      <c r="G31" s="68" t="s">
        <v>7</v>
      </c>
      <c r="H31" s="68" t="s">
        <v>7</v>
      </c>
      <c r="I31" s="79" t="s">
        <v>7</v>
      </c>
      <c r="J31" s="88">
        <v>12066</v>
      </c>
      <c r="K31" s="78" t="s">
        <v>7</v>
      </c>
      <c r="L31" s="103" t="s">
        <v>7</v>
      </c>
      <c r="M31" s="68" t="s">
        <v>7</v>
      </c>
      <c r="N31" s="110" t="s">
        <v>7</v>
      </c>
      <c r="O31" s="68" t="s">
        <v>7</v>
      </c>
      <c r="P31" s="79" t="s">
        <v>7</v>
      </c>
      <c r="Q31" s="88">
        <v>11167</v>
      </c>
      <c r="R31" s="79" t="s">
        <v>7</v>
      </c>
      <c r="T31" s="6" t="e">
        <f t="shared" si="0"/>
        <v>#VALUE!</v>
      </c>
      <c r="U31" s="6" t="b">
        <f t="shared" si="1"/>
        <v>1</v>
      </c>
      <c r="V31" s="6" t="e">
        <f t="shared" si="2"/>
        <v>#VALUE!</v>
      </c>
      <c r="W31" s="6" t="b">
        <f t="shared" si="3"/>
        <v>1</v>
      </c>
    </row>
    <row r="32" spans="2:23" s="6" customFormat="1">
      <c r="B32" s="16"/>
      <c r="C32" s="24" t="s">
        <v>31</v>
      </c>
      <c r="D32" s="40"/>
      <c r="E32" s="58" t="s">
        <v>7</v>
      </c>
      <c r="F32" s="68" t="s">
        <v>7</v>
      </c>
      <c r="G32" s="68" t="s">
        <v>7</v>
      </c>
      <c r="H32" s="68" t="s">
        <v>7</v>
      </c>
      <c r="I32" s="79" t="s">
        <v>7</v>
      </c>
      <c r="J32" s="88">
        <v>9500</v>
      </c>
      <c r="K32" s="79" t="s">
        <v>7</v>
      </c>
      <c r="L32" s="103" t="s">
        <v>7</v>
      </c>
      <c r="M32" s="68" t="s">
        <v>7</v>
      </c>
      <c r="N32" s="110" t="s">
        <v>7</v>
      </c>
      <c r="O32" s="68" t="s">
        <v>7</v>
      </c>
      <c r="P32" s="79" t="s">
        <v>7</v>
      </c>
      <c r="Q32" s="88">
        <v>8343</v>
      </c>
      <c r="R32" s="79" t="s">
        <v>7</v>
      </c>
      <c r="T32" s="6" t="e">
        <f t="shared" si="0"/>
        <v>#VALUE!</v>
      </c>
      <c r="U32" s="6" t="b">
        <f t="shared" si="1"/>
        <v>1</v>
      </c>
      <c r="V32" s="6" t="e">
        <f t="shared" si="2"/>
        <v>#VALUE!</v>
      </c>
      <c r="W32" s="6" t="b">
        <f t="shared" si="3"/>
        <v>1</v>
      </c>
    </row>
    <row r="33" spans="2:23" s="6" customFormat="1">
      <c r="B33" s="16"/>
      <c r="C33" s="25" t="s">
        <v>32</v>
      </c>
      <c r="D33" s="41"/>
      <c r="E33" s="59">
        <v>43.7</v>
      </c>
      <c r="F33" s="69">
        <v>265849</v>
      </c>
      <c r="G33" s="67">
        <v>5</v>
      </c>
      <c r="H33" s="69">
        <v>14800</v>
      </c>
      <c r="I33" s="80">
        <v>5.57</v>
      </c>
      <c r="J33" s="89">
        <v>10800</v>
      </c>
      <c r="K33" s="78">
        <v>37.04</v>
      </c>
      <c r="L33" s="104">
        <v>42.9</v>
      </c>
      <c r="M33" s="69">
        <v>278619</v>
      </c>
      <c r="N33" s="109">
        <v>4</v>
      </c>
      <c r="O33" s="69">
        <v>10469</v>
      </c>
      <c r="P33" s="80">
        <v>3.76</v>
      </c>
      <c r="Q33" s="89">
        <v>6995</v>
      </c>
      <c r="R33" s="78">
        <v>49.66</v>
      </c>
      <c r="T33" s="6">
        <f t="shared" si="0"/>
        <v>37.04</v>
      </c>
      <c r="U33" s="6" t="b">
        <f t="shared" si="1"/>
        <v>0</v>
      </c>
      <c r="V33" s="6">
        <f t="shared" si="2"/>
        <v>49.66</v>
      </c>
      <c r="W33" s="6" t="b">
        <f t="shared" si="3"/>
        <v>0</v>
      </c>
    </row>
    <row r="34" spans="2:23" s="6" customFormat="1">
      <c r="B34" s="16"/>
      <c r="C34" s="23"/>
      <c r="D34" s="42" t="s">
        <v>78</v>
      </c>
      <c r="E34" s="57" t="s">
        <v>7</v>
      </c>
      <c r="F34" s="67" t="s">
        <v>7</v>
      </c>
      <c r="G34" s="67" t="s">
        <v>7</v>
      </c>
      <c r="H34" s="67" t="s">
        <v>7</v>
      </c>
      <c r="I34" s="78" t="s">
        <v>7</v>
      </c>
      <c r="J34" s="87" t="s">
        <v>7</v>
      </c>
      <c r="K34" s="78" t="s">
        <v>7</v>
      </c>
      <c r="L34" s="102" t="s">
        <v>7</v>
      </c>
      <c r="M34" s="67" t="s">
        <v>7</v>
      </c>
      <c r="N34" s="109" t="s">
        <v>7</v>
      </c>
      <c r="O34" s="67" t="s">
        <v>7</v>
      </c>
      <c r="P34" s="78" t="s">
        <v>7</v>
      </c>
      <c r="Q34" s="87" t="s">
        <v>7</v>
      </c>
      <c r="R34" s="78" t="s">
        <v>7</v>
      </c>
      <c r="T34" s="6" t="e">
        <f t="shared" si="0"/>
        <v>#VALUE!</v>
      </c>
      <c r="U34" s="6" t="b">
        <f t="shared" si="1"/>
        <v>1</v>
      </c>
      <c r="V34" s="6" t="e">
        <f t="shared" si="2"/>
        <v>#VALUE!</v>
      </c>
      <c r="W34" s="6" t="b">
        <f t="shared" si="3"/>
        <v>1</v>
      </c>
    </row>
    <row r="35" spans="2:23" s="6" customFormat="1">
      <c r="B35" s="16"/>
      <c r="C35" s="23"/>
      <c r="D35" s="42" t="s">
        <v>9</v>
      </c>
      <c r="E35" s="57" t="s">
        <v>7</v>
      </c>
      <c r="F35" s="67" t="s">
        <v>7</v>
      </c>
      <c r="G35" s="67" t="s">
        <v>7</v>
      </c>
      <c r="H35" s="67" t="s">
        <v>7</v>
      </c>
      <c r="I35" s="78" t="s">
        <v>7</v>
      </c>
      <c r="J35" s="87" t="s">
        <v>7</v>
      </c>
      <c r="K35" s="78" t="s">
        <v>7</v>
      </c>
      <c r="L35" s="102" t="s">
        <v>7</v>
      </c>
      <c r="M35" s="67" t="s">
        <v>7</v>
      </c>
      <c r="N35" s="109" t="s">
        <v>7</v>
      </c>
      <c r="O35" s="67" t="s">
        <v>7</v>
      </c>
      <c r="P35" s="78" t="s">
        <v>7</v>
      </c>
      <c r="Q35" s="87" t="s">
        <v>7</v>
      </c>
      <c r="R35" s="78" t="s">
        <v>7</v>
      </c>
      <c r="T35" s="6" t="e">
        <f t="shared" si="0"/>
        <v>#VALUE!</v>
      </c>
      <c r="U35" s="6" t="b">
        <f t="shared" si="1"/>
        <v>1</v>
      </c>
      <c r="V35" s="6" t="e">
        <f t="shared" si="2"/>
        <v>#VALUE!</v>
      </c>
      <c r="W35" s="6" t="b">
        <f t="shared" si="3"/>
        <v>1</v>
      </c>
    </row>
    <row r="36" spans="2:23" s="6" customFormat="1">
      <c r="B36" s="16" t="s">
        <v>17</v>
      </c>
      <c r="C36" s="23"/>
      <c r="D36" s="42" t="s">
        <v>69</v>
      </c>
      <c r="E36" s="57">
        <v>43.7</v>
      </c>
      <c r="F36" s="67">
        <v>265849</v>
      </c>
      <c r="G36" s="67">
        <v>5</v>
      </c>
      <c r="H36" s="67">
        <v>14800</v>
      </c>
      <c r="I36" s="78">
        <v>5.57</v>
      </c>
      <c r="J36" s="87">
        <v>10800</v>
      </c>
      <c r="K36" s="78">
        <v>37.04</v>
      </c>
      <c r="L36" s="102">
        <v>42.9</v>
      </c>
      <c r="M36" s="67">
        <v>278619</v>
      </c>
      <c r="N36" s="109">
        <v>4</v>
      </c>
      <c r="O36" s="67">
        <v>10469</v>
      </c>
      <c r="P36" s="78">
        <v>3.76</v>
      </c>
      <c r="Q36" s="87">
        <v>6995</v>
      </c>
      <c r="R36" s="78">
        <v>49.66</v>
      </c>
      <c r="T36" s="6">
        <f t="shared" si="0"/>
        <v>37.04</v>
      </c>
      <c r="U36" s="6" t="b">
        <f t="shared" si="1"/>
        <v>0</v>
      </c>
      <c r="V36" s="6">
        <f t="shared" si="2"/>
        <v>49.66</v>
      </c>
      <c r="W36" s="6" t="b">
        <f t="shared" si="3"/>
        <v>0</v>
      </c>
    </row>
    <row r="37" spans="2:23" s="6" customFormat="1">
      <c r="B37" s="16"/>
      <c r="C37" s="23"/>
      <c r="D37" s="42" t="s">
        <v>46</v>
      </c>
      <c r="E37" s="57" t="s">
        <v>7</v>
      </c>
      <c r="F37" s="67" t="s">
        <v>7</v>
      </c>
      <c r="G37" s="67" t="s">
        <v>7</v>
      </c>
      <c r="H37" s="67" t="s">
        <v>7</v>
      </c>
      <c r="I37" s="78" t="s">
        <v>7</v>
      </c>
      <c r="J37" s="87" t="s">
        <v>7</v>
      </c>
      <c r="K37" s="78" t="s">
        <v>7</v>
      </c>
      <c r="L37" s="102" t="s">
        <v>7</v>
      </c>
      <c r="M37" s="67" t="s">
        <v>7</v>
      </c>
      <c r="N37" s="109" t="s">
        <v>7</v>
      </c>
      <c r="O37" s="67" t="s">
        <v>7</v>
      </c>
      <c r="P37" s="78" t="s">
        <v>7</v>
      </c>
      <c r="Q37" s="87" t="s">
        <v>7</v>
      </c>
      <c r="R37" s="78" t="s">
        <v>7</v>
      </c>
      <c r="T37" s="6" t="e">
        <f t="shared" si="0"/>
        <v>#VALUE!</v>
      </c>
      <c r="U37" s="6" t="b">
        <f t="shared" si="1"/>
        <v>1</v>
      </c>
      <c r="V37" s="6" t="e">
        <f t="shared" si="2"/>
        <v>#VALUE!</v>
      </c>
      <c r="W37" s="6" t="b">
        <f t="shared" si="3"/>
        <v>1</v>
      </c>
    </row>
    <row r="38" spans="2:23" s="6" customFormat="1">
      <c r="B38" s="16"/>
      <c r="C38" s="23"/>
      <c r="D38" s="42" t="s">
        <v>55</v>
      </c>
      <c r="E38" s="57" t="s">
        <v>7</v>
      </c>
      <c r="F38" s="67" t="s">
        <v>7</v>
      </c>
      <c r="G38" s="67" t="s">
        <v>7</v>
      </c>
      <c r="H38" s="67" t="s">
        <v>7</v>
      </c>
      <c r="I38" s="78" t="s">
        <v>7</v>
      </c>
      <c r="J38" s="87" t="s">
        <v>7</v>
      </c>
      <c r="K38" s="78" t="s">
        <v>7</v>
      </c>
      <c r="L38" s="102" t="s">
        <v>7</v>
      </c>
      <c r="M38" s="67" t="s">
        <v>7</v>
      </c>
      <c r="N38" s="109" t="s">
        <v>7</v>
      </c>
      <c r="O38" s="67" t="s">
        <v>7</v>
      </c>
      <c r="P38" s="78" t="s">
        <v>7</v>
      </c>
      <c r="Q38" s="87" t="s">
        <v>7</v>
      </c>
      <c r="R38" s="78" t="s">
        <v>7</v>
      </c>
      <c r="T38" s="6" t="e">
        <f t="shared" si="0"/>
        <v>#VALUE!</v>
      </c>
      <c r="U38" s="6" t="b">
        <f t="shared" si="1"/>
        <v>1</v>
      </c>
      <c r="V38" s="6" t="e">
        <f t="shared" si="2"/>
        <v>#VALUE!</v>
      </c>
      <c r="W38" s="6" t="b">
        <f t="shared" si="3"/>
        <v>1</v>
      </c>
    </row>
    <row r="39" spans="2:23" s="6" customFormat="1">
      <c r="B39" s="16"/>
      <c r="C39" s="23"/>
      <c r="D39" s="42" t="s">
        <v>4</v>
      </c>
      <c r="E39" s="57" t="s">
        <v>7</v>
      </c>
      <c r="F39" s="67" t="s">
        <v>7</v>
      </c>
      <c r="G39" s="67" t="s">
        <v>7</v>
      </c>
      <c r="H39" s="67" t="s">
        <v>7</v>
      </c>
      <c r="I39" s="78" t="s">
        <v>7</v>
      </c>
      <c r="J39" s="87" t="s">
        <v>7</v>
      </c>
      <c r="K39" s="78" t="s">
        <v>7</v>
      </c>
      <c r="L39" s="102" t="s">
        <v>7</v>
      </c>
      <c r="M39" s="67" t="s">
        <v>7</v>
      </c>
      <c r="N39" s="109" t="s">
        <v>7</v>
      </c>
      <c r="O39" s="67" t="s">
        <v>7</v>
      </c>
      <c r="P39" s="78" t="s">
        <v>7</v>
      </c>
      <c r="Q39" s="87" t="s">
        <v>7</v>
      </c>
      <c r="R39" s="78" t="s">
        <v>7</v>
      </c>
      <c r="T39" s="6" t="e">
        <f t="shared" si="0"/>
        <v>#VALUE!</v>
      </c>
      <c r="U39" s="6" t="b">
        <f t="shared" si="1"/>
        <v>1</v>
      </c>
      <c r="V39" s="6" t="e">
        <f t="shared" si="2"/>
        <v>#VALUE!</v>
      </c>
      <c r="W39" s="6" t="b">
        <f t="shared" si="3"/>
        <v>1</v>
      </c>
    </row>
    <row r="40" spans="2:23" s="6" customFormat="1">
      <c r="B40" s="16"/>
      <c r="C40" s="23"/>
      <c r="D40" s="39" t="s">
        <v>79</v>
      </c>
      <c r="E40" s="57" t="s">
        <v>7</v>
      </c>
      <c r="F40" s="67" t="s">
        <v>7</v>
      </c>
      <c r="G40" s="67" t="s">
        <v>7</v>
      </c>
      <c r="H40" s="67" t="s">
        <v>7</v>
      </c>
      <c r="I40" s="78" t="s">
        <v>7</v>
      </c>
      <c r="J40" s="87" t="s">
        <v>7</v>
      </c>
      <c r="K40" s="78" t="s">
        <v>7</v>
      </c>
      <c r="L40" s="102" t="s">
        <v>7</v>
      </c>
      <c r="M40" s="67" t="s">
        <v>7</v>
      </c>
      <c r="N40" s="109" t="s">
        <v>7</v>
      </c>
      <c r="O40" s="67" t="s">
        <v>7</v>
      </c>
      <c r="P40" s="78" t="s">
        <v>7</v>
      </c>
      <c r="Q40" s="87" t="s">
        <v>7</v>
      </c>
      <c r="R40" s="78" t="s">
        <v>7</v>
      </c>
      <c r="T40" s="6" t="e">
        <f t="shared" si="0"/>
        <v>#VALUE!</v>
      </c>
      <c r="U40" s="6" t="b">
        <f t="shared" si="1"/>
        <v>1</v>
      </c>
      <c r="V40" s="6" t="e">
        <f t="shared" si="2"/>
        <v>#VALUE!</v>
      </c>
      <c r="W40" s="6" t="b">
        <f t="shared" si="3"/>
        <v>1</v>
      </c>
    </row>
    <row r="41" spans="2:23" s="6" customFormat="1">
      <c r="B41" s="16"/>
      <c r="C41" s="23"/>
      <c r="D41" s="39" t="s">
        <v>80</v>
      </c>
      <c r="E41" s="57" t="s">
        <v>7</v>
      </c>
      <c r="F41" s="67" t="s">
        <v>7</v>
      </c>
      <c r="G41" s="67" t="s">
        <v>7</v>
      </c>
      <c r="H41" s="67" t="s">
        <v>7</v>
      </c>
      <c r="I41" s="78" t="s">
        <v>7</v>
      </c>
      <c r="J41" s="90" t="s">
        <v>7</v>
      </c>
      <c r="K41" s="78" t="s">
        <v>7</v>
      </c>
      <c r="L41" s="102" t="s">
        <v>7</v>
      </c>
      <c r="M41" s="67" t="s">
        <v>7</v>
      </c>
      <c r="N41" s="109" t="s">
        <v>7</v>
      </c>
      <c r="O41" s="67" t="s">
        <v>7</v>
      </c>
      <c r="P41" s="78" t="s">
        <v>7</v>
      </c>
      <c r="Q41" s="90" t="s">
        <v>7</v>
      </c>
      <c r="R41" s="78" t="s">
        <v>7</v>
      </c>
      <c r="T41" s="6" t="e">
        <f t="shared" si="0"/>
        <v>#VALUE!</v>
      </c>
      <c r="U41" s="6" t="b">
        <f t="shared" si="1"/>
        <v>1</v>
      </c>
      <c r="V41" s="6" t="e">
        <f t="shared" si="2"/>
        <v>#VALUE!</v>
      </c>
      <c r="W41" s="6" t="b">
        <f t="shared" si="3"/>
        <v>1</v>
      </c>
    </row>
    <row r="42" spans="2:23" s="6" customFormat="1">
      <c r="B42" s="16"/>
      <c r="C42" s="24" t="s">
        <v>33</v>
      </c>
      <c r="D42" s="43"/>
      <c r="E42" s="58">
        <v>38.200000000000003</v>
      </c>
      <c r="F42" s="68">
        <v>289844</v>
      </c>
      <c r="G42" s="68">
        <v>7</v>
      </c>
      <c r="H42" s="68">
        <v>14904</v>
      </c>
      <c r="I42" s="79">
        <v>5.14</v>
      </c>
      <c r="J42" s="88">
        <v>12615</v>
      </c>
      <c r="K42" s="80">
        <v>18.149999999999999</v>
      </c>
      <c r="L42" s="103">
        <v>38.200000000000003</v>
      </c>
      <c r="M42" s="68">
        <v>289844</v>
      </c>
      <c r="N42" s="110">
        <v>7</v>
      </c>
      <c r="O42" s="68">
        <v>12322</v>
      </c>
      <c r="P42" s="79">
        <v>4.25</v>
      </c>
      <c r="Q42" s="88">
        <v>9721</v>
      </c>
      <c r="R42" s="79">
        <v>26.76</v>
      </c>
      <c r="T42" s="6">
        <f t="shared" si="0"/>
        <v>18.149999999999999</v>
      </c>
      <c r="U42" s="6" t="b">
        <f t="shared" si="1"/>
        <v>0</v>
      </c>
      <c r="V42" s="6">
        <f t="shared" si="2"/>
        <v>26.76</v>
      </c>
      <c r="W42" s="6" t="b">
        <f t="shared" si="3"/>
        <v>0</v>
      </c>
    </row>
    <row r="43" spans="2:23" s="6" customFormat="1">
      <c r="B43" s="16"/>
      <c r="C43" s="24" t="s">
        <v>35</v>
      </c>
      <c r="D43" s="43"/>
      <c r="E43" s="58">
        <v>41.2</v>
      </c>
      <c r="F43" s="68">
        <v>285149</v>
      </c>
      <c r="G43" s="68" t="s">
        <v>136</v>
      </c>
      <c r="H43" s="68">
        <v>15400</v>
      </c>
      <c r="I43" s="79">
        <v>5.4</v>
      </c>
      <c r="J43" s="88">
        <v>12000</v>
      </c>
      <c r="K43" s="80">
        <v>28.33</v>
      </c>
      <c r="L43" s="103">
        <v>41.2</v>
      </c>
      <c r="M43" s="68">
        <v>285149</v>
      </c>
      <c r="N43" s="110" t="s">
        <v>136</v>
      </c>
      <c r="O43" s="68">
        <v>14200</v>
      </c>
      <c r="P43" s="79">
        <v>4.9800000000000004</v>
      </c>
      <c r="Q43" s="88">
        <v>11500</v>
      </c>
      <c r="R43" s="79">
        <v>23.48</v>
      </c>
      <c r="T43" s="6">
        <f t="shared" si="0"/>
        <v>28.33</v>
      </c>
      <c r="U43" s="6" t="b">
        <f t="shared" si="1"/>
        <v>0</v>
      </c>
      <c r="V43" s="6">
        <f t="shared" si="2"/>
        <v>23.48</v>
      </c>
      <c r="W43" s="6" t="b">
        <f t="shared" si="3"/>
        <v>0</v>
      </c>
    </row>
    <row r="44" spans="2:23" s="6" customFormat="1">
      <c r="B44" s="16"/>
      <c r="C44" s="24" t="s">
        <v>37</v>
      </c>
      <c r="D44" s="43"/>
      <c r="E44" s="58">
        <v>41</v>
      </c>
      <c r="F44" s="68">
        <v>290073</v>
      </c>
      <c r="G44" s="68" t="s">
        <v>136</v>
      </c>
      <c r="H44" s="68">
        <v>15800</v>
      </c>
      <c r="I44" s="79">
        <v>5.45</v>
      </c>
      <c r="J44" s="88" t="s">
        <v>7</v>
      </c>
      <c r="K44" s="80" t="s">
        <v>7</v>
      </c>
      <c r="L44" s="103">
        <v>41</v>
      </c>
      <c r="M44" s="68">
        <v>290073</v>
      </c>
      <c r="N44" s="110" t="s">
        <v>136</v>
      </c>
      <c r="O44" s="68">
        <v>15800</v>
      </c>
      <c r="P44" s="79">
        <v>5.45</v>
      </c>
      <c r="Q44" s="88" t="s">
        <v>7</v>
      </c>
      <c r="R44" s="78" t="s">
        <v>7</v>
      </c>
      <c r="T44" s="6" t="e">
        <f t="shared" si="0"/>
        <v>#VALUE!</v>
      </c>
      <c r="U44" s="6" t="b">
        <f t="shared" si="1"/>
        <v>1</v>
      </c>
      <c r="V44" s="6" t="e">
        <f t="shared" si="2"/>
        <v>#VALUE!</v>
      </c>
      <c r="W44" s="6" t="b">
        <f t="shared" si="3"/>
        <v>1</v>
      </c>
    </row>
    <row r="45" spans="2:23" s="6" customFormat="1">
      <c r="B45" s="16"/>
      <c r="C45" s="24" t="s">
        <v>39</v>
      </c>
      <c r="D45" s="43"/>
      <c r="E45" s="58" t="s">
        <v>7</v>
      </c>
      <c r="F45" s="68" t="s">
        <v>7</v>
      </c>
      <c r="G45" s="68" t="s">
        <v>7</v>
      </c>
      <c r="H45" s="68" t="s">
        <v>7</v>
      </c>
      <c r="I45" s="79" t="s">
        <v>7</v>
      </c>
      <c r="J45" s="88" t="s">
        <v>7</v>
      </c>
      <c r="K45" s="80" t="s">
        <v>7</v>
      </c>
      <c r="L45" s="103" t="s">
        <v>7</v>
      </c>
      <c r="M45" s="68" t="s">
        <v>7</v>
      </c>
      <c r="N45" s="110" t="s">
        <v>7</v>
      </c>
      <c r="O45" s="68" t="s">
        <v>7</v>
      </c>
      <c r="P45" s="79" t="s">
        <v>7</v>
      </c>
      <c r="Q45" s="88" t="s">
        <v>7</v>
      </c>
      <c r="R45" s="79" t="s">
        <v>7</v>
      </c>
      <c r="T45" s="6" t="e">
        <f t="shared" si="0"/>
        <v>#VALUE!</v>
      </c>
      <c r="U45" s="6" t="b">
        <f t="shared" si="1"/>
        <v>1</v>
      </c>
      <c r="V45" s="6" t="e">
        <f t="shared" si="2"/>
        <v>#VALUE!</v>
      </c>
      <c r="W45" s="6" t="b">
        <f t="shared" si="3"/>
        <v>1</v>
      </c>
    </row>
    <row r="46" spans="2:23" s="6" customFormat="1">
      <c r="B46" s="16"/>
      <c r="C46" s="24" t="s">
        <v>41</v>
      </c>
      <c r="D46" s="43"/>
      <c r="E46" s="58">
        <v>40.700000000000003</v>
      </c>
      <c r="F46" s="68">
        <v>206158</v>
      </c>
      <c r="G46" s="68" t="s">
        <v>136</v>
      </c>
      <c r="H46" s="68">
        <v>9491</v>
      </c>
      <c r="I46" s="79">
        <v>4.5999999999999996</v>
      </c>
      <c r="J46" s="88">
        <v>4000</v>
      </c>
      <c r="K46" s="80">
        <v>137.28</v>
      </c>
      <c r="L46" s="103">
        <v>40.700000000000003</v>
      </c>
      <c r="M46" s="68">
        <v>206158</v>
      </c>
      <c r="N46" s="110" t="s">
        <v>136</v>
      </c>
      <c r="O46" s="68">
        <v>5607</v>
      </c>
      <c r="P46" s="79">
        <v>2.72</v>
      </c>
      <c r="Q46" s="88">
        <v>2000</v>
      </c>
      <c r="R46" s="79">
        <v>180.35</v>
      </c>
      <c r="T46" s="6">
        <f t="shared" si="0"/>
        <v>137.28</v>
      </c>
      <c r="U46" s="6" t="b">
        <f t="shared" si="1"/>
        <v>0</v>
      </c>
      <c r="V46" s="6">
        <f t="shared" si="2"/>
        <v>180.35</v>
      </c>
      <c r="W46" s="6" t="b">
        <f t="shared" si="3"/>
        <v>0</v>
      </c>
    </row>
    <row r="47" spans="2:23" s="6" customFormat="1">
      <c r="B47" s="16"/>
      <c r="C47" s="24" t="s">
        <v>44</v>
      </c>
      <c r="D47" s="43"/>
      <c r="E47" s="58">
        <v>40.700000000000003</v>
      </c>
      <c r="F47" s="68">
        <v>260000</v>
      </c>
      <c r="G47" s="68" t="s">
        <v>136</v>
      </c>
      <c r="H47" s="68">
        <v>18893</v>
      </c>
      <c r="I47" s="79">
        <v>7.27</v>
      </c>
      <c r="J47" s="88">
        <v>4150</v>
      </c>
      <c r="K47" s="80">
        <v>355.25</v>
      </c>
      <c r="L47" s="103">
        <v>41</v>
      </c>
      <c r="M47" s="68">
        <v>240000</v>
      </c>
      <c r="N47" s="110" t="s">
        <v>136</v>
      </c>
      <c r="O47" s="68">
        <v>9340</v>
      </c>
      <c r="P47" s="79">
        <v>3.89</v>
      </c>
      <c r="Q47" s="88">
        <v>4650</v>
      </c>
      <c r="R47" s="79">
        <v>100.86</v>
      </c>
      <c r="T47" s="6">
        <f t="shared" si="0"/>
        <v>355.25</v>
      </c>
      <c r="U47" s="6" t="b">
        <f t="shared" si="1"/>
        <v>0</v>
      </c>
      <c r="V47" s="6">
        <f t="shared" si="2"/>
        <v>100.86</v>
      </c>
      <c r="W47" s="6" t="b">
        <f t="shared" si="3"/>
        <v>0</v>
      </c>
    </row>
    <row r="48" spans="2:23" s="6" customFormat="1" ht="12.75">
      <c r="B48" s="16"/>
      <c r="C48" s="26" t="s">
        <v>45</v>
      </c>
      <c r="D48" s="44"/>
      <c r="E48" s="59">
        <v>44.1</v>
      </c>
      <c r="F48" s="69">
        <v>267340</v>
      </c>
      <c r="G48" s="71" t="s">
        <v>136</v>
      </c>
      <c r="H48" s="69">
        <v>14404</v>
      </c>
      <c r="I48" s="80">
        <v>5.39</v>
      </c>
      <c r="J48" s="91">
        <v>12875</v>
      </c>
      <c r="K48" s="82">
        <v>11.88</v>
      </c>
      <c r="L48" s="104">
        <v>44.1</v>
      </c>
      <c r="M48" s="69">
        <v>267340</v>
      </c>
      <c r="N48" s="111" t="s">
        <v>136</v>
      </c>
      <c r="O48" s="69">
        <v>14404</v>
      </c>
      <c r="P48" s="80">
        <v>5.39</v>
      </c>
      <c r="Q48" s="91">
        <v>8234</v>
      </c>
      <c r="R48" s="82">
        <v>74.930000000000007</v>
      </c>
      <c r="T48" s="6">
        <f t="shared" si="0"/>
        <v>11.88</v>
      </c>
      <c r="U48" s="6" t="b">
        <f t="shared" si="1"/>
        <v>0</v>
      </c>
      <c r="V48" s="6">
        <f t="shared" si="2"/>
        <v>74.930000000000007</v>
      </c>
      <c r="W48" s="6" t="b">
        <f t="shared" si="3"/>
        <v>0</v>
      </c>
    </row>
    <row r="49" spans="1:23" s="6" customFormat="1">
      <c r="B49" s="17"/>
      <c r="C49" s="27">
        <v>300</v>
      </c>
      <c r="D49" s="45" t="s">
        <v>77</v>
      </c>
      <c r="E49" s="60">
        <v>40.9</v>
      </c>
      <c r="F49" s="70">
        <v>332875</v>
      </c>
      <c r="G49" s="70">
        <v>10</v>
      </c>
      <c r="H49" s="70">
        <v>19560</v>
      </c>
      <c r="I49" s="81">
        <v>5.88</v>
      </c>
      <c r="J49" s="92">
        <v>11775</v>
      </c>
      <c r="K49" s="78">
        <v>66.11</v>
      </c>
      <c r="L49" s="105">
        <v>41</v>
      </c>
      <c r="M49" s="70">
        <v>336527</v>
      </c>
      <c r="N49" s="112">
        <v>9</v>
      </c>
      <c r="O49" s="70">
        <v>16264</v>
      </c>
      <c r="P49" s="81">
        <v>4.83</v>
      </c>
      <c r="Q49" s="92">
        <v>11191</v>
      </c>
      <c r="R49" s="78">
        <v>45.33</v>
      </c>
      <c r="T49" s="6">
        <f t="shared" si="0"/>
        <v>66.11</v>
      </c>
      <c r="U49" s="6" t="b">
        <f t="shared" si="1"/>
        <v>0</v>
      </c>
      <c r="V49" s="6">
        <f t="shared" si="2"/>
        <v>45.33</v>
      </c>
      <c r="W49" s="6" t="b">
        <f t="shared" si="3"/>
        <v>0</v>
      </c>
    </row>
    <row r="50" spans="1:23" s="6" customFormat="1">
      <c r="B50" s="16" t="s">
        <v>8</v>
      </c>
      <c r="C50" s="28" t="s">
        <v>48</v>
      </c>
      <c r="D50" s="46" t="s">
        <v>21</v>
      </c>
      <c r="E50" s="58">
        <v>40</v>
      </c>
      <c r="F50" s="68">
        <v>299592</v>
      </c>
      <c r="G50" s="68">
        <v>16</v>
      </c>
      <c r="H50" s="68">
        <v>15068</v>
      </c>
      <c r="I50" s="79">
        <v>5.03</v>
      </c>
      <c r="J50" s="88">
        <v>10812</v>
      </c>
      <c r="K50" s="80">
        <v>39.36</v>
      </c>
      <c r="L50" s="103">
        <v>40</v>
      </c>
      <c r="M50" s="68">
        <v>297433</v>
      </c>
      <c r="N50" s="110">
        <v>15</v>
      </c>
      <c r="O50" s="68">
        <v>13443</v>
      </c>
      <c r="P50" s="79">
        <v>4.5199999999999996</v>
      </c>
      <c r="Q50" s="88">
        <v>8609</v>
      </c>
      <c r="R50" s="79">
        <v>56.15</v>
      </c>
      <c r="T50" s="6">
        <f t="shared" si="0"/>
        <v>39.36</v>
      </c>
      <c r="U50" s="6" t="b">
        <f t="shared" si="1"/>
        <v>0</v>
      </c>
      <c r="V50" s="6">
        <f t="shared" si="2"/>
        <v>56.15</v>
      </c>
      <c r="W50" s="6" t="b">
        <f t="shared" si="3"/>
        <v>0</v>
      </c>
    </row>
    <row r="51" spans="1:23" s="6" customFormat="1">
      <c r="B51" s="16"/>
      <c r="C51" s="28" t="s">
        <v>50</v>
      </c>
      <c r="D51" s="46" t="s">
        <v>81</v>
      </c>
      <c r="E51" s="58">
        <v>40.700000000000003</v>
      </c>
      <c r="F51" s="68">
        <v>271471</v>
      </c>
      <c r="G51" s="68">
        <v>18</v>
      </c>
      <c r="H51" s="68">
        <v>14518</v>
      </c>
      <c r="I51" s="79">
        <v>5.35</v>
      </c>
      <c r="J51" s="88">
        <v>10452</v>
      </c>
      <c r="K51" s="80">
        <v>38.9</v>
      </c>
      <c r="L51" s="103">
        <v>40.1</v>
      </c>
      <c r="M51" s="68">
        <v>272207</v>
      </c>
      <c r="N51" s="110">
        <v>16</v>
      </c>
      <c r="O51" s="68">
        <v>12858</v>
      </c>
      <c r="P51" s="79">
        <v>4.72</v>
      </c>
      <c r="Q51" s="88">
        <v>7577</v>
      </c>
      <c r="R51" s="100">
        <v>69.7</v>
      </c>
      <c r="T51" s="6">
        <f t="shared" si="0"/>
        <v>38.9</v>
      </c>
      <c r="U51" s="6" t="b">
        <f t="shared" si="1"/>
        <v>0</v>
      </c>
      <c r="V51" s="6">
        <f t="shared" si="2"/>
        <v>69.7</v>
      </c>
      <c r="W51" s="6" t="b">
        <f t="shared" si="3"/>
        <v>0</v>
      </c>
    </row>
    <row r="52" spans="1:23" s="6" customFormat="1">
      <c r="B52" s="16"/>
      <c r="C52" s="28" t="s">
        <v>51</v>
      </c>
      <c r="D52" s="46" t="s">
        <v>52</v>
      </c>
      <c r="E52" s="58">
        <v>39.299999999999997</v>
      </c>
      <c r="F52" s="68">
        <v>288121</v>
      </c>
      <c r="G52" s="68">
        <v>14</v>
      </c>
      <c r="H52" s="68">
        <v>14532</v>
      </c>
      <c r="I52" s="79">
        <v>5.04</v>
      </c>
      <c r="J52" s="88">
        <v>11596</v>
      </c>
      <c r="K52" s="80">
        <v>25.32</v>
      </c>
      <c r="L52" s="103">
        <v>39.299999999999997</v>
      </c>
      <c r="M52" s="68">
        <v>288121</v>
      </c>
      <c r="N52" s="110">
        <v>14</v>
      </c>
      <c r="O52" s="68">
        <v>12784</v>
      </c>
      <c r="P52" s="79">
        <v>4.4400000000000004</v>
      </c>
      <c r="Q52" s="88">
        <v>9199</v>
      </c>
      <c r="R52" s="100">
        <v>38.97</v>
      </c>
      <c r="T52" s="6">
        <f t="shared" si="0"/>
        <v>25.32</v>
      </c>
      <c r="U52" s="6" t="b">
        <f t="shared" si="1"/>
        <v>0</v>
      </c>
      <c r="V52" s="6">
        <f t="shared" si="2"/>
        <v>38.97</v>
      </c>
      <c r="W52" s="6" t="b">
        <f t="shared" si="3"/>
        <v>0</v>
      </c>
    </row>
    <row r="53" spans="1:23" s="6" customFormat="1">
      <c r="B53" s="16" t="s">
        <v>2</v>
      </c>
      <c r="C53" s="29"/>
      <c r="D53" s="46" t="s">
        <v>82</v>
      </c>
      <c r="E53" s="58">
        <v>40.200000000000003</v>
      </c>
      <c r="F53" s="68">
        <v>293834</v>
      </c>
      <c r="G53" s="68">
        <v>58</v>
      </c>
      <c r="H53" s="68">
        <v>15542</v>
      </c>
      <c r="I53" s="79">
        <v>5.29</v>
      </c>
      <c r="J53" s="88">
        <v>11088</v>
      </c>
      <c r="K53" s="80">
        <v>40.17</v>
      </c>
      <c r="L53" s="103">
        <v>40</v>
      </c>
      <c r="M53" s="68">
        <v>294060</v>
      </c>
      <c r="N53" s="110">
        <v>54</v>
      </c>
      <c r="O53" s="68">
        <v>13569</v>
      </c>
      <c r="P53" s="79">
        <v>4.6100000000000003</v>
      </c>
      <c r="Q53" s="88">
        <v>9051</v>
      </c>
      <c r="R53" s="78">
        <v>49.92</v>
      </c>
      <c r="T53" s="6">
        <f t="shared" si="0"/>
        <v>40.17</v>
      </c>
      <c r="U53" s="6" t="b">
        <f t="shared" si="1"/>
        <v>0</v>
      </c>
      <c r="V53" s="6">
        <f t="shared" si="2"/>
        <v>49.92</v>
      </c>
      <c r="W53" s="6" t="b">
        <f t="shared" si="3"/>
        <v>0</v>
      </c>
    </row>
    <row r="54" spans="1:23" s="6" customFormat="1">
      <c r="B54" s="16"/>
      <c r="C54" s="28">
        <v>299</v>
      </c>
      <c r="D54" s="46" t="s">
        <v>83</v>
      </c>
      <c r="E54" s="58">
        <v>39.9</v>
      </c>
      <c r="F54" s="68">
        <v>260800</v>
      </c>
      <c r="G54" s="68">
        <v>20</v>
      </c>
      <c r="H54" s="68">
        <v>10955</v>
      </c>
      <c r="I54" s="79">
        <v>4.2</v>
      </c>
      <c r="J54" s="88">
        <v>8467</v>
      </c>
      <c r="K54" s="80">
        <v>29.38</v>
      </c>
      <c r="L54" s="103">
        <v>39.9</v>
      </c>
      <c r="M54" s="68">
        <v>260800</v>
      </c>
      <c r="N54" s="110">
        <v>20</v>
      </c>
      <c r="O54" s="68">
        <v>8919</v>
      </c>
      <c r="P54" s="79">
        <v>3.42</v>
      </c>
      <c r="Q54" s="88">
        <v>6218</v>
      </c>
      <c r="R54" s="79">
        <v>43.44</v>
      </c>
      <c r="T54" s="6">
        <f t="shared" si="0"/>
        <v>29.38</v>
      </c>
      <c r="U54" s="6" t="b">
        <f t="shared" si="1"/>
        <v>0</v>
      </c>
      <c r="V54" s="6">
        <f t="shared" si="2"/>
        <v>43.44</v>
      </c>
      <c r="W54" s="6" t="b">
        <f t="shared" si="3"/>
        <v>0</v>
      </c>
    </row>
    <row r="55" spans="1:23" s="6" customFormat="1">
      <c r="B55" s="16"/>
      <c r="C55" s="28" t="s">
        <v>48</v>
      </c>
      <c r="D55" s="46" t="s">
        <v>84</v>
      </c>
      <c r="E55" s="58">
        <v>43.2</v>
      </c>
      <c r="F55" s="68">
        <v>257173</v>
      </c>
      <c r="G55" s="68">
        <v>16</v>
      </c>
      <c r="H55" s="68">
        <v>13104</v>
      </c>
      <c r="I55" s="79">
        <v>5.0999999999999996</v>
      </c>
      <c r="J55" s="88">
        <v>9123</v>
      </c>
      <c r="K55" s="80">
        <v>43.64</v>
      </c>
      <c r="L55" s="103">
        <v>43.2</v>
      </c>
      <c r="M55" s="68">
        <v>257173</v>
      </c>
      <c r="N55" s="110">
        <v>16</v>
      </c>
      <c r="O55" s="68">
        <v>10304</v>
      </c>
      <c r="P55" s="79">
        <v>4.01</v>
      </c>
      <c r="Q55" s="88">
        <v>7426</v>
      </c>
      <c r="R55" s="78">
        <v>38.76</v>
      </c>
      <c r="T55" s="6">
        <f t="shared" si="0"/>
        <v>43.64</v>
      </c>
      <c r="U55" s="6" t="b">
        <f t="shared" si="1"/>
        <v>0</v>
      </c>
      <c r="V55" s="6">
        <f t="shared" si="2"/>
        <v>38.76</v>
      </c>
      <c r="W55" s="6" t="b">
        <f t="shared" si="3"/>
        <v>0</v>
      </c>
    </row>
    <row r="56" spans="1:23" s="6" customFormat="1">
      <c r="B56" s="16" t="s">
        <v>17</v>
      </c>
      <c r="C56" s="28" t="s">
        <v>50</v>
      </c>
      <c r="D56" s="46" t="s">
        <v>54</v>
      </c>
      <c r="E56" s="58" t="s">
        <v>7</v>
      </c>
      <c r="F56" s="68" t="s">
        <v>7</v>
      </c>
      <c r="G56" s="68" t="s">
        <v>7</v>
      </c>
      <c r="H56" s="68" t="s">
        <v>7</v>
      </c>
      <c r="I56" s="79" t="s">
        <v>7</v>
      </c>
      <c r="J56" s="88">
        <v>14956</v>
      </c>
      <c r="K56" s="80" t="s">
        <v>7</v>
      </c>
      <c r="L56" s="103" t="s">
        <v>7</v>
      </c>
      <c r="M56" s="68" t="s">
        <v>7</v>
      </c>
      <c r="N56" s="110" t="s">
        <v>7</v>
      </c>
      <c r="O56" s="68" t="s">
        <v>7</v>
      </c>
      <c r="P56" s="79" t="s">
        <v>7</v>
      </c>
      <c r="Q56" s="88">
        <v>14984</v>
      </c>
      <c r="R56" s="79" t="s">
        <v>7</v>
      </c>
      <c r="T56" s="6" t="e">
        <f t="shared" si="0"/>
        <v>#VALUE!</v>
      </c>
      <c r="U56" s="6" t="b">
        <f t="shared" si="1"/>
        <v>1</v>
      </c>
      <c r="V56" s="6" t="e">
        <f t="shared" si="2"/>
        <v>#VALUE!</v>
      </c>
      <c r="W56" s="6" t="b">
        <f t="shared" si="3"/>
        <v>1</v>
      </c>
    </row>
    <row r="57" spans="1:23" s="6" customFormat="1">
      <c r="B57" s="16"/>
      <c r="C57" s="28" t="s">
        <v>42</v>
      </c>
      <c r="D57" s="46" t="s">
        <v>82</v>
      </c>
      <c r="E57" s="58">
        <v>41.3</v>
      </c>
      <c r="F57" s="68">
        <v>259188</v>
      </c>
      <c r="G57" s="68">
        <v>36</v>
      </c>
      <c r="H57" s="68">
        <v>11910</v>
      </c>
      <c r="I57" s="79">
        <v>4.5999999999999996</v>
      </c>
      <c r="J57" s="88">
        <v>8908</v>
      </c>
      <c r="K57" s="79">
        <v>33.700000000000003</v>
      </c>
      <c r="L57" s="103">
        <v>41.3</v>
      </c>
      <c r="M57" s="68">
        <v>259188</v>
      </c>
      <c r="N57" s="110">
        <v>36</v>
      </c>
      <c r="O57" s="68">
        <v>9534</v>
      </c>
      <c r="P57" s="79">
        <v>3.68</v>
      </c>
      <c r="Q57" s="88">
        <v>6960</v>
      </c>
      <c r="R57" s="79">
        <v>36.979999999999997</v>
      </c>
      <c r="T57" s="6">
        <f t="shared" si="0"/>
        <v>33.700000000000003</v>
      </c>
      <c r="U57" s="6" t="b">
        <f t="shared" si="1"/>
        <v>0</v>
      </c>
      <c r="V57" s="6">
        <f t="shared" si="2"/>
        <v>36.979999999999997</v>
      </c>
      <c r="W57" s="6" t="b">
        <f t="shared" si="3"/>
        <v>0</v>
      </c>
    </row>
    <row r="58" spans="1:23" s="6" customFormat="1" ht="12.75">
      <c r="B58" s="18"/>
      <c r="C58" s="30" t="s">
        <v>36</v>
      </c>
      <c r="D58" s="47"/>
      <c r="E58" s="58">
        <v>38.799999999999997</v>
      </c>
      <c r="F58" s="68">
        <v>321889</v>
      </c>
      <c r="G58" s="71" t="s">
        <v>136</v>
      </c>
      <c r="H58" s="68">
        <v>11500</v>
      </c>
      <c r="I58" s="79">
        <v>3.57</v>
      </c>
      <c r="J58" s="91">
        <v>13500</v>
      </c>
      <c r="K58" s="78">
        <v>-14.81</v>
      </c>
      <c r="L58" s="103">
        <v>38.799999999999997</v>
      </c>
      <c r="M58" s="68">
        <v>321889</v>
      </c>
      <c r="N58" s="111" t="s">
        <v>136</v>
      </c>
      <c r="O58" s="68">
        <v>8000</v>
      </c>
      <c r="P58" s="79">
        <v>2.4900000000000002</v>
      </c>
      <c r="Q58" s="91">
        <v>10500</v>
      </c>
      <c r="R58" s="121">
        <v>-23.81</v>
      </c>
      <c r="T58" s="6">
        <f t="shared" si="0"/>
        <v>-14.81</v>
      </c>
      <c r="U58" s="6" t="b">
        <f t="shared" si="1"/>
        <v>0</v>
      </c>
      <c r="V58" s="6">
        <f t="shared" si="2"/>
        <v>-23.81</v>
      </c>
      <c r="W58" s="6" t="b">
        <f t="shared" si="3"/>
        <v>0</v>
      </c>
    </row>
    <row r="59" spans="1:23" s="6" customFormat="1">
      <c r="B59" s="17" t="s">
        <v>18</v>
      </c>
      <c r="C59" s="31" t="s">
        <v>53</v>
      </c>
      <c r="D59" s="48"/>
      <c r="E59" s="60" t="s">
        <v>7</v>
      </c>
      <c r="F59" s="70" t="s">
        <v>7</v>
      </c>
      <c r="G59" s="70" t="s">
        <v>7</v>
      </c>
      <c r="H59" s="70" t="s">
        <v>7</v>
      </c>
      <c r="I59" s="81" t="s">
        <v>7</v>
      </c>
      <c r="J59" s="93" t="s">
        <v>7</v>
      </c>
      <c r="K59" s="81" t="s">
        <v>7</v>
      </c>
      <c r="L59" s="60" t="s">
        <v>7</v>
      </c>
      <c r="M59" s="70" t="s">
        <v>7</v>
      </c>
      <c r="N59" s="70" t="s">
        <v>7</v>
      </c>
      <c r="O59" s="70" t="s">
        <v>7</v>
      </c>
      <c r="P59" s="81" t="s">
        <v>7</v>
      </c>
      <c r="Q59" s="92" t="s">
        <v>7</v>
      </c>
      <c r="R59" s="100" t="s">
        <v>7</v>
      </c>
      <c r="T59" s="6" t="e">
        <f t="shared" si="0"/>
        <v>#VALUE!</v>
      </c>
      <c r="U59" s="6" t="b">
        <f t="shared" si="1"/>
        <v>1</v>
      </c>
      <c r="V59" s="6" t="e">
        <f t="shared" si="2"/>
        <v>#VALUE!</v>
      </c>
      <c r="W59" s="6" t="b">
        <f t="shared" si="3"/>
        <v>1</v>
      </c>
    </row>
    <row r="60" spans="1:23" s="6" customFormat="1">
      <c r="B60" s="16" t="s">
        <v>20</v>
      </c>
      <c r="C60" s="32" t="s">
        <v>57</v>
      </c>
      <c r="D60" s="49"/>
      <c r="E60" s="58" t="s">
        <v>7</v>
      </c>
      <c r="F60" s="68" t="s">
        <v>7</v>
      </c>
      <c r="G60" s="68" t="s">
        <v>7</v>
      </c>
      <c r="H60" s="68" t="s">
        <v>7</v>
      </c>
      <c r="I60" s="79" t="s">
        <v>7</v>
      </c>
      <c r="J60" s="88" t="s">
        <v>7</v>
      </c>
      <c r="K60" s="79" t="s">
        <v>7</v>
      </c>
      <c r="L60" s="58" t="s">
        <v>7</v>
      </c>
      <c r="M60" s="68" t="s">
        <v>7</v>
      </c>
      <c r="N60" s="68" t="s">
        <v>7</v>
      </c>
      <c r="O60" s="68" t="s">
        <v>7</v>
      </c>
      <c r="P60" s="79" t="s">
        <v>7</v>
      </c>
      <c r="Q60" s="88" t="s">
        <v>7</v>
      </c>
      <c r="R60" s="100" t="s">
        <v>7</v>
      </c>
      <c r="T60" s="6" t="e">
        <f t="shared" si="0"/>
        <v>#VALUE!</v>
      </c>
      <c r="U60" s="6" t="b">
        <f t="shared" si="1"/>
        <v>1</v>
      </c>
      <c r="V60" s="6" t="e">
        <f t="shared" si="2"/>
        <v>#VALUE!</v>
      </c>
      <c r="W60" s="6" t="b">
        <f t="shared" si="3"/>
        <v>1</v>
      </c>
    </row>
    <row r="61" spans="1:23" s="6" customFormat="1" ht="12.75">
      <c r="B61" s="18" t="s">
        <v>17</v>
      </c>
      <c r="C61" s="33" t="s">
        <v>58</v>
      </c>
      <c r="D61" s="50"/>
      <c r="E61" s="61" t="s">
        <v>7</v>
      </c>
      <c r="F61" s="71" t="s">
        <v>7</v>
      </c>
      <c r="G61" s="71" t="s">
        <v>7</v>
      </c>
      <c r="H61" s="71" t="s">
        <v>7</v>
      </c>
      <c r="I61" s="82" t="s">
        <v>7</v>
      </c>
      <c r="J61" s="94" t="s">
        <v>7</v>
      </c>
      <c r="K61" s="80" t="s">
        <v>7</v>
      </c>
      <c r="L61" s="61" t="s">
        <v>7</v>
      </c>
      <c r="M61" s="71" t="s">
        <v>7</v>
      </c>
      <c r="N61" s="71" t="s">
        <v>7</v>
      </c>
      <c r="O61" s="71" t="s">
        <v>7</v>
      </c>
      <c r="P61" s="82" t="s">
        <v>7</v>
      </c>
      <c r="Q61" s="91" t="s">
        <v>7</v>
      </c>
      <c r="R61" s="121" t="s">
        <v>7</v>
      </c>
      <c r="T61" s="6" t="e">
        <f t="shared" si="0"/>
        <v>#VALUE!</v>
      </c>
      <c r="U61" s="6" t="b">
        <f t="shared" si="1"/>
        <v>1</v>
      </c>
      <c r="V61" s="6" t="e">
        <f t="shared" si="2"/>
        <v>#VALUE!</v>
      </c>
      <c r="W61" s="6" t="b">
        <f t="shared" si="3"/>
        <v>1</v>
      </c>
    </row>
    <row r="62" spans="1:23" s="6" customFormat="1" ht="12.75">
      <c r="B62" s="19" t="s">
        <v>23</v>
      </c>
      <c r="C62" s="34"/>
      <c r="D62" s="34"/>
      <c r="E62" s="62">
        <v>40.6</v>
      </c>
      <c r="F62" s="72">
        <v>281427</v>
      </c>
      <c r="G62" s="71">
        <v>96</v>
      </c>
      <c r="H62" s="72">
        <v>14096</v>
      </c>
      <c r="I62" s="83">
        <v>5.01</v>
      </c>
      <c r="J62" s="95">
        <v>10309</v>
      </c>
      <c r="K62" s="83">
        <v>36.729999999999997</v>
      </c>
      <c r="L62" s="107">
        <v>40.5</v>
      </c>
      <c r="M62" s="72">
        <v>281020</v>
      </c>
      <c r="N62" s="111">
        <v>92</v>
      </c>
      <c r="O62" s="72">
        <v>11869</v>
      </c>
      <c r="P62" s="83">
        <v>4.22</v>
      </c>
      <c r="Q62" s="95">
        <v>8273</v>
      </c>
      <c r="R62" s="121">
        <v>43.47</v>
      </c>
      <c r="T62" s="6">
        <f t="shared" si="0"/>
        <v>36.729999999999997</v>
      </c>
      <c r="U62" s="6" t="b">
        <f t="shared" si="1"/>
        <v>0</v>
      </c>
      <c r="V62" s="6">
        <f t="shared" si="2"/>
        <v>43.47</v>
      </c>
      <c r="W62" s="6" t="b">
        <f t="shared" si="3"/>
        <v>0</v>
      </c>
    </row>
    <row r="63" spans="1:23">
      <c r="A63" s="7"/>
      <c r="B63" s="7"/>
      <c r="C63" s="7"/>
      <c r="D63" s="51"/>
      <c r="E63" s="7"/>
      <c r="F63" s="7"/>
      <c r="G63" s="7"/>
      <c r="H63" s="7"/>
      <c r="I63" s="7"/>
      <c r="J63" s="7"/>
      <c r="K63" s="101"/>
      <c r="L63" s="7"/>
      <c r="M63" s="7"/>
      <c r="N63" s="7"/>
      <c r="O63" s="101"/>
      <c r="P63" s="7"/>
      <c r="Q63" s="7"/>
      <c r="R63" s="122"/>
    </row>
    <row r="64" spans="1:23">
      <c r="A64" s="7"/>
      <c r="B64" s="7"/>
      <c r="C64" s="7"/>
      <c r="D64" s="51"/>
      <c r="E64" s="7"/>
      <c r="F64" s="7"/>
      <c r="G64" s="7"/>
      <c r="H64" s="7"/>
      <c r="I64" s="7"/>
      <c r="J64" s="7"/>
      <c r="K64" s="101"/>
      <c r="L64" s="7"/>
      <c r="M64" s="7"/>
      <c r="N64" s="7"/>
      <c r="O64" s="101"/>
      <c r="P64" s="7"/>
      <c r="Q64" s="7"/>
      <c r="R64" s="7"/>
    </row>
    <row r="65" spans="1:18">
      <c r="A65" s="7"/>
      <c r="B65" s="7"/>
      <c r="C65" s="7"/>
      <c r="D65" s="51"/>
      <c r="E65" s="7"/>
      <c r="F65" s="7"/>
      <c r="G65" s="7"/>
      <c r="H65" s="7"/>
      <c r="I65" s="7"/>
      <c r="J65" s="7"/>
      <c r="K65" s="101"/>
      <c r="L65" s="7"/>
      <c r="M65" s="7"/>
      <c r="N65" s="7"/>
      <c r="O65" s="101"/>
      <c r="P65" s="7"/>
      <c r="Q65" s="7"/>
      <c r="R65" s="7"/>
    </row>
  </sheetData>
  <mergeCells count="24">
    <mergeCell ref="B2:R2"/>
    <mergeCell ref="B3:R3"/>
    <mergeCell ref="B4:D4"/>
    <mergeCell ref="O4:R4"/>
    <mergeCell ref="J6:K6"/>
    <mergeCell ref="Q6:R6"/>
    <mergeCell ref="C8:D8"/>
    <mergeCell ref="C28:D28"/>
    <mergeCell ref="C29:D29"/>
    <mergeCell ref="C30:D30"/>
    <mergeCell ref="C31:D31"/>
    <mergeCell ref="C32:D32"/>
    <mergeCell ref="C33:D33"/>
    <mergeCell ref="C42:D42"/>
    <mergeCell ref="C43:D43"/>
    <mergeCell ref="C44:D44"/>
    <mergeCell ref="C45:D45"/>
    <mergeCell ref="C46:D46"/>
    <mergeCell ref="C47:D47"/>
    <mergeCell ref="C48:D48"/>
    <mergeCell ref="C58:D58"/>
    <mergeCell ref="C59:D59"/>
    <mergeCell ref="C60:D60"/>
    <mergeCell ref="C61:D61"/>
  </mergeCells>
  <phoneticPr fontId="2"/>
  <pageMargins left="0.19685039370078741" right="0.19685039370078741" top="0.78740157480314965" bottom="0.78740157480314965" header="0.51181102362204722" footer="0.51181102362204722"/>
  <pageSetup paperSize="9" scale="80" fitToWidth="1" fitToHeight="1" orientation="portrait" usePrinterDefaults="1"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O62"/>
  <sheetViews>
    <sheetView zoomScale="90" zoomScaleNormal="90" workbookViewId="0">
      <selection activeCell="A18" sqref="A18:O26"/>
    </sheetView>
  </sheetViews>
  <sheetFormatPr defaultRowHeight="13.5"/>
  <cols>
    <col min="1" max="1" width="18.25" style="123" customWidth="1"/>
    <col min="2" max="2" width="7.625" style="123" customWidth="1"/>
    <col min="3" max="3" width="8.625" style="123" customWidth="1"/>
    <col min="4" max="4" width="6.625" style="123" customWidth="1"/>
    <col min="5" max="8" width="8.625" style="123" customWidth="1"/>
    <col min="9" max="9" width="7.625" style="123" customWidth="1"/>
    <col min="10" max="10" width="8.625" style="123" customWidth="1"/>
    <col min="11" max="11" width="6.625" style="123" customWidth="1"/>
    <col min="12" max="15" width="8.625" style="123" customWidth="1"/>
    <col min="16" max="16384" width="9" style="123" bestFit="1" customWidth="1"/>
  </cols>
  <sheetData>
    <row r="1" spans="1:15" ht="14.25">
      <c r="A1" s="124" t="s">
        <v>124</v>
      </c>
      <c r="B1" s="124"/>
      <c r="C1" s="124"/>
      <c r="D1" s="124"/>
      <c r="E1" s="124"/>
      <c r="F1" s="124"/>
      <c r="G1" s="124"/>
      <c r="H1" s="124"/>
      <c r="I1" s="124"/>
      <c r="J1" s="226"/>
      <c r="K1" s="230"/>
      <c r="L1" s="230"/>
      <c r="M1" s="230"/>
      <c r="N1" s="230"/>
      <c r="O1" s="242" t="s">
        <v>122</v>
      </c>
    </row>
    <row r="2" spans="1:15" ht="14.25">
      <c r="A2" s="125" t="s">
        <v>93</v>
      </c>
      <c r="B2" s="149" t="s">
        <v>72</v>
      </c>
      <c r="C2" s="178"/>
      <c r="D2" s="178"/>
      <c r="E2" s="178"/>
      <c r="F2" s="178"/>
      <c r="G2" s="203"/>
      <c r="H2" s="214"/>
      <c r="I2" s="178" t="s">
        <v>91</v>
      </c>
      <c r="J2" s="178"/>
      <c r="K2" s="178"/>
      <c r="L2" s="178"/>
      <c r="M2" s="178"/>
      <c r="N2" s="203"/>
      <c r="O2" s="214"/>
    </row>
    <row r="3" spans="1:15">
      <c r="A3" s="126"/>
      <c r="B3" s="150"/>
      <c r="C3" s="179"/>
      <c r="D3" s="179"/>
      <c r="E3" s="179"/>
      <c r="F3" s="179"/>
      <c r="G3" s="204" t="s">
        <v>90</v>
      </c>
      <c r="H3" s="215"/>
      <c r="I3" s="179"/>
      <c r="J3" s="179"/>
      <c r="K3" s="179"/>
      <c r="L3" s="179"/>
      <c r="M3" s="179"/>
      <c r="N3" s="236" t="s">
        <v>90</v>
      </c>
      <c r="O3" s="243"/>
    </row>
    <row r="4" spans="1:15" ht="52.5" customHeight="1">
      <c r="A4" s="127"/>
      <c r="B4" s="151" t="s">
        <v>86</v>
      </c>
      <c r="C4" s="180" t="s">
        <v>87</v>
      </c>
      <c r="D4" s="180" t="s">
        <v>88</v>
      </c>
      <c r="E4" s="180" t="s">
        <v>89</v>
      </c>
      <c r="F4" s="195" t="s">
        <v>11</v>
      </c>
      <c r="G4" s="205" t="s">
        <v>117</v>
      </c>
      <c r="H4" s="216" t="s">
        <v>118</v>
      </c>
      <c r="I4" s="180" t="s">
        <v>86</v>
      </c>
      <c r="J4" s="180" t="s">
        <v>87</v>
      </c>
      <c r="K4" s="180" t="s">
        <v>88</v>
      </c>
      <c r="L4" s="180" t="s">
        <v>92</v>
      </c>
      <c r="M4" s="195" t="s">
        <v>11</v>
      </c>
      <c r="N4" s="205" t="s">
        <v>97</v>
      </c>
      <c r="O4" s="244" t="s">
        <v>123</v>
      </c>
    </row>
    <row r="5" spans="1:15">
      <c r="A5" s="128" t="s">
        <v>61</v>
      </c>
      <c r="B5" s="152">
        <v>38.200000000000003</v>
      </c>
      <c r="C5" s="181">
        <v>262063</v>
      </c>
      <c r="D5" s="181">
        <v>127</v>
      </c>
      <c r="E5" s="181">
        <v>6664</v>
      </c>
      <c r="F5" s="196">
        <v>2.54</v>
      </c>
      <c r="G5" s="206">
        <v>5339</v>
      </c>
      <c r="H5" s="217">
        <v>24.82</v>
      </c>
      <c r="I5" s="223">
        <v>38.1</v>
      </c>
      <c r="J5" s="227">
        <v>261348</v>
      </c>
      <c r="K5" s="231">
        <v>125</v>
      </c>
      <c r="L5" s="181">
        <v>4464</v>
      </c>
      <c r="M5" s="233">
        <v>1.71</v>
      </c>
      <c r="N5" s="206">
        <v>4134</v>
      </c>
      <c r="O5" s="217">
        <v>7.98</v>
      </c>
    </row>
    <row r="6" spans="1:15">
      <c r="A6" s="129" t="s">
        <v>129</v>
      </c>
      <c r="B6" s="152">
        <v>38.4</v>
      </c>
      <c r="C6" s="181">
        <v>265746</v>
      </c>
      <c r="D6" s="181">
        <v>130</v>
      </c>
      <c r="E6" s="181">
        <v>7679</v>
      </c>
      <c r="F6" s="196">
        <v>2.89</v>
      </c>
      <c r="G6" s="206">
        <v>6664</v>
      </c>
      <c r="H6" s="217">
        <v>15.23</v>
      </c>
      <c r="I6" s="223">
        <v>38.299999999999997</v>
      </c>
      <c r="J6" s="227">
        <v>265165</v>
      </c>
      <c r="K6" s="231">
        <v>127</v>
      </c>
      <c r="L6" s="181">
        <v>4693</v>
      </c>
      <c r="M6" s="233">
        <v>1.77</v>
      </c>
      <c r="N6" s="206">
        <v>4464</v>
      </c>
      <c r="O6" s="217">
        <v>5.13</v>
      </c>
    </row>
    <row r="7" spans="1:15">
      <c r="A7" s="129" t="s">
        <v>130</v>
      </c>
      <c r="B7" s="152">
        <v>39</v>
      </c>
      <c r="C7" s="181">
        <v>267374</v>
      </c>
      <c r="D7" s="181">
        <v>123</v>
      </c>
      <c r="E7" s="181">
        <v>6440</v>
      </c>
      <c r="F7" s="196">
        <v>2.41</v>
      </c>
      <c r="G7" s="206">
        <v>7679</v>
      </c>
      <c r="H7" s="217">
        <v>-16.13</v>
      </c>
      <c r="I7" s="223">
        <v>38.9</v>
      </c>
      <c r="J7" s="227">
        <v>267401</v>
      </c>
      <c r="K7" s="231">
        <v>122</v>
      </c>
      <c r="L7" s="181">
        <v>4231</v>
      </c>
      <c r="M7" s="233">
        <v>1.58</v>
      </c>
      <c r="N7" s="206">
        <v>4693</v>
      </c>
      <c r="O7" s="217">
        <v>-9.84</v>
      </c>
    </row>
    <row r="8" spans="1:15">
      <c r="A8" s="129" t="s">
        <v>131</v>
      </c>
      <c r="B8" s="152">
        <v>38.9</v>
      </c>
      <c r="C8" s="181">
        <v>265119</v>
      </c>
      <c r="D8" s="181">
        <v>111</v>
      </c>
      <c r="E8" s="181">
        <v>6762</v>
      </c>
      <c r="F8" s="196">
        <v>2.5499999999999998</v>
      </c>
      <c r="G8" s="206">
        <v>6440</v>
      </c>
      <c r="H8" s="217">
        <v>5</v>
      </c>
      <c r="I8" s="223">
        <v>38.9</v>
      </c>
      <c r="J8" s="227">
        <v>264464</v>
      </c>
      <c r="K8" s="231">
        <v>111</v>
      </c>
      <c r="L8" s="181">
        <v>4686</v>
      </c>
      <c r="M8" s="233">
        <v>1.77</v>
      </c>
      <c r="N8" s="206">
        <v>4231</v>
      </c>
      <c r="O8" s="217">
        <v>10.75</v>
      </c>
    </row>
    <row r="9" spans="1:15">
      <c r="A9" s="129" t="s">
        <v>133</v>
      </c>
      <c r="B9" s="153">
        <v>38.9</v>
      </c>
      <c r="C9" s="182">
        <v>266176</v>
      </c>
      <c r="D9" s="182">
        <v>118</v>
      </c>
      <c r="E9" s="182">
        <v>7176</v>
      </c>
      <c r="F9" s="197">
        <v>2.7</v>
      </c>
      <c r="G9" s="207">
        <v>6762</v>
      </c>
      <c r="H9" s="217">
        <v>6.12</v>
      </c>
      <c r="I9" s="224">
        <v>38.9</v>
      </c>
      <c r="J9" s="182">
        <v>265557</v>
      </c>
      <c r="K9" s="182">
        <v>118</v>
      </c>
      <c r="L9" s="182">
        <v>4964</v>
      </c>
      <c r="M9" s="197">
        <v>1.87</v>
      </c>
      <c r="N9" s="237">
        <v>4686</v>
      </c>
      <c r="O9" s="217">
        <v>5.93</v>
      </c>
    </row>
    <row r="10" spans="1:15">
      <c r="A10" s="129" t="s">
        <v>3</v>
      </c>
      <c r="B10" s="154">
        <v>39</v>
      </c>
      <c r="C10" s="183">
        <v>263317</v>
      </c>
      <c r="D10" s="183">
        <v>119</v>
      </c>
      <c r="E10" s="183">
        <v>7345</v>
      </c>
      <c r="F10" s="198">
        <v>2.79</v>
      </c>
      <c r="G10" s="208">
        <v>7176</v>
      </c>
      <c r="H10" s="218">
        <v>2.36</v>
      </c>
      <c r="I10" s="154">
        <v>39</v>
      </c>
      <c r="J10" s="183">
        <v>262311</v>
      </c>
      <c r="K10" s="183">
        <v>117</v>
      </c>
      <c r="L10" s="183">
        <v>4959</v>
      </c>
      <c r="M10" s="198">
        <v>1.89</v>
      </c>
      <c r="N10" s="208">
        <v>4964</v>
      </c>
      <c r="O10" s="218">
        <v>-0.1</v>
      </c>
    </row>
    <row r="11" spans="1:15">
      <c r="A11" s="129" t="s">
        <v>134</v>
      </c>
      <c r="B11" s="154">
        <v>39.1</v>
      </c>
      <c r="C11" s="183">
        <v>270429</v>
      </c>
      <c r="D11" s="183">
        <v>77</v>
      </c>
      <c r="E11" s="183">
        <v>7033</v>
      </c>
      <c r="F11" s="198">
        <v>2.6</v>
      </c>
      <c r="G11" s="208">
        <v>7345</v>
      </c>
      <c r="H11" s="218">
        <v>-4.25</v>
      </c>
      <c r="I11" s="154">
        <v>39.1</v>
      </c>
      <c r="J11" s="183">
        <v>270429</v>
      </c>
      <c r="K11" s="183">
        <v>77</v>
      </c>
      <c r="L11" s="183">
        <v>4733</v>
      </c>
      <c r="M11" s="198">
        <v>1.75</v>
      </c>
      <c r="N11" s="238">
        <v>4959</v>
      </c>
      <c r="O11" s="218">
        <v>-4.5599999999999996</v>
      </c>
    </row>
    <row r="12" spans="1:15">
      <c r="A12" s="129" t="s">
        <v>47</v>
      </c>
      <c r="B12" s="154">
        <v>40.1</v>
      </c>
      <c r="C12" s="183">
        <v>273127</v>
      </c>
      <c r="D12" s="183">
        <v>104</v>
      </c>
      <c r="E12" s="183">
        <v>5864</v>
      </c>
      <c r="F12" s="198">
        <v>2.15</v>
      </c>
      <c r="G12" s="208">
        <v>7033</v>
      </c>
      <c r="H12" s="218">
        <v>-16.62</v>
      </c>
      <c r="I12" s="154">
        <v>40.1</v>
      </c>
      <c r="J12" s="183">
        <v>273127</v>
      </c>
      <c r="K12" s="183">
        <v>104</v>
      </c>
      <c r="L12" s="183">
        <v>4411</v>
      </c>
      <c r="M12" s="198">
        <v>1.62</v>
      </c>
      <c r="N12" s="238">
        <v>4733</v>
      </c>
      <c r="O12" s="218">
        <v>-6.8</v>
      </c>
    </row>
    <row r="13" spans="1:15">
      <c r="A13" s="129" t="s">
        <v>96</v>
      </c>
      <c r="B13" s="154">
        <v>40</v>
      </c>
      <c r="C13" s="183">
        <v>275968</v>
      </c>
      <c r="D13" s="183">
        <v>100</v>
      </c>
      <c r="E13" s="183">
        <v>6987</v>
      </c>
      <c r="F13" s="198">
        <v>2.5299999999999998</v>
      </c>
      <c r="G13" s="208">
        <v>5864</v>
      </c>
      <c r="H13" s="218">
        <v>19.149999999999999</v>
      </c>
      <c r="I13" s="154">
        <v>40.1</v>
      </c>
      <c r="J13" s="183">
        <v>275975</v>
      </c>
      <c r="K13" s="183">
        <v>98</v>
      </c>
      <c r="L13" s="183">
        <v>5141</v>
      </c>
      <c r="M13" s="198">
        <v>1.86</v>
      </c>
      <c r="N13" s="238">
        <v>4411</v>
      </c>
      <c r="O13" s="218">
        <v>16.55</v>
      </c>
    </row>
    <row r="14" spans="1:15" ht="14.25">
      <c r="A14" s="130" t="s">
        <v>140</v>
      </c>
      <c r="B14" s="155">
        <v>40</v>
      </c>
      <c r="C14" s="184">
        <v>278164</v>
      </c>
      <c r="D14" s="184">
        <v>89</v>
      </c>
      <c r="E14" s="184">
        <v>10309</v>
      </c>
      <c r="F14" s="199">
        <v>3.71</v>
      </c>
      <c r="G14" s="209">
        <v>6987</v>
      </c>
      <c r="H14" s="219">
        <v>47.55</v>
      </c>
      <c r="I14" s="155">
        <v>39.9</v>
      </c>
      <c r="J14" s="184">
        <v>278193</v>
      </c>
      <c r="K14" s="184">
        <v>85</v>
      </c>
      <c r="L14" s="184">
        <v>8273</v>
      </c>
      <c r="M14" s="199">
        <v>2.97</v>
      </c>
      <c r="N14" s="239">
        <v>5141</v>
      </c>
      <c r="O14" s="219">
        <v>60.92</v>
      </c>
    </row>
    <row r="15" spans="1:15">
      <c r="A15" s="131" t="s">
        <v>158</v>
      </c>
      <c r="B15" s="156">
        <v>40.6</v>
      </c>
      <c r="C15" s="185">
        <v>281427</v>
      </c>
      <c r="D15" s="185">
        <v>96</v>
      </c>
      <c r="E15" s="185">
        <v>14096</v>
      </c>
      <c r="F15" s="200">
        <v>5.01</v>
      </c>
      <c r="G15" s="210">
        <v>10309</v>
      </c>
      <c r="H15" s="220">
        <v>36.729999999999997</v>
      </c>
      <c r="I15" s="156">
        <v>40.5</v>
      </c>
      <c r="J15" s="185">
        <v>281020</v>
      </c>
      <c r="K15" s="185">
        <v>92</v>
      </c>
      <c r="L15" s="185">
        <v>11869</v>
      </c>
      <c r="M15" s="200">
        <v>4.22</v>
      </c>
      <c r="N15" s="240">
        <v>8273</v>
      </c>
      <c r="O15" s="220">
        <v>43.47</v>
      </c>
    </row>
    <row r="16" spans="1:15" ht="14.25">
      <c r="A16" s="132" t="s">
        <v>149</v>
      </c>
      <c r="B16" s="157">
        <v>40</v>
      </c>
      <c r="C16" s="186">
        <v>278164</v>
      </c>
      <c r="D16" s="186">
        <v>89</v>
      </c>
      <c r="E16" s="186">
        <v>10309</v>
      </c>
      <c r="F16" s="201">
        <v>3.71</v>
      </c>
      <c r="G16" s="211">
        <v>6987</v>
      </c>
      <c r="H16" s="221">
        <v>47.55</v>
      </c>
      <c r="I16" s="157">
        <v>39.9</v>
      </c>
      <c r="J16" s="186">
        <v>278193</v>
      </c>
      <c r="K16" s="186">
        <v>85</v>
      </c>
      <c r="L16" s="186">
        <v>8273</v>
      </c>
      <c r="M16" s="201">
        <v>2.97</v>
      </c>
      <c r="N16" s="241">
        <v>5141</v>
      </c>
      <c r="O16" s="221">
        <v>60.92</v>
      </c>
    </row>
    <row r="17" spans="1:15" ht="14.25">
      <c r="A17" s="133" t="s">
        <v>98</v>
      </c>
      <c r="B17" s="158">
        <v>0.60000000000000142</v>
      </c>
      <c r="C17" s="187">
        <v>3263</v>
      </c>
      <c r="D17" s="189">
        <v>7</v>
      </c>
      <c r="E17" s="187">
        <v>3787</v>
      </c>
      <c r="F17" s="202">
        <v>1.2999999999999998</v>
      </c>
      <c r="G17" s="212">
        <v>3322</v>
      </c>
      <c r="H17" s="222">
        <v>-10.82</v>
      </c>
      <c r="I17" s="225">
        <v>0.60000000000000142</v>
      </c>
      <c r="J17" s="187">
        <v>2827</v>
      </c>
      <c r="K17" s="187">
        <v>7</v>
      </c>
      <c r="L17" s="187">
        <v>3596</v>
      </c>
      <c r="M17" s="202">
        <v>1.25</v>
      </c>
      <c r="N17" s="212">
        <v>3132</v>
      </c>
      <c r="O17" s="222">
        <v>-17.450000000000003</v>
      </c>
    </row>
    <row r="18" spans="1:15">
      <c r="A18" s="134" t="s">
        <v>156</v>
      </c>
      <c r="B18" s="159"/>
      <c r="C18" s="159"/>
      <c r="D18" s="159"/>
      <c r="E18" s="159"/>
      <c r="F18" s="159"/>
      <c r="G18" s="159"/>
      <c r="H18" s="159"/>
      <c r="I18" s="159"/>
      <c r="J18" s="159"/>
      <c r="K18" s="159"/>
      <c r="L18" s="159"/>
      <c r="M18" s="159"/>
      <c r="N18" s="159"/>
      <c r="O18" s="159"/>
    </row>
    <row r="19" spans="1:15">
      <c r="A19" s="135"/>
      <c r="B19" s="135"/>
      <c r="C19" s="135"/>
      <c r="D19" s="135"/>
      <c r="E19" s="135"/>
      <c r="F19" s="135"/>
      <c r="G19" s="135"/>
      <c r="H19" s="135"/>
      <c r="I19" s="135"/>
      <c r="J19" s="135"/>
      <c r="K19" s="135"/>
      <c r="L19" s="135"/>
      <c r="M19" s="135"/>
      <c r="N19" s="135"/>
      <c r="O19" s="135"/>
    </row>
    <row r="20" spans="1:15">
      <c r="A20" s="135"/>
      <c r="B20" s="135"/>
      <c r="C20" s="135"/>
      <c r="D20" s="135"/>
      <c r="E20" s="135"/>
      <c r="F20" s="135"/>
      <c r="G20" s="135"/>
      <c r="H20" s="135"/>
      <c r="I20" s="135"/>
      <c r="J20" s="135"/>
      <c r="K20" s="135"/>
      <c r="L20" s="135"/>
      <c r="M20" s="135"/>
      <c r="N20" s="135"/>
      <c r="O20" s="135"/>
    </row>
    <row r="21" spans="1:15">
      <c r="A21" s="135"/>
      <c r="B21" s="135"/>
      <c r="C21" s="135"/>
      <c r="D21" s="135"/>
      <c r="E21" s="135"/>
      <c r="F21" s="135"/>
      <c r="G21" s="135"/>
      <c r="H21" s="135"/>
      <c r="I21" s="135"/>
      <c r="J21" s="135"/>
      <c r="K21" s="135"/>
      <c r="L21" s="135"/>
      <c r="M21" s="135"/>
      <c r="N21" s="135"/>
      <c r="O21" s="135"/>
    </row>
    <row r="22" spans="1:15">
      <c r="A22" s="135"/>
      <c r="B22" s="135"/>
      <c r="C22" s="135"/>
      <c r="D22" s="135"/>
      <c r="E22" s="135"/>
      <c r="F22" s="135"/>
      <c r="G22" s="135"/>
      <c r="H22" s="135"/>
      <c r="I22" s="135"/>
      <c r="J22" s="135"/>
      <c r="K22" s="135"/>
      <c r="L22" s="135"/>
      <c r="M22" s="135"/>
      <c r="N22" s="135"/>
      <c r="O22" s="135"/>
    </row>
    <row r="23" spans="1:15">
      <c r="A23" s="135"/>
      <c r="B23" s="135"/>
      <c r="C23" s="135"/>
      <c r="D23" s="135"/>
      <c r="E23" s="135"/>
      <c r="F23" s="135"/>
      <c r="G23" s="135"/>
      <c r="H23" s="135"/>
      <c r="I23" s="135"/>
      <c r="J23" s="135"/>
      <c r="K23" s="135"/>
      <c r="L23" s="135"/>
      <c r="M23" s="135"/>
      <c r="N23" s="135"/>
      <c r="O23" s="135"/>
    </row>
    <row r="24" spans="1:15">
      <c r="A24" s="135"/>
      <c r="B24" s="135"/>
      <c r="C24" s="135"/>
      <c r="D24" s="135"/>
      <c r="E24" s="135"/>
      <c r="F24" s="135"/>
      <c r="G24" s="135"/>
      <c r="H24" s="135"/>
      <c r="I24" s="135"/>
      <c r="J24" s="135"/>
      <c r="K24" s="135"/>
      <c r="L24" s="135"/>
      <c r="M24" s="135"/>
      <c r="N24" s="135"/>
      <c r="O24" s="135"/>
    </row>
    <row r="25" spans="1:15">
      <c r="A25" s="135"/>
      <c r="B25" s="135"/>
      <c r="C25" s="135"/>
      <c r="D25" s="135"/>
      <c r="E25" s="135"/>
      <c r="F25" s="135"/>
      <c r="G25" s="135"/>
      <c r="H25" s="135"/>
      <c r="I25" s="135"/>
      <c r="J25" s="135"/>
      <c r="K25" s="135"/>
      <c r="L25" s="135"/>
      <c r="M25" s="135"/>
      <c r="N25" s="135"/>
      <c r="O25" s="135"/>
    </row>
    <row r="26" spans="1:15">
      <c r="A26" s="135"/>
      <c r="B26" s="135"/>
      <c r="C26" s="135"/>
      <c r="D26" s="135"/>
      <c r="E26" s="135"/>
      <c r="F26" s="135"/>
      <c r="G26" s="135"/>
      <c r="H26" s="135"/>
      <c r="I26" s="135"/>
      <c r="J26" s="135"/>
      <c r="K26" s="135"/>
      <c r="L26" s="135"/>
      <c r="M26" s="135"/>
      <c r="N26" s="135"/>
      <c r="O26" s="135"/>
    </row>
    <row r="27" spans="1:15" ht="14.25">
      <c r="A27" s="136"/>
      <c r="B27" s="136"/>
      <c r="C27" s="136"/>
      <c r="D27" s="136"/>
      <c r="E27" s="136"/>
      <c r="F27" s="136"/>
      <c r="G27" s="136"/>
      <c r="H27" s="136"/>
      <c r="I27" s="136"/>
      <c r="J27" s="228"/>
      <c r="K27" s="228"/>
      <c r="L27" s="228"/>
      <c r="M27" s="228"/>
      <c r="N27" s="228"/>
      <c r="O27" s="228"/>
    </row>
    <row r="28" spans="1:15">
      <c r="A28" s="137"/>
      <c r="B28" s="160"/>
      <c r="C28" s="160"/>
      <c r="D28" s="160"/>
      <c r="E28" s="160"/>
      <c r="F28" s="160"/>
      <c r="G28" s="160"/>
      <c r="H28" s="160"/>
      <c r="I28" s="160"/>
      <c r="J28" s="229"/>
      <c r="K28" s="229"/>
      <c r="L28" s="229"/>
      <c r="M28" s="229"/>
      <c r="N28" s="229"/>
      <c r="O28" s="245"/>
    </row>
    <row r="29" spans="1:15" ht="13.5" customHeight="1">
      <c r="A29" s="138" t="s">
        <v>99</v>
      </c>
      <c r="B29" s="161"/>
      <c r="C29" s="161"/>
      <c r="D29" s="161"/>
      <c r="E29" s="161"/>
      <c r="F29" s="161"/>
      <c r="G29" s="161"/>
      <c r="H29" s="161"/>
      <c r="I29" s="161"/>
      <c r="J29" s="161"/>
      <c r="K29" s="161"/>
      <c r="L29" s="161"/>
      <c r="M29" s="162"/>
      <c r="N29" s="162"/>
      <c r="O29" s="246"/>
    </row>
    <row r="30" spans="1:15">
      <c r="A30" s="139"/>
      <c r="B30" s="162"/>
      <c r="C30" s="162"/>
      <c r="D30" s="162"/>
      <c r="E30" s="162"/>
      <c r="F30" s="162"/>
      <c r="G30" s="162"/>
      <c r="H30" s="162"/>
      <c r="I30" s="162"/>
      <c r="J30" s="162"/>
      <c r="K30" s="162"/>
      <c r="L30" s="162"/>
      <c r="M30" s="162"/>
      <c r="N30" s="162"/>
      <c r="O30" s="246"/>
    </row>
    <row r="31" spans="1:15" ht="14.25">
      <c r="A31" s="140" t="s">
        <v>100</v>
      </c>
      <c r="B31" s="163"/>
      <c r="C31" s="163"/>
      <c r="D31" s="163"/>
      <c r="E31" s="163"/>
      <c r="F31" s="163"/>
      <c r="G31" s="163"/>
      <c r="H31" s="163"/>
      <c r="I31" s="163"/>
      <c r="J31" s="163"/>
      <c r="K31" s="163"/>
      <c r="L31" s="163"/>
      <c r="M31" s="163"/>
      <c r="N31" s="163"/>
      <c r="O31" s="247"/>
    </row>
    <row r="32" spans="1:15" ht="14.25">
      <c r="A32" s="140" t="s">
        <v>49</v>
      </c>
      <c r="B32" s="164"/>
      <c r="C32" s="164"/>
      <c r="D32" s="164"/>
      <c r="E32" s="164"/>
      <c r="F32" s="164"/>
      <c r="G32" s="164"/>
      <c r="H32" s="164"/>
      <c r="I32" s="164"/>
      <c r="J32" s="164"/>
      <c r="K32" s="164"/>
      <c r="L32" s="164"/>
      <c r="M32" s="234"/>
      <c r="N32" s="234"/>
      <c r="O32" s="248"/>
    </row>
    <row r="33" spans="1:15" ht="13.5" customHeight="1">
      <c r="A33" s="141"/>
      <c r="B33" s="165"/>
      <c r="C33" s="165"/>
      <c r="D33" s="165"/>
      <c r="E33" s="165"/>
      <c r="F33" s="165"/>
      <c r="G33" s="165"/>
      <c r="H33" s="165"/>
      <c r="I33" s="165"/>
      <c r="J33" s="165"/>
      <c r="K33" s="165"/>
      <c r="L33" s="165"/>
      <c r="M33" s="165"/>
      <c r="N33" s="165"/>
      <c r="O33" s="249"/>
    </row>
    <row r="34" spans="1:15" ht="17.25">
      <c r="A34" s="141"/>
      <c r="B34" s="166" t="s">
        <v>104</v>
      </c>
      <c r="C34" s="188"/>
      <c r="D34" s="188"/>
      <c r="E34" s="188"/>
      <c r="F34" s="188"/>
      <c r="G34" s="188"/>
      <c r="H34" s="188"/>
      <c r="I34" s="188"/>
      <c r="J34" s="188"/>
      <c r="K34" s="165"/>
      <c r="L34" s="165"/>
      <c r="M34" s="165"/>
      <c r="N34" s="165"/>
      <c r="O34" s="249"/>
    </row>
    <row r="35" spans="1:15" ht="34.5" customHeight="1">
      <c r="A35" s="141"/>
      <c r="B35" s="166" t="s">
        <v>105</v>
      </c>
      <c r="C35" s="166"/>
      <c r="D35" s="166"/>
      <c r="E35" s="166"/>
      <c r="F35" s="166"/>
      <c r="G35" s="166"/>
      <c r="H35" s="166"/>
      <c r="I35" s="166"/>
      <c r="J35" s="166"/>
      <c r="K35" s="166"/>
      <c r="L35" s="165"/>
      <c r="M35" s="165"/>
      <c r="N35" s="165"/>
      <c r="O35" s="249"/>
    </row>
    <row r="36" spans="1:15" ht="18" customHeight="1">
      <c r="A36" s="141"/>
      <c r="B36" s="165"/>
      <c r="C36" s="165"/>
      <c r="D36" s="165"/>
      <c r="E36" s="165"/>
      <c r="F36" s="165"/>
      <c r="G36" s="165"/>
      <c r="H36" s="165"/>
      <c r="I36" s="165"/>
      <c r="J36" s="165"/>
      <c r="K36" s="165"/>
      <c r="L36" s="165"/>
      <c r="M36" s="165"/>
      <c r="N36" s="165"/>
      <c r="O36" s="249"/>
    </row>
    <row r="37" spans="1:15" ht="18" customHeight="1">
      <c r="A37" s="141"/>
      <c r="B37" s="167" t="s">
        <v>106</v>
      </c>
      <c r="C37" s="165"/>
      <c r="D37" s="165"/>
      <c r="E37" s="165"/>
      <c r="F37" s="165"/>
      <c r="G37" s="165"/>
      <c r="H37" s="165"/>
      <c r="I37" s="165"/>
      <c r="J37" s="165"/>
      <c r="K37" s="165"/>
      <c r="L37" s="165"/>
      <c r="M37" s="165"/>
      <c r="N37" s="165"/>
      <c r="O37" s="249"/>
    </row>
    <row r="38" spans="1:15" ht="18" customHeight="1">
      <c r="A38" s="141"/>
      <c r="B38" s="165"/>
      <c r="C38" s="165"/>
      <c r="D38" s="165"/>
      <c r="E38" s="165"/>
      <c r="F38" s="165"/>
      <c r="G38" s="165"/>
      <c r="H38" s="165"/>
      <c r="I38" s="165"/>
      <c r="J38" s="165"/>
      <c r="K38" s="165"/>
      <c r="L38" s="165"/>
      <c r="M38" s="165"/>
      <c r="N38" s="165"/>
      <c r="O38" s="249"/>
    </row>
    <row r="39" spans="1:15" ht="27.75" customHeight="1">
      <c r="A39" s="142"/>
      <c r="B39" s="168" t="s">
        <v>107</v>
      </c>
      <c r="C39" s="168"/>
      <c r="D39" s="168"/>
      <c r="E39" s="168"/>
      <c r="F39" s="168"/>
      <c r="G39" s="168"/>
      <c r="H39" s="168"/>
      <c r="I39" s="168"/>
      <c r="J39" s="168"/>
      <c r="K39" s="168"/>
      <c r="L39" s="168"/>
      <c r="M39" s="168"/>
      <c r="N39" s="235"/>
      <c r="O39" s="250"/>
    </row>
    <row r="40" spans="1:15" ht="24.75" customHeight="1">
      <c r="A40" s="142"/>
      <c r="B40" s="169"/>
      <c r="C40" s="169"/>
      <c r="D40" s="190" t="s">
        <v>144</v>
      </c>
      <c r="E40" s="194"/>
      <c r="F40" s="194"/>
      <c r="G40" s="194"/>
      <c r="H40" s="194"/>
      <c r="I40" s="194"/>
      <c r="J40" s="194"/>
      <c r="K40" s="194"/>
      <c r="L40" s="194"/>
      <c r="M40" s="235"/>
      <c r="N40" s="235"/>
      <c r="O40" s="250"/>
    </row>
    <row r="41" spans="1:15" ht="24" customHeight="1">
      <c r="A41" s="142"/>
      <c r="B41" s="169"/>
      <c r="C41" s="169"/>
      <c r="D41" s="190" t="s">
        <v>142</v>
      </c>
      <c r="E41" s="194"/>
      <c r="F41" s="194"/>
      <c r="G41" s="194"/>
      <c r="H41" s="194"/>
      <c r="I41" s="194"/>
      <c r="J41" s="194"/>
      <c r="K41" s="194"/>
      <c r="L41" s="194"/>
      <c r="M41" s="235"/>
      <c r="N41" s="235"/>
      <c r="O41" s="250"/>
    </row>
    <row r="42" spans="1:15" ht="24" customHeight="1">
      <c r="A42" s="142"/>
      <c r="B42" s="169"/>
      <c r="C42" s="169"/>
      <c r="D42" s="191" t="s">
        <v>145</v>
      </c>
      <c r="E42" s="194"/>
      <c r="F42" s="194"/>
      <c r="G42" s="194"/>
      <c r="H42" s="194"/>
      <c r="I42" s="194"/>
      <c r="J42" s="194"/>
      <c r="K42" s="194"/>
      <c r="L42" s="194"/>
      <c r="M42" s="235"/>
      <c r="N42" s="235"/>
      <c r="O42" s="250"/>
    </row>
    <row r="43" spans="1:15" ht="19.5" customHeight="1">
      <c r="A43" s="143"/>
      <c r="B43" s="169"/>
      <c r="C43" s="169"/>
      <c r="D43" s="190" t="s">
        <v>114</v>
      </c>
      <c r="E43" s="170"/>
      <c r="F43" s="170"/>
      <c r="G43" s="170"/>
      <c r="H43" s="170"/>
      <c r="I43" s="170"/>
      <c r="J43" s="170"/>
      <c r="K43" s="192"/>
      <c r="L43" s="192"/>
      <c r="M43" s="192"/>
      <c r="N43" s="192"/>
      <c r="O43" s="251"/>
    </row>
    <row r="44" spans="1:15" ht="19.5" customHeight="1">
      <c r="A44" s="143"/>
      <c r="B44" s="170"/>
      <c r="C44" s="170"/>
      <c r="D44" s="170"/>
      <c r="E44" s="170"/>
      <c r="F44" s="170"/>
      <c r="G44" s="170"/>
      <c r="H44" s="170"/>
      <c r="I44" s="170"/>
      <c r="J44" s="170"/>
      <c r="K44" s="192"/>
      <c r="L44" s="192"/>
      <c r="M44" s="192"/>
      <c r="N44" s="192"/>
      <c r="O44" s="251"/>
    </row>
    <row r="45" spans="1:15" ht="23.25" customHeight="1">
      <c r="A45" s="144" t="s">
        <v>64</v>
      </c>
      <c r="B45" s="171"/>
      <c r="C45" s="171"/>
      <c r="D45" s="171"/>
      <c r="E45" s="171"/>
      <c r="F45" s="171"/>
      <c r="G45" s="171"/>
      <c r="H45" s="171"/>
      <c r="I45" s="171"/>
      <c r="J45" s="171"/>
      <c r="K45" s="171"/>
      <c r="L45" s="171"/>
      <c r="M45" s="165"/>
      <c r="N45" s="165"/>
      <c r="O45" s="249"/>
    </row>
    <row r="46" spans="1:15" ht="23.25" customHeight="1">
      <c r="A46" s="144"/>
      <c r="B46" s="171"/>
      <c r="C46" s="171"/>
      <c r="D46" s="171"/>
      <c r="E46" s="171"/>
      <c r="F46" s="171"/>
      <c r="G46" s="171"/>
      <c r="H46" s="171"/>
      <c r="I46" s="171"/>
      <c r="J46" s="171"/>
      <c r="K46" s="171"/>
      <c r="L46" s="171"/>
      <c r="M46" s="165"/>
      <c r="N46" s="165"/>
      <c r="O46" s="249"/>
    </row>
    <row r="47" spans="1:15">
      <c r="A47" s="145" t="s">
        <v>76</v>
      </c>
      <c r="B47" s="172"/>
      <c r="C47" s="172"/>
      <c r="D47" s="172"/>
      <c r="E47" s="169"/>
      <c r="F47" s="172" t="s">
        <v>115</v>
      </c>
      <c r="G47" s="213"/>
      <c r="H47" s="213"/>
      <c r="I47" s="192"/>
      <c r="J47" s="192"/>
      <c r="K47" s="192"/>
      <c r="L47" s="192"/>
      <c r="M47" s="192" t="s">
        <v>0</v>
      </c>
      <c r="N47" s="192"/>
      <c r="O47" s="251"/>
    </row>
    <row r="48" spans="1:15">
      <c r="A48" s="145" t="s">
        <v>101</v>
      </c>
      <c r="B48" s="172"/>
      <c r="C48" s="172"/>
      <c r="D48" s="172"/>
      <c r="E48" s="169"/>
      <c r="F48" s="172" t="s">
        <v>116</v>
      </c>
      <c r="G48" s="213"/>
      <c r="H48" s="213"/>
      <c r="I48" s="192"/>
      <c r="J48" s="192"/>
      <c r="K48" s="192"/>
      <c r="L48" s="192"/>
      <c r="M48" s="192" t="s">
        <v>119</v>
      </c>
      <c r="N48" s="192"/>
      <c r="O48" s="251"/>
    </row>
    <row r="49" spans="1:15">
      <c r="A49" s="145" t="s">
        <v>102</v>
      </c>
      <c r="B49" s="172"/>
      <c r="C49" s="172"/>
      <c r="D49" s="172"/>
      <c r="E49" s="169"/>
      <c r="F49" s="172" t="s">
        <v>27</v>
      </c>
      <c r="G49" s="213"/>
      <c r="H49" s="213"/>
      <c r="I49" s="192"/>
      <c r="J49" s="192"/>
      <c r="K49" s="192"/>
      <c r="L49" s="192"/>
      <c r="M49" s="192" t="s">
        <v>120</v>
      </c>
      <c r="N49" s="192"/>
      <c r="O49" s="251"/>
    </row>
    <row r="50" spans="1:15">
      <c r="A50" s="145" t="s">
        <v>30</v>
      </c>
      <c r="B50" s="172"/>
      <c r="C50" s="172"/>
      <c r="D50" s="172"/>
      <c r="E50" s="169"/>
      <c r="F50" s="172" t="s">
        <v>126</v>
      </c>
      <c r="G50" s="213"/>
      <c r="H50" s="213"/>
      <c r="I50" s="192"/>
      <c r="J50" s="192"/>
      <c r="K50" s="192"/>
      <c r="L50" s="192"/>
      <c r="M50" s="192" t="s">
        <v>121</v>
      </c>
      <c r="N50" s="192"/>
      <c r="O50" s="251"/>
    </row>
    <row r="51" spans="1:15">
      <c r="A51" s="145"/>
      <c r="B51" s="172"/>
      <c r="C51" s="172"/>
      <c r="D51" s="172"/>
      <c r="E51" s="169"/>
      <c r="F51" s="172"/>
      <c r="G51" s="213"/>
      <c r="H51" s="213"/>
      <c r="I51" s="192"/>
      <c r="J51" s="192"/>
      <c r="K51" s="192"/>
      <c r="L51" s="192"/>
      <c r="M51" s="192"/>
      <c r="N51" s="192"/>
      <c r="O51" s="251"/>
    </row>
    <row r="52" spans="1:15" ht="27" customHeight="1">
      <c r="A52" s="146" t="s">
        <v>103</v>
      </c>
      <c r="B52" s="173"/>
      <c r="C52" s="173"/>
      <c r="D52" s="173"/>
      <c r="E52" s="173"/>
      <c r="F52" s="173"/>
      <c r="G52" s="173"/>
      <c r="H52" s="173"/>
      <c r="I52" s="173"/>
      <c r="J52" s="173"/>
      <c r="K52" s="173"/>
      <c r="L52" s="173"/>
      <c r="M52" s="173"/>
      <c r="N52" s="173"/>
      <c r="O52" s="252"/>
    </row>
    <row r="53" spans="1:15">
      <c r="A53" s="147"/>
      <c r="B53" s="174"/>
      <c r="C53" s="174"/>
      <c r="D53" s="192"/>
      <c r="E53" s="192"/>
      <c r="F53" s="192"/>
      <c r="G53" s="192"/>
      <c r="H53" s="192"/>
      <c r="I53" s="192"/>
      <c r="J53" s="192"/>
      <c r="K53" s="192"/>
      <c r="L53" s="192"/>
      <c r="M53" s="192"/>
      <c r="N53" s="192"/>
      <c r="O53" s="251"/>
    </row>
    <row r="54" spans="1:15" ht="21.75" customHeight="1">
      <c r="A54" s="147"/>
      <c r="B54" s="175" t="s">
        <v>108</v>
      </c>
      <c r="C54" s="176"/>
      <c r="D54" s="193"/>
      <c r="E54" s="193"/>
      <c r="F54" s="193"/>
      <c r="G54" s="193"/>
      <c r="H54" s="193"/>
      <c r="I54" s="193"/>
      <c r="J54" s="193"/>
      <c r="K54" s="193"/>
      <c r="L54" s="232"/>
      <c r="M54" s="192"/>
      <c r="N54" s="192"/>
      <c r="O54" s="251"/>
    </row>
    <row r="55" spans="1:15" ht="12" customHeight="1">
      <c r="A55" s="147"/>
      <c r="B55" s="176"/>
      <c r="C55" s="176"/>
      <c r="D55" s="193"/>
      <c r="E55" s="193"/>
      <c r="F55" s="193"/>
      <c r="G55" s="193"/>
      <c r="H55" s="193"/>
      <c r="I55" s="193"/>
      <c r="J55" s="193"/>
      <c r="K55" s="193"/>
      <c r="L55" s="232"/>
      <c r="M55" s="192"/>
      <c r="N55" s="192"/>
      <c r="O55" s="251"/>
    </row>
    <row r="56" spans="1:15">
      <c r="A56" s="147"/>
      <c r="B56" s="174" t="s">
        <v>109</v>
      </c>
      <c r="C56" s="174"/>
      <c r="D56" s="192"/>
      <c r="E56" s="192"/>
      <c r="F56" s="192"/>
      <c r="G56" s="192"/>
      <c r="H56" s="192"/>
      <c r="I56" s="192"/>
      <c r="J56" s="192"/>
      <c r="K56" s="192"/>
      <c r="L56" s="192"/>
      <c r="M56" s="192"/>
      <c r="N56" s="192"/>
      <c r="O56" s="251"/>
    </row>
    <row r="57" spans="1:15" ht="12" customHeight="1">
      <c r="A57" s="147"/>
      <c r="B57" s="174"/>
      <c r="C57" s="174"/>
      <c r="D57" s="192"/>
      <c r="E57" s="192"/>
      <c r="F57" s="192"/>
      <c r="G57" s="192"/>
      <c r="H57" s="192"/>
      <c r="I57" s="192"/>
      <c r="J57" s="192"/>
      <c r="K57" s="192"/>
      <c r="L57" s="192"/>
      <c r="M57" s="192"/>
      <c r="N57" s="192"/>
      <c r="O57" s="251"/>
    </row>
    <row r="58" spans="1:15">
      <c r="A58" s="147"/>
      <c r="B58" s="174" t="s">
        <v>110</v>
      </c>
      <c r="C58" s="174"/>
      <c r="D58" s="192"/>
      <c r="E58" s="192"/>
      <c r="F58" s="192"/>
      <c r="G58" s="192"/>
      <c r="H58" s="192"/>
      <c r="I58" s="192"/>
      <c r="J58" s="192"/>
      <c r="K58" s="192"/>
      <c r="L58" s="192"/>
      <c r="M58" s="192"/>
      <c r="N58" s="192"/>
      <c r="O58" s="251"/>
    </row>
    <row r="59" spans="1:15">
      <c r="A59" s="147"/>
      <c r="B59" s="174" t="s">
        <v>112</v>
      </c>
      <c r="C59" s="174"/>
      <c r="D59" s="192"/>
      <c r="E59" s="192"/>
      <c r="F59" s="192"/>
      <c r="G59" s="192"/>
      <c r="H59" s="192"/>
      <c r="I59" s="192"/>
      <c r="J59" s="192"/>
      <c r="K59" s="192"/>
      <c r="L59" s="192"/>
      <c r="M59" s="192"/>
      <c r="N59" s="192"/>
      <c r="O59" s="251"/>
    </row>
    <row r="60" spans="1:15">
      <c r="A60" s="147"/>
      <c r="B60" s="174" t="s">
        <v>111</v>
      </c>
      <c r="C60" s="174"/>
      <c r="D60" s="192"/>
      <c r="E60" s="192"/>
      <c r="F60" s="192"/>
      <c r="G60" s="192"/>
      <c r="H60" s="192"/>
      <c r="I60" s="192"/>
      <c r="J60" s="192"/>
      <c r="K60" s="192"/>
      <c r="L60" s="192"/>
      <c r="M60" s="192"/>
      <c r="N60" s="192"/>
      <c r="O60" s="251"/>
    </row>
    <row r="61" spans="1:15">
      <c r="A61" s="147"/>
      <c r="B61" s="174" t="s">
        <v>113</v>
      </c>
      <c r="C61" s="174"/>
      <c r="D61" s="192"/>
      <c r="E61" s="192"/>
      <c r="F61" s="192"/>
      <c r="G61" s="192"/>
      <c r="H61" s="192"/>
      <c r="I61" s="192"/>
      <c r="J61" s="192"/>
      <c r="K61" s="192"/>
      <c r="L61" s="192"/>
      <c r="M61" s="192"/>
      <c r="N61" s="192"/>
      <c r="O61" s="251"/>
    </row>
    <row r="62" spans="1:15" ht="33" customHeight="1">
      <c r="A62" s="148"/>
      <c r="B62" s="177"/>
      <c r="C62" s="177"/>
      <c r="D62" s="177"/>
      <c r="E62" s="177"/>
      <c r="F62" s="177"/>
      <c r="G62" s="177"/>
      <c r="H62" s="177"/>
      <c r="I62" s="177"/>
      <c r="J62" s="177"/>
      <c r="K62" s="177"/>
      <c r="L62" s="177"/>
      <c r="M62" s="177"/>
      <c r="N62" s="177"/>
      <c r="O62" s="253"/>
    </row>
  </sheetData>
  <mergeCells count="13">
    <mergeCell ref="B2:H2"/>
    <mergeCell ref="I2:O2"/>
    <mergeCell ref="G3:H3"/>
    <mergeCell ref="N3:O3"/>
    <mergeCell ref="A31:O31"/>
    <mergeCell ref="A32:O32"/>
    <mergeCell ref="B35:K35"/>
    <mergeCell ref="B39:M39"/>
    <mergeCell ref="A45:O45"/>
    <mergeCell ref="A52:O52"/>
    <mergeCell ref="A2:A4"/>
    <mergeCell ref="A29:O30"/>
    <mergeCell ref="A18:O26"/>
  </mergeCells>
  <phoneticPr fontId="2"/>
  <pageMargins left="0.19685039370078741" right="0.19685039370078741" top="0.78740157480314965" bottom="0.78740157480314965" header="0.51181102362204722" footer="0.51181102362204722"/>
  <pageSetup paperSize="9" scale="76" fitToWidth="1" fitToHeight="1" orientation="portrait" usePrinterDefaults="1" blackAndWhite="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全県</vt:lpstr>
      <vt:lpstr>全県（年次推移）</vt:lpstr>
      <vt:lpstr>東部</vt:lpstr>
      <vt:lpstr xml:space="preserve">東部（年次推移） </vt:lpstr>
      <vt:lpstr>中部</vt:lpstr>
      <vt:lpstr>中部（年次推移）</vt:lpstr>
      <vt:lpstr>西部</vt:lpstr>
      <vt:lpstr>西部（年次推移）</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吉田　育未</dc:creator>
  <cp:lastModifiedBy>出口　七海</cp:lastModifiedBy>
  <dcterms:created xsi:type="dcterms:W3CDTF">2023-05-10T02:42:02Z</dcterms:created>
  <dcterms:modified xsi:type="dcterms:W3CDTF">2024-06-26T05:29:39Z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2024-06-26T05:29:39Z</vt:filetime>
  </property>
</Properties>
</file>