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activeTab="6"/>
  </bookViews>
  <sheets>
    <sheet name="全県" sheetId="3" r:id="rId1"/>
    <sheet name="全県（年次推移）" sheetId="4" r:id="rId2"/>
    <sheet name="東部" sheetId="7" r:id="rId3"/>
    <sheet name="東部（年次推移）" sheetId="8" r:id="rId4"/>
    <sheet name="中部" sheetId="5" r:id="rId5"/>
    <sheet name="中部（年次推移）" sheetId="6" r:id="rId6"/>
    <sheet name="西部" sheetId="1" r:id="rId7"/>
    <sheet name="西部（年次推移）" sheetId="2" r:id="rId8"/>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<sst xmlns="http://schemas.openxmlformats.org/spreadsheetml/2006/main" xmlns:r="http://schemas.openxmlformats.org/officeDocument/2006/relationships" count="157" uniqueCount="157">
  <si>
    <t>（　加　重　平　均　）</t>
  </si>
  <si>
    <t>パルプ･紙･紙加工品</t>
    <rPh sb="7" eb="9">
      <t>カコウ</t>
    </rPh>
    <phoneticPr fontId="2"/>
  </si>
  <si>
    <t>域</t>
  </si>
  <si>
    <t>道路旅客運送業</t>
  </si>
  <si>
    <t>【公表資料用】</t>
    <rPh sb="1" eb="3">
      <t>コウヒョウ</t>
    </rPh>
    <rPh sb="3" eb="5">
      <t>シリョウ</t>
    </rPh>
    <phoneticPr fontId="2"/>
  </si>
  <si>
    <t>規</t>
  </si>
  <si>
    <t>-</t>
  </si>
  <si>
    <t>業</t>
  </si>
  <si>
    <t>賃上げ率
（％）</t>
    <rPh sb="0" eb="2">
      <t>チンア</t>
    </rPh>
    <rPh sb="3" eb="4">
      <t>リツ</t>
    </rPh>
    <phoneticPr fontId="31"/>
  </si>
  <si>
    <t>種</t>
  </si>
  <si>
    <t>繊維工業</t>
    <rPh sb="2" eb="4">
      <t>コウギョウ</t>
    </rPh>
    <phoneticPr fontId="2"/>
  </si>
  <si>
    <t>プラスチック製品</t>
  </si>
  <si>
    <t>非鉄金属</t>
  </si>
  <si>
    <t>別</t>
  </si>
  <si>
    <t>令和元年 最 終 集 計</t>
    <rPh sb="0" eb="1">
      <t>レイ</t>
    </rPh>
    <rPh sb="1" eb="2">
      <t>ワ</t>
    </rPh>
    <rPh sb="2" eb="4">
      <t>ガンネン</t>
    </rPh>
    <rPh sb="5" eb="6">
      <t>サイ</t>
    </rPh>
    <rPh sb="7" eb="8">
      <t>シュウ</t>
    </rPh>
    <rPh sb="9" eb="10">
      <t>シュウ</t>
    </rPh>
    <rPh sb="11" eb="12">
      <t>ケイ</t>
    </rPh>
    <phoneticPr fontId="2"/>
  </si>
  <si>
    <t>模</t>
  </si>
  <si>
    <t xml:space="preserve">  電話　054-221-2338</t>
    <rPh sb="2" eb="4">
      <t>デンワ</t>
    </rPh>
    <phoneticPr fontId="2"/>
  </si>
  <si>
    <t>木材、家具･装備品</t>
  </si>
  <si>
    <t>令和４年　最終集計(B)</t>
    <rPh sb="0" eb="1">
      <t>レイ</t>
    </rPh>
    <rPh sb="1" eb="2">
      <t>ワ</t>
    </rPh>
    <rPh sb="5" eb="7">
      <t>サイシュウ</t>
    </rPh>
    <rPh sb="7" eb="9">
      <t>シュウケイ</t>
    </rPh>
    <phoneticPr fontId="32"/>
  </si>
  <si>
    <t>地</t>
  </si>
  <si>
    <t>静岡県東部県民生活センター</t>
    <rPh sb="0" eb="3">
      <t>シズオカケン</t>
    </rPh>
    <rPh sb="3" eb="5">
      <t>トウブ</t>
    </rPh>
    <rPh sb="5" eb="7">
      <t>ケンミン</t>
    </rPh>
    <rPh sb="7" eb="9">
      <t>セイカツ</t>
    </rPh>
    <phoneticPr fontId="2"/>
  </si>
  <si>
    <t>全     平     均</t>
  </si>
  <si>
    <t>1,000～4,999人</t>
  </si>
  <si>
    <t>製造業</t>
  </si>
  <si>
    <t>農林水産業</t>
  </si>
  <si>
    <t>鉱業,採石業,砂利採取業</t>
    <rPh sb="3" eb="5">
      <t>サイセキ</t>
    </rPh>
    <rPh sb="5" eb="6">
      <t>ギョウ</t>
    </rPh>
    <rPh sb="7" eb="9">
      <t>ジャリ</t>
    </rPh>
    <rPh sb="9" eb="12">
      <t>サイシュギョウ</t>
    </rPh>
    <phoneticPr fontId="2"/>
  </si>
  <si>
    <t>〒422-8067　静岡市駿河区南町14-1　水の森ビル3階</t>
    <rPh sb="10" eb="13">
      <t>シズオカシ</t>
    </rPh>
    <rPh sb="13" eb="15">
      <t>スルガ</t>
    </rPh>
    <rPh sb="15" eb="16">
      <t>ク</t>
    </rPh>
    <rPh sb="16" eb="18">
      <t>ミナミチョウ</t>
    </rPh>
    <phoneticPr fontId="32"/>
  </si>
  <si>
    <t>建設業</t>
  </si>
  <si>
    <t>電気・ガス・熱供給・水道業</t>
    <rPh sb="0" eb="2">
      <t>デンキ</t>
    </rPh>
    <rPh sb="6" eb="7">
      <t>ネツ</t>
    </rPh>
    <rPh sb="7" eb="9">
      <t>キョウキュウ</t>
    </rPh>
    <phoneticPr fontId="2"/>
  </si>
  <si>
    <t xml:space="preserve">              　　　　西部県民生活センター</t>
    <rPh sb="18" eb="19">
      <t>ニシ</t>
    </rPh>
    <rPh sb="19" eb="20">
      <t>ブ</t>
    </rPh>
    <rPh sb="20" eb="22">
      <t>ケンミン</t>
    </rPh>
    <rPh sb="22" eb="24">
      <t>セイカツ</t>
    </rPh>
    <phoneticPr fontId="32"/>
  </si>
  <si>
    <t>情報通信業</t>
    <rPh sb="0" eb="2">
      <t>ジョウホウ</t>
    </rPh>
    <rPh sb="2" eb="4">
      <t>ツウシン</t>
    </rPh>
    <rPh sb="4" eb="5">
      <t>ギョウ</t>
    </rPh>
    <phoneticPr fontId="2"/>
  </si>
  <si>
    <t>運輸業,郵便業</t>
    <rPh sb="4" eb="6">
      <t>ユウビン</t>
    </rPh>
    <rPh sb="6" eb="7">
      <t>ギョウ</t>
    </rPh>
    <phoneticPr fontId="2"/>
  </si>
  <si>
    <t>卸売業,小売業</t>
    <rPh sb="0" eb="2">
      <t>オロシウリ</t>
    </rPh>
    <rPh sb="2" eb="3">
      <t>ギョウ</t>
    </rPh>
    <rPh sb="4" eb="6">
      <t>コウリ</t>
    </rPh>
    <rPh sb="6" eb="7">
      <t>ギョウ</t>
    </rPh>
    <phoneticPr fontId="2"/>
  </si>
  <si>
    <t>中部</t>
    <rPh sb="0" eb="2">
      <t>チュウブ</t>
    </rPh>
    <phoneticPr fontId="2"/>
  </si>
  <si>
    <t>金融業,保険業、不動産業,物品賃貸業</t>
    <rPh sb="0" eb="2">
      <t>キンユウ</t>
    </rPh>
    <rPh sb="2" eb="3">
      <t>ギョウ</t>
    </rPh>
    <rPh sb="4" eb="7">
      <t>ホケンギョウ</t>
    </rPh>
    <rPh sb="8" eb="11">
      <t>フドウサン</t>
    </rPh>
    <rPh sb="11" eb="12">
      <t>ギョウ</t>
    </rPh>
    <rPh sb="13" eb="15">
      <t>ブッピン</t>
    </rPh>
    <rPh sb="15" eb="17">
      <t>チンタイ</t>
    </rPh>
    <rPh sb="17" eb="18">
      <t>ギョウ</t>
    </rPh>
    <phoneticPr fontId="2"/>
  </si>
  <si>
    <t>学術研究,専門・技術サービス業</t>
    <rPh sb="0" eb="2">
      <t>ガクジュツ</t>
    </rPh>
    <rPh sb="2" eb="4">
      <t>ケンキュウ</t>
    </rPh>
    <rPh sb="5" eb="7">
      <t>センモン</t>
    </rPh>
    <rPh sb="8" eb="10">
      <t>ギジュツ</t>
    </rPh>
    <rPh sb="14" eb="15">
      <t>ギョウ</t>
    </rPh>
    <phoneticPr fontId="2"/>
  </si>
  <si>
    <t>その他(合同労組)</t>
  </si>
  <si>
    <t>宿泊業、飲食サービス業</t>
    <rPh sb="0" eb="2">
      <t>シュクハク</t>
    </rPh>
    <rPh sb="2" eb="3">
      <t>ギョウ</t>
    </rPh>
    <rPh sb="4" eb="6">
      <t>インショク</t>
    </rPh>
    <rPh sb="10" eb="11">
      <t>ギョウ</t>
    </rPh>
    <phoneticPr fontId="2"/>
  </si>
  <si>
    <t>輸送用機械器具</t>
  </si>
  <si>
    <t>生活関連サービス業,娯楽業</t>
    <rPh sb="0" eb="2">
      <t>セイカツ</t>
    </rPh>
    <rPh sb="2" eb="4">
      <t>カンレン</t>
    </rPh>
    <rPh sb="8" eb="9">
      <t>ギョウ</t>
    </rPh>
    <rPh sb="10" eb="13">
      <t>ゴラクギョウ</t>
    </rPh>
    <phoneticPr fontId="2"/>
  </si>
  <si>
    <t>その他の製造業</t>
  </si>
  <si>
    <t>平成27年 最 終 集 計</t>
    <rPh sb="0" eb="2">
      <t>ヘイセイ</t>
    </rPh>
    <phoneticPr fontId="2"/>
  </si>
  <si>
    <t>教育,学習支援業、医療,福祉</t>
    <rPh sb="0" eb="2">
      <t>キョウイク</t>
    </rPh>
    <rPh sb="3" eb="5">
      <t>ガクシュウ</t>
    </rPh>
    <rPh sb="5" eb="7">
      <t>シエン</t>
    </rPh>
    <rPh sb="7" eb="8">
      <t>ギョウ</t>
    </rPh>
    <phoneticPr fontId="2"/>
  </si>
  <si>
    <t>下</t>
    <rPh sb="0" eb="1">
      <t>シタ</t>
    </rPh>
    <phoneticPr fontId="2"/>
  </si>
  <si>
    <t>複合サービス事業、サービス業</t>
    <rPh sb="0" eb="2">
      <t>フクゴウ</t>
    </rPh>
    <rPh sb="6" eb="8">
      <t>ジギョウ</t>
    </rPh>
    <rPh sb="13" eb="14">
      <t>ギョウ</t>
    </rPh>
    <phoneticPr fontId="2"/>
  </si>
  <si>
    <t>令和３年 最 終 集 計</t>
    <rPh sb="0" eb="1">
      <t>レイ</t>
    </rPh>
    <rPh sb="1" eb="2">
      <t>ワ</t>
    </rPh>
    <rPh sb="3" eb="4">
      <t>ネン</t>
    </rPh>
    <rPh sb="5" eb="6">
      <t>サイ</t>
    </rPh>
    <rPh sb="7" eb="8">
      <t>シュウ</t>
    </rPh>
    <rPh sb="9" eb="10">
      <t>シュウ</t>
    </rPh>
    <rPh sb="11" eb="12">
      <t>ケイ</t>
    </rPh>
    <phoneticPr fontId="2"/>
  </si>
  <si>
    <t>人</t>
    <rPh sb="0" eb="1">
      <t>ニン</t>
    </rPh>
    <phoneticPr fontId="2"/>
  </si>
  <si>
    <t>水運業</t>
    <rPh sb="0" eb="1">
      <t>スイ</t>
    </rPh>
    <rPh sb="1" eb="2">
      <t>ウン</t>
    </rPh>
    <rPh sb="2" eb="3">
      <t>ギョウ</t>
    </rPh>
    <phoneticPr fontId="2"/>
  </si>
  <si>
    <t>　　　　　　　　　　ホームページにおいては東部・中部・西部地区別、加重平均・単純平均別の情報も掲載しています。</t>
    <rPh sb="21" eb="23">
      <t>トウブ</t>
    </rPh>
    <rPh sb="24" eb="26">
      <t>チュウブ</t>
    </rPh>
    <rPh sb="27" eb="29">
      <t>セイブ</t>
    </rPh>
    <rPh sb="29" eb="30">
      <t>チ</t>
    </rPh>
    <rPh sb="30" eb="32">
      <t>クベツ</t>
    </rPh>
    <rPh sb="33" eb="35">
      <t>カジュウ</t>
    </rPh>
    <rPh sb="35" eb="37">
      <t>ヘイキン</t>
    </rPh>
    <rPh sb="38" eb="40">
      <t>タンジュン</t>
    </rPh>
    <rPh sb="40" eb="42">
      <t>ヘイキン</t>
    </rPh>
    <rPh sb="42" eb="43">
      <t>ベツ</t>
    </rPh>
    <rPh sb="44" eb="46">
      <t>ジョウホウ</t>
    </rPh>
    <rPh sb="47" eb="49">
      <t>ケイサイ</t>
    </rPh>
    <phoneticPr fontId="32"/>
  </si>
  <si>
    <t>以</t>
    <rPh sb="0" eb="1">
      <t>イ</t>
    </rPh>
    <phoneticPr fontId="2"/>
  </si>
  <si>
    <t>上</t>
    <rPh sb="0" eb="1">
      <t>ウエ</t>
    </rPh>
    <phoneticPr fontId="2"/>
  </si>
  <si>
    <t>東            部</t>
  </si>
  <si>
    <t>300～499人</t>
  </si>
  <si>
    <t>平成28年 最 終 集 計</t>
    <rPh sb="0" eb="2">
      <t>ヘイセイ</t>
    </rPh>
    <phoneticPr fontId="2"/>
  </si>
  <si>
    <t>中            部</t>
  </si>
  <si>
    <t>29人以下</t>
  </si>
  <si>
    <t>航空運輸業</t>
    <rPh sb="0" eb="2">
      <t>コウクウ</t>
    </rPh>
    <rPh sb="2" eb="4">
      <t>ウンユ</t>
    </rPh>
    <rPh sb="4" eb="5">
      <t>ギョウ</t>
    </rPh>
    <phoneticPr fontId="2"/>
  </si>
  <si>
    <t>西            部</t>
  </si>
  <si>
    <t>平成26年 最 終 集 計</t>
    <rPh sb="0" eb="2">
      <t>ヘイセイ</t>
    </rPh>
    <rPh sb="4" eb="5">
      <t>ネン</t>
    </rPh>
    <rPh sb="6" eb="7">
      <t>サイ</t>
    </rPh>
    <rPh sb="8" eb="9">
      <t>シュウ</t>
    </rPh>
    <rPh sb="10" eb="11">
      <t>シュウ</t>
    </rPh>
    <rPh sb="12" eb="13">
      <t>ケイ</t>
    </rPh>
    <phoneticPr fontId="2"/>
  </si>
  <si>
    <t>食料品･たばこ</t>
  </si>
  <si>
    <t>化 学</t>
  </si>
  <si>
    <t>鉄 鋼</t>
  </si>
  <si>
    <t>　　　　　　　＊労働関係業務を担当する県の機関</t>
    <rPh sb="8" eb="10">
      <t>ロウドウ</t>
    </rPh>
    <rPh sb="10" eb="12">
      <t>カンケイ</t>
    </rPh>
    <rPh sb="12" eb="14">
      <t>ギョウム</t>
    </rPh>
    <rPh sb="15" eb="17">
      <t>タントウ</t>
    </rPh>
    <rPh sb="19" eb="20">
      <t>ケン</t>
    </rPh>
    <rPh sb="21" eb="23">
      <t>キカン</t>
    </rPh>
    <phoneticPr fontId="32"/>
  </si>
  <si>
    <t>印刷・同関連</t>
    <rPh sb="0" eb="2">
      <t>インサツ</t>
    </rPh>
    <rPh sb="3" eb="4">
      <t>ドウ</t>
    </rPh>
    <rPh sb="4" eb="6">
      <t>カンレン</t>
    </rPh>
    <phoneticPr fontId="2"/>
  </si>
  <si>
    <t>石油･石炭製品</t>
  </si>
  <si>
    <t>ゴム、皮革製品</t>
    <rPh sb="3" eb="5">
      <t>ヒカク</t>
    </rPh>
    <rPh sb="5" eb="7">
      <t>セイヒン</t>
    </rPh>
    <phoneticPr fontId="2"/>
  </si>
  <si>
    <t>窯業･土石製品</t>
    <rPh sb="4" eb="5">
      <t>イシ</t>
    </rPh>
    <rPh sb="5" eb="7">
      <t>セイヒン</t>
    </rPh>
    <phoneticPr fontId="2"/>
  </si>
  <si>
    <t>道路貨物運送業</t>
  </si>
  <si>
    <t>平成30年 最 終 集 計</t>
    <rPh sb="0" eb="2">
      <t>ヘイセイ</t>
    </rPh>
    <phoneticPr fontId="2"/>
  </si>
  <si>
    <t>金属製品</t>
  </si>
  <si>
    <t>静岡県西部県民生活センター</t>
    <rPh sb="0" eb="3">
      <t>シズオカケン</t>
    </rPh>
    <rPh sb="3" eb="5">
      <t>セイブ</t>
    </rPh>
    <rPh sb="5" eb="7">
      <t>ケンミン</t>
    </rPh>
    <rPh sb="7" eb="9">
      <t>セイカツ</t>
    </rPh>
    <phoneticPr fontId="2"/>
  </si>
  <si>
    <t>機械器具</t>
  </si>
  <si>
    <t>要求状況</t>
    <rPh sb="0" eb="2">
      <t>ヨウキュウ</t>
    </rPh>
    <rPh sb="2" eb="4">
      <t>ジョウキョウ</t>
    </rPh>
    <phoneticPr fontId="2"/>
  </si>
  <si>
    <t>情報通信機械器具</t>
    <rPh sb="0" eb="2">
      <t>ジョウホウ</t>
    </rPh>
    <rPh sb="2" eb="4">
      <t>ツウシン</t>
    </rPh>
    <rPh sb="4" eb="6">
      <t>キカイ</t>
    </rPh>
    <rPh sb="6" eb="8">
      <t>キグ</t>
    </rPh>
    <phoneticPr fontId="2"/>
  </si>
  <si>
    <t>電子部品･デバイス・電子回路</t>
    <rPh sb="10" eb="12">
      <t>デンシ</t>
    </rPh>
    <rPh sb="12" eb="14">
      <t>カイロ</t>
    </rPh>
    <phoneticPr fontId="2"/>
  </si>
  <si>
    <t>倉庫業</t>
    <rPh sb="0" eb="2">
      <t>ソウコ</t>
    </rPh>
    <rPh sb="2" eb="3">
      <t>ギョウ</t>
    </rPh>
    <phoneticPr fontId="2"/>
  </si>
  <si>
    <t>電気機械器具</t>
    <rPh sb="0" eb="2">
      <t>デンキ</t>
    </rPh>
    <rPh sb="2" eb="4">
      <t>キカイ</t>
    </rPh>
    <rPh sb="4" eb="6">
      <t>キグ</t>
    </rPh>
    <phoneticPr fontId="2"/>
  </si>
  <si>
    <t>5,000人以上</t>
  </si>
  <si>
    <t xml:space="preserve">              　　　　静岡県経済産業部労働雇用政策課</t>
    <rPh sb="18" eb="21">
      <t>シズオカケン</t>
    </rPh>
    <rPh sb="21" eb="23">
      <t>ケイザイ</t>
    </rPh>
    <rPh sb="23" eb="25">
      <t>サンギョウ</t>
    </rPh>
    <rPh sb="25" eb="26">
      <t>ブ</t>
    </rPh>
    <rPh sb="26" eb="28">
      <t>ロウドウ</t>
    </rPh>
    <rPh sb="28" eb="30">
      <t>コヨウ</t>
    </rPh>
    <rPh sb="30" eb="32">
      <t>セイサク</t>
    </rPh>
    <rPh sb="32" eb="33">
      <t>カ</t>
    </rPh>
    <phoneticPr fontId="2"/>
  </si>
  <si>
    <t>鉄道業</t>
  </si>
  <si>
    <t>運輸に付帯するｻｰﾋﾞｽ業</t>
    <rPh sb="0" eb="2">
      <t>ウンユ</t>
    </rPh>
    <rPh sb="3" eb="5">
      <t>フタイ</t>
    </rPh>
    <rPh sb="12" eb="13">
      <t>ギョウ</t>
    </rPh>
    <phoneticPr fontId="2"/>
  </si>
  <si>
    <t>郵便業（信書便事業を含む）</t>
    <rPh sb="0" eb="2">
      <t>ユウビン</t>
    </rPh>
    <rPh sb="2" eb="3">
      <t>ギョウ</t>
    </rPh>
    <rPh sb="4" eb="6">
      <t>シンショ</t>
    </rPh>
    <rPh sb="6" eb="7">
      <t>ビン</t>
    </rPh>
    <rPh sb="7" eb="9">
      <t>ジギョウ</t>
    </rPh>
    <rPh sb="10" eb="11">
      <t>フク</t>
    </rPh>
    <phoneticPr fontId="2"/>
  </si>
  <si>
    <t>500～999人</t>
  </si>
  <si>
    <t>平    均</t>
  </si>
  <si>
    <t>令和４年最終集計(B)</t>
    <rPh sb="0" eb="1">
      <t>レイ</t>
    </rPh>
    <rPh sb="1" eb="2">
      <t>ワ</t>
    </rPh>
    <rPh sb="4" eb="6">
      <t>サイシュウ</t>
    </rPh>
    <rPh sb="6" eb="8">
      <t>シュウケイ</t>
    </rPh>
    <phoneticPr fontId="32"/>
  </si>
  <si>
    <t>100～299人</t>
  </si>
  <si>
    <t>〒430-0929　浜松市中区中央1丁目12-1　静岡県浜松総合庁舎3階</t>
    <rPh sb="10" eb="13">
      <t>ハママツシ</t>
    </rPh>
    <rPh sb="13" eb="14">
      <t>ナカ</t>
    </rPh>
    <rPh sb="14" eb="15">
      <t>ク</t>
    </rPh>
    <rPh sb="15" eb="17">
      <t>チュウオウ</t>
    </rPh>
    <rPh sb="18" eb="20">
      <t>チョウメ</t>
    </rPh>
    <rPh sb="25" eb="28">
      <t>シズオカケン</t>
    </rPh>
    <rPh sb="28" eb="30">
      <t>ハママツ</t>
    </rPh>
    <rPh sb="30" eb="32">
      <t>ソウゴウ</t>
    </rPh>
    <rPh sb="32" eb="34">
      <t>チョウシャ</t>
    </rPh>
    <rPh sb="35" eb="36">
      <t>カイ</t>
    </rPh>
    <phoneticPr fontId="32"/>
  </si>
  <si>
    <t>30～99人</t>
  </si>
  <si>
    <t>要求状況</t>
    <rPh sb="0" eb="1">
      <t>ヨウ</t>
    </rPh>
    <rPh sb="1" eb="2">
      <t>モトム</t>
    </rPh>
    <rPh sb="2" eb="3">
      <t>ジョウ</t>
    </rPh>
    <rPh sb="3" eb="4">
      <t>イワン</t>
    </rPh>
    <phoneticPr fontId="2"/>
  </si>
  <si>
    <t>平均
年齢</t>
    <rPh sb="0" eb="2">
      <t>ヘイキン</t>
    </rPh>
    <rPh sb="3" eb="5">
      <t>ネンレイ</t>
    </rPh>
    <phoneticPr fontId="2"/>
  </si>
  <si>
    <t>平均賃金（円）</t>
    <rPh sb="0" eb="2">
      <t>ヘイキン</t>
    </rPh>
    <rPh sb="2" eb="4">
      <t>チンギン</t>
    </rPh>
    <rPh sb="5" eb="6">
      <t>エン</t>
    </rPh>
    <phoneticPr fontId="2"/>
  </si>
  <si>
    <t>労組数</t>
    <rPh sb="0" eb="2">
      <t>ロウソ</t>
    </rPh>
    <rPh sb="2" eb="3">
      <t>スウ</t>
    </rPh>
    <phoneticPr fontId="2"/>
  </si>
  <si>
    <t>平均
要求額（円）</t>
    <rPh sb="0" eb="2">
      <t>ヘイキン</t>
    </rPh>
    <rPh sb="3" eb="5">
      <t>ヨウキュウ</t>
    </rPh>
    <rPh sb="5" eb="6">
      <t>ガク</t>
    </rPh>
    <rPh sb="7" eb="8">
      <t>エン</t>
    </rPh>
    <phoneticPr fontId="2"/>
  </si>
  <si>
    <t>参考</t>
    <rPh sb="0" eb="2">
      <t>サンコウ</t>
    </rPh>
    <phoneticPr fontId="2"/>
  </si>
  <si>
    <t>妥結状況</t>
    <rPh sb="0" eb="2">
      <t>ダケツ</t>
    </rPh>
    <rPh sb="2" eb="4">
      <t>ジョウキョウ</t>
    </rPh>
    <phoneticPr fontId="2"/>
  </si>
  <si>
    <t>平均
妥結額（円）</t>
    <rPh sb="0" eb="2">
      <t>ヘイキン</t>
    </rPh>
    <rPh sb="3" eb="5">
      <t>ダケツ</t>
    </rPh>
    <rPh sb="5" eb="6">
      <t>ガク</t>
    </rPh>
    <rPh sb="7" eb="8">
      <t>エン</t>
    </rPh>
    <phoneticPr fontId="2"/>
  </si>
  <si>
    <t>● 春季賃上げ要求・妥結結果の推移（加重平均）</t>
    <rPh sb="2" eb="4">
      <t>シュンキ</t>
    </rPh>
    <rPh sb="4" eb="6">
      <t>チンア</t>
    </rPh>
    <rPh sb="7" eb="9">
      <t>ヨウキュウ</t>
    </rPh>
    <phoneticPr fontId="2"/>
  </si>
  <si>
    <t xml:space="preserve"> 年          次</t>
  </si>
  <si>
    <t>平成25年 最 終 集 計</t>
    <rPh sb="0" eb="2">
      <t>ヘイセイ</t>
    </rPh>
    <rPh sb="4" eb="5">
      <t>ネン</t>
    </rPh>
    <rPh sb="6" eb="7">
      <t>サイ</t>
    </rPh>
    <rPh sb="8" eb="9">
      <t>シュウ</t>
    </rPh>
    <rPh sb="10" eb="11">
      <t>シュウ</t>
    </rPh>
    <rPh sb="12" eb="13">
      <t>ケイ</t>
    </rPh>
    <phoneticPr fontId="2"/>
  </si>
  <si>
    <t>平成27年 最 終 集 計</t>
    <rPh sb="0" eb="2">
      <t>ヘイセイ</t>
    </rPh>
    <rPh sb="4" eb="5">
      <t>ネン</t>
    </rPh>
    <rPh sb="6" eb="7">
      <t>サイ</t>
    </rPh>
    <rPh sb="8" eb="9">
      <t>シュウ</t>
    </rPh>
    <rPh sb="10" eb="11">
      <t>シュウ</t>
    </rPh>
    <rPh sb="12" eb="13">
      <t>ケイ</t>
    </rPh>
    <phoneticPr fontId="2"/>
  </si>
  <si>
    <t>平成28年 最 終 集 計</t>
    <rPh sb="0" eb="2">
      <t>ヘイセイ</t>
    </rPh>
    <rPh sb="4" eb="5">
      <t>ネン</t>
    </rPh>
    <rPh sb="6" eb="7">
      <t>サイ</t>
    </rPh>
    <rPh sb="8" eb="9">
      <t>シュウ</t>
    </rPh>
    <rPh sb="10" eb="11">
      <t>シュウ</t>
    </rPh>
    <rPh sb="12" eb="13">
      <t>ケイ</t>
    </rPh>
    <phoneticPr fontId="2"/>
  </si>
  <si>
    <t>平成29年 最 終 集 計</t>
    <rPh sb="0" eb="2">
      <t>ヘイセイ</t>
    </rPh>
    <rPh sb="4" eb="5">
      <t>ネン</t>
    </rPh>
    <rPh sb="6" eb="7">
      <t>サイ</t>
    </rPh>
    <rPh sb="8" eb="9">
      <t>シュウ</t>
    </rPh>
    <rPh sb="10" eb="11">
      <t>シュウ</t>
    </rPh>
    <rPh sb="12" eb="13">
      <t>ケイ</t>
    </rPh>
    <phoneticPr fontId="2"/>
  </si>
  <si>
    <t>平成30年 最 終 集 計</t>
    <rPh sb="0" eb="2">
      <t>ヘイセイ</t>
    </rPh>
    <rPh sb="4" eb="5">
      <t>ネン</t>
    </rPh>
    <rPh sb="6" eb="7">
      <t>サイ</t>
    </rPh>
    <rPh sb="8" eb="9">
      <t>シュウ</t>
    </rPh>
    <rPh sb="10" eb="11">
      <t>シュウ</t>
    </rPh>
    <rPh sb="12" eb="13">
      <t>ケイ</t>
    </rPh>
    <phoneticPr fontId="2"/>
  </si>
  <si>
    <t>令和２年 最 終 集 計</t>
    <rPh sb="0" eb="1">
      <t>レイ</t>
    </rPh>
    <rPh sb="1" eb="2">
      <t>ワ</t>
    </rPh>
    <rPh sb="3" eb="4">
      <t>ネン</t>
    </rPh>
    <rPh sb="5" eb="6">
      <t>サイ</t>
    </rPh>
    <rPh sb="7" eb="8">
      <t>シュウ</t>
    </rPh>
    <rPh sb="9" eb="10">
      <t>シュウ</t>
    </rPh>
    <rPh sb="11" eb="12">
      <t>ケイ</t>
    </rPh>
    <phoneticPr fontId="2"/>
  </si>
  <si>
    <t>令和４年 最 終 集 計</t>
    <rPh sb="0" eb="1">
      <t>レイ</t>
    </rPh>
    <rPh sb="1" eb="2">
      <t>ワ</t>
    </rPh>
    <rPh sb="3" eb="4">
      <t>ネン</t>
    </rPh>
    <rPh sb="5" eb="6">
      <t>サイ</t>
    </rPh>
    <rPh sb="7" eb="8">
      <t>シュウ</t>
    </rPh>
    <rPh sb="9" eb="10">
      <t>シュウ</t>
    </rPh>
    <rPh sb="11" eb="12">
      <t>ケイ</t>
    </rPh>
    <phoneticPr fontId="2"/>
  </si>
  <si>
    <t>前年
妥結額（円）</t>
    <rPh sb="0" eb="2">
      <t>ゼンネン</t>
    </rPh>
    <rPh sb="3" eb="5">
      <t>ダケツ</t>
    </rPh>
    <rPh sb="5" eb="6">
      <t>ガク</t>
    </rPh>
    <rPh sb="7" eb="8">
      <t>エン</t>
    </rPh>
    <phoneticPr fontId="2"/>
  </si>
  <si>
    <t xml:space="preserve">  (A)   －    (B)</t>
  </si>
  <si>
    <t>＊賃上げ一時金情報は、労働雇用政策課のホームページでご利用いただけます。</t>
    <rPh sb="1" eb="3">
      <t>チンア</t>
    </rPh>
    <rPh sb="4" eb="7">
      <t>イチジキン</t>
    </rPh>
    <rPh sb="7" eb="9">
      <t>ジョウホウ</t>
    </rPh>
    <rPh sb="11" eb="18">
      <t>ロウ</t>
    </rPh>
    <rPh sb="27" eb="29">
      <t>リヨウ</t>
    </rPh>
    <phoneticPr fontId="32"/>
  </si>
  <si>
    <t>　　　　　　　　　　ＵＲＬ、二次元コードは下記のとおりです。</t>
    <rPh sb="14" eb="17">
      <t>ニジゲン</t>
    </rPh>
    <phoneticPr fontId="2"/>
  </si>
  <si>
    <t xml:space="preserve">             　　　　 東部県民生活センター</t>
    <rPh sb="18" eb="20">
      <t>トウブ</t>
    </rPh>
    <rPh sb="20" eb="22">
      <t>ケンミン</t>
    </rPh>
    <rPh sb="22" eb="24">
      <t>セイカツ</t>
    </rPh>
    <phoneticPr fontId="32"/>
  </si>
  <si>
    <t xml:space="preserve">             　　　　 中部県民生活センター</t>
    <rPh sb="18" eb="20">
      <t>チュウブ</t>
    </rPh>
    <rPh sb="20" eb="22">
      <t>ケンミン</t>
    </rPh>
    <rPh sb="22" eb="24">
      <t>セイカツ</t>
    </rPh>
    <phoneticPr fontId="32"/>
  </si>
  <si>
    <t>　　　　　　　　　　　＊電話による労働相談のお知らせ</t>
  </si>
  <si>
    <t>[URL]</t>
  </si>
  <si>
    <t>https://www.pref.shizuoka.jp/sangyoshigoto/shuroshien/rodoseisaku/rodokankyo/1003235/index.html</t>
  </si>
  <si>
    <t>※または、「しずおか労働福祉情報」で検索してください。</t>
  </si>
  <si>
    <t>賃上げ一時金情報ホームページ掲載（更新）予定日</t>
  </si>
  <si>
    <t>フリーアクセス番号 ： ０１２０－９－３９６１０　(携帯電話、ＩＰ電話等からはかけられません。)</t>
  </si>
  <si>
    <t>受付時間　9:00～12:00　13:00～16:00（土日祝日、年末年始12/29～1/3を除く）</t>
    <rPh sb="0" eb="2">
      <t>ウケツケ</t>
    </rPh>
    <rPh sb="2" eb="4">
      <t>ジカン</t>
    </rPh>
    <rPh sb="28" eb="30">
      <t>ドニチ</t>
    </rPh>
    <rPh sb="30" eb="32">
      <t>シュクジツ</t>
    </rPh>
    <rPh sb="33" eb="35">
      <t>ネンマツ</t>
    </rPh>
    <rPh sb="35" eb="37">
      <t>ネンシ</t>
    </rPh>
    <rPh sb="47" eb="48">
      <t>ノゾ</t>
    </rPh>
    <phoneticPr fontId="2"/>
  </si>
  <si>
    <t>・電話による相談は、上記フリーアクセス（通信料着信払いサービス）をご利用ください。</t>
    <rPh sb="1" eb="3">
      <t>デンワ</t>
    </rPh>
    <rPh sb="6" eb="8">
      <t>ソウダン</t>
    </rPh>
    <rPh sb="10" eb="12">
      <t>ジョウキ</t>
    </rPh>
    <rPh sb="20" eb="23">
      <t>ツウシンリョウ</t>
    </rPh>
    <rPh sb="23" eb="25">
      <t>チャクシン</t>
    </rPh>
    <rPh sb="25" eb="26">
      <t>バラ</t>
    </rPh>
    <rPh sb="34" eb="36">
      <t>リヨウ</t>
    </rPh>
    <phoneticPr fontId="2"/>
  </si>
  <si>
    <t>　その場合はご相談者の最寄りのセンターにて電話を受け付け致します。</t>
    <rPh sb="3" eb="5">
      <t>バアイ</t>
    </rPh>
    <rPh sb="7" eb="10">
      <t>ソウダンシャ</t>
    </rPh>
    <rPh sb="11" eb="13">
      <t>モヨリ</t>
    </rPh>
    <rPh sb="21" eb="23">
      <t>デンワ</t>
    </rPh>
    <rPh sb="24" eb="25">
      <t>ウ</t>
    </rPh>
    <rPh sb="26" eb="27">
      <t>ツ</t>
    </rPh>
    <rPh sb="28" eb="29">
      <t>イタ</t>
    </rPh>
    <phoneticPr fontId="2"/>
  </si>
  <si>
    <t>・携帯電話、IP電話等からのご利用の場合は下記最寄りのセンターまでお掛けください。</t>
    <rPh sb="1" eb="3">
      <t>ケイタイ</t>
    </rPh>
    <rPh sb="3" eb="5">
      <t>デンワ</t>
    </rPh>
    <rPh sb="8" eb="10">
      <t>デンワ</t>
    </rPh>
    <rPh sb="10" eb="11">
      <t>ナド</t>
    </rPh>
    <rPh sb="15" eb="17">
      <t>リヨウ</t>
    </rPh>
    <rPh sb="18" eb="20">
      <t>バアイ</t>
    </rPh>
    <rPh sb="21" eb="23">
      <t>カキ</t>
    </rPh>
    <phoneticPr fontId="2"/>
  </si>
  <si>
    <t>　（東部）055-951-9144　　　　　（中部）054-286-3208　　　　　（西部）053-452-0144</t>
    <rPh sb="2" eb="4">
      <t>トウブ</t>
    </rPh>
    <rPh sb="23" eb="25">
      <t>チュウブ</t>
    </rPh>
    <rPh sb="44" eb="46">
      <t>セイブ</t>
    </rPh>
    <phoneticPr fontId="2"/>
  </si>
  <si>
    <t>　　　　春季賃上げ情報：令和５年３月30日、５月18日、７月４日</t>
    <rPh sb="12" eb="13">
      <t>レイ</t>
    </rPh>
    <rPh sb="13" eb="14">
      <t>ワ</t>
    </rPh>
    <rPh sb="15" eb="16">
      <t>ネン</t>
    </rPh>
    <rPh sb="26" eb="27">
      <t>ニチ</t>
    </rPh>
    <phoneticPr fontId="2"/>
  </si>
  <si>
    <t>　　　　夏季一時金情報：６月15日、７月20日、８月10日</t>
  </si>
  <si>
    <t>　　　　年末一時金情報：11月16日、12月14日、令和６年１月11日</t>
    <rPh sb="26" eb="27">
      <t>レイ</t>
    </rPh>
    <rPh sb="27" eb="28">
      <t>ワ</t>
    </rPh>
    <phoneticPr fontId="2"/>
  </si>
  <si>
    <t>　　　　※予定日は変更される場合があります。</t>
  </si>
  <si>
    <t>〒420-8601  静岡市葵区追手町9番6号</t>
    <rPh sb="11" eb="14">
      <t>シズオカシ</t>
    </rPh>
    <rPh sb="14" eb="15">
      <t>アオイ</t>
    </rPh>
    <rPh sb="15" eb="16">
      <t>ク</t>
    </rPh>
    <rPh sb="16" eb="19">
      <t>オウテマチ</t>
    </rPh>
    <rPh sb="20" eb="21">
      <t>バン</t>
    </rPh>
    <rPh sb="22" eb="23">
      <t>ゴウ</t>
    </rPh>
    <phoneticPr fontId="2"/>
  </si>
  <si>
    <t>〒410-0801  沼津市大手町1-1-3　沼津産業ビル2階</t>
    <rPh sb="11" eb="14">
      <t>ヌマヅシ</t>
    </rPh>
    <rPh sb="14" eb="17">
      <t>オオテマチ</t>
    </rPh>
    <rPh sb="23" eb="25">
      <t>ヌマヅ</t>
    </rPh>
    <rPh sb="25" eb="27">
      <t>サンギョウ</t>
    </rPh>
    <rPh sb="30" eb="31">
      <t>カイ</t>
    </rPh>
    <phoneticPr fontId="32"/>
  </si>
  <si>
    <t xml:space="preserve">
前年
要求額（円）</t>
    <rPh sb="1" eb="3">
      <t>ゼンネン</t>
    </rPh>
    <rPh sb="4" eb="6">
      <t>ヨウキュウ</t>
    </rPh>
    <rPh sb="6" eb="7">
      <t>ガク</t>
    </rPh>
    <rPh sb="8" eb="9">
      <t>エン</t>
    </rPh>
    <phoneticPr fontId="2"/>
  </si>
  <si>
    <t>要求額
対前年比（％）</t>
    <rPh sb="0" eb="3">
      <t>ヨウキュウガク</t>
    </rPh>
    <rPh sb="4" eb="5">
      <t>タイ</t>
    </rPh>
    <rPh sb="5" eb="7">
      <t>ゼンネン</t>
    </rPh>
    <rPh sb="7" eb="8">
      <t>ヒ</t>
    </rPh>
    <phoneticPr fontId="2"/>
  </si>
  <si>
    <t xml:space="preserve">  電話　055-951-8209</t>
    <rPh sb="2" eb="4">
      <t>デンワ</t>
    </rPh>
    <phoneticPr fontId="2"/>
  </si>
  <si>
    <t xml:space="preserve">  電話　054-202-6013</t>
    <rPh sb="2" eb="4">
      <t>デンワ</t>
    </rPh>
    <phoneticPr fontId="2"/>
  </si>
  <si>
    <t xml:space="preserve">  電話　053-458-7243</t>
    <rPh sb="2" eb="4">
      <t>デンワ</t>
    </rPh>
    <phoneticPr fontId="2"/>
  </si>
  <si>
    <t>妥結額
対前年比（％）</t>
    <rPh sb="0" eb="3">
      <t>ダケツガク</t>
    </rPh>
    <rPh sb="4" eb="5">
      <t>タイ</t>
    </rPh>
    <rPh sb="5" eb="7">
      <t>ゼンネン</t>
    </rPh>
    <rPh sb="7" eb="8">
      <t>ヒ</t>
    </rPh>
    <phoneticPr fontId="2"/>
  </si>
  <si>
    <t>平成25年 最 終 集 計</t>
    <rPh sb="0" eb="2">
      <t>ヘイセイ</t>
    </rPh>
    <phoneticPr fontId="2"/>
  </si>
  <si>
    <t>平成26年 最 終 集 計</t>
    <rPh sb="0" eb="2">
      <t>ヘイセイ</t>
    </rPh>
    <phoneticPr fontId="2"/>
  </si>
  <si>
    <t>平成29年 最 終 集 計</t>
    <rPh sb="0" eb="2">
      <t>ヘイセイ</t>
    </rPh>
    <phoneticPr fontId="2"/>
  </si>
  <si>
    <t>令和元年 最 終 集 計</t>
    <rPh sb="0" eb="1">
      <t>レイ</t>
    </rPh>
    <rPh sb="1" eb="2">
      <t>ワ</t>
    </rPh>
    <rPh sb="2" eb="3">
      <t>ガン</t>
    </rPh>
    <phoneticPr fontId="2"/>
  </si>
  <si>
    <t>令和２年 最 終 集 計</t>
    <rPh sb="0" eb="1">
      <t>レイ</t>
    </rPh>
    <rPh sb="1" eb="2">
      <t>ワ</t>
    </rPh>
    <phoneticPr fontId="2"/>
  </si>
  <si>
    <t>令和３年 最 終 集 計</t>
    <rPh sb="0" eb="1">
      <t>レイ</t>
    </rPh>
    <rPh sb="1" eb="2">
      <t>ワ</t>
    </rPh>
    <phoneticPr fontId="2"/>
  </si>
  <si>
    <t>前年
妥結額（円）</t>
  </si>
  <si>
    <t>西部</t>
    <rPh sb="0" eb="2">
      <t>セイブ</t>
    </rPh>
    <phoneticPr fontId="2"/>
  </si>
  <si>
    <t>東部</t>
    <rPh sb="0" eb="2">
      <t>トウブ</t>
    </rPh>
    <phoneticPr fontId="2"/>
  </si>
  <si>
    <t>静岡県経済産業部労働雇用政策課</t>
    <rPh sb="10" eb="12">
      <t>コヨウ</t>
    </rPh>
    <phoneticPr fontId="2"/>
  </si>
  <si>
    <t>令和５年 最終集計(A)</t>
    <rPh sb="0" eb="1">
      <t>レイ</t>
    </rPh>
    <rPh sb="1" eb="2">
      <t>ワ</t>
    </rPh>
    <rPh sb="5" eb="7">
      <t>サイシュウ</t>
    </rPh>
    <rPh sb="7" eb="9">
      <t>シュウケイ</t>
    </rPh>
    <phoneticPr fontId="32"/>
  </si>
  <si>
    <t>静岡県</t>
    <rPh sb="0" eb="3">
      <t>シズ</t>
    </rPh>
    <phoneticPr fontId="2"/>
  </si>
  <si>
    <t>静岡県中部県民生活センター</t>
    <rPh sb="0" eb="3">
      <t>シズオカケン</t>
    </rPh>
    <rPh sb="3" eb="5">
      <t>チュウブ</t>
    </rPh>
    <rPh sb="5" eb="7">
      <t>ケンミン</t>
    </rPh>
    <rPh sb="7" eb="9">
      <t>セイカツ</t>
    </rPh>
    <phoneticPr fontId="2"/>
  </si>
  <si>
    <t>X</t>
  </si>
  <si>
    <t>前年
要求額（円）</t>
  </si>
  <si>
    <t>要求額
対前年比（％）</t>
  </si>
  <si>
    <t>令和４年 最終集計(B)</t>
    <rPh sb="0" eb="1">
      <t>レイ</t>
    </rPh>
    <rPh sb="1" eb="2">
      <t>ワ</t>
    </rPh>
    <rPh sb="5" eb="7">
      <t>サイシュウ</t>
    </rPh>
    <rPh sb="7" eb="9">
      <t>シュウケイ</t>
    </rPh>
    <phoneticPr fontId="32"/>
  </si>
  <si>
    <t>妥結額
対前年比（％）</t>
  </si>
  <si>
    <t>令和５年　最終集計(A)</t>
    <rPh sb="0" eb="1">
      <t>レイ</t>
    </rPh>
    <rPh sb="1" eb="2">
      <t>ワ</t>
    </rPh>
    <rPh sb="5" eb="7">
      <t>サイシュウ</t>
    </rPh>
    <rPh sb="7" eb="9">
      <t>シュウケイ</t>
    </rPh>
    <phoneticPr fontId="32"/>
  </si>
  <si>
    <t>令和５年　春季賃上げ要求・妥結確報(最終結果)</t>
  </si>
  <si>
    <t xml:space="preserve">
（注）１　金額は労働組合員平均である。（加重平均とは組合員１人当たりの平均である。）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「令和５年最終集計(A)」と「令和４年最終集計(B)」の前年要求額（前年妥結額）は前年同期の金額である。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t>
    <rPh sb="199" eb="200">
      <t>レイ</t>
    </rPh>
    <rPh sb="200" eb="201">
      <t>ワ</t>
    </rPh>
    <rPh sb="203" eb="205">
      <t>サイシュウ</t>
    </rPh>
    <rPh sb="205" eb="207">
      <t>シュウケイ</t>
    </rPh>
    <rPh sb="213" eb="214">
      <t>レイ</t>
    </rPh>
    <rPh sb="214" eb="215">
      <t>ワ</t>
    </rPh>
    <rPh sb="217" eb="219">
      <t>サイシュウ</t>
    </rPh>
    <rPh sb="219" eb="221">
      <t>シュウケイ</t>
    </rPh>
    <phoneticPr fontId="2"/>
  </si>
  <si>
    <t>令和５年 最終集計(A)</t>
    <rPh sb="0" eb="1">
      <t>レイ</t>
    </rPh>
    <rPh sb="1" eb="2">
      <t>ワ</t>
    </rPh>
    <rPh sb="3" eb="4">
      <t>ネン</t>
    </rPh>
    <rPh sb="5" eb="7">
      <t>サイシュウ</t>
    </rPh>
    <rPh sb="7" eb="9">
      <t>シュウケイ</t>
    </rPh>
    <phoneticPr fontId="32"/>
  </si>
  <si>
    <t>令和５年最終集計(A)</t>
    <rPh sb="0" eb="1">
      <t>レイ</t>
    </rPh>
    <rPh sb="1" eb="2">
      <t>ワ</t>
    </rPh>
    <rPh sb="4" eb="6">
      <t>サイシュウ</t>
    </rPh>
    <rPh sb="6" eb="8">
      <t>シュウケイ</t>
    </rPh>
    <phoneticPr fontId="32"/>
  </si>
</sst>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_);[Red]\(#,##0.0\)"/>
    <numFmt numFmtId="177" formatCode="#,##0_ "/>
    <numFmt numFmtId="178" formatCode="#,##0.00;&quot;▲ &quot;#,##0.00"/>
    <numFmt numFmtId="179" formatCode="#,##0_);[Red]\(#,##0\)"/>
    <numFmt numFmtId="180" formatCode="0.0;&quot;△ &quot;0.0"/>
    <numFmt numFmtId="181" formatCode="#,##0.0;&quot;▲ &quot;#,##0.0"/>
    <numFmt numFmtId="182" formatCode="0.0;&quot;▲ &quot;0.0"/>
    <numFmt numFmtId="183" formatCode="#,##0;&quot;▲ &quot;#,##0"/>
    <numFmt numFmtId="184" formatCode="0;&quot;▲ &quot;0"/>
    <numFmt numFmtId="185" formatCode="0.00;&quot;▲ &quot;0.00"/>
    <numFmt numFmtId="186" formatCode="0;&quot;△ &quot;0"/>
    <numFmt numFmtId="187" formatCode="#,##0;&quot;△ &quot;#,##0"/>
  </numFmts>
  <fonts count="33">
    <font>
      <sz val="11"/>
      <color theme="1"/>
      <name val="游ゴシック"/>
      <family val="3"/>
      <scheme val="minor"/>
    </font>
    <font>
      <sz val="11"/>
      <color auto="1"/>
      <name val="ＭＳ Ｐゴシック"/>
      <family val="3"/>
    </font>
    <font>
      <sz val="6"/>
      <color auto="1"/>
      <name val="ＭＳ Ｐゴシック"/>
      <family val="3"/>
    </font>
    <font>
      <sz val="10"/>
      <color auto="1"/>
      <name val="ＭＳ 明朝"/>
      <family val="1"/>
    </font>
    <font>
      <sz val="8"/>
      <color auto="1"/>
      <name val="ＭＳ 明朝"/>
      <family val="1"/>
    </font>
    <font>
      <sz val="6"/>
      <color auto="1"/>
      <name val="ＭＳ 明朝"/>
      <family val="1"/>
    </font>
    <font>
      <sz val="11"/>
      <color auto="1"/>
      <name val="ＭＳ 明朝"/>
      <family val="1"/>
    </font>
    <font>
      <sz val="16"/>
      <color auto="1"/>
      <name val="ＭＳ 明朝"/>
      <family val="1"/>
    </font>
    <font>
      <sz val="9"/>
      <color auto="1"/>
      <name val="ＭＳ 明朝"/>
      <family val="1"/>
    </font>
    <font>
      <sz val="11"/>
      <color theme="1"/>
      <name val="ＭＳ Ｐゴシック"/>
      <family val="3"/>
    </font>
    <font>
      <sz val="10"/>
      <color theme="1"/>
      <name val="ＭＳ 明朝"/>
      <family val="1"/>
    </font>
    <font>
      <sz val="8"/>
      <color theme="1"/>
      <name val="ＭＳ 明朝"/>
      <family val="1"/>
    </font>
    <font>
      <sz val="9"/>
      <color theme="1"/>
      <name val="ＭＳ 明朝"/>
      <family val="1"/>
    </font>
    <font>
      <sz val="10"/>
      <color theme="1"/>
      <name val="ＭＳ Ｐゴシック"/>
      <family val="3"/>
    </font>
    <font>
      <b/>
      <sz val="14"/>
      <color theme="1"/>
      <name val="ＭＳ ゴシック"/>
      <family val="3"/>
    </font>
    <font>
      <sz val="11"/>
      <color theme="1"/>
      <name val="ＭＳ ゴシック"/>
      <family val="3"/>
    </font>
    <font>
      <sz val="12"/>
      <color theme="1"/>
      <name val="ＭＳ ゴシック"/>
      <family val="3"/>
    </font>
    <font>
      <b/>
      <sz val="14"/>
      <color theme="1"/>
      <name val="ＭＳ Ｐゴシック"/>
      <family val="3"/>
    </font>
    <font>
      <b/>
      <sz val="11"/>
      <color theme="1"/>
      <name val="ＭＳ ゴシック"/>
      <family val="3"/>
    </font>
    <font>
      <b/>
      <sz val="12"/>
      <color theme="1"/>
      <name val="ＭＳ Ｐゴシック"/>
      <family val="3"/>
    </font>
    <font>
      <sz val="14"/>
      <color theme="1"/>
      <name val="ＭＳ Ｐゴシック"/>
      <family val="3"/>
    </font>
    <font>
      <sz val="9"/>
      <color theme="1"/>
      <name val="ＭＳ Ｐゴシック"/>
      <family val="3"/>
    </font>
    <font>
      <sz val="11"/>
      <color theme="1"/>
      <name val="ＭＳ 明朝"/>
      <family val="1"/>
    </font>
    <font>
      <sz val="10"/>
      <color auto="1"/>
      <name val="ＭＳ Ｐゴシック"/>
      <family val="3"/>
    </font>
    <font>
      <b/>
      <sz val="14"/>
      <color auto="1"/>
      <name val="ＭＳ ゴシック"/>
      <family val="3"/>
    </font>
    <font>
      <sz val="11"/>
      <color auto="1"/>
      <name val="ＭＳ ゴシック"/>
      <family val="3"/>
    </font>
    <font>
      <sz val="12"/>
      <color auto="1"/>
      <name val="ＭＳ ゴシック"/>
      <family val="3"/>
    </font>
    <font>
      <b/>
      <sz val="14"/>
      <color auto="1"/>
      <name val="ＭＳ Ｐゴシック"/>
      <family val="3"/>
    </font>
    <font>
      <b/>
      <sz val="11"/>
      <color auto="1"/>
      <name val="ＭＳ ゴシック"/>
      <family val="3"/>
    </font>
    <font>
      <b/>
      <sz val="12"/>
      <color auto="1"/>
      <name val="ＭＳ Ｐゴシック"/>
      <family val="3"/>
    </font>
    <font>
      <sz val="14"/>
      <color auto="1"/>
      <name val="ＭＳ Ｐゴシック"/>
      <family val="3"/>
    </font>
    <font>
      <sz val="16"/>
      <color auto="1"/>
      <name val="ＭＳ 明朝"/>
      <family val="1"/>
    </font>
    <font>
      <sz val="11"/>
      <color auto="1"/>
      <name val="ＭＳ Ｐゴシック"/>
      <family val="3"/>
    </font>
  </fonts>
  <fills count="3">
    <fill>
      <patternFill patternType="none"/>
    </fill>
    <fill>
      <patternFill patternType="gray125"/>
    </fill>
    <fill>
      <patternFill patternType="solid">
        <fgColor indexed="43"/>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4">
    <xf numFmtId="0" fontId="0" fillId="0" borderId="0" xfId="0">
      <alignment vertical="center"/>
    </xf>
    <xf numFmtId="0" fontId="3" fillId="0" borderId="0" xfId="22" applyFont="1" applyFill="1"/>
    <xf numFmtId="0" fontId="4" fillId="0" borderId="0" xfId="22" applyFont="1" applyFill="1"/>
    <xf numFmtId="0" fontId="5" fillId="0" borderId="0" xfId="22" applyFont="1" applyFill="1"/>
    <xf numFmtId="0" fontId="6" fillId="0" borderId="0" xfId="22" applyFont="1" applyFill="1"/>
    <xf numFmtId="0" fontId="3" fillId="0" borderId="0" xfId="22" applyFont="1" applyFill="1" applyAlignment="1">
      <alignment horizontal="center"/>
    </xf>
    <xf numFmtId="0" fontId="3" fillId="0" borderId="0" xfId="22" applyFont="1" applyFill="1" applyAlignment="1">
      <alignment vertical="center"/>
    </xf>
    <xf numFmtId="0" fontId="6" fillId="0" borderId="0" xfId="22" applyFont="1" applyFill="1" applyBorder="1" applyProtection="1"/>
    <xf numFmtId="0" fontId="3" fillId="0" borderId="0" xfId="22" applyFont="1" applyFill="1" applyProtection="1"/>
    <xf numFmtId="0" fontId="3" fillId="0" borderId="0" xfId="22" applyFont="1" applyFill="1" applyProtection="1">
      <protection locked="0"/>
    </xf>
    <xf numFmtId="0" fontId="7" fillId="0" borderId="0" xfId="22" applyFont="1" applyFill="1" applyAlignment="1" applyProtection="1">
      <alignment horizontal="center"/>
    </xf>
    <xf numFmtId="0" fontId="3" fillId="0" borderId="1" xfId="22" applyFont="1" applyFill="1" applyBorder="1" applyAlignment="1" applyProtection="1"/>
    <xf numFmtId="0" fontId="3" fillId="0" borderId="2" xfId="22" applyFont="1" applyFill="1" applyBorder="1" applyAlignment="1">
      <alignment horizontal="center"/>
    </xf>
    <xf numFmtId="0" fontId="3" fillId="0" borderId="3" xfId="22" applyFont="1" applyFill="1" applyBorder="1" applyAlignment="1">
      <alignment horizontal="center"/>
    </xf>
    <xf numFmtId="0" fontId="3" fillId="0" borderId="4" xfId="22" applyFont="1" applyFill="1" applyBorder="1" applyAlignment="1">
      <alignment horizontal="center"/>
    </xf>
    <xf numFmtId="0" fontId="3" fillId="0" borderId="5" xfId="22" applyFont="1" applyFill="1" applyBorder="1" applyAlignment="1">
      <alignment vertical="center"/>
    </xf>
    <xf numFmtId="0" fontId="8" fillId="0" borderId="6" xfId="22" applyFont="1" applyFill="1" applyBorder="1" applyAlignment="1">
      <alignment vertical="center"/>
    </xf>
    <xf numFmtId="0" fontId="8" fillId="0" borderId="6" xfId="22" applyFont="1" applyFill="1" applyBorder="1" applyAlignment="1">
      <alignment horizontal="center" vertical="center"/>
    </xf>
    <xf numFmtId="0" fontId="8" fillId="0" borderId="5" xfId="22" applyFont="1" applyFill="1" applyBorder="1" applyAlignment="1">
      <alignment horizontal="center" vertical="center"/>
    </xf>
    <xf numFmtId="0" fontId="8" fillId="0" borderId="7" xfId="22" applyFont="1" applyFill="1" applyBorder="1" applyAlignment="1">
      <alignment horizontal="center" vertical="center"/>
    </xf>
    <xf numFmtId="0" fontId="8" fillId="0" borderId="8" xfId="22" applyFont="1" applyFill="1" applyBorder="1" applyAlignment="1">
      <alignment horizontal="centerContinuous" vertical="center"/>
    </xf>
    <xf numFmtId="0" fontId="3" fillId="0" borderId="9" xfId="22" applyFont="1" applyFill="1" applyBorder="1" applyAlignment="1">
      <alignment horizontal="center"/>
    </xf>
    <xf numFmtId="0" fontId="3" fillId="0" borderId="1" xfId="22" applyFont="1" applyFill="1" applyBorder="1" applyAlignment="1">
      <alignment horizontal="center"/>
    </xf>
    <xf numFmtId="0" fontId="8" fillId="0" borderId="10" xfId="22" applyFont="1" applyFill="1" applyBorder="1" applyAlignment="1">
      <alignment horizontal="left" vertical="center"/>
    </xf>
    <xf numFmtId="0" fontId="3" fillId="0" borderId="0" xfId="22" applyFont="1" applyFill="1" applyBorder="1" applyAlignment="1">
      <alignment horizontal="left" vertical="center"/>
    </xf>
    <xf numFmtId="0" fontId="8" fillId="0" borderId="11" xfId="22" applyFont="1" applyFill="1" applyBorder="1" applyAlignment="1">
      <alignment horizontal="left" vertical="center" shrinkToFit="1"/>
    </xf>
    <xf numFmtId="0" fontId="8" fillId="0" borderId="12" xfId="22" applyFont="1" applyFill="1" applyBorder="1" applyAlignment="1">
      <alignment horizontal="left" vertical="center" shrinkToFit="1"/>
    </xf>
    <xf numFmtId="0" fontId="8" fillId="0" borderId="13" xfId="22" applyFont="1" applyFill="1" applyBorder="1" applyAlignment="1">
      <alignment horizontal="left" vertical="center" shrinkToFit="1"/>
    </xf>
    <xf numFmtId="0" fontId="8" fillId="0" borderId="14" xfId="22" applyFont="1" applyFill="1" applyBorder="1" applyAlignment="1">
      <alignment horizontal="center" vertical="center"/>
    </xf>
    <xf numFmtId="0" fontId="8" fillId="0" borderId="15" xfId="22" applyFont="1" applyFill="1" applyBorder="1" applyAlignment="1">
      <alignment horizontal="center" vertical="center"/>
    </xf>
    <xf numFmtId="0" fontId="8" fillId="0" borderId="16" xfId="22" applyFont="1" applyFill="1" applyBorder="1" applyAlignment="1">
      <alignment horizontal="center" vertical="center"/>
    </xf>
    <xf numFmtId="0" fontId="8" fillId="0" borderId="13" xfId="22" applyFont="1" applyFill="1" applyBorder="1" applyAlignment="1">
      <alignment vertical="center"/>
    </xf>
    <xf numFmtId="0" fontId="8" fillId="0" borderId="17" xfId="22" applyFont="1" applyFill="1" applyBorder="1" applyAlignment="1">
      <alignment horizontal="center" vertical="center"/>
    </xf>
    <xf numFmtId="0" fontId="8" fillId="0" borderId="11" xfId="22" applyFont="1" applyFill="1" applyBorder="1" applyAlignment="1">
      <alignment horizontal="center" vertical="center"/>
    </xf>
    <xf numFmtId="0" fontId="8" fillId="0" borderId="13" xfId="22" applyFont="1" applyFill="1" applyBorder="1" applyAlignment="1">
      <alignment horizontal="center" vertical="center"/>
    </xf>
    <xf numFmtId="0" fontId="8" fillId="0" borderId="18" xfId="22" applyFont="1" applyFill="1" applyBorder="1" applyAlignment="1">
      <alignment horizontal="centerContinuous" vertical="center"/>
    </xf>
    <xf numFmtId="0" fontId="4" fillId="0" borderId="9" xfId="22" applyFont="1" applyFill="1" applyBorder="1" applyAlignment="1">
      <alignment horizontal="center"/>
    </xf>
    <xf numFmtId="0" fontId="4" fillId="0" borderId="0" xfId="22" applyFont="1" applyFill="1" applyBorder="1" applyAlignment="1">
      <alignment horizontal="center"/>
    </xf>
    <xf numFmtId="0" fontId="4" fillId="0" borderId="1" xfId="22" applyFont="1" applyFill="1" applyBorder="1" applyAlignment="1">
      <alignment horizontal="center"/>
    </xf>
    <xf numFmtId="0" fontId="8" fillId="0" borderId="14" xfId="22" applyFont="1" applyFill="1" applyBorder="1" applyAlignment="1">
      <alignment horizontal="left" vertical="center"/>
    </xf>
    <xf numFmtId="0" fontId="4" fillId="0" borderId="0" xfId="22" applyFont="1" applyFill="1" applyBorder="1" applyAlignment="1">
      <alignment horizontal="left" vertical="center" shrinkToFit="1"/>
    </xf>
    <xf numFmtId="0" fontId="8" fillId="0" borderId="19" xfId="22" applyFont="1" applyFill="1" applyBorder="1" applyAlignment="1">
      <alignment horizontal="left" vertical="center" shrinkToFit="1"/>
    </xf>
    <xf numFmtId="0" fontId="8" fillId="0" borderId="20" xfId="22" applyFont="1" applyFill="1" applyBorder="1" applyAlignment="1">
      <alignment horizontal="left" vertical="center" shrinkToFit="1"/>
    </xf>
    <xf numFmtId="0" fontId="4" fillId="0" borderId="0" xfId="22" applyFont="1" applyFill="1" applyBorder="1" applyAlignment="1">
      <alignment horizontal="left" vertical="center"/>
    </xf>
    <xf numFmtId="0" fontId="8" fillId="0" borderId="21" xfId="22" applyFont="1" applyFill="1" applyBorder="1" applyAlignment="1">
      <alignment horizontal="left" vertical="center" shrinkToFit="1"/>
    </xf>
    <xf numFmtId="0" fontId="8" fillId="0" borderId="22" xfId="22" applyFont="1" applyFill="1" applyBorder="1" applyAlignment="1">
      <alignment horizontal="left" vertical="center" shrinkToFit="1"/>
    </xf>
    <xf numFmtId="0" fontId="4" fillId="0" borderId="17" xfId="22" applyFont="1" applyFill="1" applyBorder="1" applyAlignment="1">
      <alignment vertical="center"/>
    </xf>
    <xf numFmtId="0" fontId="4" fillId="0" borderId="11" xfId="22" applyFont="1" applyFill="1" applyBorder="1" applyAlignment="1">
      <alignment vertical="center"/>
    </xf>
    <xf numFmtId="0" fontId="8" fillId="0" borderId="23" xfId="22" applyFont="1" applyFill="1" applyBorder="1" applyAlignment="1">
      <alignment vertical="center"/>
    </xf>
    <xf numFmtId="0" fontId="8" fillId="0" borderId="24" xfId="22" applyFont="1" applyFill="1" applyBorder="1" applyAlignment="1">
      <alignment horizontal="center" vertical="center"/>
    </xf>
    <xf numFmtId="0" fontId="8" fillId="0" borderId="19" xfId="22" applyFont="1" applyFill="1" applyBorder="1" applyAlignment="1">
      <alignment horizontal="center" vertical="center"/>
    </xf>
    <xf numFmtId="0" fontId="8" fillId="0" borderId="23" xfId="22" applyFont="1" applyFill="1" applyBorder="1" applyAlignment="1">
      <alignment horizontal="center" vertical="center"/>
    </xf>
    <xf numFmtId="0" fontId="4" fillId="0" borderId="0" xfId="22" applyFont="1" applyFill="1" applyProtection="1">
      <protection locked="0"/>
    </xf>
    <xf numFmtId="0" fontId="8" fillId="0" borderId="25" xfId="22" applyFont="1" applyFill="1" applyBorder="1" applyAlignment="1">
      <alignment horizontal="centerContinuous" vertical="center"/>
    </xf>
    <xf numFmtId="0" fontId="8" fillId="0" borderId="12" xfId="22" applyFont="1" applyFill="1" applyBorder="1" applyAlignment="1">
      <alignment horizontal="center"/>
    </xf>
    <xf numFmtId="0" fontId="8" fillId="0" borderId="26" xfId="22" applyFont="1" applyFill="1" applyBorder="1" applyAlignment="1">
      <alignment horizontal="center" wrapText="1"/>
    </xf>
    <xf numFmtId="176" fontId="4" fillId="0" borderId="27" xfId="22" applyNumberFormat="1" applyFont="1" applyFill="1" applyBorder="1" applyAlignment="1">
      <alignment horizontal="right"/>
    </xf>
    <xf numFmtId="176" fontId="4" fillId="0" borderId="28" xfId="22" applyNumberFormat="1" applyFont="1" applyFill="1" applyBorder="1" applyAlignment="1">
      <alignment horizontal="right"/>
    </xf>
    <xf numFmtId="176" fontId="4" fillId="0" borderId="29" xfId="22" applyNumberFormat="1" applyFont="1" applyFill="1" applyBorder="1" applyAlignment="1">
      <alignment horizontal="right"/>
    </xf>
    <xf numFmtId="176" fontId="4" fillId="0" borderId="30" xfId="22" applyNumberFormat="1" applyFont="1" applyFill="1" applyBorder="1" applyAlignment="1">
      <alignment horizontal="right"/>
    </xf>
    <xf numFmtId="176" fontId="4" fillId="0" borderId="25" xfId="22" applyNumberFormat="1" applyFont="1" applyFill="1" applyBorder="1" applyAlignment="1">
      <alignment horizontal="right"/>
    </xf>
    <xf numFmtId="176" fontId="4" fillId="0" borderId="26" xfId="22" applyNumberFormat="1" applyFont="1" applyFill="1" applyBorder="1" applyAlignment="1">
      <alignment horizontal="right"/>
    </xf>
    <xf numFmtId="176" fontId="4" fillId="0" borderId="31" xfId="22" applyNumberFormat="1" applyFont="1" applyFill="1" applyBorder="1" applyAlignment="1">
      <alignment horizontal="right"/>
    </xf>
    <xf numFmtId="0" fontId="5" fillId="0" borderId="32" xfId="22" applyFont="1" applyFill="1" applyBorder="1" applyAlignment="1">
      <alignment horizontal="centerContinuous" vertical="center"/>
    </xf>
    <xf numFmtId="0" fontId="8" fillId="0" borderId="0" xfId="22" applyFont="1" applyFill="1" applyBorder="1" applyAlignment="1">
      <alignment horizontal="center"/>
    </xf>
    <xf numFmtId="0" fontId="8" fillId="0" borderId="23" xfId="22" applyFont="1" applyFill="1" applyBorder="1" applyAlignment="1">
      <alignment horizontal="center" wrapText="1"/>
    </xf>
    <xf numFmtId="177" fontId="4" fillId="0" borderId="27" xfId="22" applyNumberFormat="1" applyFont="1" applyFill="1" applyBorder="1" applyAlignment="1">
      <alignment horizontal="right"/>
    </xf>
    <xf numFmtId="177" fontId="4" fillId="0" borderId="28" xfId="22" applyNumberFormat="1" applyFont="1" applyFill="1" applyBorder="1" applyAlignment="1">
      <alignment horizontal="right"/>
    </xf>
    <xf numFmtId="177" fontId="4" fillId="0" borderId="29" xfId="22" applyNumberFormat="1" applyFont="1" applyFill="1" applyBorder="1" applyAlignment="1">
      <alignment horizontal="right"/>
    </xf>
    <xf numFmtId="177" fontId="4" fillId="0" borderId="30" xfId="22" applyNumberFormat="1" applyFont="1" applyFill="1" applyBorder="1" applyAlignment="1">
      <alignment horizontal="right"/>
    </xf>
    <xf numFmtId="177" fontId="4" fillId="0" borderId="25" xfId="22" applyNumberFormat="1" applyFont="1" applyFill="1" applyBorder="1" applyAlignment="1">
      <alignment horizontal="right"/>
    </xf>
    <xf numFmtId="177" fontId="4" fillId="0" borderId="26" xfId="22" applyNumberFormat="1" applyFont="1" applyFill="1" applyBorder="1" applyAlignment="1">
      <alignment horizontal="right"/>
    </xf>
    <xf numFmtId="177" fontId="4" fillId="0" borderId="31" xfId="22" applyNumberFormat="1" applyFont="1" applyFill="1" applyBorder="1" applyAlignment="1">
      <alignment horizontal="right"/>
    </xf>
    <xf numFmtId="0" fontId="8" fillId="0" borderId="17" xfId="22" applyFont="1" applyFill="1" applyBorder="1" applyAlignment="1">
      <alignment horizontal="centerContinuous" vertical="center"/>
    </xf>
    <xf numFmtId="0" fontId="8" fillId="0" borderId="32" xfId="22" applyFont="1" applyFill="1" applyBorder="1" applyAlignment="1">
      <alignment horizontal="centerContinuous" vertical="center"/>
    </xf>
    <xf numFmtId="0" fontId="8" fillId="0" borderId="33" xfId="22" applyFont="1" applyFill="1" applyBorder="1" applyAlignment="1">
      <alignment horizontal="center"/>
    </xf>
    <xf numFmtId="0" fontId="8" fillId="0" borderId="34" xfId="22" applyFont="1" applyFill="1" applyBorder="1" applyAlignment="1">
      <alignment horizontal="center" wrapText="1"/>
    </xf>
    <xf numFmtId="178" fontId="4" fillId="0" borderId="35" xfId="22" applyNumberFormat="1" applyFont="1" applyFill="1" applyBorder="1" applyAlignment="1">
      <alignment horizontal="right"/>
    </xf>
    <xf numFmtId="178" fontId="4" fillId="0" borderId="36" xfId="22" applyNumberFormat="1" applyFont="1" applyFill="1" applyBorder="1" applyAlignment="1">
      <alignment horizontal="right"/>
    </xf>
    <xf numFmtId="178" fontId="4" fillId="0" borderId="37" xfId="22" applyNumberFormat="1" applyFont="1" applyFill="1" applyBorder="1" applyAlignment="1">
      <alignment horizontal="right"/>
    </xf>
    <xf numFmtId="178" fontId="4" fillId="0" borderId="38" xfId="22" applyNumberFormat="1" applyFont="1" applyFill="1" applyBorder="1" applyAlignment="1">
      <alignment horizontal="right"/>
    </xf>
    <xf numFmtId="178" fontId="4" fillId="0" borderId="39" xfId="22" applyNumberFormat="1" applyFont="1" applyFill="1" applyBorder="1" applyAlignment="1">
      <alignment horizontal="right"/>
    </xf>
    <xf numFmtId="178" fontId="4" fillId="0" borderId="40" xfId="22" applyNumberFormat="1" applyFont="1" applyFill="1" applyBorder="1" applyAlignment="1">
      <alignment horizontal="right"/>
    </xf>
    <xf numFmtId="178" fontId="4" fillId="0" borderId="41" xfId="22" applyNumberFormat="1" applyFont="1" applyFill="1" applyBorder="1" applyAlignment="1">
      <alignment horizontal="right"/>
    </xf>
    <xf numFmtId="0" fontId="8" fillId="0" borderId="32" xfId="22" applyFont="1" applyFill="1" applyBorder="1" applyAlignment="1">
      <alignment horizontal="center"/>
    </xf>
    <xf numFmtId="0" fontId="8" fillId="0" borderId="23" xfId="22" applyFont="1" applyFill="1" applyBorder="1" applyAlignment="1" applyProtection="1">
      <alignment horizontal="center" wrapText="1"/>
    </xf>
    <xf numFmtId="177" fontId="4" fillId="0" borderId="5" xfId="22" applyNumberFormat="1" applyFont="1" applyFill="1" applyBorder="1" applyAlignment="1">
      <alignment horizontal="right"/>
    </xf>
    <xf numFmtId="177" fontId="4" fillId="0" borderId="6" xfId="22" applyNumberFormat="1" applyFont="1" applyFill="1" applyBorder="1" applyAlignment="1">
      <alignment horizontal="right"/>
    </xf>
    <xf numFmtId="177" fontId="4" fillId="0" borderId="42" xfId="22" applyNumberFormat="1" applyFont="1" applyFill="1" applyBorder="1" applyAlignment="1">
      <alignment horizontal="right"/>
    </xf>
    <xf numFmtId="177" fontId="4" fillId="0" borderId="15" xfId="22" applyNumberFormat="1" applyFont="1" applyFill="1" applyBorder="1" applyAlignment="1">
      <alignment horizontal="right"/>
    </xf>
    <xf numFmtId="177" fontId="4" fillId="0" borderId="43" xfId="22" applyNumberFormat="1" applyFont="1" applyFill="1" applyBorder="1" applyAlignment="1">
      <alignment horizontal="right"/>
    </xf>
    <xf numFmtId="177" fontId="4" fillId="0" borderId="44" xfId="22" applyNumberFormat="1" applyFont="1" applyFill="1" applyBorder="1" applyAlignment="1">
      <alignment horizontal="right"/>
    </xf>
    <xf numFmtId="177" fontId="4" fillId="0" borderId="45" xfId="22" applyNumberFormat="1" applyFont="1" applyFill="1" applyBorder="1" applyAlignment="1">
      <alignment horizontal="right"/>
    </xf>
    <xf numFmtId="177" fontId="4" fillId="0" borderId="46" xfId="22" applyNumberFormat="1" applyFont="1" applyFill="1" applyBorder="1" applyAlignment="1">
      <alignment horizontal="right"/>
    </xf>
    <xf numFmtId="177" fontId="4" fillId="0" borderId="14" xfId="22" applyNumberFormat="1" applyFont="1" applyFill="1" applyBorder="1" applyAlignment="1">
      <alignment horizontal="right"/>
    </xf>
    <xf numFmtId="177" fontId="4" fillId="0" borderId="47" xfId="22" applyNumberFormat="1" applyFont="1" applyFill="1" applyBorder="1" applyAlignment="1">
      <alignment horizontal="right"/>
    </xf>
    <xf numFmtId="0" fontId="5" fillId="0" borderId="0" xfId="22" applyFont="1" applyFill="1" applyProtection="1"/>
    <xf numFmtId="0" fontId="8" fillId="0" borderId="24" xfId="22" applyFont="1" applyFill="1" applyBorder="1" applyAlignment="1">
      <alignment horizontal="centerContinuous" vertical="center"/>
    </xf>
    <xf numFmtId="0" fontId="8" fillId="0" borderId="48" xfId="22" applyFont="1" applyFill="1" applyBorder="1" applyAlignment="1">
      <alignment horizontal="center"/>
    </xf>
    <xf numFmtId="0" fontId="8" fillId="0" borderId="40" xfId="22" applyFont="1" applyFill="1" applyBorder="1" applyAlignment="1" applyProtection="1">
      <alignment horizontal="center" wrapText="1"/>
    </xf>
    <xf numFmtId="178" fontId="4" fillId="0" borderId="49" xfId="22" applyNumberFormat="1" applyFont="1" applyFill="1" applyBorder="1" applyAlignment="1">
      <alignment horizontal="right"/>
    </xf>
    <xf numFmtId="178" fontId="4" fillId="0" borderId="50" xfId="22" applyNumberFormat="1" applyFont="1" applyFill="1" applyBorder="1" applyAlignment="1">
      <alignment horizontal="right"/>
    </xf>
    <xf numFmtId="0" fontId="5" fillId="0" borderId="9" xfId="22" applyFont="1" applyFill="1" applyBorder="1" applyProtection="1">
      <protection locked="0"/>
    </xf>
    <xf numFmtId="0" fontId="5" fillId="0" borderId="0" xfId="22" applyFont="1" applyFill="1" applyProtection="1">
      <protection locked="0"/>
    </xf>
    <xf numFmtId="176" fontId="4" fillId="0" borderId="5" xfId="22" applyNumberFormat="1" applyFont="1" applyFill="1" applyBorder="1" applyAlignment="1">
      <alignment horizontal="right"/>
    </xf>
    <xf numFmtId="176" fontId="4" fillId="0" borderId="6" xfId="22" applyNumberFormat="1" applyFont="1" applyFill="1" applyBorder="1" applyAlignment="1">
      <alignment horizontal="right"/>
    </xf>
    <xf numFmtId="176" fontId="4" fillId="0" borderId="43" xfId="22" applyNumberFormat="1" applyFont="1" applyFill="1" applyBorder="1" applyAlignment="1">
      <alignment horizontal="right"/>
    </xf>
    <xf numFmtId="176" fontId="4" fillId="0" borderId="44" xfId="22" applyNumberFormat="1" applyFont="1" applyFill="1" applyBorder="1" applyAlignment="1">
      <alignment horizontal="right"/>
    </xf>
    <xf numFmtId="176" fontId="4" fillId="0" borderId="46" xfId="22" applyNumberFormat="1" applyFont="1" applyFill="1" applyBorder="1" applyAlignment="1">
      <alignment horizontal="right"/>
    </xf>
    <xf numFmtId="176" fontId="4" fillId="0" borderId="45" xfId="22" applyNumberFormat="1" applyFont="1" applyFill="1" applyBorder="1" applyAlignment="1">
      <alignment horizontal="right"/>
    </xf>
    <xf numFmtId="176" fontId="4" fillId="0" borderId="47" xfId="22" applyNumberFormat="1" applyFont="1" applyFill="1" applyBorder="1" applyAlignment="1">
      <alignment horizontal="right"/>
    </xf>
    <xf numFmtId="177" fontId="4" fillId="0" borderId="51" xfId="22" applyNumberFormat="1" applyFont="1" applyFill="1" applyBorder="1" applyAlignment="1">
      <alignment horizontal="right"/>
    </xf>
    <xf numFmtId="179" fontId="4" fillId="0" borderId="27" xfId="22" applyNumberFormat="1" applyFont="1" applyFill="1" applyBorder="1" applyAlignment="1">
      <alignment horizontal="right"/>
    </xf>
    <xf numFmtId="179" fontId="4" fillId="0" borderId="28" xfId="22" applyNumberFormat="1" applyFont="1" applyFill="1" applyBorder="1" applyAlignment="1">
      <alignment horizontal="right"/>
    </xf>
    <xf numFmtId="179" fontId="4" fillId="0" borderId="29" xfId="22" applyNumberFormat="1" applyFont="1" applyFill="1" applyBorder="1" applyAlignment="1">
      <alignment horizontal="right"/>
    </xf>
    <xf numFmtId="179" fontId="4" fillId="0" borderId="30" xfId="22" applyNumberFormat="1" applyFont="1" applyFill="1" applyBorder="1" applyAlignment="1">
      <alignment horizontal="right"/>
    </xf>
    <xf numFmtId="179" fontId="4" fillId="0" borderId="25" xfId="22" applyNumberFormat="1" applyFont="1" applyFill="1" applyBorder="1" applyAlignment="1">
      <alignment horizontal="right"/>
    </xf>
    <xf numFmtId="179" fontId="4" fillId="0" borderId="51" xfId="22" applyNumberFormat="1" applyFont="1" applyFill="1" applyBorder="1" applyAlignment="1">
      <alignment horizontal="right"/>
    </xf>
    <xf numFmtId="0" fontId="3" fillId="0" borderId="1" xfId="22" applyFont="1" applyFill="1" applyBorder="1" applyAlignment="1" applyProtection="1">
      <alignment horizontal="right"/>
    </xf>
    <xf numFmtId="0" fontId="8" fillId="0" borderId="48" xfId="22" applyFont="1" applyFill="1" applyBorder="1" applyAlignment="1">
      <alignment horizontal="centerContinuous" vertical="center"/>
    </xf>
    <xf numFmtId="0" fontId="9" fillId="0" borderId="0" xfId="22" applyFont="1" applyFill="1"/>
    <xf numFmtId="0" fontId="10" fillId="0" borderId="0" xfId="22" applyFont="1" applyFill="1" applyProtection="1">
      <protection locked="0"/>
    </xf>
    <xf numFmtId="0" fontId="11" fillId="0" borderId="5" xfId="22" applyFont="1" applyFill="1" applyBorder="1" applyAlignment="1">
      <alignment horizontal="center" vertical="center"/>
    </xf>
    <xf numFmtId="0" fontId="11" fillId="0" borderId="6" xfId="22" applyFont="1" applyFill="1" applyBorder="1" applyAlignment="1">
      <alignment horizontal="center" vertical="center"/>
    </xf>
    <xf numFmtId="0" fontId="11" fillId="0" borderId="7" xfId="22" applyFont="1" applyFill="1" applyBorder="1" applyAlignment="1">
      <alignment horizontal="center" vertical="center"/>
    </xf>
    <xf numFmtId="0" fontId="12" fillId="0" borderId="43" xfId="22" applyFont="1" applyFill="1" applyBorder="1" applyAlignment="1" applyProtection="1">
      <alignment horizontal="center"/>
    </xf>
    <xf numFmtId="0" fontId="12" fillId="0" borderId="44" xfId="22" applyFont="1" applyFill="1" applyBorder="1" applyAlignment="1" applyProtection="1">
      <alignment horizontal="center"/>
    </xf>
    <xf numFmtId="0" fontId="12" fillId="0" borderId="45" xfId="22" applyFont="1" applyFill="1" applyBorder="1" applyAlignment="1" applyProtection="1">
      <alignment horizontal="center"/>
    </xf>
    <xf numFmtId="0" fontId="12" fillId="2" borderId="6" xfId="22" applyFont="1" applyFill="1" applyBorder="1" applyAlignment="1" applyProtection="1">
      <alignment horizontal="center" shrinkToFit="1"/>
      <protection locked="0"/>
    </xf>
    <xf numFmtId="0" fontId="12" fillId="2" borderId="45" xfId="22" applyFont="1" applyFill="1" applyBorder="1" applyAlignment="1" applyProtection="1">
      <alignment horizontal="center" shrinkToFit="1"/>
      <protection locked="0"/>
    </xf>
    <xf numFmtId="0" fontId="12" fillId="0" borderId="7" xfId="22" applyFont="1" applyFill="1" applyBorder="1" applyAlignment="1">
      <alignment horizontal="center"/>
    </xf>
    <xf numFmtId="0" fontId="10" fillId="0" borderId="9" xfId="22" applyFont="1" applyBorder="1" applyAlignment="1" applyProtection="1">
      <alignment horizontal="left" vertical="top" wrapText="1"/>
      <protection locked="0"/>
    </xf>
    <xf numFmtId="0" fontId="9" fillId="0" borderId="0" xfId="22" applyFont="1" applyAlignment="1" applyProtection="1">
      <alignment horizontal="left" vertical="top"/>
      <protection locked="0"/>
    </xf>
    <xf numFmtId="0" fontId="13" fillId="0" borderId="0" xfId="22" applyFont="1" applyFill="1" applyProtection="1">
      <protection locked="0"/>
    </xf>
    <xf numFmtId="0" fontId="13" fillId="0" borderId="2" xfId="9" applyFont="1" applyFill="1" applyBorder="1" applyProtection="1"/>
    <xf numFmtId="0" fontId="14" fillId="0" borderId="3" xfId="9" applyFont="1" applyFill="1" applyBorder="1" applyAlignment="1" applyProtection="1">
      <alignment horizontal="center"/>
    </xf>
    <xf numFmtId="0" fontId="15" fillId="0" borderId="3" xfId="22" applyFont="1" applyFill="1" applyBorder="1" applyAlignment="1" applyProtection="1">
      <alignment horizontal="center"/>
    </xf>
    <xf numFmtId="0" fontId="16" fillId="0" borderId="3" xfId="22" applyFont="1" applyFill="1" applyBorder="1" applyAlignment="1" applyProtection="1">
      <alignment horizontal="left" vertical="center"/>
    </xf>
    <xf numFmtId="0" fontId="16" fillId="0" borderId="3" xfId="22" applyFont="1" applyFill="1" applyBorder="1" applyAlignment="1" applyProtection="1">
      <alignment horizontal="left"/>
    </xf>
    <xf numFmtId="0" fontId="17" fillId="0" borderId="3" xfId="9" applyFont="1" applyFill="1" applyBorder="1" applyAlignment="1" applyProtection="1">
      <alignment horizontal="center"/>
    </xf>
    <xf numFmtId="0" fontId="10" fillId="0" borderId="3" xfId="9" applyFont="1" applyFill="1" applyBorder="1" applyProtection="1"/>
    <xf numFmtId="0" fontId="14" fillId="0" borderId="3" xfId="9" applyFont="1" applyFill="1" applyBorder="1" applyAlignment="1" applyProtection="1">
      <alignment horizontal="left"/>
    </xf>
    <xf numFmtId="0" fontId="9" fillId="0" borderId="3" xfId="22" applyFont="1" applyFill="1" applyBorder="1" applyAlignment="1" applyProtection="1"/>
    <xf numFmtId="0" fontId="17" fillId="0" borderId="3" xfId="22" applyFont="1" applyFill="1" applyBorder="1" applyAlignment="1" applyProtection="1">
      <alignment horizontal="left"/>
    </xf>
    <xf numFmtId="0" fontId="9" fillId="0" borderId="3" xfId="22" applyFont="1" applyFill="1" applyBorder="1" applyAlignment="1" applyProtection="1">
      <alignment horizontal="left" indent="3"/>
    </xf>
    <xf numFmtId="0" fontId="9" fillId="0" borderId="4" xfId="15" applyFont="1" applyFill="1" applyBorder="1" applyProtection="1"/>
    <xf numFmtId="0" fontId="13" fillId="0" borderId="17" xfId="22" applyFont="1" applyFill="1" applyBorder="1" applyAlignment="1">
      <alignment horizontal="center"/>
    </xf>
    <xf numFmtId="0" fontId="13" fillId="0" borderId="52" xfId="22" applyFont="1" applyFill="1" applyBorder="1" applyAlignment="1">
      <alignment horizontal="center"/>
    </xf>
    <xf numFmtId="0" fontId="13" fillId="0" borderId="26" xfId="22" applyFont="1" applyFill="1" applyBorder="1" applyAlignment="1">
      <alignment horizontal="center" wrapText="1"/>
    </xf>
    <xf numFmtId="180" fontId="12" fillId="0" borderId="29" xfId="22" applyNumberFormat="1" applyFont="1" applyFill="1" applyBorder="1" applyProtection="1"/>
    <xf numFmtId="181" fontId="12" fillId="0" borderId="11" xfId="22" applyNumberFormat="1" applyFont="1" applyFill="1" applyBorder="1" applyAlignment="1" applyProtection="1">
      <alignment horizontal="right"/>
    </xf>
    <xf numFmtId="181" fontId="12" fillId="0" borderId="12" xfId="3" applyNumberFormat="1" applyFont="1" applyFill="1" applyBorder="1" applyAlignment="1" applyProtection="1">
      <alignment horizontal="right"/>
    </xf>
    <xf numFmtId="181" fontId="12" fillId="0" borderId="13" xfId="3" applyNumberFormat="1" applyFont="1" applyFill="1" applyBorder="1" applyAlignment="1" applyProtection="1">
      <alignment horizontal="right"/>
    </xf>
    <xf numFmtId="181" fontId="12" fillId="0" borderId="17" xfId="3" applyNumberFormat="1" applyFont="1" applyFill="1" applyBorder="1" applyAlignment="1">
      <alignment horizontal="right"/>
    </xf>
    <xf numFmtId="181" fontId="12" fillId="2" borderId="53" xfId="3" applyNumberFormat="1" applyFont="1" applyFill="1" applyBorder="1" applyAlignment="1" applyProtection="1">
      <alignment horizontal="right"/>
      <protection locked="0"/>
    </xf>
    <xf numFmtId="182" fontId="12" fillId="0" borderId="31" xfId="22" applyNumberFormat="1" applyFont="1" applyFill="1" applyBorder="1" applyAlignment="1">
      <alignment horizontal="right"/>
    </xf>
    <xf numFmtId="0" fontId="9" fillId="0" borderId="9" xfId="22" applyFont="1" applyBorder="1" applyAlignment="1" applyProtection="1">
      <alignment horizontal="left" vertical="top"/>
      <protection locked="0"/>
    </xf>
    <xf numFmtId="0" fontId="13" fillId="0" borderId="9" xfId="9" applyFont="1" applyFill="1" applyBorder="1" applyProtection="1"/>
    <xf numFmtId="0" fontId="15" fillId="0" borderId="0" xfId="22" applyFont="1" applyFill="1" applyBorder="1" applyAlignment="1" applyProtection="1">
      <alignment horizontal="center"/>
    </xf>
    <xf numFmtId="0" fontId="15" fillId="0" borderId="0" xfId="22" applyFont="1" applyFill="1" applyAlignment="1" applyProtection="1">
      <alignment horizontal="center"/>
    </xf>
    <xf numFmtId="0" fontId="16" fillId="0" borderId="0" xfId="22" applyFont="1" applyFill="1" applyBorder="1" applyAlignment="1" applyProtection="1">
      <alignment horizontal="left" vertical="center"/>
    </xf>
    <xf numFmtId="0" fontId="15" fillId="0" borderId="0" xfId="22" applyFont="1" applyFill="1" applyBorder="1" applyAlignment="1" applyProtection="1">
      <alignment horizontal="left" vertical="center"/>
    </xf>
    <xf numFmtId="0" fontId="15" fillId="0" borderId="0" xfId="22" applyFont="1" applyFill="1" applyAlignment="1" applyProtection="1">
      <alignment horizontal="left"/>
    </xf>
    <xf numFmtId="0" fontId="17" fillId="0" borderId="0" xfId="22" applyFont="1" applyBorder="1" applyAlignment="1">
      <alignment horizontal="left" wrapText="1"/>
    </xf>
    <xf numFmtId="0" fontId="18" fillId="0" borderId="0" xfId="22" applyFont="1" applyFill="1" applyAlignment="1" applyProtection="1">
      <alignment horizontal="left"/>
    </xf>
    <xf numFmtId="0" fontId="19" fillId="0" borderId="0" xfId="22" applyFont="1" applyFill="1" applyBorder="1" applyAlignment="1" applyProtection="1">
      <alignment horizontal="center"/>
    </xf>
    <xf numFmtId="0" fontId="9" fillId="0" borderId="0" xfId="22" applyFont="1" applyFill="1" applyProtection="1"/>
    <xf numFmtId="0" fontId="10" fillId="0" borderId="0" xfId="9" applyFont="1" applyFill="1" applyBorder="1" applyProtection="1"/>
    <xf numFmtId="0" fontId="15" fillId="0" borderId="0" xfId="22" applyFont="1" applyFill="1" applyBorder="1" applyAlignment="1" applyProtection="1">
      <alignment horizontal="left"/>
    </xf>
    <xf numFmtId="0" fontId="9" fillId="0" borderId="0" xfId="22" applyFont="1" applyFill="1" applyBorder="1" applyAlignment="1" applyProtection="1"/>
    <xf numFmtId="0" fontId="17" fillId="0" borderId="0" xfId="22" applyFont="1" applyFill="1" applyBorder="1" applyAlignment="1" applyProtection="1">
      <alignment horizontal="left"/>
    </xf>
    <xf numFmtId="0" fontId="9" fillId="0" borderId="0" xfId="22" applyFont="1" applyFill="1" applyBorder="1" applyAlignment="1" applyProtection="1">
      <alignment horizontal="left" indent="3"/>
    </xf>
    <xf numFmtId="0" fontId="17" fillId="0" borderId="0" xfId="22" applyFont="1" applyFill="1" applyBorder="1" applyAlignment="1" applyProtection="1">
      <alignment horizontal="left" vertical="center" indent="3"/>
    </xf>
    <xf numFmtId="0" fontId="17" fillId="0" borderId="0" xfId="22" applyFont="1" applyFill="1" applyBorder="1" applyAlignment="1" applyProtection="1">
      <alignment horizontal="left" indent="3"/>
    </xf>
    <xf numFmtId="0" fontId="9" fillId="0" borderId="1" xfId="15" applyFont="1" applyFill="1" applyBorder="1" applyProtection="1"/>
    <xf numFmtId="0" fontId="13" fillId="0" borderId="32" xfId="22" applyFont="1" applyFill="1" applyBorder="1" applyAlignment="1">
      <alignment horizontal="center"/>
    </xf>
    <xf numFmtId="0" fontId="13" fillId="0" borderId="0" xfId="22" applyFont="1" applyFill="1" applyBorder="1" applyAlignment="1">
      <alignment horizontal="center"/>
    </xf>
    <xf numFmtId="0" fontId="13" fillId="0" borderId="23" xfId="22" applyFont="1" applyFill="1" applyBorder="1" applyAlignment="1">
      <alignment horizontal="center" wrapText="1"/>
    </xf>
    <xf numFmtId="38" fontId="12" fillId="0" borderId="29" xfId="3" applyFont="1" applyFill="1" applyBorder="1" applyProtection="1">
      <alignment vertical="center"/>
    </xf>
    <xf numFmtId="183" fontId="12" fillId="0" borderId="11" xfId="22" applyNumberFormat="1" applyFont="1" applyFill="1" applyBorder="1" applyAlignment="1" applyProtection="1">
      <alignment horizontal="right"/>
    </xf>
    <xf numFmtId="183" fontId="12" fillId="0" borderId="12" xfId="3" applyNumberFormat="1" applyFont="1" applyFill="1" applyBorder="1" applyAlignment="1" applyProtection="1">
      <alignment horizontal="right"/>
    </xf>
    <xf numFmtId="183" fontId="12" fillId="0" borderId="13" xfId="3" applyNumberFormat="1" applyFont="1" applyFill="1" applyBorder="1" applyAlignment="1" applyProtection="1">
      <alignment horizontal="right"/>
    </xf>
    <xf numFmtId="183" fontId="12" fillId="0" borderId="17" xfId="3" applyNumberFormat="1" applyFont="1" applyFill="1" applyBorder="1" applyAlignment="1">
      <alignment horizontal="right"/>
    </xf>
    <xf numFmtId="183" fontId="12" fillId="2" borderId="53" xfId="3" applyNumberFormat="1" applyFont="1" applyFill="1" applyBorder="1" applyAlignment="1" applyProtection="1">
      <alignment horizontal="right"/>
      <protection locked="0"/>
    </xf>
    <xf numFmtId="183" fontId="12" fillId="0" borderId="31" xfId="3" applyNumberFormat="1" applyFont="1" applyFill="1" applyBorder="1" applyAlignment="1">
      <alignment horizontal="right"/>
    </xf>
    <xf numFmtId="0" fontId="14" fillId="0" borderId="0" xfId="22" applyFont="1" applyFill="1" applyBorder="1" applyAlignment="1" applyProtection="1">
      <alignment horizontal="left" wrapText="1"/>
    </xf>
    <xf numFmtId="184" fontId="12" fillId="0" borderId="31" xfId="22" applyNumberFormat="1" applyFont="1" applyFill="1" applyBorder="1" applyAlignment="1">
      <alignment horizontal="right"/>
    </xf>
    <xf numFmtId="0" fontId="9" fillId="0" borderId="0" xfId="22" applyFont="1" applyFill="1" applyBorder="1" applyAlignment="1" applyProtection="1">
      <alignment horizontal="left"/>
    </xf>
    <xf numFmtId="0" fontId="9" fillId="0" borderId="0" xfId="22" applyFont="1" applyBorder="1" applyAlignment="1">
      <alignment horizontal="left"/>
    </xf>
    <xf numFmtId="0" fontId="9" fillId="0" borderId="0" xfId="22" applyFont="1" applyFill="1" applyBorder="1" applyProtection="1"/>
    <xf numFmtId="0" fontId="17" fillId="0" borderId="0" xfId="22" applyFont="1" applyFill="1" applyBorder="1" applyProtection="1"/>
    <xf numFmtId="0" fontId="20" fillId="0" borderId="0" xfId="22" applyFont="1" applyFill="1" applyBorder="1" applyAlignment="1" applyProtection="1">
      <alignment horizontal="center"/>
    </xf>
    <xf numFmtId="0" fontId="21" fillId="0" borderId="22" xfId="22" applyFont="1" applyFill="1" applyBorder="1" applyAlignment="1">
      <alignment horizontal="center" wrapText="1"/>
    </xf>
    <xf numFmtId="185" fontId="12" fillId="0" borderId="11" xfId="22" applyNumberFormat="1" applyFont="1" applyFill="1" applyBorder="1" applyProtection="1"/>
    <xf numFmtId="178" fontId="12" fillId="0" borderId="11" xfId="22" applyNumberFormat="1" applyFont="1" applyFill="1" applyBorder="1" applyAlignment="1" applyProtection="1">
      <alignment horizontal="right"/>
    </xf>
    <xf numFmtId="178" fontId="12" fillId="0" borderId="12" xfId="3" applyNumberFormat="1" applyFont="1" applyFill="1" applyBorder="1" applyAlignment="1" applyProtection="1">
      <alignment horizontal="right"/>
    </xf>
    <xf numFmtId="178" fontId="12" fillId="0" borderId="13" xfId="3" applyNumberFormat="1" applyFont="1" applyFill="1" applyBorder="1" applyAlignment="1" applyProtection="1">
      <alignment horizontal="right"/>
    </xf>
    <xf numFmtId="178" fontId="12" fillId="0" borderId="17" xfId="3" applyNumberFormat="1" applyFont="1" applyFill="1" applyBorder="1" applyAlignment="1">
      <alignment horizontal="right"/>
    </xf>
    <xf numFmtId="178" fontId="12" fillId="2" borderId="53" xfId="3" applyNumberFormat="1" applyFont="1" applyFill="1" applyBorder="1" applyAlignment="1" applyProtection="1">
      <alignment horizontal="right"/>
      <protection locked="0"/>
    </xf>
    <xf numFmtId="185" fontId="12" fillId="0" borderId="53" xfId="22" applyNumberFormat="1" applyFont="1" applyFill="1" applyBorder="1" applyAlignment="1">
      <alignment horizontal="right"/>
    </xf>
    <xf numFmtId="0" fontId="13" fillId="0" borderId="9" xfId="22" applyFont="1" applyFill="1" applyBorder="1" applyAlignment="1">
      <alignment horizontal="center"/>
    </xf>
    <xf numFmtId="0" fontId="13" fillId="0" borderId="54" xfId="22" applyFont="1" applyFill="1" applyBorder="1" applyAlignment="1">
      <alignment horizontal="center"/>
    </xf>
    <xf numFmtId="0" fontId="13" fillId="0" borderId="45" xfId="22" applyFont="1" applyFill="1" applyBorder="1" applyAlignment="1" applyProtection="1">
      <alignment horizontal="center" wrapText="1"/>
      <protection locked="0"/>
    </xf>
    <xf numFmtId="38" fontId="12" fillId="0" borderId="43" xfId="3" applyFont="1" applyFill="1" applyBorder="1" applyAlignment="1" applyProtection="1">
      <alignment horizontal="right"/>
    </xf>
    <xf numFmtId="38" fontId="12" fillId="0" borderId="55" xfId="3" applyFont="1" applyFill="1" applyBorder="1" applyAlignment="1" applyProtection="1">
      <alignment horizontal="right"/>
    </xf>
    <xf numFmtId="183" fontId="12" fillId="0" borderId="56" xfId="3" applyNumberFormat="1" applyFont="1" applyFill="1" applyBorder="1" applyAlignment="1" applyProtection="1">
      <alignment horizontal="right"/>
    </xf>
    <xf numFmtId="183" fontId="12" fillId="0" borderId="57" xfId="3" applyNumberFormat="1" applyFont="1" applyFill="1" applyBorder="1" applyAlignment="1" applyProtection="1">
      <alignment horizontal="right"/>
    </xf>
    <xf numFmtId="183" fontId="12" fillId="0" borderId="54" xfId="3" applyNumberFormat="1" applyFont="1" applyFill="1" applyBorder="1" applyAlignment="1">
      <alignment horizontal="right"/>
    </xf>
    <xf numFmtId="183" fontId="12" fillId="2" borderId="4" xfId="3" applyNumberFormat="1" applyFont="1" applyFill="1" applyBorder="1" applyAlignment="1" applyProtection="1">
      <alignment horizontal="right"/>
      <protection locked="0"/>
    </xf>
    <xf numFmtId="183" fontId="12" fillId="0" borderId="7" xfId="3" applyNumberFormat="1" applyFont="1" applyFill="1" applyBorder="1" applyAlignment="1">
      <alignment horizontal="right"/>
    </xf>
    <xf numFmtId="0" fontId="9" fillId="0" borderId="0" xfId="22" applyFont="1" applyFill="1" applyBorder="1" applyAlignment="1" applyProtection="1">
      <alignment horizontal="left" indent="1"/>
    </xf>
    <xf numFmtId="0" fontId="13" fillId="0" borderId="58" xfId="22" applyFont="1" applyFill="1" applyBorder="1" applyAlignment="1">
      <alignment horizontal="center"/>
    </xf>
    <xf numFmtId="0" fontId="13" fillId="0" borderId="48" xfId="22" applyFont="1" applyFill="1" applyBorder="1" applyAlignment="1">
      <alignment horizontal="center"/>
    </xf>
    <xf numFmtId="0" fontId="13" fillId="0" borderId="40" xfId="22" applyFont="1" applyFill="1" applyBorder="1" applyAlignment="1" applyProtection="1">
      <alignment horizontal="center" wrapText="1"/>
      <protection locked="0"/>
    </xf>
    <xf numFmtId="185" fontId="12" fillId="0" borderId="37" xfId="3" applyNumberFormat="1" applyFont="1" applyFill="1" applyBorder="1" applyAlignment="1" applyProtection="1">
      <alignment horizontal="right"/>
    </xf>
    <xf numFmtId="178" fontId="12" fillId="0" borderId="38" xfId="3" applyNumberFormat="1" applyFont="1" applyFill="1" applyBorder="1" applyAlignment="1" applyProtection="1">
      <alignment horizontal="right"/>
    </xf>
    <xf numFmtId="178" fontId="12" fillId="0" borderId="40" xfId="3" applyNumberFormat="1" applyFont="1" applyFill="1" applyBorder="1" applyAlignment="1" applyProtection="1">
      <alignment horizontal="right"/>
    </xf>
    <xf numFmtId="178" fontId="12" fillId="0" borderId="39" xfId="3" applyNumberFormat="1" applyFont="1" applyFill="1" applyBorder="1" applyAlignment="1">
      <alignment horizontal="right"/>
    </xf>
    <xf numFmtId="178" fontId="12" fillId="2" borderId="41" xfId="3" applyNumberFormat="1" applyFont="1" applyFill="1" applyBorder="1" applyAlignment="1" applyProtection="1">
      <alignment horizontal="right"/>
      <protection locked="0"/>
    </xf>
    <xf numFmtId="185" fontId="12" fillId="0" borderId="41" xfId="22" applyNumberFormat="1" applyFont="1" applyFill="1" applyBorder="1" applyAlignment="1">
      <alignment horizontal="right"/>
    </xf>
    <xf numFmtId="182" fontId="12" fillId="0" borderId="19" xfId="3" applyNumberFormat="1" applyFont="1" applyFill="1" applyBorder="1" applyAlignment="1" applyProtection="1">
      <alignment horizontal="right"/>
    </xf>
    <xf numFmtId="182" fontId="12" fillId="0" borderId="21" xfId="22" applyNumberFormat="1" applyFont="1" applyFill="1" applyBorder="1" applyAlignment="1" applyProtection="1">
      <alignment horizontal="right"/>
    </xf>
    <xf numFmtId="182" fontId="12" fillId="0" borderId="59" xfId="22" applyNumberFormat="1" applyFont="1" applyFill="1" applyBorder="1" applyAlignment="1">
      <alignment horizontal="right"/>
    </xf>
    <xf numFmtId="0" fontId="22" fillId="0" borderId="0" xfId="22" applyFont="1" applyFill="1" applyProtection="1">
      <protection locked="0"/>
    </xf>
    <xf numFmtId="38" fontId="12" fillId="0" borderId="11" xfId="3" applyFont="1" applyFill="1" applyBorder="1" applyAlignment="1" applyProtection="1">
      <alignment horizontal="right"/>
    </xf>
    <xf numFmtId="0" fontId="9" fillId="0" borderId="0" xfId="22" applyFont="1" applyFill="1" applyProtection="1">
      <protection locked="0"/>
    </xf>
    <xf numFmtId="0" fontId="9" fillId="0" borderId="9" xfId="9" applyFont="1" applyFill="1" applyBorder="1" applyProtection="1"/>
    <xf numFmtId="186" fontId="12" fillId="0" borderId="29" xfId="22" applyNumberFormat="1" applyFont="1" applyFill="1" applyBorder="1" applyProtection="1"/>
    <xf numFmtId="0" fontId="20" fillId="0" borderId="0" xfId="22" applyFont="1" applyFill="1" applyBorder="1" applyProtection="1"/>
    <xf numFmtId="40" fontId="12" fillId="0" borderId="11" xfId="3" applyNumberFormat="1" applyFont="1" applyFill="1" applyBorder="1" applyProtection="1">
      <alignment vertical="center"/>
    </xf>
    <xf numFmtId="0" fontId="15" fillId="0" borderId="0" xfId="22" applyFont="1" applyFill="1" applyAlignment="1" applyProtection="1">
      <alignment horizontal="left" vertical="center"/>
    </xf>
    <xf numFmtId="0" fontId="20" fillId="0" borderId="0" xfId="22" applyFont="1" applyFill="1" applyAlignment="1" applyProtection="1"/>
    <xf numFmtId="0" fontId="9" fillId="0" borderId="54" xfId="22" applyFont="1" applyFill="1" applyBorder="1" applyAlignment="1">
      <alignment horizontal="center"/>
    </xf>
    <xf numFmtId="187" fontId="12" fillId="0" borderId="55" xfId="22" applyNumberFormat="1" applyFont="1" applyFill="1" applyBorder="1" applyAlignment="1" applyProtection="1">
      <alignment horizontal="right"/>
    </xf>
    <xf numFmtId="183" fontId="12" fillId="0" borderId="44" xfId="3" applyNumberFormat="1" applyFont="1" applyFill="1" applyBorder="1" applyAlignment="1" applyProtection="1">
      <alignment horizontal="right"/>
    </xf>
    <xf numFmtId="183" fontId="12" fillId="0" borderId="45" xfId="3" applyNumberFormat="1" applyFont="1" applyFill="1" applyBorder="1" applyAlignment="1" applyProtection="1">
      <alignment horizontal="right"/>
    </xf>
    <xf numFmtId="183" fontId="12" fillId="0" borderId="46" xfId="3" applyNumberFormat="1" applyFont="1" applyFill="1" applyBorder="1" applyAlignment="1">
      <alignment horizontal="right"/>
    </xf>
    <xf numFmtId="183" fontId="12" fillId="2" borderId="7" xfId="3" applyNumberFormat="1" applyFont="1" applyFill="1" applyBorder="1" applyAlignment="1" applyProtection="1">
      <alignment horizontal="right"/>
      <protection locked="0"/>
    </xf>
    <xf numFmtId="0" fontId="13" fillId="0" borderId="0" xfId="22" applyFont="1" applyFill="1" applyAlignment="1" applyProtection="1">
      <alignment horizontal="center"/>
      <protection locked="0"/>
    </xf>
    <xf numFmtId="0" fontId="9" fillId="0" borderId="48" xfId="22" applyFont="1" applyFill="1" applyBorder="1" applyAlignment="1">
      <alignment horizontal="center"/>
    </xf>
    <xf numFmtId="0" fontId="13" fillId="0" borderId="34" xfId="22" applyFont="1" applyFill="1" applyBorder="1" applyAlignment="1" applyProtection="1">
      <alignment horizontal="center" wrapText="1"/>
      <protection locked="0"/>
    </xf>
    <xf numFmtId="0" fontId="9" fillId="0" borderId="58" xfId="22" applyFont="1" applyFill="1" applyBorder="1" applyProtection="1"/>
    <xf numFmtId="0" fontId="15" fillId="0" borderId="60" xfId="22" applyFont="1" applyFill="1" applyBorder="1" applyAlignment="1" applyProtection="1">
      <alignment horizontal="center"/>
    </xf>
    <xf numFmtId="0" fontId="16" fillId="0" borderId="60" xfId="22" applyFont="1" applyFill="1" applyBorder="1" applyAlignment="1" applyProtection="1">
      <alignment horizontal="left" vertical="center"/>
    </xf>
    <xf numFmtId="0" fontId="15" fillId="0" borderId="60" xfId="22" applyFont="1" applyFill="1" applyBorder="1" applyAlignment="1" applyProtection="1">
      <alignment horizontal="left" vertical="center"/>
    </xf>
    <xf numFmtId="0" fontId="15" fillId="0" borderId="60" xfId="22" applyFont="1" applyFill="1" applyBorder="1" applyAlignment="1" applyProtection="1">
      <alignment horizontal="left"/>
    </xf>
    <xf numFmtId="0" fontId="20" fillId="0" borderId="60" xfId="22" applyFont="1" applyFill="1" applyBorder="1" applyAlignment="1" applyProtection="1"/>
    <xf numFmtId="0" fontId="9" fillId="0" borderId="60" xfId="22" applyFont="1" applyFill="1" applyBorder="1" applyProtection="1"/>
    <xf numFmtId="0" fontId="17" fillId="0" borderId="60" xfId="22" applyFont="1" applyFill="1" applyBorder="1" applyAlignment="1" applyProtection="1">
      <alignment horizontal="left"/>
    </xf>
    <xf numFmtId="0" fontId="9" fillId="0" borderId="61" xfId="22" applyFont="1" applyFill="1" applyBorder="1" applyProtection="1"/>
    <xf numFmtId="0" fontId="1" fillId="0" borderId="0" xfId="23" applyFont="1" applyFill="1"/>
    <xf numFmtId="0" fontId="1" fillId="0" borderId="0" xfId="23" applyFont="1" applyAlignment="1">
      <alignment vertical="center"/>
    </xf>
    <xf numFmtId="0" fontId="23" fillId="0" borderId="0" xfId="23" applyFont="1" applyFill="1" applyProtection="1">
      <protection locked="0"/>
    </xf>
    <xf numFmtId="0" fontId="23" fillId="0" borderId="2" xfId="10" applyFont="1" applyFill="1" applyBorder="1" applyProtection="1"/>
    <xf numFmtId="0" fontId="24" fillId="0" borderId="3" xfId="10" applyFont="1" applyFill="1" applyBorder="1" applyAlignment="1" applyProtection="1">
      <alignment horizontal="center"/>
    </xf>
    <xf numFmtId="0" fontId="25" fillId="0" borderId="3" xfId="23" applyFont="1" applyFill="1" applyBorder="1" applyAlignment="1" applyProtection="1">
      <alignment horizontal="center"/>
    </xf>
    <xf numFmtId="0" fontId="26" fillId="0" borderId="3" xfId="23" applyFont="1" applyFill="1" applyBorder="1" applyAlignment="1" applyProtection="1">
      <alignment horizontal="left" vertical="center"/>
    </xf>
    <xf numFmtId="0" fontId="26" fillId="0" borderId="3" xfId="23" applyFont="1" applyFill="1" applyBorder="1" applyAlignment="1" applyProtection="1">
      <alignment horizontal="left"/>
    </xf>
    <xf numFmtId="0" fontId="27" fillId="0" borderId="3" xfId="10" applyFont="1" applyFill="1" applyBorder="1" applyAlignment="1" applyProtection="1">
      <alignment horizontal="center"/>
    </xf>
    <xf numFmtId="0" fontId="3" fillId="0" borderId="3" xfId="10" applyFont="1" applyFill="1" applyBorder="1" applyProtection="1"/>
    <xf numFmtId="0" fontId="24" fillId="0" borderId="3" xfId="10" applyFont="1" applyFill="1" applyBorder="1" applyAlignment="1" applyProtection="1">
      <alignment horizontal="left"/>
    </xf>
    <xf numFmtId="0" fontId="1" fillId="0" borderId="3" xfId="23" applyFont="1" applyFill="1" applyBorder="1" applyAlignment="1" applyProtection="1"/>
    <xf numFmtId="0" fontId="27" fillId="0" borderId="3" xfId="23" applyFont="1" applyFill="1" applyBorder="1" applyAlignment="1" applyProtection="1">
      <alignment horizontal="left"/>
    </xf>
    <xf numFmtId="0" fontId="1" fillId="0" borderId="3" xfId="23" applyFont="1" applyFill="1" applyBorder="1" applyAlignment="1" applyProtection="1">
      <alignment horizontal="left" indent="3"/>
    </xf>
    <xf numFmtId="0" fontId="1" fillId="0" borderId="4" xfId="16" applyFont="1" applyFill="1" applyBorder="1" applyProtection="1"/>
    <xf numFmtId="0" fontId="23" fillId="0" borderId="9" xfId="10" applyFont="1" applyFill="1" applyBorder="1" applyProtection="1"/>
    <xf numFmtId="0" fontId="25" fillId="0" borderId="0" xfId="23" applyFont="1" applyFill="1" applyBorder="1" applyAlignment="1" applyProtection="1">
      <alignment horizontal="center"/>
    </xf>
    <xf numFmtId="0" fontId="25" fillId="0" borderId="0" xfId="23" applyFont="1" applyFill="1" applyAlignment="1" applyProtection="1">
      <alignment horizontal="center"/>
    </xf>
    <xf numFmtId="0" fontId="26" fillId="0" borderId="0" xfId="23" applyFont="1" applyFill="1" applyBorder="1" applyAlignment="1" applyProtection="1">
      <alignment horizontal="left" vertical="center"/>
    </xf>
    <xf numFmtId="0" fontId="25" fillId="0" borderId="0" xfId="23" applyFont="1" applyFill="1" applyBorder="1" applyAlignment="1" applyProtection="1">
      <alignment horizontal="left" vertical="center"/>
    </xf>
    <xf numFmtId="0" fontId="25" fillId="0" borderId="0" xfId="23" applyFont="1" applyFill="1" applyAlignment="1" applyProtection="1">
      <alignment horizontal="left"/>
    </xf>
    <xf numFmtId="0" fontId="27" fillId="0" borderId="0" xfId="23" applyFont="1" applyBorder="1" applyAlignment="1">
      <alignment horizontal="left" wrapText="1"/>
    </xf>
    <xf numFmtId="0" fontId="28" fillId="0" borderId="0" xfId="23" applyFont="1" applyFill="1" applyAlignment="1" applyProtection="1">
      <alignment horizontal="left"/>
    </xf>
    <xf numFmtId="0" fontId="29" fillId="0" borderId="0" xfId="23" applyFont="1" applyFill="1" applyBorder="1" applyAlignment="1" applyProtection="1">
      <alignment horizontal="center"/>
    </xf>
    <xf numFmtId="0" fontId="1" fillId="0" borderId="0" xfId="23" applyFont="1" applyFill="1" applyProtection="1"/>
    <xf numFmtId="0" fontId="3" fillId="0" borderId="0" xfId="10" applyFont="1" applyFill="1" applyBorder="1" applyProtection="1"/>
    <xf numFmtId="0" fontId="25" fillId="0" borderId="0" xfId="23" applyFont="1" applyFill="1" applyBorder="1" applyAlignment="1" applyProtection="1">
      <alignment horizontal="left"/>
    </xf>
    <xf numFmtId="0" fontId="1" fillId="0" borderId="0" xfId="23" applyFont="1" applyFill="1" applyBorder="1" applyAlignment="1" applyProtection="1"/>
    <xf numFmtId="0" fontId="27" fillId="0" borderId="0" xfId="23" applyFont="1" applyFill="1" applyBorder="1" applyAlignment="1" applyProtection="1">
      <alignment horizontal="left"/>
    </xf>
    <xf numFmtId="0" fontId="1" fillId="0" borderId="0" xfId="23" applyFont="1" applyFill="1" applyBorder="1" applyAlignment="1" applyProtection="1">
      <alignment horizontal="left" indent="3"/>
    </xf>
    <xf numFmtId="0" fontId="27" fillId="0" borderId="0" xfId="23" applyFont="1" applyFill="1" applyBorder="1" applyAlignment="1" applyProtection="1">
      <alignment horizontal="left" vertical="center" indent="3"/>
    </xf>
    <xf numFmtId="0" fontId="27" fillId="0" borderId="0" xfId="23" applyFont="1" applyFill="1" applyBorder="1" applyAlignment="1" applyProtection="1">
      <alignment horizontal="left" indent="3"/>
    </xf>
    <xf numFmtId="0" fontId="1" fillId="0" borderId="1" xfId="16" applyFont="1" applyFill="1" applyBorder="1" applyProtection="1"/>
    <xf numFmtId="0" fontId="24" fillId="0" borderId="0" xfId="23" applyFont="1" applyFill="1" applyBorder="1" applyAlignment="1" applyProtection="1">
      <alignment horizontal="left" wrapText="1"/>
    </xf>
    <xf numFmtId="0" fontId="1" fillId="0" borderId="0" xfId="23" applyFont="1" applyFill="1" applyBorder="1" applyAlignment="1" applyProtection="1">
      <alignment horizontal="left"/>
    </xf>
    <xf numFmtId="0" fontId="1" fillId="0" borderId="0" xfId="23" applyBorder="1" applyAlignment="1">
      <alignment horizontal="left"/>
    </xf>
    <xf numFmtId="0" fontId="1" fillId="0" borderId="0" xfId="23" applyFont="1" applyFill="1" applyBorder="1" applyProtection="1"/>
    <xf numFmtId="0" fontId="27" fillId="0" borderId="0" xfId="23" applyFont="1" applyFill="1" applyBorder="1" applyProtection="1"/>
    <xf numFmtId="0" fontId="30" fillId="0" borderId="0" xfId="23" applyFont="1" applyFill="1" applyBorder="1" applyAlignment="1" applyProtection="1">
      <alignment horizontal="center"/>
    </xf>
    <xf numFmtId="0" fontId="1" fillId="0" borderId="0" xfId="23" applyFont="1" applyFill="1" applyBorder="1" applyAlignment="1" applyProtection="1">
      <alignment horizontal="left" indent="1"/>
    </xf>
    <xf numFmtId="0" fontId="1" fillId="0" borderId="0" xfId="23" applyFont="1" applyFill="1" applyProtection="1">
      <protection locked="0"/>
    </xf>
    <xf numFmtId="0" fontId="1" fillId="0" borderId="9" xfId="10" applyFont="1" applyFill="1" applyBorder="1" applyProtection="1"/>
    <xf numFmtId="0" fontId="30" fillId="0" borderId="0" xfId="23" applyFont="1" applyFill="1" applyBorder="1" applyProtection="1"/>
    <xf numFmtId="0" fontId="25" fillId="0" borderId="0" xfId="23" applyFont="1" applyFill="1" applyAlignment="1" applyProtection="1">
      <alignment horizontal="left" vertical="center"/>
    </xf>
    <xf numFmtId="0" fontId="30" fillId="0" borderId="0" xfId="23" applyFont="1" applyFill="1" applyAlignment="1" applyProtection="1"/>
    <xf numFmtId="0" fontId="1" fillId="0" borderId="58" xfId="23" applyFont="1" applyFill="1" applyBorder="1" applyProtection="1"/>
    <xf numFmtId="0" fontId="25" fillId="0" borderId="60" xfId="23" applyFont="1" applyFill="1" applyBorder="1" applyAlignment="1" applyProtection="1">
      <alignment horizontal="center"/>
    </xf>
    <xf numFmtId="0" fontId="26" fillId="0" borderId="60" xfId="23" applyFont="1" applyFill="1" applyBorder="1" applyAlignment="1" applyProtection="1">
      <alignment horizontal="left" vertical="center"/>
    </xf>
    <xf numFmtId="0" fontId="25" fillId="0" borderId="60" xfId="23" applyFont="1" applyFill="1" applyBorder="1" applyAlignment="1" applyProtection="1">
      <alignment horizontal="left" vertical="center"/>
    </xf>
    <xf numFmtId="0" fontId="25" fillId="0" borderId="60" xfId="23" applyFont="1" applyFill="1" applyBorder="1" applyAlignment="1" applyProtection="1">
      <alignment horizontal="left"/>
    </xf>
    <xf numFmtId="0" fontId="30" fillId="0" borderId="60" xfId="23" applyFont="1" applyFill="1" applyBorder="1" applyAlignment="1" applyProtection="1"/>
    <xf numFmtId="0" fontId="1" fillId="0" borderId="60" xfId="23" applyFont="1" applyFill="1" applyBorder="1" applyProtection="1"/>
    <xf numFmtId="0" fontId="27" fillId="0" borderId="60" xfId="23" applyFont="1" applyFill="1" applyBorder="1" applyAlignment="1" applyProtection="1">
      <alignment horizontal="left"/>
    </xf>
    <xf numFmtId="0" fontId="1" fillId="0" borderId="61" xfId="23" applyFont="1" applyFill="1" applyBorder="1" applyProtection="1"/>
  </cellXfs>
  <cellStyles count="27">
    <cellStyle name="桁区切り_【中部】R05春季賃上げ(第２報)" xfId="1"/>
    <cellStyle name="桁区切り_【全県】R05春季賃上げ（第２報）" xfId="2"/>
    <cellStyle name="桁区切り_【全県】R05春季賃上げ（第２報）_1" xfId="3"/>
    <cellStyle name="桁区切り_【東部】R05春季賃上げ（第２報）" xfId="4"/>
    <cellStyle name="桁区切り_西部2023ー春季2" xfId="5"/>
    <cellStyle name="桁区切り_（修正）【中部】R05春季賃上げ(第２報)" xfId="6"/>
    <cellStyle name="標準" xfId="0" builtinId="0"/>
    <cellStyle name="標準_⑭中部夏季第1報推移" xfId="7"/>
    <cellStyle name="標準_⑭中部夏季第1報推移_【中部】R05春季賃上げ(第２報)" xfId="8"/>
    <cellStyle name="標準_⑭中部夏季第1報推移_【全県】R05春季賃上げ（第２報）" xfId="9"/>
    <cellStyle name="標準_⑭中部夏季第1報推移_【東部】R05春季賃上げ（第２報）" xfId="10"/>
    <cellStyle name="標準_⑭中部夏季第1報推移_西部2023ー春季2" xfId="11"/>
    <cellStyle name="標準_⑭中部夏季第1報推移_（修正）【中部】R05春季賃上げ(第２報)" xfId="12"/>
    <cellStyle name="標準_⑭夏季推移1報" xfId="13"/>
    <cellStyle name="標準_⑭夏季推移1報_【中部】R05春季賃上げ(第２報)" xfId="14"/>
    <cellStyle name="標準_⑭夏季推移1報_【全県】R05春季賃上げ（第２報）" xfId="15"/>
    <cellStyle name="標準_⑭夏季推移1報_【東部】R05春季賃上げ（第２報）" xfId="16"/>
    <cellStyle name="標準_⑭夏季推移1報_西部2023ー春季2" xfId="17"/>
    <cellStyle name="標準_⑭夏季推移1報_（修正）【中部】R05春季賃上げ(第２報)" xfId="18"/>
    <cellStyle name="標準_【中部】R05春季賃上げ(第２報)" xfId="19"/>
    <cellStyle name="標準_【全県】R05春季賃上げ（第２報）" xfId="20"/>
    <cellStyle name="標準_【全県】R05春季賃上げ（第２報）_1" xfId="21"/>
    <cellStyle name="標準_【全県】R05春季賃上げ（第２報）_2" xfId="22"/>
    <cellStyle name="標準_【東部】R05春季賃上げ（第２報）" xfId="23"/>
    <cellStyle name="標準_西部2023ー春季2" xfId="24"/>
    <cellStyle name="標準_西部2023ー春季2_1" xfId="25"/>
    <cellStyle name="標準_（修正）【中部】R05春季賃上げ(第２報)" xfId="2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4.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6.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8.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76540"/>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82350"/>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622300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27700" y="7070090"/>
          <a:ext cx="164782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29350"/>
          <a:ext cx="1330960" cy="13696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961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601980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07380" y="7079615"/>
          <a:ext cx="166814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961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zoomScale="95" zoomScaleNormal="95" workbookViewId="0">
      <selection activeCell="K16" sqref="K16"/>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153</v>
      </c>
      <c r="C2" s="10"/>
      <c r="D2" s="10"/>
      <c r="E2" s="10"/>
      <c r="F2" s="10"/>
      <c r="G2" s="10"/>
      <c r="H2" s="10"/>
      <c r="I2" s="10"/>
      <c r="J2" s="10"/>
      <c r="K2" s="10"/>
      <c r="L2" s="10"/>
      <c r="M2" s="10"/>
      <c r="N2" s="10"/>
      <c r="O2" s="10"/>
      <c r="P2" s="10"/>
      <c r="Q2" s="10"/>
      <c r="R2" s="10"/>
    </row>
    <row r="3" spans="1:23" ht="18.75">
      <c r="A3" s="8"/>
      <c r="B3" s="10" t="s">
        <v>0</v>
      </c>
      <c r="C3" s="10"/>
      <c r="D3" s="10"/>
      <c r="E3" s="10"/>
      <c r="F3" s="10"/>
      <c r="G3" s="10"/>
      <c r="H3" s="10"/>
      <c r="I3" s="10"/>
      <c r="J3" s="10"/>
      <c r="K3" s="10"/>
      <c r="L3" s="10"/>
      <c r="M3" s="10"/>
      <c r="N3" s="10"/>
      <c r="O3" s="10"/>
      <c r="P3" s="10"/>
      <c r="Q3" s="10"/>
      <c r="R3" s="10"/>
    </row>
    <row r="4" spans="1:23" ht="12.75">
      <c r="A4" s="8"/>
      <c r="B4" s="11" t="s">
        <v>4</v>
      </c>
      <c r="C4" s="11"/>
      <c r="D4" s="11"/>
      <c r="E4" s="8"/>
      <c r="F4" s="8"/>
      <c r="G4" s="8"/>
      <c r="H4" s="8"/>
      <c r="I4" s="8"/>
      <c r="J4" s="8"/>
      <c r="K4" s="96"/>
      <c r="L4" s="8"/>
      <c r="M4" s="8"/>
      <c r="N4" s="8"/>
      <c r="O4" s="118" t="s">
        <v>143</v>
      </c>
      <c r="P4" s="118"/>
      <c r="Q4" s="118"/>
      <c r="R4" s="118"/>
    </row>
    <row r="5" spans="1:23" s="5" customFormat="1" ht="12.75">
      <c r="B5" s="12"/>
      <c r="C5" s="21"/>
      <c r="D5" s="36"/>
      <c r="E5" s="53" t="s">
        <v>88</v>
      </c>
      <c r="F5" s="63"/>
      <c r="G5" s="53"/>
      <c r="H5" s="73"/>
      <c r="I5" s="74"/>
      <c r="J5" s="74"/>
      <c r="K5" s="97"/>
      <c r="L5" s="73" t="s">
        <v>94</v>
      </c>
      <c r="M5" s="74"/>
      <c r="N5" s="74"/>
      <c r="O5" s="74"/>
      <c r="P5" s="74"/>
      <c r="Q5" s="74"/>
      <c r="R5" s="119"/>
    </row>
    <row r="6" spans="1:23" s="5" customFormat="1">
      <c r="B6" s="13"/>
      <c r="D6" s="37"/>
      <c r="E6" s="54"/>
      <c r="F6" s="64"/>
      <c r="G6" s="64"/>
      <c r="H6" s="64"/>
      <c r="I6" s="75"/>
      <c r="J6" s="84" t="s">
        <v>93</v>
      </c>
      <c r="K6" s="98"/>
      <c r="L6" s="64"/>
      <c r="M6" s="64"/>
      <c r="N6" s="64"/>
      <c r="O6" s="64"/>
      <c r="P6" s="75"/>
      <c r="Q6" s="84" t="s">
        <v>93</v>
      </c>
      <c r="R6" s="98"/>
    </row>
    <row r="7" spans="1:23" s="5" customFormat="1" ht="42" customHeight="1">
      <c r="B7" s="14"/>
      <c r="C7" s="22"/>
      <c r="D7" s="38"/>
      <c r="E7" s="55" t="s">
        <v>89</v>
      </c>
      <c r="F7" s="65" t="s">
        <v>90</v>
      </c>
      <c r="G7" s="65" t="s">
        <v>91</v>
      </c>
      <c r="H7" s="65" t="s">
        <v>92</v>
      </c>
      <c r="I7" s="76" t="s">
        <v>8</v>
      </c>
      <c r="J7" s="85" t="s">
        <v>148</v>
      </c>
      <c r="K7" s="99" t="s">
        <v>149</v>
      </c>
      <c r="L7" s="65" t="s">
        <v>89</v>
      </c>
      <c r="M7" s="65" t="s">
        <v>90</v>
      </c>
      <c r="N7" s="65" t="s">
        <v>91</v>
      </c>
      <c r="O7" s="65" t="s">
        <v>95</v>
      </c>
      <c r="P7" s="76" t="s">
        <v>8</v>
      </c>
      <c r="Q7" s="85" t="s">
        <v>140</v>
      </c>
      <c r="R7" s="99" t="s">
        <v>151</v>
      </c>
    </row>
    <row r="8" spans="1:23" s="6" customFormat="1">
      <c r="B8" s="15"/>
      <c r="C8" s="23" t="s">
        <v>23</v>
      </c>
      <c r="D8" s="39"/>
      <c r="E8" s="56">
        <v>39.9</v>
      </c>
      <c r="F8" s="66">
        <v>304369</v>
      </c>
      <c r="G8" s="66">
        <v>174</v>
      </c>
      <c r="H8" s="66">
        <v>11126</v>
      </c>
      <c r="I8" s="77">
        <v>3.66</v>
      </c>
      <c r="J8" s="86">
        <v>7180</v>
      </c>
      <c r="K8" s="77">
        <v>54.96</v>
      </c>
      <c r="L8" s="104">
        <v>39.9</v>
      </c>
      <c r="M8" s="66">
        <v>304428</v>
      </c>
      <c r="N8" s="112">
        <v>169</v>
      </c>
      <c r="O8" s="66">
        <v>10722</v>
      </c>
      <c r="P8" s="77">
        <v>3.52</v>
      </c>
      <c r="Q8" s="86">
        <v>6337</v>
      </c>
      <c r="R8" s="78">
        <v>69.2</v>
      </c>
      <c r="T8" s="6">
        <f t="shared" ref="T8:T62" si="0">ROUND((H8-J8)/J8*100,2)</f>
        <v>54.96</v>
      </c>
      <c r="U8" s="6" t="b">
        <f t="shared" ref="U8:U62" si="1">ISERROR(T8)</f>
        <v>0</v>
      </c>
      <c r="V8" s="6">
        <f t="shared" ref="V8:V62" si="2">ROUND((O8-Q8)/Q8*100,2)</f>
        <v>69.2</v>
      </c>
      <c r="W8" s="6" t="b">
        <f t="shared" ref="W8:W62" si="3">ISERROR(V8)</f>
        <v>0</v>
      </c>
    </row>
    <row r="9" spans="1:23" s="6" customFormat="1">
      <c r="B9" s="16"/>
      <c r="C9" s="24"/>
      <c r="D9" s="40" t="s">
        <v>59</v>
      </c>
      <c r="E9" s="57">
        <v>37.9</v>
      </c>
      <c r="F9" s="67">
        <v>289383</v>
      </c>
      <c r="G9" s="67">
        <v>8</v>
      </c>
      <c r="H9" s="67">
        <v>9632</v>
      </c>
      <c r="I9" s="78">
        <v>3.33</v>
      </c>
      <c r="J9" s="87">
        <v>6947</v>
      </c>
      <c r="K9" s="78">
        <v>38.65</v>
      </c>
      <c r="L9" s="105">
        <v>37.9</v>
      </c>
      <c r="M9" s="67">
        <v>289383</v>
      </c>
      <c r="N9" s="113">
        <v>8</v>
      </c>
      <c r="O9" s="67">
        <v>7792</v>
      </c>
      <c r="P9" s="78">
        <v>2.69</v>
      </c>
      <c r="Q9" s="87">
        <v>4490</v>
      </c>
      <c r="R9" s="78">
        <v>73.540000000000006</v>
      </c>
      <c r="T9" s="6">
        <f t="shared" si="0"/>
        <v>38.65</v>
      </c>
      <c r="U9" s="6" t="b">
        <f t="shared" si="1"/>
        <v>0</v>
      </c>
      <c r="V9" s="6">
        <f t="shared" si="2"/>
        <v>73.540000000000006</v>
      </c>
      <c r="W9" s="6" t="b">
        <f t="shared" si="3"/>
        <v>0</v>
      </c>
    </row>
    <row r="10" spans="1:23" s="6" customFormat="1">
      <c r="B10" s="16"/>
      <c r="C10" s="24"/>
      <c r="D10" s="40" t="s">
        <v>10</v>
      </c>
      <c r="E10" s="57">
        <v>40.1</v>
      </c>
      <c r="F10" s="67">
        <v>313680</v>
      </c>
      <c r="G10" s="67" t="s">
        <v>147</v>
      </c>
      <c r="H10" s="67">
        <v>15289</v>
      </c>
      <c r="I10" s="78">
        <v>4.87</v>
      </c>
      <c r="J10" s="87">
        <v>9102</v>
      </c>
      <c r="K10" s="78">
        <v>67.97</v>
      </c>
      <c r="L10" s="105">
        <v>40.1</v>
      </c>
      <c r="M10" s="67">
        <v>313680</v>
      </c>
      <c r="N10" s="113" t="s">
        <v>147</v>
      </c>
      <c r="O10" s="67">
        <v>13489</v>
      </c>
      <c r="P10" s="78">
        <v>4.3</v>
      </c>
      <c r="Q10" s="87">
        <v>7416</v>
      </c>
      <c r="R10" s="78">
        <v>81.89</v>
      </c>
      <c r="T10" s="6">
        <f t="shared" si="0"/>
        <v>67.97</v>
      </c>
      <c r="U10" s="6" t="b">
        <f t="shared" si="1"/>
        <v>0</v>
      </c>
      <c r="V10" s="6">
        <f t="shared" si="2"/>
        <v>81.89</v>
      </c>
      <c r="W10" s="6" t="b">
        <f t="shared" si="3"/>
        <v>0</v>
      </c>
    </row>
    <row r="11" spans="1:23" s="6" customFormat="1">
      <c r="B11" s="16"/>
      <c r="C11" s="24"/>
      <c r="D11" s="40" t="s">
        <v>17</v>
      </c>
      <c r="E11" s="57">
        <v>39.6</v>
      </c>
      <c r="F11" s="67">
        <v>286194</v>
      </c>
      <c r="G11" s="67" t="s">
        <v>147</v>
      </c>
      <c r="H11" s="67">
        <v>8183</v>
      </c>
      <c r="I11" s="78">
        <v>2.86</v>
      </c>
      <c r="J11" s="87">
        <v>8695</v>
      </c>
      <c r="K11" s="78">
        <v>-5.89</v>
      </c>
      <c r="L11" s="105">
        <v>39.6</v>
      </c>
      <c r="M11" s="67">
        <v>286194</v>
      </c>
      <c r="N11" s="113" t="s">
        <v>147</v>
      </c>
      <c r="O11" s="67">
        <v>9086</v>
      </c>
      <c r="P11" s="78">
        <v>3.17</v>
      </c>
      <c r="Q11" s="87">
        <v>8396</v>
      </c>
      <c r="R11" s="78">
        <v>8.2200000000000006</v>
      </c>
      <c r="T11" s="6">
        <f t="shared" si="0"/>
        <v>-5.89</v>
      </c>
      <c r="U11" s="6" t="b">
        <f t="shared" si="1"/>
        <v>0</v>
      </c>
      <c r="V11" s="6">
        <f t="shared" si="2"/>
        <v>8.2200000000000006</v>
      </c>
      <c r="W11" s="6" t="b">
        <f t="shared" si="3"/>
        <v>0</v>
      </c>
    </row>
    <row r="12" spans="1:23" s="6" customFormat="1">
      <c r="B12" s="16"/>
      <c r="C12" s="24"/>
      <c r="D12" s="40" t="s">
        <v>1</v>
      </c>
      <c r="E12" s="57">
        <v>40.9</v>
      </c>
      <c r="F12" s="67">
        <v>284233</v>
      </c>
      <c r="G12" s="67">
        <v>16</v>
      </c>
      <c r="H12" s="67">
        <v>8592</v>
      </c>
      <c r="I12" s="78">
        <v>3.02</v>
      </c>
      <c r="J12" s="87">
        <v>5619</v>
      </c>
      <c r="K12" s="78">
        <v>52.91</v>
      </c>
      <c r="L12" s="105">
        <v>40.9</v>
      </c>
      <c r="M12" s="67">
        <v>284233</v>
      </c>
      <c r="N12" s="113">
        <v>16</v>
      </c>
      <c r="O12" s="67">
        <v>7182</v>
      </c>
      <c r="P12" s="78">
        <v>2.5299999999999998</v>
      </c>
      <c r="Q12" s="87">
        <v>4999</v>
      </c>
      <c r="R12" s="78">
        <v>43.67</v>
      </c>
      <c r="T12" s="6">
        <f t="shared" si="0"/>
        <v>52.91</v>
      </c>
      <c r="U12" s="6" t="b">
        <f t="shared" si="1"/>
        <v>0</v>
      </c>
      <c r="V12" s="6">
        <f t="shared" si="2"/>
        <v>43.67</v>
      </c>
      <c r="W12" s="6" t="b">
        <f t="shared" si="3"/>
        <v>0</v>
      </c>
    </row>
    <row r="13" spans="1:23" s="6" customFormat="1">
      <c r="B13" s="16"/>
      <c r="C13" s="24"/>
      <c r="D13" s="40" t="s">
        <v>63</v>
      </c>
      <c r="E13" s="57">
        <v>42.8</v>
      </c>
      <c r="F13" s="67">
        <v>281511</v>
      </c>
      <c r="G13" s="67" t="s">
        <v>147</v>
      </c>
      <c r="H13" s="67">
        <v>9319</v>
      </c>
      <c r="I13" s="78">
        <v>3.31</v>
      </c>
      <c r="J13" s="87">
        <v>6025</v>
      </c>
      <c r="K13" s="78">
        <v>54.67</v>
      </c>
      <c r="L13" s="105">
        <v>42.8</v>
      </c>
      <c r="M13" s="67">
        <v>281511</v>
      </c>
      <c r="N13" s="113" t="s">
        <v>147</v>
      </c>
      <c r="O13" s="67">
        <v>8716</v>
      </c>
      <c r="P13" s="78">
        <v>3.1</v>
      </c>
      <c r="Q13" s="87">
        <v>4762</v>
      </c>
      <c r="R13" s="78">
        <v>83.03</v>
      </c>
      <c r="T13" s="6">
        <f t="shared" si="0"/>
        <v>54.67</v>
      </c>
      <c r="U13" s="6" t="b">
        <f t="shared" si="1"/>
        <v>0</v>
      </c>
      <c r="V13" s="6">
        <f t="shared" si="2"/>
        <v>83.03</v>
      </c>
      <c r="W13" s="6" t="b">
        <f t="shared" si="3"/>
        <v>0</v>
      </c>
    </row>
    <row r="14" spans="1:23" s="6" customFormat="1">
      <c r="B14" s="16"/>
      <c r="C14" s="24"/>
      <c r="D14" s="40" t="s">
        <v>60</v>
      </c>
      <c r="E14" s="57">
        <v>37.6</v>
      </c>
      <c r="F14" s="67">
        <v>287902</v>
      </c>
      <c r="G14" s="67">
        <v>22</v>
      </c>
      <c r="H14" s="67">
        <v>10188</v>
      </c>
      <c r="I14" s="78">
        <v>3.54</v>
      </c>
      <c r="J14" s="87">
        <v>6923</v>
      </c>
      <c r="K14" s="78">
        <v>47.16</v>
      </c>
      <c r="L14" s="105">
        <v>37.6</v>
      </c>
      <c r="M14" s="67">
        <v>287902</v>
      </c>
      <c r="N14" s="113">
        <v>22</v>
      </c>
      <c r="O14" s="67">
        <v>8753</v>
      </c>
      <c r="P14" s="78">
        <v>3.04</v>
      </c>
      <c r="Q14" s="87">
        <v>6118</v>
      </c>
      <c r="R14" s="78">
        <v>43.07</v>
      </c>
      <c r="T14" s="6">
        <f t="shared" si="0"/>
        <v>47.16</v>
      </c>
      <c r="U14" s="6" t="b">
        <f t="shared" si="1"/>
        <v>0</v>
      </c>
      <c r="V14" s="6">
        <f t="shared" si="2"/>
        <v>43.07</v>
      </c>
      <c r="W14" s="6" t="b">
        <f t="shared" si="3"/>
        <v>0</v>
      </c>
    </row>
    <row r="15" spans="1:23" s="6" customFormat="1">
      <c r="B15" s="17"/>
      <c r="C15" s="24"/>
      <c r="D15" s="40" t="s">
        <v>64</v>
      </c>
      <c r="E15" s="57" t="s">
        <v>6</v>
      </c>
      <c r="F15" s="67" t="s">
        <v>6</v>
      </c>
      <c r="G15" s="67" t="s">
        <v>6</v>
      </c>
      <c r="H15" s="67" t="s">
        <v>6</v>
      </c>
      <c r="I15" s="78" t="s">
        <v>6</v>
      </c>
      <c r="J15" s="87" t="s">
        <v>6</v>
      </c>
      <c r="K15" s="78" t="s">
        <v>6</v>
      </c>
      <c r="L15" s="105" t="s">
        <v>6</v>
      </c>
      <c r="M15" s="67" t="s">
        <v>6</v>
      </c>
      <c r="N15" s="113" t="s">
        <v>6</v>
      </c>
      <c r="O15" s="67" t="s">
        <v>6</v>
      </c>
      <c r="P15" s="78" t="s">
        <v>6</v>
      </c>
      <c r="Q15" s="87" t="s">
        <v>6</v>
      </c>
      <c r="R15" s="78" t="s">
        <v>6</v>
      </c>
      <c r="T15" s="6" t="e">
        <f t="shared" si="0"/>
        <v>#VALUE!</v>
      </c>
      <c r="U15" s="6" t="b">
        <f t="shared" si="1"/>
        <v>1</v>
      </c>
      <c r="V15" s="6" t="e">
        <f t="shared" si="2"/>
        <v>#VALUE!</v>
      </c>
      <c r="W15" s="6" t="b">
        <f t="shared" si="3"/>
        <v>1</v>
      </c>
    </row>
    <row r="16" spans="1:23" s="6" customFormat="1">
      <c r="B16" s="17"/>
      <c r="C16" s="24"/>
      <c r="D16" s="40" t="s">
        <v>11</v>
      </c>
      <c r="E16" s="57">
        <v>40.1</v>
      </c>
      <c r="F16" s="67">
        <v>310986</v>
      </c>
      <c r="G16" s="67">
        <v>5</v>
      </c>
      <c r="H16" s="67">
        <v>11023</v>
      </c>
      <c r="I16" s="78">
        <v>3.54</v>
      </c>
      <c r="J16" s="87">
        <v>8321</v>
      </c>
      <c r="K16" s="78">
        <v>32.47</v>
      </c>
      <c r="L16" s="105">
        <v>40.1</v>
      </c>
      <c r="M16" s="67">
        <v>310986</v>
      </c>
      <c r="N16" s="113">
        <v>5</v>
      </c>
      <c r="O16" s="67">
        <v>10206</v>
      </c>
      <c r="P16" s="78">
        <v>3.28</v>
      </c>
      <c r="Q16" s="87">
        <v>6867</v>
      </c>
      <c r="R16" s="78">
        <v>48.62</v>
      </c>
      <c r="T16" s="6">
        <f t="shared" si="0"/>
        <v>32.47</v>
      </c>
      <c r="U16" s="6" t="b">
        <f t="shared" si="1"/>
        <v>0</v>
      </c>
      <c r="V16" s="6">
        <f t="shared" si="2"/>
        <v>48.62</v>
      </c>
      <c r="W16" s="6" t="b">
        <f t="shared" si="3"/>
        <v>0</v>
      </c>
    </row>
    <row r="17" spans="2:23" s="6" customFormat="1">
      <c r="B17" s="17"/>
      <c r="C17" s="24"/>
      <c r="D17" s="40" t="s">
        <v>65</v>
      </c>
      <c r="E17" s="57">
        <v>38.6</v>
      </c>
      <c r="F17" s="67">
        <v>281664</v>
      </c>
      <c r="G17" s="67">
        <v>7</v>
      </c>
      <c r="H17" s="67">
        <v>9947</v>
      </c>
      <c r="I17" s="78">
        <v>3.53</v>
      </c>
      <c r="J17" s="87">
        <v>6310</v>
      </c>
      <c r="K17" s="78">
        <v>57.64</v>
      </c>
      <c r="L17" s="105">
        <v>38.6</v>
      </c>
      <c r="M17" s="67">
        <v>281885</v>
      </c>
      <c r="N17" s="113">
        <v>6</v>
      </c>
      <c r="O17" s="67">
        <v>10986</v>
      </c>
      <c r="P17" s="78">
        <v>3.9</v>
      </c>
      <c r="Q17" s="87">
        <v>6046</v>
      </c>
      <c r="R17" s="78">
        <v>81.709999999999994</v>
      </c>
      <c r="T17" s="6">
        <f t="shared" si="0"/>
        <v>57.64</v>
      </c>
      <c r="U17" s="6" t="b">
        <f t="shared" si="1"/>
        <v>0</v>
      </c>
      <c r="V17" s="6">
        <f t="shared" si="2"/>
        <v>81.709999999999994</v>
      </c>
      <c r="W17" s="6" t="b">
        <f t="shared" si="3"/>
        <v>0</v>
      </c>
    </row>
    <row r="18" spans="2:23" s="6" customFormat="1">
      <c r="B18" s="17"/>
      <c r="C18" s="24"/>
      <c r="D18" s="40" t="s">
        <v>66</v>
      </c>
      <c r="E18" s="57">
        <v>45.4</v>
      </c>
      <c r="F18" s="67">
        <v>254975</v>
      </c>
      <c r="G18" s="67">
        <v>5</v>
      </c>
      <c r="H18" s="67">
        <v>9927</v>
      </c>
      <c r="I18" s="78">
        <v>3.89</v>
      </c>
      <c r="J18" s="87">
        <v>5147</v>
      </c>
      <c r="K18" s="78">
        <v>92.87</v>
      </c>
      <c r="L18" s="105">
        <v>48.1</v>
      </c>
      <c r="M18" s="67">
        <v>265293</v>
      </c>
      <c r="N18" s="113">
        <v>4</v>
      </c>
      <c r="O18" s="67">
        <v>9952</v>
      </c>
      <c r="P18" s="78">
        <v>3.75</v>
      </c>
      <c r="Q18" s="87">
        <v>4593</v>
      </c>
      <c r="R18" s="78">
        <v>116.68</v>
      </c>
      <c r="T18" s="6">
        <f t="shared" si="0"/>
        <v>92.87</v>
      </c>
      <c r="U18" s="6" t="b">
        <f t="shared" si="1"/>
        <v>0</v>
      </c>
      <c r="V18" s="6">
        <f t="shared" si="2"/>
        <v>116.68</v>
      </c>
      <c r="W18" s="6" t="b">
        <f t="shared" si="3"/>
        <v>0</v>
      </c>
    </row>
    <row r="19" spans="2:23" s="6" customFormat="1">
      <c r="B19" s="17"/>
      <c r="C19" s="24"/>
      <c r="D19" s="40" t="s">
        <v>61</v>
      </c>
      <c r="E19" s="57">
        <v>45</v>
      </c>
      <c r="F19" s="67">
        <v>269000</v>
      </c>
      <c r="G19" s="67" t="s">
        <v>147</v>
      </c>
      <c r="H19" s="67">
        <v>10527</v>
      </c>
      <c r="I19" s="78">
        <v>3.91</v>
      </c>
      <c r="J19" s="87">
        <v>7500</v>
      </c>
      <c r="K19" s="78">
        <v>40.36</v>
      </c>
      <c r="L19" s="105">
        <v>45</v>
      </c>
      <c r="M19" s="67">
        <v>269000</v>
      </c>
      <c r="N19" s="113" t="s">
        <v>147</v>
      </c>
      <c r="O19" s="67">
        <v>4500</v>
      </c>
      <c r="P19" s="78">
        <v>1.67</v>
      </c>
      <c r="Q19" s="87">
        <v>3500</v>
      </c>
      <c r="R19" s="78">
        <v>28.57</v>
      </c>
      <c r="T19" s="6">
        <f t="shared" si="0"/>
        <v>40.36</v>
      </c>
      <c r="U19" s="6" t="b">
        <f t="shared" si="1"/>
        <v>0</v>
      </c>
      <c r="V19" s="6">
        <f t="shared" si="2"/>
        <v>28.57</v>
      </c>
      <c r="W19" s="6" t="b">
        <f t="shared" si="3"/>
        <v>0</v>
      </c>
    </row>
    <row r="20" spans="2:23" s="6" customFormat="1">
      <c r="B20" s="17" t="s">
        <v>7</v>
      </c>
      <c r="C20" s="24"/>
      <c r="D20" s="40" t="s">
        <v>12</v>
      </c>
      <c r="E20" s="57">
        <v>40.4</v>
      </c>
      <c r="F20" s="67">
        <v>296119</v>
      </c>
      <c r="G20" s="67">
        <v>5</v>
      </c>
      <c r="H20" s="67">
        <v>5859</v>
      </c>
      <c r="I20" s="78">
        <v>1.98</v>
      </c>
      <c r="J20" s="87">
        <v>6522</v>
      </c>
      <c r="K20" s="78">
        <v>-10.17</v>
      </c>
      <c r="L20" s="105">
        <v>40.4</v>
      </c>
      <c r="M20" s="67">
        <v>296674</v>
      </c>
      <c r="N20" s="113">
        <v>4</v>
      </c>
      <c r="O20" s="67">
        <v>4737</v>
      </c>
      <c r="P20" s="78">
        <v>1.6</v>
      </c>
      <c r="Q20" s="87">
        <v>4504</v>
      </c>
      <c r="R20" s="78">
        <v>5.17</v>
      </c>
      <c r="T20" s="6">
        <f t="shared" si="0"/>
        <v>-10.17</v>
      </c>
      <c r="U20" s="6" t="b">
        <f t="shared" si="1"/>
        <v>0</v>
      </c>
      <c r="V20" s="6">
        <f t="shared" si="2"/>
        <v>5.17</v>
      </c>
      <c r="W20" s="6" t="b">
        <f t="shared" si="3"/>
        <v>0</v>
      </c>
    </row>
    <row r="21" spans="2:23" s="6" customFormat="1">
      <c r="B21" s="17"/>
      <c r="C21" s="24"/>
      <c r="D21" s="40" t="s">
        <v>69</v>
      </c>
      <c r="E21" s="57">
        <v>40</v>
      </c>
      <c r="F21" s="67">
        <v>274522</v>
      </c>
      <c r="G21" s="67">
        <v>7</v>
      </c>
      <c r="H21" s="67">
        <v>9844</v>
      </c>
      <c r="I21" s="78">
        <v>3.59</v>
      </c>
      <c r="J21" s="87">
        <v>5843</v>
      </c>
      <c r="K21" s="78">
        <v>68.48</v>
      </c>
      <c r="L21" s="105">
        <v>40</v>
      </c>
      <c r="M21" s="67">
        <v>274522</v>
      </c>
      <c r="N21" s="113">
        <v>7</v>
      </c>
      <c r="O21" s="67">
        <v>9113</v>
      </c>
      <c r="P21" s="78">
        <v>3.32</v>
      </c>
      <c r="Q21" s="87">
        <v>4494</v>
      </c>
      <c r="R21" s="78">
        <v>102.78</v>
      </c>
      <c r="T21" s="6">
        <f t="shared" si="0"/>
        <v>68.48</v>
      </c>
      <c r="U21" s="6" t="b">
        <f t="shared" si="1"/>
        <v>0</v>
      </c>
      <c r="V21" s="6">
        <f t="shared" si="2"/>
        <v>102.78</v>
      </c>
      <c r="W21" s="6" t="b">
        <f t="shared" si="3"/>
        <v>0</v>
      </c>
    </row>
    <row r="22" spans="2:23" s="6" customFormat="1">
      <c r="B22" s="17"/>
      <c r="C22" s="24"/>
      <c r="D22" s="40" t="s">
        <v>71</v>
      </c>
      <c r="E22" s="57">
        <v>39.9</v>
      </c>
      <c r="F22" s="67">
        <v>320086</v>
      </c>
      <c r="G22" s="67">
        <v>20</v>
      </c>
      <c r="H22" s="67">
        <v>12886</v>
      </c>
      <c r="I22" s="78">
        <v>4.03</v>
      </c>
      <c r="J22" s="87">
        <v>10454</v>
      </c>
      <c r="K22" s="78">
        <v>23.26</v>
      </c>
      <c r="L22" s="105">
        <v>39.9</v>
      </c>
      <c r="M22" s="67">
        <v>320264</v>
      </c>
      <c r="N22" s="113">
        <v>19</v>
      </c>
      <c r="O22" s="67">
        <v>11759</v>
      </c>
      <c r="P22" s="78">
        <v>3.67</v>
      </c>
      <c r="Q22" s="87">
        <v>7745</v>
      </c>
      <c r="R22" s="78">
        <v>51.83</v>
      </c>
      <c r="T22" s="6">
        <f t="shared" si="0"/>
        <v>23.26</v>
      </c>
      <c r="U22" s="6" t="b">
        <f t="shared" si="1"/>
        <v>0</v>
      </c>
      <c r="V22" s="6">
        <f t="shared" si="2"/>
        <v>51.83</v>
      </c>
      <c r="W22" s="6" t="b">
        <f t="shared" si="3"/>
        <v>0</v>
      </c>
    </row>
    <row r="23" spans="2:23" s="6" customFormat="1">
      <c r="B23" s="17"/>
      <c r="C23" s="24"/>
      <c r="D23" s="40" t="s">
        <v>74</v>
      </c>
      <c r="E23" s="57">
        <v>42</v>
      </c>
      <c r="F23" s="67">
        <v>287434</v>
      </c>
      <c r="G23" s="67">
        <v>4</v>
      </c>
      <c r="H23" s="67">
        <v>7696</v>
      </c>
      <c r="I23" s="78">
        <v>2.68</v>
      </c>
      <c r="J23" s="87">
        <v>3000</v>
      </c>
      <c r="K23" s="78">
        <v>156.53</v>
      </c>
      <c r="L23" s="105">
        <v>42</v>
      </c>
      <c r="M23" s="67">
        <v>287434</v>
      </c>
      <c r="N23" s="113">
        <v>4</v>
      </c>
      <c r="O23" s="67">
        <v>7696</v>
      </c>
      <c r="P23" s="78">
        <v>2.68</v>
      </c>
      <c r="Q23" s="87">
        <v>1772</v>
      </c>
      <c r="R23" s="78">
        <v>334.31</v>
      </c>
      <c r="T23" s="6">
        <f t="shared" si="0"/>
        <v>156.53</v>
      </c>
      <c r="U23" s="6" t="b">
        <f t="shared" si="1"/>
        <v>0</v>
      </c>
      <c r="V23" s="6">
        <f t="shared" si="2"/>
        <v>334.31</v>
      </c>
      <c r="W23" s="6" t="b">
        <f t="shared" si="3"/>
        <v>0</v>
      </c>
    </row>
    <row r="24" spans="2:23" s="6" customFormat="1">
      <c r="B24" s="17"/>
      <c r="C24" s="24"/>
      <c r="D24" s="40" t="s">
        <v>76</v>
      </c>
      <c r="E24" s="57">
        <v>39.200000000000003</v>
      </c>
      <c r="F24" s="67">
        <v>312937</v>
      </c>
      <c r="G24" s="67">
        <v>14</v>
      </c>
      <c r="H24" s="67">
        <v>10097</v>
      </c>
      <c r="I24" s="78">
        <v>3.23</v>
      </c>
      <c r="J24" s="87">
        <v>6409</v>
      </c>
      <c r="K24" s="78">
        <v>57.54</v>
      </c>
      <c r="L24" s="105">
        <v>39.200000000000003</v>
      </c>
      <c r="M24" s="67">
        <v>312937</v>
      </c>
      <c r="N24" s="113">
        <v>14</v>
      </c>
      <c r="O24" s="67">
        <v>9843</v>
      </c>
      <c r="P24" s="78">
        <v>3.15</v>
      </c>
      <c r="Q24" s="87">
        <v>5827</v>
      </c>
      <c r="R24" s="78">
        <v>68.92</v>
      </c>
      <c r="T24" s="6">
        <f t="shared" si="0"/>
        <v>57.54</v>
      </c>
      <c r="U24" s="6" t="b">
        <f t="shared" si="1"/>
        <v>0</v>
      </c>
      <c r="V24" s="6">
        <f t="shared" si="2"/>
        <v>68.92</v>
      </c>
      <c r="W24" s="6" t="b">
        <f t="shared" si="3"/>
        <v>0</v>
      </c>
    </row>
    <row r="25" spans="2:23" s="6" customFormat="1">
      <c r="B25" s="17"/>
      <c r="C25" s="24"/>
      <c r="D25" s="40" t="s">
        <v>73</v>
      </c>
      <c r="E25" s="57">
        <v>37</v>
      </c>
      <c r="F25" s="67">
        <v>258704</v>
      </c>
      <c r="G25" s="67" t="s">
        <v>147</v>
      </c>
      <c r="H25" s="67">
        <v>10976</v>
      </c>
      <c r="I25" s="78">
        <v>4.24</v>
      </c>
      <c r="J25" s="87">
        <v>10420</v>
      </c>
      <c r="K25" s="78">
        <v>5.34</v>
      </c>
      <c r="L25" s="105">
        <v>37</v>
      </c>
      <c r="M25" s="67">
        <v>258704</v>
      </c>
      <c r="N25" s="113" t="s">
        <v>147</v>
      </c>
      <c r="O25" s="67">
        <v>5886</v>
      </c>
      <c r="P25" s="78">
        <v>2.2799999999999998</v>
      </c>
      <c r="Q25" s="87">
        <v>4481</v>
      </c>
      <c r="R25" s="78">
        <v>31.35</v>
      </c>
      <c r="T25" s="6">
        <f t="shared" si="0"/>
        <v>5.34</v>
      </c>
      <c r="U25" s="6" t="b">
        <f t="shared" si="1"/>
        <v>0</v>
      </c>
      <c r="V25" s="6">
        <f t="shared" si="2"/>
        <v>31.35</v>
      </c>
      <c r="W25" s="6" t="b">
        <f t="shared" si="3"/>
        <v>0</v>
      </c>
    </row>
    <row r="26" spans="2:23" s="6" customFormat="1">
      <c r="B26" s="17"/>
      <c r="C26" s="24"/>
      <c r="D26" s="40" t="s">
        <v>38</v>
      </c>
      <c r="E26" s="57">
        <v>39.9</v>
      </c>
      <c r="F26" s="67">
        <v>299923</v>
      </c>
      <c r="G26" s="67">
        <v>44</v>
      </c>
      <c r="H26" s="67">
        <v>12157</v>
      </c>
      <c r="I26" s="78">
        <v>4.05</v>
      </c>
      <c r="J26" s="87">
        <v>7151</v>
      </c>
      <c r="K26" s="78">
        <v>70</v>
      </c>
      <c r="L26" s="105">
        <v>39.9</v>
      </c>
      <c r="M26" s="67">
        <v>299923</v>
      </c>
      <c r="N26" s="113">
        <v>44</v>
      </c>
      <c r="O26" s="67">
        <v>11776</v>
      </c>
      <c r="P26" s="78">
        <v>3.93</v>
      </c>
      <c r="Q26" s="87">
        <v>6622</v>
      </c>
      <c r="R26" s="78">
        <v>77.83</v>
      </c>
      <c r="T26" s="6">
        <f t="shared" si="0"/>
        <v>70</v>
      </c>
      <c r="U26" s="6" t="b">
        <f t="shared" si="1"/>
        <v>0</v>
      </c>
      <c r="V26" s="6">
        <f t="shared" si="2"/>
        <v>77.83</v>
      </c>
      <c r="W26" s="6" t="b">
        <f t="shared" si="3"/>
        <v>0</v>
      </c>
    </row>
    <row r="27" spans="2:23" s="6" customFormat="1">
      <c r="B27" s="17"/>
      <c r="C27" s="24"/>
      <c r="D27" s="40" t="s">
        <v>40</v>
      </c>
      <c r="E27" s="57">
        <v>42.8</v>
      </c>
      <c r="F27" s="67">
        <v>349065</v>
      </c>
      <c r="G27" s="67">
        <v>6</v>
      </c>
      <c r="H27" s="67">
        <v>7966</v>
      </c>
      <c r="I27" s="78">
        <v>2.2799999999999998</v>
      </c>
      <c r="J27" s="88">
        <v>7626</v>
      </c>
      <c r="K27" s="78">
        <v>4.46</v>
      </c>
      <c r="L27" s="105">
        <v>42.8</v>
      </c>
      <c r="M27" s="67">
        <v>353448</v>
      </c>
      <c r="N27" s="113">
        <v>5</v>
      </c>
      <c r="O27" s="67">
        <v>9277</v>
      </c>
      <c r="P27" s="78">
        <v>2.62</v>
      </c>
      <c r="Q27" s="87">
        <v>7578</v>
      </c>
      <c r="R27" s="78">
        <v>22.42</v>
      </c>
      <c r="T27" s="6">
        <f t="shared" si="0"/>
        <v>4.46</v>
      </c>
      <c r="U27" s="6" t="b">
        <f t="shared" si="1"/>
        <v>0</v>
      </c>
      <c r="V27" s="6">
        <f t="shared" si="2"/>
        <v>22.42</v>
      </c>
      <c r="W27" s="6" t="b">
        <f t="shared" si="3"/>
        <v>0</v>
      </c>
    </row>
    <row r="28" spans="2:23" s="6" customFormat="1">
      <c r="B28" s="17" t="s">
        <v>9</v>
      </c>
      <c r="C28" s="25" t="s">
        <v>24</v>
      </c>
      <c r="D28" s="41"/>
      <c r="E28" s="58" t="s">
        <v>6</v>
      </c>
      <c r="F28" s="68" t="s">
        <v>6</v>
      </c>
      <c r="G28" s="68" t="s">
        <v>6</v>
      </c>
      <c r="H28" s="68" t="s">
        <v>6</v>
      </c>
      <c r="I28" s="79" t="s">
        <v>6</v>
      </c>
      <c r="J28" s="89" t="s">
        <v>6</v>
      </c>
      <c r="K28" s="80" t="s">
        <v>6</v>
      </c>
      <c r="L28" s="106" t="s">
        <v>6</v>
      </c>
      <c r="M28" s="68" t="s">
        <v>6</v>
      </c>
      <c r="N28" s="114" t="s">
        <v>6</v>
      </c>
      <c r="O28" s="68" t="s">
        <v>6</v>
      </c>
      <c r="P28" s="79" t="s">
        <v>6</v>
      </c>
      <c r="Q28" s="90" t="s">
        <v>6</v>
      </c>
      <c r="R28" s="80" t="s">
        <v>6</v>
      </c>
      <c r="T28" s="6" t="e">
        <f t="shared" si="0"/>
        <v>#VALUE!</v>
      </c>
      <c r="U28" s="6" t="b">
        <f t="shared" si="1"/>
        <v>1</v>
      </c>
      <c r="V28" s="6" t="e">
        <f t="shared" si="2"/>
        <v>#VALUE!</v>
      </c>
      <c r="W28" s="6" t="b">
        <f t="shared" si="3"/>
        <v>1</v>
      </c>
    </row>
    <row r="29" spans="2:23" s="6" customFormat="1">
      <c r="B29" s="17"/>
      <c r="C29" s="25" t="s">
        <v>25</v>
      </c>
      <c r="D29" s="41"/>
      <c r="E29" s="58">
        <v>48.9</v>
      </c>
      <c r="F29" s="68">
        <v>284430</v>
      </c>
      <c r="G29" s="68" t="s">
        <v>147</v>
      </c>
      <c r="H29" s="68">
        <v>6500</v>
      </c>
      <c r="I29" s="79">
        <v>2.29</v>
      </c>
      <c r="J29" s="90">
        <v>6500</v>
      </c>
      <c r="K29" s="79">
        <v>0</v>
      </c>
      <c r="L29" s="106">
        <v>48.9</v>
      </c>
      <c r="M29" s="68">
        <v>284430</v>
      </c>
      <c r="N29" s="114" t="s">
        <v>147</v>
      </c>
      <c r="O29" s="68">
        <v>6500</v>
      </c>
      <c r="P29" s="79">
        <v>2.29</v>
      </c>
      <c r="Q29" s="90">
        <v>7000</v>
      </c>
      <c r="R29" s="79">
        <v>-7.14</v>
      </c>
      <c r="T29" s="6">
        <f t="shared" si="0"/>
        <v>0</v>
      </c>
      <c r="U29" s="6" t="b">
        <f t="shared" si="1"/>
        <v>0</v>
      </c>
      <c r="V29" s="6">
        <f t="shared" si="2"/>
        <v>-7.14</v>
      </c>
      <c r="W29" s="6" t="b">
        <f t="shared" si="3"/>
        <v>0</v>
      </c>
    </row>
    <row r="30" spans="2:23" s="6" customFormat="1">
      <c r="B30" s="17"/>
      <c r="C30" s="25" t="s">
        <v>27</v>
      </c>
      <c r="D30" s="41"/>
      <c r="E30" s="58">
        <v>37.299999999999997</v>
      </c>
      <c r="F30" s="68">
        <v>297386</v>
      </c>
      <c r="G30" s="68">
        <v>5</v>
      </c>
      <c r="H30" s="68">
        <v>11372</v>
      </c>
      <c r="I30" s="79">
        <v>3.82</v>
      </c>
      <c r="J30" s="90">
        <v>7431</v>
      </c>
      <c r="K30" s="80">
        <v>53.03</v>
      </c>
      <c r="L30" s="106">
        <v>37.299999999999997</v>
      </c>
      <c r="M30" s="68">
        <v>297386</v>
      </c>
      <c r="N30" s="114">
        <v>5</v>
      </c>
      <c r="O30" s="68">
        <v>8880</v>
      </c>
      <c r="P30" s="79">
        <v>2.99</v>
      </c>
      <c r="Q30" s="90">
        <v>5672</v>
      </c>
      <c r="R30" s="79">
        <v>56.56</v>
      </c>
      <c r="T30" s="6">
        <f t="shared" si="0"/>
        <v>53.03</v>
      </c>
      <c r="U30" s="6" t="b">
        <f t="shared" si="1"/>
        <v>0</v>
      </c>
      <c r="V30" s="6">
        <f t="shared" si="2"/>
        <v>56.56</v>
      </c>
      <c r="W30" s="6" t="b">
        <f t="shared" si="3"/>
        <v>0</v>
      </c>
    </row>
    <row r="31" spans="2:23" s="6" customFormat="1">
      <c r="B31" s="17"/>
      <c r="C31" s="25" t="s">
        <v>28</v>
      </c>
      <c r="D31" s="41"/>
      <c r="E31" s="58">
        <v>39.1</v>
      </c>
      <c r="F31" s="68">
        <v>273696</v>
      </c>
      <c r="G31" s="68">
        <v>5</v>
      </c>
      <c r="H31" s="68">
        <v>6451</v>
      </c>
      <c r="I31" s="79">
        <v>2.36</v>
      </c>
      <c r="J31" s="90">
        <v>4867</v>
      </c>
      <c r="K31" s="79">
        <v>32.549999999999997</v>
      </c>
      <c r="L31" s="106">
        <v>39.1</v>
      </c>
      <c r="M31" s="68">
        <v>273696</v>
      </c>
      <c r="N31" s="114">
        <v>5</v>
      </c>
      <c r="O31" s="68">
        <v>7944</v>
      </c>
      <c r="P31" s="79">
        <v>2.9</v>
      </c>
      <c r="Q31" s="90">
        <v>4848</v>
      </c>
      <c r="R31" s="100">
        <v>63.86</v>
      </c>
      <c r="T31" s="6">
        <f t="shared" si="0"/>
        <v>32.549999999999997</v>
      </c>
      <c r="U31" s="6" t="b">
        <f t="shared" si="1"/>
        <v>0</v>
      </c>
      <c r="V31" s="6">
        <f t="shared" si="2"/>
        <v>63.86</v>
      </c>
      <c r="W31" s="6" t="b">
        <f t="shared" si="3"/>
        <v>0</v>
      </c>
    </row>
    <row r="32" spans="2:23" s="6" customFormat="1">
      <c r="B32" s="17"/>
      <c r="C32" s="25" t="s">
        <v>30</v>
      </c>
      <c r="D32" s="41"/>
      <c r="E32" s="58">
        <v>41.5</v>
      </c>
      <c r="F32" s="68">
        <v>318320</v>
      </c>
      <c r="G32" s="68" t="s">
        <v>147</v>
      </c>
      <c r="H32" s="68">
        <v>10610</v>
      </c>
      <c r="I32" s="79">
        <v>3.33</v>
      </c>
      <c r="J32" s="90">
        <v>7160</v>
      </c>
      <c r="K32" s="78">
        <v>48.18</v>
      </c>
      <c r="L32" s="106">
        <v>41.5</v>
      </c>
      <c r="M32" s="68">
        <v>318320</v>
      </c>
      <c r="N32" s="114" t="s">
        <v>147</v>
      </c>
      <c r="O32" s="68">
        <v>8844</v>
      </c>
      <c r="P32" s="79">
        <v>2.78</v>
      </c>
      <c r="Q32" s="90">
        <v>5160</v>
      </c>
      <c r="R32" s="100">
        <v>71.400000000000006</v>
      </c>
      <c r="T32" s="6">
        <f t="shared" si="0"/>
        <v>48.18</v>
      </c>
      <c r="U32" s="6" t="b">
        <f t="shared" si="1"/>
        <v>0</v>
      </c>
      <c r="V32" s="6">
        <f t="shared" si="2"/>
        <v>71.400000000000006</v>
      </c>
      <c r="W32" s="6" t="b">
        <f t="shared" si="3"/>
        <v>0</v>
      </c>
    </row>
    <row r="33" spans="2:23" s="6" customFormat="1">
      <c r="B33" s="17"/>
      <c r="C33" s="26" t="s">
        <v>31</v>
      </c>
      <c r="D33" s="42"/>
      <c r="E33" s="59">
        <v>43.3</v>
      </c>
      <c r="F33" s="69">
        <v>245866</v>
      </c>
      <c r="G33" s="69">
        <v>27</v>
      </c>
      <c r="H33" s="69">
        <v>14130</v>
      </c>
      <c r="I33" s="80">
        <v>5.75</v>
      </c>
      <c r="J33" s="91">
        <v>9604</v>
      </c>
      <c r="K33" s="80">
        <v>47.13</v>
      </c>
      <c r="L33" s="107">
        <v>43.3</v>
      </c>
      <c r="M33" s="69">
        <v>245893</v>
      </c>
      <c r="N33" s="115">
        <v>26</v>
      </c>
      <c r="O33" s="69">
        <v>7623</v>
      </c>
      <c r="P33" s="80">
        <v>3.1</v>
      </c>
      <c r="Q33" s="91">
        <v>5240</v>
      </c>
      <c r="R33" s="78">
        <v>45.48</v>
      </c>
      <c r="T33" s="6">
        <f t="shared" si="0"/>
        <v>47.13</v>
      </c>
      <c r="U33" s="6" t="b">
        <f t="shared" si="1"/>
        <v>0</v>
      </c>
      <c r="V33" s="6">
        <f t="shared" si="2"/>
        <v>45.48</v>
      </c>
      <c r="W33" s="6" t="b">
        <f t="shared" si="3"/>
        <v>0</v>
      </c>
    </row>
    <row r="34" spans="2:23" s="6" customFormat="1">
      <c r="B34" s="17"/>
      <c r="C34" s="24"/>
      <c r="D34" s="43" t="s">
        <v>79</v>
      </c>
      <c r="E34" s="57">
        <v>41.2</v>
      </c>
      <c r="F34" s="67">
        <v>256232</v>
      </c>
      <c r="G34" s="67" t="s">
        <v>147</v>
      </c>
      <c r="H34" s="67">
        <v>5036</v>
      </c>
      <c r="I34" s="78">
        <v>1.97</v>
      </c>
      <c r="J34" s="87">
        <v>5297</v>
      </c>
      <c r="K34" s="78">
        <v>-4.93</v>
      </c>
      <c r="L34" s="105">
        <v>41.2</v>
      </c>
      <c r="M34" s="67">
        <v>256232</v>
      </c>
      <c r="N34" s="113" t="s">
        <v>147</v>
      </c>
      <c r="O34" s="67">
        <v>4486</v>
      </c>
      <c r="P34" s="78">
        <v>1.75</v>
      </c>
      <c r="Q34" s="87">
        <v>4463</v>
      </c>
      <c r="R34" s="78">
        <v>0.52</v>
      </c>
      <c r="T34" s="6">
        <f t="shared" si="0"/>
        <v>-4.93</v>
      </c>
      <c r="U34" s="6" t="b">
        <f t="shared" si="1"/>
        <v>0</v>
      </c>
      <c r="V34" s="6">
        <f t="shared" si="2"/>
        <v>0.52</v>
      </c>
      <c r="W34" s="6" t="b">
        <f t="shared" si="3"/>
        <v>0</v>
      </c>
    </row>
    <row r="35" spans="2:23" s="6" customFormat="1">
      <c r="B35" s="17"/>
      <c r="C35" s="24"/>
      <c r="D35" s="43" t="s">
        <v>3</v>
      </c>
      <c r="E35" s="57">
        <v>52.2</v>
      </c>
      <c r="F35" s="67">
        <v>224459</v>
      </c>
      <c r="G35" s="67" t="s">
        <v>147</v>
      </c>
      <c r="H35" s="67">
        <v>8333</v>
      </c>
      <c r="I35" s="78">
        <v>3.71</v>
      </c>
      <c r="J35" s="87">
        <v>3205</v>
      </c>
      <c r="K35" s="78">
        <v>160</v>
      </c>
      <c r="L35" s="105">
        <v>52.2</v>
      </c>
      <c r="M35" s="67">
        <v>224459</v>
      </c>
      <c r="N35" s="113" t="s">
        <v>147</v>
      </c>
      <c r="O35" s="67">
        <v>1386</v>
      </c>
      <c r="P35" s="78">
        <v>0.62</v>
      </c>
      <c r="Q35" s="87">
        <v>3002</v>
      </c>
      <c r="R35" s="78">
        <v>-53.83</v>
      </c>
      <c r="T35" s="6">
        <f t="shared" si="0"/>
        <v>160</v>
      </c>
      <c r="U35" s="6" t="b">
        <f t="shared" si="1"/>
        <v>0</v>
      </c>
      <c r="V35" s="6">
        <f t="shared" si="2"/>
        <v>-53.83</v>
      </c>
      <c r="W35" s="6" t="b">
        <f t="shared" si="3"/>
        <v>0</v>
      </c>
    </row>
    <row r="36" spans="2:23" s="6" customFormat="1">
      <c r="B36" s="17" t="s">
        <v>13</v>
      </c>
      <c r="C36" s="24"/>
      <c r="D36" s="43" t="s">
        <v>67</v>
      </c>
      <c r="E36" s="57">
        <v>44.8</v>
      </c>
      <c r="F36" s="67">
        <v>239696</v>
      </c>
      <c r="G36" s="67">
        <v>18</v>
      </c>
      <c r="H36" s="67">
        <v>16904</v>
      </c>
      <c r="I36" s="78">
        <v>7.05</v>
      </c>
      <c r="J36" s="87">
        <v>14708</v>
      </c>
      <c r="K36" s="78">
        <v>14.93</v>
      </c>
      <c r="L36" s="105">
        <v>44.8</v>
      </c>
      <c r="M36" s="67">
        <v>239731</v>
      </c>
      <c r="N36" s="113">
        <v>17</v>
      </c>
      <c r="O36" s="67">
        <v>6621</v>
      </c>
      <c r="P36" s="78">
        <v>2.76</v>
      </c>
      <c r="Q36" s="87">
        <v>5055</v>
      </c>
      <c r="R36" s="78">
        <v>30.98</v>
      </c>
      <c r="T36" s="6">
        <f t="shared" si="0"/>
        <v>14.93</v>
      </c>
      <c r="U36" s="6" t="b">
        <f t="shared" si="1"/>
        <v>0</v>
      </c>
      <c r="V36" s="6">
        <f t="shared" si="2"/>
        <v>30.98</v>
      </c>
      <c r="W36" s="6" t="b">
        <f t="shared" si="3"/>
        <v>0</v>
      </c>
    </row>
    <row r="37" spans="2:23" s="6" customFormat="1">
      <c r="B37" s="17"/>
      <c r="C37" s="24"/>
      <c r="D37" s="43" t="s">
        <v>47</v>
      </c>
      <c r="E37" s="57">
        <v>33.6</v>
      </c>
      <c r="F37" s="67">
        <v>273213</v>
      </c>
      <c r="G37" s="67" t="s">
        <v>147</v>
      </c>
      <c r="H37" s="67">
        <v>13661</v>
      </c>
      <c r="I37" s="78">
        <v>5</v>
      </c>
      <c r="J37" s="87">
        <v>12281</v>
      </c>
      <c r="K37" s="78">
        <v>11.24</v>
      </c>
      <c r="L37" s="105">
        <v>33.6</v>
      </c>
      <c r="M37" s="67">
        <v>273213</v>
      </c>
      <c r="N37" s="113" t="s">
        <v>147</v>
      </c>
      <c r="O37" s="67">
        <v>18349</v>
      </c>
      <c r="P37" s="78">
        <v>6.72</v>
      </c>
      <c r="Q37" s="87">
        <v>12281</v>
      </c>
      <c r="R37" s="78">
        <v>49.41</v>
      </c>
      <c r="T37" s="6">
        <f t="shared" si="0"/>
        <v>11.24</v>
      </c>
      <c r="U37" s="6" t="b">
        <f t="shared" si="1"/>
        <v>0</v>
      </c>
      <c r="V37" s="6">
        <f t="shared" si="2"/>
        <v>49.41</v>
      </c>
      <c r="W37" s="6" t="b">
        <f t="shared" si="3"/>
        <v>0</v>
      </c>
    </row>
    <row r="38" spans="2:23" s="6" customFormat="1">
      <c r="B38" s="17"/>
      <c r="C38" s="24"/>
      <c r="D38" s="43" t="s">
        <v>56</v>
      </c>
      <c r="E38" s="57" t="s">
        <v>6</v>
      </c>
      <c r="F38" s="67" t="s">
        <v>6</v>
      </c>
      <c r="G38" s="67" t="s">
        <v>6</v>
      </c>
      <c r="H38" s="67" t="s">
        <v>6</v>
      </c>
      <c r="I38" s="78" t="s">
        <v>6</v>
      </c>
      <c r="J38" s="87" t="s">
        <v>6</v>
      </c>
      <c r="K38" s="78" t="s">
        <v>6</v>
      </c>
      <c r="L38" s="105" t="s">
        <v>6</v>
      </c>
      <c r="M38" s="67" t="s">
        <v>6</v>
      </c>
      <c r="N38" s="113" t="s">
        <v>6</v>
      </c>
      <c r="O38" s="67" t="s">
        <v>6</v>
      </c>
      <c r="P38" s="78" t="s">
        <v>6</v>
      </c>
      <c r="Q38" s="87" t="s">
        <v>6</v>
      </c>
      <c r="R38" s="78" t="s">
        <v>6</v>
      </c>
      <c r="T38" s="6" t="e">
        <f t="shared" si="0"/>
        <v>#VALUE!</v>
      </c>
      <c r="U38" s="6" t="b">
        <f t="shared" si="1"/>
        <v>1</v>
      </c>
      <c r="V38" s="6" t="e">
        <f t="shared" si="2"/>
        <v>#VALUE!</v>
      </c>
      <c r="W38" s="6" t="b">
        <f t="shared" si="3"/>
        <v>1</v>
      </c>
    </row>
    <row r="39" spans="2:23" s="6" customFormat="1">
      <c r="B39" s="17"/>
      <c r="C39" s="24"/>
      <c r="D39" s="43" t="s">
        <v>75</v>
      </c>
      <c r="E39" s="57">
        <v>49.7</v>
      </c>
      <c r="F39" s="67">
        <v>279699</v>
      </c>
      <c r="G39" s="67" t="s">
        <v>147</v>
      </c>
      <c r="H39" s="67">
        <v>15000</v>
      </c>
      <c r="I39" s="78">
        <v>5.36</v>
      </c>
      <c r="J39" s="87" t="s">
        <v>6</v>
      </c>
      <c r="K39" s="78" t="s">
        <v>6</v>
      </c>
      <c r="L39" s="105">
        <v>49.7</v>
      </c>
      <c r="M39" s="67">
        <v>279699</v>
      </c>
      <c r="N39" s="113" t="s">
        <v>147</v>
      </c>
      <c r="O39" s="67">
        <v>5900</v>
      </c>
      <c r="P39" s="78">
        <v>2.11</v>
      </c>
      <c r="Q39" s="87" t="s">
        <v>6</v>
      </c>
      <c r="R39" s="78" t="s">
        <v>6</v>
      </c>
      <c r="T39" s="6" t="e">
        <f t="shared" si="0"/>
        <v>#VALUE!</v>
      </c>
      <c r="U39" s="6" t="b">
        <f t="shared" si="1"/>
        <v>1</v>
      </c>
      <c r="V39" s="6" t="e">
        <f t="shared" si="2"/>
        <v>#VALUE!</v>
      </c>
      <c r="W39" s="6" t="b">
        <f t="shared" si="3"/>
        <v>1</v>
      </c>
    </row>
    <row r="40" spans="2:23" s="6" customFormat="1">
      <c r="B40" s="17"/>
      <c r="C40" s="24"/>
      <c r="D40" s="40" t="s">
        <v>80</v>
      </c>
      <c r="E40" s="57">
        <v>39</v>
      </c>
      <c r="F40" s="67">
        <v>269805</v>
      </c>
      <c r="G40" s="67" t="s">
        <v>147</v>
      </c>
      <c r="H40" s="67">
        <v>6000</v>
      </c>
      <c r="I40" s="78">
        <v>2.2200000000000002</v>
      </c>
      <c r="J40" s="87">
        <v>6620</v>
      </c>
      <c r="K40" s="78">
        <v>-9.3699999999999992</v>
      </c>
      <c r="L40" s="105">
        <v>39</v>
      </c>
      <c r="M40" s="67">
        <v>269805</v>
      </c>
      <c r="N40" s="113" t="s">
        <v>147</v>
      </c>
      <c r="O40" s="67">
        <v>5800</v>
      </c>
      <c r="P40" s="78">
        <v>2.15</v>
      </c>
      <c r="Q40" s="87">
        <v>5840</v>
      </c>
      <c r="R40" s="78">
        <v>-0.68</v>
      </c>
      <c r="T40" s="6">
        <f t="shared" si="0"/>
        <v>-9.3699999999999992</v>
      </c>
      <c r="U40" s="6" t="b">
        <f t="shared" si="1"/>
        <v>0</v>
      </c>
      <c r="V40" s="6">
        <f t="shared" si="2"/>
        <v>-0.68</v>
      </c>
      <c r="W40" s="6" t="b">
        <f t="shared" si="3"/>
        <v>0</v>
      </c>
    </row>
    <row r="41" spans="2:23" s="6" customFormat="1">
      <c r="B41" s="17"/>
      <c r="C41" s="24"/>
      <c r="D41" s="40" t="s">
        <v>81</v>
      </c>
      <c r="E41" s="57" t="s">
        <v>6</v>
      </c>
      <c r="F41" s="67" t="s">
        <v>6</v>
      </c>
      <c r="G41" s="67" t="s">
        <v>6</v>
      </c>
      <c r="H41" s="67" t="s">
        <v>6</v>
      </c>
      <c r="I41" s="78" t="s">
        <v>6</v>
      </c>
      <c r="J41" s="87" t="s">
        <v>6</v>
      </c>
      <c r="K41" s="100" t="s">
        <v>6</v>
      </c>
      <c r="L41" s="105" t="s">
        <v>6</v>
      </c>
      <c r="M41" s="67" t="s">
        <v>6</v>
      </c>
      <c r="N41" s="113" t="s">
        <v>6</v>
      </c>
      <c r="O41" s="67" t="s">
        <v>6</v>
      </c>
      <c r="P41" s="78" t="s">
        <v>6</v>
      </c>
      <c r="Q41" s="88" t="s">
        <v>6</v>
      </c>
      <c r="R41" s="78" t="s">
        <v>6</v>
      </c>
      <c r="T41" s="6" t="e">
        <f t="shared" si="0"/>
        <v>#VALUE!</v>
      </c>
      <c r="U41" s="6" t="b">
        <f t="shared" si="1"/>
        <v>1</v>
      </c>
      <c r="V41" s="6" t="e">
        <f t="shared" si="2"/>
        <v>#VALUE!</v>
      </c>
      <c r="W41" s="6" t="b">
        <f t="shared" si="3"/>
        <v>1</v>
      </c>
    </row>
    <row r="42" spans="2:23" s="6" customFormat="1">
      <c r="B42" s="17"/>
      <c r="C42" s="25" t="s">
        <v>32</v>
      </c>
      <c r="D42" s="44"/>
      <c r="E42" s="58">
        <v>42.8</v>
      </c>
      <c r="F42" s="68">
        <v>278371</v>
      </c>
      <c r="G42" s="68">
        <v>15</v>
      </c>
      <c r="H42" s="68">
        <v>14287</v>
      </c>
      <c r="I42" s="79">
        <v>5.13</v>
      </c>
      <c r="J42" s="90">
        <v>10440</v>
      </c>
      <c r="K42" s="78">
        <v>36.85</v>
      </c>
      <c r="L42" s="106">
        <v>43</v>
      </c>
      <c r="M42" s="68">
        <v>279773</v>
      </c>
      <c r="N42" s="114">
        <v>14</v>
      </c>
      <c r="O42" s="68">
        <v>10198</v>
      </c>
      <c r="P42" s="79">
        <v>3.65</v>
      </c>
      <c r="Q42" s="90">
        <v>7379</v>
      </c>
      <c r="R42" s="79">
        <v>38.200000000000003</v>
      </c>
      <c r="T42" s="6">
        <f t="shared" si="0"/>
        <v>36.85</v>
      </c>
      <c r="U42" s="6" t="b">
        <f t="shared" si="1"/>
        <v>0</v>
      </c>
      <c r="V42" s="6">
        <f t="shared" si="2"/>
        <v>38.200000000000003</v>
      </c>
      <c r="W42" s="6" t="b">
        <f t="shared" si="3"/>
        <v>0</v>
      </c>
    </row>
    <row r="43" spans="2:23" s="6" customFormat="1">
      <c r="B43" s="17"/>
      <c r="C43" s="25" t="s">
        <v>34</v>
      </c>
      <c r="D43" s="44"/>
      <c r="E43" s="58">
        <v>39.6</v>
      </c>
      <c r="F43" s="68">
        <v>300121</v>
      </c>
      <c r="G43" s="68">
        <v>6</v>
      </c>
      <c r="H43" s="68">
        <v>6655</v>
      </c>
      <c r="I43" s="79">
        <v>2.2200000000000002</v>
      </c>
      <c r="J43" s="90">
        <v>5947</v>
      </c>
      <c r="K43" s="79">
        <v>11.91</v>
      </c>
      <c r="L43" s="106">
        <v>39.6</v>
      </c>
      <c r="M43" s="68">
        <v>300297</v>
      </c>
      <c r="N43" s="114">
        <v>5</v>
      </c>
      <c r="O43" s="68">
        <v>10023</v>
      </c>
      <c r="P43" s="79">
        <v>3.34</v>
      </c>
      <c r="Q43" s="90">
        <v>5992</v>
      </c>
      <c r="R43" s="78">
        <v>67.27</v>
      </c>
      <c r="T43" s="6">
        <f t="shared" si="0"/>
        <v>11.91</v>
      </c>
      <c r="U43" s="6" t="b">
        <f t="shared" si="1"/>
        <v>0</v>
      </c>
      <c r="V43" s="6">
        <f t="shared" si="2"/>
        <v>67.27</v>
      </c>
      <c r="W43" s="6" t="b">
        <f t="shared" si="3"/>
        <v>0</v>
      </c>
    </row>
    <row r="44" spans="2:23" s="6" customFormat="1">
      <c r="B44" s="17"/>
      <c r="C44" s="25" t="s">
        <v>35</v>
      </c>
      <c r="D44" s="44"/>
      <c r="E44" s="58">
        <v>41</v>
      </c>
      <c r="F44" s="68">
        <v>308000</v>
      </c>
      <c r="G44" s="68" t="s">
        <v>147</v>
      </c>
      <c r="H44" s="68">
        <v>14200</v>
      </c>
      <c r="I44" s="79">
        <v>4.6100000000000003</v>
      </c>
      <c r="J44" s="90">
        <v>7800</v>
      </c>
      <c r="K44" s="79">
        <v>82.05</v>
      </c>
      <c r="L44" s="106">
        <v>41</v>
      </c>
      <c r="M44" s="68">
        <v>308000</v>
      </c>
      <c r="N44" s="114" t="s">
        <v>147</v>
      </c>
      <c r="O44" s="68">
        <v>10000</v>
      </c>
      <c r="P44" s="79">
        <v>3.25</v>
      </c>
      <c r="Q44" s="90">
        <v>7800</v>
      </c>
      <c r="R44" s="79">
        <v>28.21</v>
      </c>
      <c r="T44" s="6">
        <f t="shared" si="0"/>
        <v>82.05</v>
      </c>
      <c r="U44" s="6" t="b">
        <f t="shared" si="1"/>
        <v>0</v>
      </c>
      <c r="V44" s="6">
        <f t="shared" si="2"/>
        <v>28.21</v>
      </c>
      <c r="W44" s="6" t="b">
        <f t="shared" si="3"/>
        <v>0</v>
      </c>
    </row>
    <row r="45" spans="2:23" s="6" customFormat="1">
      <c r="B45" s="17"/>
      <c r="C45" s="25" t="s">
        <v>37</v>
      </c>
      <c r="D45" s="44"/>
      <c r="E45" s="58" t="s">
        <v>6</v>
      </c>
      <c r="F45" s="68" t="s">
        <v>6</v>
      </c>
      <c r="G45" s="68" t="s">
        <v>6</v>
      </c>
      <c r="H45" s="68" t="s">
        <v>6</v>
      </c>
      <c r="I45" s="79" t="s">
        <v>6</v>
      </c>
      <c r="J45" s="90" t="s">
        <v>6</v>
      </c>
      <c r="K45" s="79" t="s">
        <v>6</v>
      </c>
      <c r="L45" s="106" t="s">
        <v>6</v>
      </c>
      <c r="M45" s="68" t="s">
        <v>6</v>
      </c>
      <c r="N45" s="114" t="s">
        <v>6</v>
      </c>
      <c r="O45" s="68" t="s">
        <v>6</v>
      </c>
      <c r="P45" s="79" t="s">
        <v>6</v>
      </c>
      <c r="Q45" s="90" t="s">
        <v>6</v>
      </c>
      <c r="R45" s="78" t="s">
        <v>6</v>
      </c>
      <c r="T45" s="6" t="e">
        <f t="shared" si="0"/>
        <v>#VALUE!</v>
      </c>
      <c r="U45" s="6" t="b">
        <f t="shared" si="1"/>
        <v>1</v>
      </c>
      <c r="V45" s="6" t="e">
        <f t="shared" si="2"/>
        <v>#VALUE!</v>
      </c>
      <c r="W45" s="6" t="b">
        <f t="shared" si="3"/>
        <v>1</v>
      </c>
    </row>
    <row r="46" spans="2:23" s="6" customFormat="1">
      <c r="B46" s="17"/>
      <c r="C46" s="25" t="s">
        <v>39</v>
      </c>
      <c r="D46" s="44"/>
      <c r="E46" s="58">
        <v>34.299999999999997</v>
      </c>
      <c r="F46" s="68">
        <v>189225</v>
      </c>
      <c r="G46" s="68" t="s">
        <v>147</v>
      </c>
      <c r="H46" s="68">
        <v>2819</v>
      </c>
      <c r="I46" s="79">
        <v>1.49</v>
      </c>
      <c r="J46" s="90">
        <v>9500</v>
      </c>
      <c r="K46" s="79">
        <v>-70.33</v>
      </c>
      <c r="L46" s="106">
        <v>39</v>
      </c>
      <c r="M46" s="68">
        <v>200405</v>
      </c>
      <c r="N46" s="114" t="s">
        <v>147</v>
      </c>
      <c r="O46" s="68">
        <v>2000</v>
      </c>
      <c r="P46" s="79">
        <v>1</v>
      </c>
      <c r="Q46" s="90">
        <v>4015</v>
      </c>
      <c r="R46" s="80">
        <v>-50.19</v>
      </c>
      <c r="T46" s="6">
        <f t="shared" si="0"/>
        <v>-70.33</v>
      </c>
      <c r="U46" s="6" t="b">
        <f t="shared" si="1"/>
        <v>0</v>
      </c>
      <c r="V46" s="6">
        <f t="shared" si="2"/>
        <v>-50.19</v>
      </c>
      <c r="W46" s="6" t="b">
        <f t="shared" si="3"/>
        <v>0</v>
      </c>
    </row>
    <row r="47" spans="2:23" s="6" customFormat="1">
      <c r="B47" s="17"/>
      <c r="C47" s="25" t="s">
        <v>42</v>
      </c>
      <c r="D47" s="44"/>
      <c r="E47" s="58">
        <v>38.5</v>
      </c>
      <c r="F47" s="68">
        <v>250659</v>
      </c>
      <c r="G47" s="68">
        <v>4</v>
      </c>
      <c r="H47" s="68">
        <v>6507</v>
      </c>
      <c r="I47" s="79">
        <v>2.6</v>
      </c>
      <c r="J47" s="90">
        <v>19029</v>
      </c>
      <c r="K47" s="79">
        <v>-65.8</v>
      </c>
      <c r="L47" s="106">
        <v>37.799999999999997</v>
      </c>
      <c r="M47" s="68">
        <v>211107</v>
      </c>
      <c r="N47" s="114" t="s">
        <v>147</v>
      </c>
      <c r="O47" s="68">
        <v>4713</v>
      </c>
      <c r="P47" s="79">
        <v>2.23</v>
      </c>
      <c r="Q47" s="90">
        <v>6190</v>
      </c>
      <c r="R47" s="80">
        <v>-23.86</v>
      </c>
      <c r="T47" s="6">
        <f t="shared" si="0"/>
        <v>-65.8</v>
      </c>
      <c r="U47" s="6" t="b">
        <f t="shared" si="1"/>
        <v>0</v>
      </c>
      <c r="V47" s="6">
        <f t="shared" si="2"/>
        <v>-23.86</v>
      </c>
      <c r="W47" s="6" t="b">
        <f t="shared" si="3"/>
        <v>0</v>
      </c>
    </row>
    <row r="48" spans="2:23" s="6" customFormat="1" ht="12.75">
      <c r="B48" s="17"/>
      <c r="C48" s="27" t="s">
        <v>44</v>
      </c>
      <c r="D48" s="45"/>
      <c r="E48" s="59">
        <v>39.799999999999997</v>
      </c>
      <c r="F48" s="69">
        <v>273330</v>
      </c>
      <c r="G48" s="69">
        <v>8</v>
      </c>
      <c r="H48" s="69">
        <v>13179</v>
      </c>
      <c r="I48" s="80">
        <v>4.82</v>
      </c>
      <c r="J48" s="92">
        <v>7692</v>
      </c>
      <c r="K48" s="83">
        <v>71.33</v>
      </c>
      <c r="L48" s="107">
        <v>39.799999999999997</v>
      </c>
      <c r="M48" s="69">
        <v>273039</v>
      </c>
      <c r="N48" s="115">
        <v>7</v>
      </c>
      <c r="O48" s="69">
        <v>10499</v>
      </c>
      <c r="P48" s="80">
        <v>3.85</v>
      </c>
      <c r="Q48" s="92">
        <v>3961</v>
      </c>
      <c r="R48" s="82">
        <v>165.06</v>
      </c>
      <c r="T48" s="6">
        <f t="shared" si="0"/>
        <v>71.33</v>
      </c>
      <c r="U48" s="6" t="b">
        <f t="shared" si="1"/>
        <v>0</v>
      </c>
      <c r="V48" s="6">
        <f t="shared" si="2"/>
        <v>165.06</v>
      </c>
      <c r="W48" s="6" t="b">
        <f t="shared" si="3"/>
        <v>0</v>
      </c>
    </row>
    <row r="49" spans="1:23" s="6" customFormat="1">
      <c r="B49" s="18"/>
      <c r="C49" s="28">
        <v>300</v>
      </c>
      <c r="D49" s="46" t="s">
        <v>77</v>
      </c>
      <c r="E49" s="60">
        <v>40.4</v>
      </c>
      <c r="F49" s="70">
        <v>312290</v>
      </c>
      <c r="G49" s="70">
        <v>24</v>
      </c>
      <c r="H49" s="70">
        <v>11967</v>
      </c>
      <c r="I49" s="81">
        <v>3.83</v>
      </c>
      <c r="J49" s="93">
        <v>7605</v>
      </c>
      <c r="K49" s="81">
        <v>57.36</v>
      </c>
      <c r="L49" s="108">
        <v>40.4</v>
      </c>
      <c r="M49" s="70">
        <v>312290</v>
      </c>
      <c r="N49" s="116">
        <v>24</v>
      </c>
      <c r="O49" s="70">
        <v>12261</v>
      </c>
      <c r="P49" s="81">
        <v>3.93</v>
      </c>
      <c r="Q49" s="93">
        <v>6735</v>
      </c>
      <c r="R49" s="81">
        <v>82.05</v>
      </c>
      <c r="T49" s="6">
        <f t="shared" si="0"/>
        <v>57.36</v>
      </c>
      <c r="U49" s="6" t="b">
        <f t="shared" si="1"/>
        <v>0</v>
      </c>
      <c r="V49" s="6">
        <f t="shared" si="2"/>
        <v>82.05</v>
      </c>
      <c r="W49" s="6" t="b">
        <f t="shared" si="3"/>
        <v>0</v>
      </c>
    </row>
    <row r="50" spans="1:23" s="6" customFormat="1">
      <c r="B50" s="17" t="s">
        <v>5</v>
      </c>
      <c r="C50" s="29" t="s">
        <v>46</v>
      </c>
      <c r="D50" s="47" t="s">
        <v>22</v>
      </c>
      <c r="E50" s="58">
        <v>41.1</v>
      </c>
      <c r="F50" s="68">
        <v>297187</v>
      </c>
      <c r="G50" s="68">
        <v>56</v>
      </c>
      <c r="H50" s="68">
        <v>12190</v>
      </c>
      <c r="I50" s="79">
        <v>4.0999999999999996</v>
      </c>
      <c r="J50" s="90">
        <v>9046</v>
      </c>
      <c r="K50" s="100">
        <v>34.76</v>
      </c>
      <c r="L50" s="106">
        <v>41.1</v>
      </c>
      <c r="M50" s="68">
        <v>297139</v>
      </c>
      <c r="N50" s="114">
        <v>52</v>
      </c>
      <c r="O50" s="68">
        <v>9685</v>
      </c>
      <c r="P50" s="79">
        <v>3.26</v>
      </c>
      <c r="Q50" s="90">
        <v>6468</v>
      </c>
      <c r="R50" s="79">
        <v>49.74</v>
      </c>
      <c r="T50" s="6">
        <f t="shared" si="0"/>
        <v>34.76</v>
      </c>
      <c r="U50" s="6" t="b">
        <f t="shared" si="1"/>
        <v>0</v>
      </c>
      <c r="V50" s="6">
        <f t="shared" si="2"/>
        <v>49.74</v>
      </c>
      <c r="W50" s="6" t="b">
        <f t="shared" si="3"/>
        <v>0</v>
      </c>
    </row>
    <row r="51" spans="1:23" s="6" customFormat="1">
      <c r="B51" s="17"/>
      <c r="C51" s="29" t="s">
        <v>49</v>
      </c>
      <c r="D51" s="47" t="s">
        <v>82</v>
      </c>
      <c r="E51" s="58">
        <v>39.1</v>
      </c>
      <c r="F51" s="68">
        <v>278427</v>
      </c>
      <c r="G51" s="68">
        <v>33</v>
      </c>
      <c r="H51" s="68">
        <v>9540</v>
      </c>
      <c r="I51" s="79">
        <v>3.43</v>
      </c>
      <c r="J51" s="90">
        <v>5689</v>
      </c>
      <c r="K51" s="100">
        <v>67.69</v>
      </c>
      <c r="L51" s="106">
        <v>38.9</v>
      </c>
      <c r="M51" s="68">
        <v>277437</v>
      </c>
      <c r="N51" s="114">
        <v>30</v>
      </c>
      <c r="O51" s="68">
        <v>7988</v>
      </c>
      <c r="P51" s="79">
        <v>2.88</v>
      </c>
      <c r="Q51" s="90">
        <v>4981</v>
      </c>
      <c r="R51" s="79">
        <v>60.37</v>
      </c>
      <c r="T51" s="6">
        <f t="shared" si="0"/>
        <v>67.69</v>
      </c>
      <c r="U51" s="6" t="b">
        <f t="shared" si="1"/>
        <v>0</v>
      </c>
      <c r="V51" s="6">
        <f t="shared" si="2"/>
        <v>60.37</v>
      </c>
      <c r="W51" s="6" t="b">
        <f t="shared" si="3"/>
        <v>0</v>
      </c>
    </row>
    <row r="52" spans="1:23" s="6" customFormat="1">
      <c r="B52" s="17"/>
      <c r="C52" s="29" t="s">
        <v>50</v>
      </c>
      <c r="D52" s="47" t="s">
        <v>52</v>
      </c>
      <c r="E52" s="58">
        <v>38.200000000000003</v>
      </c>
      <c r="F52" s="68">
        <v>270845</v>
      </c>
      <c r="G52" s="68">
        <v>26</v>
      </c>
      <c r="H52" s="68">
        <v>9862</v>
      </c>
      <c r="I52" s="79">
        <v>3.64</v>
      </c>
      <c r="J52" s="90">
        <v>6046</v>
      </c>
      <c r="K52" s="100">
        <v>63.12</v>
      </c>
      <c r="L52" s="106">
        <v>38.200000000000003</v>
      </c>
      <c r="M52" s="68">
        <v>270845</v>
      </c>
      <c r="N52" s="114">
        <v>26</v>
      </c>
      <c r="O52" s="68">
        <v>8600</v>
      </c>
      <c r="P52" s="79">
        <v>3.18</v>
      </c>
      <c r="Q52" s="90">
        <v>5362</v>
      </c>
      <c r="R52" s="79">
        <v>60.39</v>
      </c>
      <c r="T52" s="6">
        <f t="shared" si="0"/>
        <v>63.12</v>
      </c>
      <c r="U52" s="6" t="b">
        <f t="shared" si="1"/>
        <v>0</v>
      </c>
      <c r="V52" s="6">
        <f t="shared" si="2"/>
        <v>60.39</v>
      </c>
      <c r="W52" s="6" t="b">
        <f t="shared" si="3"/>
        <v>0</v>
      </c>
    </row>
    <row r="53" spans="1:23" s="6" customFormat="1">
      <c r="B53" s="17" t="s">
        <v>15</v>
      </c>
      <c r="C53" s="30"/>
      <c r="D53" s="47" t="s">
        <v>83</v>
      </c>
      <c r="E53" s="58">
        <v>40.299999999999997</v>
      </c>
      <c r="F53" s="68">
        <v>300466</v>
      </c>
      <c r="G53" s="68">
        <v>139</v>
      </c>
      <c r="H53" s="68">
        <v>11602</v>
      </c>
      <c r="I53" s="79">
        <v>3.86</v>
      </c>
      <c r="J53" s="90">
        <v>7753</v>
      </c>
      <c r="K53" s="100">
        <v>49.65</v>
      </c>
      <c r="L53" s="106">
        <v>40.299999999999997</v>
      </c>
      <c r="M53" s="68">
        <v>300558</v>
      </c>
      <c r="N53" s="114">
        <v>132</v>
      </c>
      <c r="O53" s="68">
        <v>10680</v>
      </c>
      <c r="P53" s="79">
        <v>3.55</v>
      </c>
      <c r="Q53" s="90">
        <v>6350</v>
      </c>
      <c r="R53" s="79">
        <v>68.19</v>
      </c>
      <c r="T53" s="6">
        <f t="shared" si="0"/>
        <v>49.65</v>
      </c>
      <c r="U53" s="6" t="b">
        <f t="shared" si="1"/>
        <v>0</v>
      </c>
      <c r="V53" s="6">
        <f t="shared" si="2"/>
        <v>68.19</v>
      </c>
      <c r="W53" s="6" t="b">
        <f t="shared" si="3"/>
        <v>0</v>
      </c>
    </row>
    <row r="54" spans="1:23" s="6" customFormat="1">
      <c r="B54" s="17"/>
      <c r="C54" s="29">
        <v>299</v>
      </c>
      <c r="D54" s="47" t="s">
        <v>85</v>
      </c>
      <c r="E54" s="58">
        <v>39</v>
      </c>
      <c r="F54" s="68">
        <v>251553</v>
      </c>
      <c r="G54" s="68">
        <v>58</v>
      </c>
      <c r="H54" s="68">
        <v>10267</v>
      </c>
      <c r="I54" s="79">
        <v>4.08</v>
      </c>
      <c r="J54" s="90">
        <v>6976</v>
      </c>
      <c r="K54" s="78">
        <v>47.18</v>
      </c>
      <c r="L54" s="106">
        <v>39</v>
      </c>
      <c r="M54" s="68">
        <v>252398</v>
      </c>
      <c r="N54" s="114">
        <v>55</v>
      </c>
      <c r="O54" s="68">
        <v>7427</v>
      </c>
      <c r="P54" s="79">
        <v>2.94</v>
      </c>
      <c r="Q54" s="90">
        <v>4713</v>
      </c>
      <c r="R54" s="79">
        <v>57.59</v>
      </c>
      <c r="T54" s="6">
        <f t="shared" si="0"/>
        <v>47.18</v>
      </c>
      <c r="U54" s="6" t="b">
        <f t="shared" si="1"/>
        <v>0</v>
      </c>
      <c r="V54" s="6">
        <f t="shared" si="2"/>
        <v>57.59</v>
      </c>
      <c r="W54" s="6" t="b">
        <f t="shared" si="3"/>
        <v>0</v>
      </c>
    </row>
    <row r="55" spans="1:23" s="6" customFormat="1">
      <c r="B55" s="17"/>
      <c r="C55" s="29" t="s">
        <v>46</v>
      </c>
      <c r="D55" s="47" t="s">
        <v>87</v>
      </c>
      <c r="E55" s="58">
        <v>41.5</v>
      </c>
      <c r="F55" s="68">
        <v>256323</v>
      </c>
      <c r="G55" s="68">
        <v>36</v>
      </c>
      <c r="H55" s="68">
        <v>8695</v>
      </c>
      <c r="I55" s="79">
        <v>3.39</v>
      </c>
      <c r="J55" s="90">
        <v>6233</v>
      </c>
      <c r="K55" s="79">
        <v>39.5</v>
      </c>
      <c r="L55" s="106">
        <v>41.6</v>
      </c>
      <c r="M55" s="68">
        <v>256096</v>
      </c>
      <c r="N55" s="114">
        <v>35</v>
      </c>
      <c r="O55" s="68">
        <v>7054</v>
      </c>
      <c r="P55" s="79">
        <v>2.75</v>
      </c>
      <c r="Q55" s="90">
        <v>4624</v>
      </c>
      <c r="R55" s="79">
        <v>52.55</v>
      </c>
      <c r="T55" s="6">
        <f t="shared" si="0"/>
        <v>39.5</v>
      </c>
      <c r="U55" s="6" t="b">
        <f t="shared" si="1"/>
        <v>0</v>
      </c>
      <c r="V55" s="6">
        <f t="shared" si="2"/>
        <v>52.55</v>
      </c>
      <c r="W55" s="6" t="b">
        <f t="shared" si="3"/>
        <v>0</v>
      </c>
    </row>
    <row r="56" spans="1:23" s="6" customFormat="1">
      <c r="B56" s="17" t="s">
        <v>13</v>
      </c>
      <c r="C56" s="29" t="s">
        <v>49</v>
      </c>
      <c r="D56" s="47" t="s">
        <v>55</v>
      </c>
      <c r="E56" s="58">
        <v>40.1</v>
      </c>
      <c r="F56" s="68">
        <v>262407</v>
      </c>
      <c r="G56" s="68">
        <v>6</v>
      </c>
      <c r="H56" s="68">
        <v>12498</v>
      </c>
      <c r="I56" s="79">
        <v>4.76</v>
      </c>
      <c r="J56" s="90">
        <v>7029</v>
      </c>
      <c r="K56" s="79">
        <v>77.81</v>
      </c>
      <c r="L56" s="106">
        <v>40.1</v>
      </c>
      <c r="M56" s="68">
        <v>262407</v>
      </c>
      <c r="N56" s="114">
        <v>6</v>
      </c>
      <c r="O56" s="68">
        <v>10329</v>
      </c>
      <c r="P56" s="79">
        <v>3.94</v>
      </c>
      <c r="Q56" s="90">
        <v>5617</v>
      </c>
      <c r="R56" s="79">
        <v>83.89</v>
      </c>
      <c r="T56" s="6">
        <f t="shared" si="0"/>
        <v>77.81</v>
      </c>
      <c r="U56" s="6" t="b">
        <f t="shared" si="1"/>
        <v>0</v>
      </c>
      <c r="V56" s="6">
        <f t="shared" si="2"/>
        <v>83.89</v>
      </c>
      <c r="W56" s="6" t="b">
        <f t="shared" si="3"/>
        <v>0</v>
      </c>
    </row>
    <row r="57" spans="1:23" s="6" customFormat="1">
      <c r="B57" s="17"/>
      <c r="C57" s="29" t="s">
        <v>43</v>
      </c>
      <c r="D57" s="47" t="s">
        <v>83</v>
      </c>
      <c r="E57" s="58">
        <v>39.5</v>
      </c>
      <c r="F57" s="68">
        <v>252508</v>
      </c>
      <c r="G57" s="68">
        <v>100</v>
      </c>
      <c r="H57" s="68">
        <v>10006</v>
      </c>
      <c r="I57" s="79">
        <v>3.96</v>
      </c>
      <c r="J57" s="90">
        <v>6865</v>
      </c>
      <c r="K57" s="79">
        <v>45.75</v>
      </c>
      <c r="L57" s="106">
        <v>39.5</v>
      </c>
      <c r="M57" s="68">
        <v>253171</v>
      </c>
      <c r="N57" s="114">
        <v>96</v>
      </c>
      <c r="O57" s="68">
        <v>7387</v>
      </c>
      <c r="P57" s="79">
        <v>2.92</v>
      </c>
      <c r="Q57" s="90">
        <v>4709</v>
      </c>
      <c r="R57" s="79">
        <v>56.87</v>
      </c>
      <c r="T57" s="6">
        <f t="shared" si="0"/>
        <v>45.75</v>
      </c>
      <c r="U57" s="6" t="b">
        <f t="shared" si="1"/>
        <v>0</v>
      </c>
      <c r="V57" s="6">
        <f t="shared" si="2"/>
        <v>56.87</v>
      </c>
      <c r="W57" s="6" t="b">
        <f t="shared" si="3"/>
        <v>0</v>
      </c>
    </row>
    <row r="58" spans="1:23" s="6" customFormat="1" ht="12.75">
      <c r="B58" s="19"/>
      <c r="C58" s="31" t="s">
        <v>36</v>
      </c>
      <c r="D58" s="48"/>
      <c r="E58" s="61">
        <v>40.299999999999997</v>
      </c>
      <c r="F58" s="71">
        <v>304182</v>
      </c>
      <c r="G58" s="71">
        <v>11</v>
      </c>
      <c r="H58" s="71">
        <v>9758</v>
      </c>
      <c r="I58" s="82">
        <v>3.21</v>
      </c>
      <c r="J58" s="92">
        <v>7209</v>
      </c>
      <c r="K58" s="78">
        <v>35.36</v>
      </c>
      <c r="L58" s="106">
        <v>40.299999999999997</v>
      </c>
      <c r="M58" s="68">
        <v>304182</v>
      </c>
      <c r="N58" s="114">
        <v>11</v>
      </c>
      <c r="O58" s="68">
        <v>9897</v>
      </c>
      <c r="P58" s="79">
        <v>3.25</v>
      </c>
      <c r="Q58" s="92">
        <v>6799</v>
      </c>
      <c r="R58" s="82">
        <v>45.57</v>
      </c>
      <c r="T58" s="6">
        <f t="shared" si="0"/>
        <v>35.36</v>
      </c>
      <c r="U58" s="6" t="b">
        <f t="shared" si="1"/>
        <v>0</v>
      </c>
      <c r="V58" s="6">
        <f t="shared" si="2"/>
        <v>45.57</v>
      </c>
      <c r="W58" s="6" t="b">
        <f t="shared" si="3"/>
        <v>0</v>
      </c>
    </row>
    <row r="59" spans="1:23" s="6" customFormat="1">
      <c r="B59" s="18" t="s">
        <v>19</v>
      </c>
      <c r="C59" s="32" t="s">
        <v>51</v>
      </c>
      <c r="D59" s="49"/>
      <c r="E59" s="60">
        <v>41.8</v>
      </c>
      <c r="F59" s="70">
        <v>293965</v>
      </c>
      <c r="G59" s="70">
        <v>85</v>
      </c>
      <c r="H59" s="70">
        <v>11264</v>
      </c>
      <c r="I59" s="81">
        <v>3.83</v>
      </c>
      <c r="J59" s="94">
        <v>7455</v>
      </c>
      <c r="K59" s="81">
        <v>51.09</v>
      </c>
      <c r="L59" s="108">
        <v>41.8</v>
      </c>
      <c r="M59" s="70">
        <v>294282</v>
      </c>
      <c r="N59" s="70">
        <v>82</v>
      </c>
      <c r="O59" s="70">
        <v>8951</v>
      </c>
      <c r="P59" s="81">
        <v>3.04</v>
      </c>
      <c r="Q59" s="94">
        <v>5683</v>
      </c>
      <c r="R59" s="81">
        <v>57.5</v>
      </c>
      <c r="T59" s="6">
        <f t="shared" si="0"/>
        <v>51.09</v>
      </c>
      <c r="U59" s="6" t="b">
        <f t="shared" si="1"/>
        <v>0</v>
      </c>
      <c r="V59" s="6">
        <f t="shared" si="2"/>
        <v>57.5</v>
      </c>
      <c r="W59" s="6" t="b">
        <f t="shared" si="3"/>
        <v>0</v>
      </c>
    </row>
    <row r="60" spans="1:23" s="6" customFormat="1">
      <c r="B60" s="17" t="s">
        <v>2</v>
      </c>
      <c r="C60" s="33" t="s">
        <v>54</v>
      </c>
      <c r="D60" s="50"/>
      <c r="E60" s="58">
        <v>39.200000000000003</v>
      </c>
      <c r="F60" s="68">
        <v>288482</v>
      </c>
      <c r="G60" s="68">
        <v>76</v>
      </c>
      <c r="H60" s="68">
        <v>9836</v>
      </c>
      <c r="I60" s="79">
        <v>3.41</v>
      </c>
      <c r="J60" s="90">
        <v>8208</v>
      </c>
      <c r="K60" s="78">
        <v>19.829999999999998</v>
      </c>
      <c r="L60" s="106">
        <v>39.1</v>
      </c>
      <c r="M60" s="68">
        <v>289239</v>
      </c>
      <c r="N60" s="68">
        <v>72</v>
      </c>
      <c r="O60" s="68">
        <v>9134</v>
      </c>
      <c r="P60" s="79">
        <v>3.16</v>
      </c>
      <c r="Q60" s="90">
        <v>6084</v>
      </c>
      <c r="R60" s="78">
        <v>50.13</v>
      </c>
      <c r="T60" s="6">
        <f t="shared" si="0"/>
        <v>19.829999999999998</v>
      </c>
      <c r="U60" s="6" t="b">
        <f t="shared" si="1"/>
        <v>0</v>
      </c>
      <c r="V60" s="6">
        <f t="shared" si="2"/>
        <v>50.13</v>
      </c>
      <c r="W60" s="6" t="b">
        <f t="shared" si="3"/>
        <v>0</v>
      </c>
    </row>
    <row r="61" spans="1:23" s="6" customFormat="1" ht="12.75">
      <c r="B61" s="19" t="s">
        <v>13</v>
      </c>
      <c r="C61" s="34" t="s">
        <v>57</v>
      </c>
      <c r="D61" s="51"/>
      <c r="E61" s="61">
        <v>39.799999999999997</v>
      </c>
      <c r="F61" s="71">
        <v>303646</v>
      </c>
      <c r="G61" s="71">
        <v>89</v>
      </c>
      <c r="H61" s="71">
        <v>11881</v>
      </c>
      <c r="I61" s="82">
        <v>3.91</v>
      </c>
      <c r="J61" s="89">
        <v>7545</v>
      </c>
      <c r="K61" s="82">
        <v>57.47</v>
      </c>
      <c r="L61" s="109">
        <v>39.799999999999997</v>
      </c>
      <c r="M61" s="71">
        <v>303559</v>
      </c>
      <c r="N61" s="71">
        <v>85</v>
      </c>
      <c r="O61" s="71">
        <v>11697</v>
      </c>
      <c r="P61" s="82">
        <v>3.85</v>
      </c>
      <c r="Q61" s="89">
        <v>6656</v>
      </c>
      <c r="R61" s="82">
        <v>75.739999999999995</v>
      </c>
      <c r="T61" s="6">
        <f t="shared" si="0"/>
        <v>57.47</v>
      </c>
      <c r="U61" s="6" t="b">
        <f t="shared" si="1"/>
        <v>0</v>
      </c>
      <c r="V61" s="6">
        <f t="shared" si="2"/>
        <v>75.739999999999995</v>
      </c>
      <c r="W61" s="6" t="b">
        <f t="shared" si="3"/>
        <v>0</v>
      </c>
    </row>
    <row r="62" spans="1:23" s="6" customFormat="1" ht="12.75">
      <c r="B62" s="20" t="s">
        <v>21</v>
      </c>
      <c r="C62" s="35"/>
      <c r="D62" s="35"/>
      <c r="E62" s="62">
        <v>40.299999999999997</v>
      </c>
      <c r="F62" s="72">
        <v>297855</v>
      </c>
      <c r="G62" s="72">
        <v>250</v>
      </c>
      <c r="H62" s="72">
        <v>11302</v>
      </c>
      <c r="I62" s="83">
        <v>3.79</v>
      </c>
      <c r="J62" s="95">
        <v>7646</v>
      </c>
      <c r="K62" s="101">
        <v>47.82</v>
      </c>
      <c r="L62" s="110">
        <v>40.299999999999997</v>
      </c>
      <c r="M62" s="111">
        <v>298074</v>
      </c>
      <c r="N62" s="117">
        <v>239</v>
      </c>
      <c r="O62" s="111">
        <v>10394</v>
      </c>
      <c r="P62" s="101">
        <v>3.49</v>
      </c>
      <c r="Q62" s="95">
        <v>6278</v>
      </c>
      <c r="R62" s="101">
        <v>65.56</v>
      </c>
      <c r="T62" s="6">
        <f t="shared" si="0"/>
        <v>47.82</v>
      </c>
      <c r="U62" s="6" t="b">
        <f t="shared" si="1"/>
        <v>0</v>
      </c>
      <c r="V62" s="6">
        <f t="shared" si="2"/>
        <v>65.56</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K16" sqref="K16"/>
    </sheetView>
  </sheetViews>
  <sheetFormatPr defaultRowHeight="13.5"/>
  <cols>
    <col min="1" max="1" width="18.25" style="120" customWidth="1"/>
    <col min="2" max="2" width="7.625" style="120" customWidth="1"/>
    <col min="3" max="3" width="8.625" style="120" customWidth="1"/>
    <col min="4" max="4" width="6.625" style="120" customWidth="1"/>
    <col min="5" max="8" width="8.625" style="120" customWidth="1"/>
    <col min="9" max="9" width="7.625" style="120" customWidth="1"/>
    <col min="10" max="10" width="8.625" style="120" customWidth="1"/>
    <col min="11" max="11" width="6.625" style="120" customWidth="1"/>
    <col min="12" max="15" width="8.625" style="120" customWidth="1"/>
    <col min="16" max="16384" width="9" style="120" bestFit="1" customWidth="1"/>
  </cols>
  <sheetData>
    <row r="1" spans="1:15" ht="14.25" customHeight="1">
      <c r="A1" s="121" t="s">
        <v>96</v>
      </c>
      <c r="B1" s="121"/>
      <c r="C1" s="121"/>
      <c r="D1" s="121"/>
      <c r="E1" s="121"/>
      <c r="F1" s="121"/>
      <c r="G1" s="121"/>
      <c r="H1" s="121"/>
      <c r="I1" s="121"/>
      <c r="J1" s="223"/>
      <c r="K1" s="225"/>
      <c r="L1" s="225"/>
      <c r="M1" s="225"/>
      <c r="N1" s="225"/>
      <c r="O1" s="238" t="s">
        <v>145</v>
      </c>
    </row>
    <row r="2" spans="1:15" ht="14.25">
      <c r="A2" s="122" t="s">
        <v>97</v>
      </c>
      <c r="B2" s="146" t="s">
        <v>72</v>
      </c>
      <c r="C2" s="175"/>
      <c r="D2" s="175"/>
      <c r="E2" s="175"/>
      <c r="F2" s="175"/>
      <c r="G2" s="200"/>
      <c r="H2" s="211"/>
      <c r="I2" s="175" t="s">
        <v>94</v>
      </c>
      <c r="J2" s="175"/>
      <c r="K2" s="175"/>
      <c r="L2" s="175"/>
      <c r="M2" s="175"/>
      <c r="N2" s="200"/>
      <c r="O2" s="211"/>
    </row>
    <row r="3" spans="1:15">
      <c r="A3" s="123"/>
      <c r="B3" s="147"/>
      <c r="C3" s="176"/>
      <c r="D3" s="176"/>
      <c r="E3" s="176"/>
      <c r="F3" s="176"/>
      <c r="G3" s="201" t="s">
        <v>93</v>
      </c>
      <c r="H3" s="212"/>
      <c r="I3" s="176"/>
      <c r="J3" s="176"/>
      <c r="K3" s="176"/>
      <c r="L3" s="176"/>
      <c r="M3" s="176"/>
      <c r="N3" s="232" t="s">
        <v>93</v>
      </c>
      <c r="O3" s="239"/>
    </row>
    <row r="4" spans="1:15" ht="52.5" customHeight="1">
      <c r="A4" s="124"/>
      <c r="B4" s="148" t="s">
        <v>89</v>
      </c>
      <c r="C4" s="177" t="s">
        <v>90</v>
      </c>
      <c r="D4" s="177" t="s">
        <v>91</v>
      </c>
      <c r="E4" s="177" t="s">
        <v>92</v>
      </c>
      <c r="F4" s="192" t="s">
        <v>8</v>
      </c>
      <c r="G4" s="202" t="s">
        <v>128</v>
      </c>
      <c r="H4" s="213" t="s">
        <v>129</v>
      </c>
      <c r="I4" s="177" t="s">
        <v>89</v>
      </c>
      <c r="J4" s="177" t="s">
        <v>90</v>
      </c>
      <c r="K4" s="177" t="s">
        <v>91</v>
      </c>
      <c r="L4" s="177" t="s">
        <v>95</v>
      </c>
      <c r="M4" s="192" t="s">
        <v>8</v>
      </c>
      <c r="N4" s="202" t="s">
        <v>105</v>
      </c>
      <c r="O4" s="240" t="s">
        <v>133</v>
      </c>
    </row>
    <row r="5" spans="1:15" ht="13.5" customHeight="1">
      <c r="A5" s="125" t="s">
        <v>98</v>
      </c>
      <c r="B5" s="149">
        <v>38.700000000000003</v>
      </c>
      <c r="C5" s="178">
        <v>290056</v>
      </c>
      <c r="D5" s="178">
        <v>264</v>
      </c>
      <c r="E5" s="178">
        <v>5406</v>
      </c>
      <c r="F5" s="193">
        <v>1.86</v>
      </c>
      <c r="G5" s="203">
        <v>5582</v>
      </c>
      <c r="H5" s="214">
        <v>-3.15</v>
      </c>
      <c r="I5" s="220">
        <v>38.700000000000003</v>
      </c>
      <c r="J5" s="224">
        <v>290544</v>
      </c>
      <c r="K5" s="227">
        <v>254</v>
      </c>
      <c r="L5" s="178">
        <v>5006</v>
      </c>
      <c r="M5" s="229">
        <v>1.72</v>
      </c>
      <c r="N5" s="203">
        <v>4891</v>
      </c>
      <c r="O5" s="214">
        <v>2.35</v>
      </c>
    </row>
    <row r="6" spans="1:15" ht="13.5" customHeight="1">
      <c r="A6" s="126" t="s">
        <v>58</v>
      </c>
      <c r="B6" s="149">
        <v>38.5</v>
      </c>
      <c r="C6" s="178">
        <v>291643</v>
      </c>
      <c r="D6" s="178">
        <v>281</v>
      </c>
      <c r="E6" s="178">
        <v>7066</v>
      </c>
      <c r="F6" s="193">
        <v>2.42</v>
      </c>
      <c r="G6" s="203">
        <v>5406</v>
      </c>
      <c r="H6" s="214">
        <v>30.71</v>
      </c>
      <c r="I6" s="220">
        <v>38.6</v>
      </c>
      <c r="J6" s="224">
        <v>291981</v>
      </c>
      <c r="K6" s="227">
        <v>275</v>
      </c>
      <c r="L6" s="178">
        <v>5541</v>
      </c>
      <c r="M6" s="229">
        <v>1.9</v>
      </c>
      <c r="N6" s="203">
        <v>5006</v>
      </c>
      <c r="O6" s="214">
        <v>10.69</v>
      </c>
    </row>
    <row r="7" spans="1:15" ht="13.5" customHeight="1">
      <c r="A7" s="126" t="s">
        <v>99</v>
      </c>
      <c r="B7" s="149">
        <v>39</v>
      </c>
      <c r="C7" s="178">
        <v>291335</v>
      </c>
      <c r="D7" s="178">
        <v>284</v>
      </c>
      <c r="E7" s="178">
        <v>9112</v>
      </c>
      <c r="F7" s="193">
        <v>3.13</v>
      </c>
      <c r="G7" s="203">
        <v>7066</v>
      </c>
      <c r="H7" s="214">
        <v>28.96</v>
      </c>
      <c r="I7" s="220">
        <v>39</v>
      </c>
      <c r="J7" s="224">
        <v>291405</v>
      </c>
      <c r="K7" s="227">
        <v>279</v>
      </c>
      <c r="L7" s="178">
        <v>5862</v>
      </c>
      <c r="M7" s="229">
        <v>2.0099999999999998</v>
      </c>
      <c r="N7" s="203">
        <v>5541</v>
      </c>
      <c r="O7" s="214">
        <v>5.79</v>
      </c>
    </row>
    <row r="8" spans="1:15" ht="13.5" customHeight="1">
      <c r="A8" s="126" t="s">
        <v>100</v>
      </c>
      <c r="B8" s="149">
        <v>38.9</v>
      </c>
      <c r="C8" s="178">
        <v>293123</v>
      </c>
      <c r="D8" s="178">
        <v>262</v>
      </c>
      <c r="E8" s="178">
        <v>6897</v>
      </c>
      <c r="F8" s="193">
        <v>2.35</v>
      </c>
      <c r="G8" s="203">
        <v>9112</v>
      </c>
      <c r="H8" s="214">
        <v>-24.31</v>
      </c>
      <c r="I8" s="220">
        <v>38.9</v>
      </c>
      <c r="J8" s="224">
        <v>292977</v>
      </c>
      <c r="K8" s="227">
        <v>260</v>
      </c>
      <c r="L8" s="178">
        <v>4635</v>
      </c>
      <c r="M8" s="229">
        <v>1.58</v>
      </c>
      <c r="N8" s="203">
        <v>5862</v>
      </c>
      <c r="O8" s="214">
        <v>-20.93</v>
      </c>
    </row>
    <row r="9" spans="1:15" ht="13.5" customHeight="1">
      <c r="A9" s="126" t="s">
        <v>101</v>
      </c>
      <c r="B9" s="150">
        <v>39.1</v>
      </c>
      <c r="C9" s="179">
        <v>295049</v>
      </c>
      <c r="D9" s="179">
        <v>272</v>
      </c>
      <c r="E9" s="179">
        <v>7545</v>
      </c>
      <c r="F9" s="194">
        <v>2.56</v>
      </c>
      <c r="G9" s="204">
        <v>6897</v>
      </c>
      <c r="H9" s="214">
        <v>9.4</v>
      </c>
      <c r="I9" s="221">
        <v>39.1</v>
      </c>
      <c r="J9" s="179">
        <v>295067</v>
      </c>
      <c r="K9" s="179">
        <v>271</v>
      </c>
      <c r="L9" s="179">
        <v>5469</v>
      </c>
      <c r="M9" s="194">
        <v>1.85</v>
      </c>
      <c r="N9" s="233">
        <v>4635</v>
      </c>
      <c r="O9" s="214">
        <v>17.989999999999998</v>
      </c>
    </row>
    <row r="10" spans="1:15" ht="13.5" customHeight="1">
      <c r="A10" s="126" t="s">
        <v>102</v>
      </c>
      <c r="B10" s="151">
        <v>39.200000000000003</v>
      </c>
      <c r="C10" s="180">
        <v>291579</v>
      </c>
      <c r="D10" s="180">
        <v>276</v>
      </c>
      <c r="E10" s="180">
        <v>7832</v>
      </c>
      <c r="F10" s="195">
        <v>2.69</v>
      </c>
      <c r="G10" s="205">
        <v>7545</v>
      </c>
      <c r="H10" s="215">
        <v>3.8</v>
      </c>
      <c r="I10" s="151">
        <v>39.200000000000003</v>
      </c>
      <c r="J10" s="180">
        <v>291584</v>
      </c>
      <c r="K10" s="180">
        <v>275</v>
      </c>
      <c r="L10" s="180">
        <v>5637</v>
      </c>
      <c r="M10" s="195">
        <v>1.9300000000000002</v>
      </c>
      <c r="N10" s="205">
        <v>5469</v>
      </c>
      <c r="O10" s="215">
        <v>3.07</v>
      </c>
    </row>
    <row r="11" spans="1:15" ht="13.5" customHeight="1">
      <c r="A11" s="126" t="s">
        <v>14</v>
      </c>
      <c r="B11" s="151">
        <v>39.200000000000003</v>
      </c>
      <c r="C11" s="180">
        <v>290444</v>
      </c>
      <c r="D11" s="180">
        <v>258</v>
      </c>
      <c r="E11" s="180">
        <v>7579</v>
      </c>
      <c r="F11" s="195">
        <v>2.61</v>
      </c>
      <c r="G11" s="205">
        <v>7832</v>
      </c>
      <c r="H11" s="215">
        <v>-3.23</v>
      </c>
      <c r="I11" s="151">
        <v>39.200000000000003</v>
      </c>
      <c r="J11" s="180">
        <v>290248</v>
      </c>
      <c r="K11" s="180">
        <v>252</v>
      </c>
      <c r="L11" s="180">
        <v>5542</v>
      </c>
      <c r="M11" s="195">
        <v>1.91</v>
      </c>
      <c r="N11" s="234">
        <v>5637</v>
      </c>
      <c r="O11" s="215">
        <v>-1.69</v>
      </c>
    </row>
    <row r="12" spans="1:15" ht="13.5" customHeight="1">
      <c r="A12" s="126" t="s">
        <v>103</v>
      </c>
      <c r="B12" s="151">
        <v>39.799999999999997</v>
      </c>
      <c r="C12" s="180">
        <v>294796</v>
      </c>
      <c r="D12" s="180">
        <v>223</v>
      </c>
      <c r="E12" s="180">
        <v>7851</v>
      </c>
      <c r="F12" s="195">
        <v>2.66</v>
      </c>
      <c r="G12" s="205">
        <v>7579</v>
      </c>
      <c r="H12" s="215">
        <v>3.59</v>
      </c>
      <c r="I12" s="151">
        <v>39.700000000000003</v>
      </c>
      <c r="J12" s="180">
        <v>294744</v>
      </c>
      <c r="K12" s="180">
        <v>218</v>
      </c>
      <c r="L12" s="180">
        <v>5446</v>
      </c>
      <c r="M12" s="195">
        <v>1.85</v>
      </c>
      <c r="N12" s="234">
        <v>5542</v>
      </c>
      <c r="O12" s="215">
        <v>-1.73</v>
      </c>
    </row>
    <row r="13" spans="1:15" ht="13.5" customHeight="1">
      <c r="A13" s="126" t="s">
        <v>45</v>
      </c>
      <c r="B13" s="151">
        <v>39.799999999999997</v>
      </c>
      <c r="C13" s="180">
        <v>295048</v>
      </c>
      <c r="D13" s="180">
        <v>257</v>
      </c>
      <c r="E13" s="180">
        <v>6515</v>
      </c>
      <c r="F13" s="195">
        <v>2.21</v>
      </c>
      <c r="G13" s="205">
        <v>7851</v>
      </c>
      <c r="H13" s="215">
        <v>-17.02</v>
      </c>
      <c r="I13" s="151">
        <v>39.799999999999997</v>
      </c>
      <c r="J13" s="180">
        <v>295081</v>
      </c>
      <c r="K13" s="180">
        <v>256</v>
      </c>
      <c r="L13" s="180">
        <v>4841</v>
      </c>
      <c r="M13" s="195">
        <v>1.64</v>
      </c>
      <c r="N13" s="234">
        <v>5446</v>
      </c>
      <c r="O13" s="215">
        <v>-11.11</v>
      </c>
    </row>
    <row r="14" spans="1:15" ht="13.5" customHeight="1">
      <c r="A14" s="127" t="s">
        <v>104</v>
      </c>
      <c r="B14" s="152">
        <v>39.9</v>
      </c>
      <c r="C14" s="181">
        <v>298274</v>
      </c>
      <c r="D14" s="181">
        <v>254</v>
      </c>
      <c r="E14" s="181">
        <v>7646</v>
      </c>
      <c r="F14" s="196">
        <v>2.56</v>
      </c>
      <c r="G14" s="206">
        <v>6515</v>
      </c>
      <c r="H14" s="216">
        <v>17.36</v>
      </c>
      <c r="I14" s="152">
        <v>40</v>
      </c>
      <c r="J14" s="181">
        <v>298407</v>
      </c>
      <c r="K14" s="181">
        <v>246</v>
      </c>
      <c r="L14" s="181">
        <v>6278</v>
      </c>
      <c r="M14" s="196">
        <v>2.1</v>
      </c>
      <c r="N14" s="235">
        <v>4841</v>
      </c>
      <c r="O14" s="216">
        <v>29.68</v>
      </c>
    </row>
    <row r="15" spans="1:15">
      <c r="A15" s="128" t="s">
        <v>152</v>
      </c>
      <c r="B15" s="153">
        <v>40.299999999999997</v>
      </c>
      <c r="C15" s="182">
        <v>297855</v>
      </c>
      <c r="D15" s="182">
        <v>250</v>
      </c>
      <c r="E15" s="182">
        <v>11302</v>
      </c>
      <c r="F15" s="197">
        <v>3.79</v>
      </c>
      <c r="G15" s="207">
        <v>7646</v>
      </c>
      <c r="H15" s="217">
        <v>47.82</v>
      </c>
      <c r="I15" s="153">
        <v>40.299999999999997</v>
      </c>
      <c r="J15" s="182">
        <v>298074</v>
      </c>
      <c r="K15" s="182">
        <v>239</v>
      </c>
      <c r="L15" s="182">
        <v>10394</v>
      </c>
      <c r="M15" s="197">
        <v>3.49</v>
      </c>
      <c r="N15" s="236">
        <v>6278</v>
      </c>
      <c r="O15" s="217">
        <v>65.56</v>
      </c>
    </row>
    <row r="16" spans="1:15" ht="14.25">
      <c r="A16" s="129" t="s">
        <v>18</v>
      </c>
      <c r="B16" s="154">
        <v>39.9</v>
      </c>
      <c r="C16" s="183">
        <v>298274</v>
      </c>
      <c r="D16" s="183">
        <v>254</v>
      </c>
      <c r="E16" s="183">
        <v>7646</v>
      </c>
      <c r="F16" s="198">
        <v>2.56</v>
      </c>
      <c r="G16" s="208">
        <v>6515</v>
      </c>
      <c r="H16" s="218">
        <v>17.36</v>
      </c>
      <c r="I16" s="154">
        <v>40</v>
      </c>
      <c r="J16" s="183">
        <v>298407</v>
      </c>
      <c r="K16" s="183">
        <v>246</v>
      </c>
      <c r="L16" s="183">
        <v>6278</v>
      </c>
      <c r="M16" s="198">
        <v>2.1</v>
      </c>
      <c r="N16" s="237">
        <v>4841</v>
      </c>
      <c r="O16" s="218">
        <v>29.68</v>
      </c>
    </row>
    <row r="17" spans="1:15" ht="14.25">
      <c r="A17" s="130" t="s">
        <v>106</v>
      </c>
      <c r="B17" s="155">
        <v>0.39999999999999858</v>
      </c>
      <c r="C17" s="184">
        <v>-419</v>
      </c>
      <c r="D17" s="186">
        <v>-4</v>
      </c>
      <c r="E17" s="184">
        <v>3656</v>
      </c>
      <c r="F17" s="199">
        <v>1.23</v>
      </c>
      <c r="G17" s="209">
        <v>1131</v>
      </c>
      <c r="H17" s="219">
        <v>30.46</v>
      </c>
      <c r="I17" s="222">
        <v>0.29999999999999716</v>
      </c>
      <c r="J17" s="184">
        <v>-333</v>
      </c>
      <c r="K17" s="184">
        <v>-7</v>
      </c>
      <c r="L17" s="184">
        <v>4116</v>
      </c>
      <c r="M17" s="199">
        <v>1.39</v>
      </c>
      <c r="N17" s="209">
        <v>1437</v>
      </c>
      <c r="O17" s="219">
        <v>35.880000000000003</v>
      </c>
    </row>
    <row r="18" spans="1:15">
      <c r="A18" s="131" t="s">
        <v>154</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133"/>
      <c r="B27" s="133"/>
      <c r="C27" s="133"/>
      <c r="D27" s="133"/>
      <c r="E27" s="133"/>
      <c r="F27" s="133"/>
      <c r="G27" s="133"/>
      <c r="H27" s="133"/>
      <c r="I27" s="133"/>
      <c r="J27" s="225"/>
      <c r="K27" s="225"/>
      <c r="L27" s="225"/>
      <c r="M27" s="225"/>
      <c r="N27" s="225"/>
      <c r="O27" s="225"/>
    </row>
    <row r="28" spans="1:15">
      <c r="A28" s="134"/>
      <c r="B28" s="157"/>
      <c r="C28" s="157"/>
      <c r="D28" s="157"/>
      <c r="E28" s="157"/>
      <c r="F28" s="157"/>
      <c r="G28" s="157"/>
      <c r="H28" s="157"/>
      <c r="I28" s="157"/>
      <c r="J28" s="226"/>
      <c r="K28" s="226"/>
      <c r="L28" s="226"/>
      <c r="M28" s="226"/>
      <c r="N28" s="226"/>
      <c r="O28" s="241"/>
    </row>
    <row r="29" spans="1:15" ht="13.5" customHeight="1">
      <c r="A29" s="135" t="s">
        <v>107</v>
      </c>
      <c r="B29" s="158"/>
      <c r="C29" s="158"/>
      <c r="D29" s="158"/>
      <c r="E29" s="158"/>
      <c r="F29" s="158"/>
      <c r="G29" s="158"/>
      <c r="H29" s="158"/>
      <c r="I29" s="158"/>
      <c r="J29" s="158"/>
      <c r="K29" s="158"/>
      <c r="L29" s="158"/>
      <c r="M29" s="159"/>
      <c r="N29" s="159"/>
      <c r="O29" s="242"/>
    </row>
    <row r="30" spans="1:15">
      <c r="A30" s="136"/>
      <c r="B30" s="159"/>
      <c r="C30" s="159"/>
      <c r="D30" s="159"/>
      <c r="E30" s="159"/>
      <c r="F30" s="159"/>
      <c r="G30" s="159"/>
      <c r="H30" s="159"/>
      <c r="I30" s="159"/>
      <c r="J30" s="159"/>
      <c r="K30" s="159"/>
      <c r="L30" s="159"/>
      <c r="M30" s="159"/>
      <c r="N30" s="159"/>
      <c r="O30" s="242"/>
    </row>
    <row r="31" spans="1:15" ht="14.25">
      <c r="A31" s="137" t="s">
        <v>108</v>
      </c>
      <c r="B31" s="160"/>
      <c r="C31" s="160"/>
      <c r="D31" s="160"/>
      <c r="E31" s="160"/>
      <c r="F31" s="160"/>
      <c r="G31" s="160"/>
      <c r="H31" s="160"/>
      <c r="I31" s="160"/>
      <c r="J31" s="160"/>
      <c r="K31" s="160"/>
      <c r="L31" s="160"/>
      <c r="M31" s="160"/>
      <c r="N31" s="160"/>
      <c r="O31" s="243"/>
    </row>
    <row r="32" spans="1:15" ht="14.25">
      <c r="A32" s="137" t="s">
        <v>48</v>
      </c>
      <c r="B32" s="161"/>
      <c r="C32" s="161"/>
      <c r="D32" s="161"/>
      <c r="E32" s="161"/>
      <c r="F32" s="161"/>
      <c r="G32" s="161"/>
      <c r="H32" s="161"/>
      <c r="I32" s="161"/>
      <c r="J32" s="161"/>
      <c r="K32" s="161"/>
      <c r="L32" s="161"/>
      <c r="M32" s="230"/>
      <c r="N32" s="230"/>
      <c r="O32" s="244"/>
    </row>
    <row r="33" spans="1:15" ht="13.5" customHeight="1">
      <c r="A33" s="138"/>
      <c r="B33" s="162"/>
      <c r="C33" s="162"/>
      <c r="D33" s="162"/>
      <c r="E33" s="162"/>
      <c r="F33" s="162"/>
      <c r="G33" s="162"/>
      <c r="H33" s="162"/>
      <c r="I33" s="162"/>
      <c r="J33" s="162"/>
      <c r="K33" s="162"/>
      <c r="L33" s="162"/>
      <c r="M33" s="162"/>
      <c r="N33" s="162"/>
      <c r="O33" s="245"/>
    </row>
    <row r="34" spans="1:15" ht="17.25">
      <c r="A34" s="138"/>
      <c r="B34" s="163" t="s">
        <v>112</v>
      </c>
      <c r="C34" s="185"/>
      <c r="D34" s="185"/>
      <c r="E34" s="185"/>
      <c r="F34" s="185"/>
      <c r="G34" s="185"/>
      <c r="H34" s="185"/>
      <c r="I34" s="185"/>
      <c r="J34" s="185"/>
      <c r="K34" s="162"/>
      <c r="L34" s="162"/>
      <c r="M34" s="162"/>
      <c r="N34" s="162"/>
      <c r="O34" s="245"/>
    </row>
    <row r="35" spans="1:15" ht="34.5" customHeight="1">
      <c r="A35" s="138"/>
      <c r="B35" s="163" t="s">
        <v>113</v>
      </c>
      <c r="C35" s="163"/>
      <c r="D35" s="163"/>
      <c r="E35" s="163"/>
      <c r="F35" s="163"/>
      <c r="G35" s="163"/>
      <c r="H35" s="163"/>
      <c r="I35" s="163"/>
      <c r="J35" s="163"/>
      <c r="K35" s="163"/>
      <c r="L35" s="162"/>
      <c r="M35" s="162"/>
      <c r="N35" s="162"/>
      <c r="O35" s="245"/>
    </row>
    <row r="36" spans="1:15" ht="18" customHeight="1">
      <c r="A36" s="138"/>
      <c r="B36" s="162"/>
      <c r="C36" s="162"/>
      <c r="D36" s="162"/>
      <c r="E36" s="162"/>
      <c r="F36" s="162"/>
      <c r="G36" s="162"/>
      <c r="H36" s="162"/>
      <c r="I36" s="162"/>
      <c r="J36" s="162"/>
      <c r="K36" s="162"/>
      <c r="L36" s="162"/>
      <c r="M36" s="162"/>
      <c r="N36" s="162"/>
      <c r="O36" s="245"/>
    </row>
    <row r="37" spans="1:15" ht="18" customHeight="1">
      <c r="A37" s="138"/>
      <c r="B37" s="164" t="s">
        <v>114</v>
      </c>
      <c r="C37" s="162"/>
      <c r="D37" s="162"/>
      <c r="E37" s="162"/>
      <c r="F37" s="162"/>
      <c r="G37" s="162"/>
      <c r="H37" s="162"/>
      <c r="I37" s="162"/>
      <c r="J37" s="162"/>
      <c r="K37" s="162"/>
      <c r="L37" s="162"/>
      <c r="M37" s="162"/>
      <c r="N37" s="162"/>
      <c r="O37" s="245"/>
    </row>
    <row r="38" spans="1:15" ht="18" customHeight="1">
      <c r="A38" s="138"/>
      <c r="B38" s="162"/>
      <c r="C38" s="162"/>
      <c r="D38" s="162"/>
      <c r="E38" s="162"/>
      <c r="F38" s="162"/>
      <c r="G38" s="162"/>
      <c r="H38" s="162"/>
      <c r="I38" s="162"/>
      <c r="J38" s="162"/>
      <c r="K38" s="162"/>
      <c r="L38" s="162"/>
      <c r="M38" s="162"/>
      <c r="N38" s="162"/>
      <c r="O38" s="245"/>
    </row>
    <row r="39" spans="1:15" ht="27.75" customHeight="1">
      <c r="A39" s="139"/>
      <c r="B39" s="165" t="s">
        <v>115</v>
      </c>
      <c r="C39" s="165"/>
      <c r="D39" s="165"/>
      <c r="E39" s="165"/>
      <c r="F39" s="165"/>
      <c r="G39" s="165"/>
      <c r="H39" s="165"/>
      <c r="I39" s="165"/>
      <c r="J39" s="165"/>
      <c r="K39" s="165"/>
      <c r="L39" s="165"/>
      <c r="M39" s="165"/>
      <c r="N39" s="231"/>
      <c r="O39" s="246"/>
    </row>
    <row r="40" spans="1:15" ht="24.75" customHeight="1">
      <c r="A40" s="139"/>
      <c r="B40" s="166"/>
      <c r="C40" s="166"/>
      <c r="D40" s="187" t="s">
        <v>122</v>
      </c>
      <c r="E40" s="191"/>
      <c r="F40" s="191"/>
      <c r="G40" s="191"/>
      <c r="H40" s="191"/>
      <c r="I40" s="191"/>
      <c r="J40" s="191"/>
      <c r="K40" s="191"/>
      <c r="L40" s="191"/>
      <c r="M40" s="231"/>
      <c r="N40" s="231"/>
      <c r="O40" s="246"/>
    </row>
    <row r="41" spans="1:15" ht="24" customHeight="1">
      <c r="A41" s="139"/>
      <c r="B41" s="166"/>
      <c r="C41" s="166"/>
      <c r="D41" s="187" t="s">
        <v>123</v>
      </c>
      <c r="E41" s="191"/>
      <c r="F41" s="191"/>
      <c r="G41" s="191"/>
      <c r="H41" s="191"/>
      <c r="I41" s="191"/>
      <c r="J41" s="191"/>
      <c r="K41" s="191"/>
      <c r="L41" s="191"/>
      <c r="M41" s="231"/>
      <c r="N41" s="231"/>
      <c r="O41" s="246"/>
    </row>
    <row r="42" spans="1:15" ht="24" customHeight="1">
      <c r="A42" s="139"/>
      <c r="B42" s="166"/>
      <c r="C42" s="166"/>
      <c r="D42" s="188" t="s">
        <v>124</v>
      </c>
      <c r="E42" s="191"/>
      <c r="F42" s="191"/>
      <c r="G42" s="191"/>
      <c r="H42" s="191"/>
      <c r="I42" s="191"/>
      <c r="J42" s="191"/>
      <c r="K42" s="191"/>
      <c r="L42" s="191"/>
      <c r="M42" s="231"/>
      <c r="N42" s="231"/>
      <c r="O42" s="246"/>
    </row>
    <row r="43" spans="1:15" ht="19.5" customHeight="1">
      <c r="A43" s="140"/>
      <c r="B43" s="166"/>
      <c r="C43" s="166"/>
      <c r="D43" s="187" t="s">
        <v>125</v>
      </c>
      <c r="E43" s="167"/>
      <c r="F43" s="167"/>
      <c r="G43" s="167"/>
      <c r="H43" s="167"/>
      <c r="I43" s="167"/>
      <c r="J43" s="167"/>
      <c r="K43" s="189"/>
      <c r="L43" s="189"/>
      <c r="M43" s="189"/>
      <c r="N43" s="189"/>
      <c r="O43" s="247"/>
    </row>
    <row r="44" spans="1:15" ht="19.5" customHeight="1">
      <c r="A44" s="140"/>
      <c r="B44" s="167"/>
      <c r="C44" s="167"/>
      <c r="D44" s="167"/>
      <c r="E44" s="167"/>
      <c r="F44" s="167"/>
      <c r="G44" s="167"/>
      <c r="H44" s="167"/>
      <c r="I44" s="167"/>
      <c r="J44" s="167"/>
      <c r="K44" s="189"/>
      <c r="L44" s="189"/>
      <c r="M44" s="189"/>
      <c r="N44" s="189"/>
      <c r="O44" s="247"/>
    </row>
    <row r="45" spans="1:15" ht="23.25" customHeight="1">
      <c r="A45" s="141" t="s">
        <v>62</v>
      </c>
      <c r="B45" s="168"/>
      <c r="C45" s="168"/>
      <c r="D45" s="168"/>
      <c r="E45" s="168"/>
      <c r="F45" s="168"/>
      <c r="G45" s="168"/>
      <c r="H45" s="168"/>
      <c r="I45" s="168"/>
      <c r="J45" s="168"/>
      <c r="K45" s="168"/>
      <c r="L45" s="168"/>
      <c r="M45" s="162"/>
      <c r="N45" s="162"/>
      <c r="O45" s="245"/>
    </row>
    <row r="46" spans="1:15" ht="23.25" customHeight="1">
      <c r="A46" s="141"/>
      <c r="B46" s="168"/>
      <c r="C46" s="168"/>
      <c r="D46" s="168"/>
      <c r="E46" s="168"/>
      <c r="F46" s="168"/>
      <c r="G46" s="168"/>
      <c r="H46" s="168"/>
      <c r="I46" s="168"/>
      <c r="J46" s="168"/>
      <c r="K46" s="168"/>
      <c r="L46" s="168"/>
      <c r="M46" s="162"/>
      <c r="N46" s="162"/>
      <c r="O46" s="245"/>
    </row>
    <row r="47" spans="1:15">
      <c r="A47" s="142" t="s">
        <v>78</v>
      </c>
      <c r="B47" s="169"/>
      <c r="C47" s="169"/>
      <c r="D47" s="169"/>
      <c r="E47" s="166"/>
      <c r="F47" s="169" t="s">
        <v>126</v>
      </c>
      <c r="G47" s="210"/>
      <c r="H47" s="210"/>
      <c r="I47" s="189"/>
      <c r="J47" s="189"/>
      <c r="K47" s="189"/>
      <c r="L47" s="189"/>
      <c r="M47" s="189" t="s">
        <v>16</v>
      </c>
      <c r="N47" s="189"/>
      <c r="O47" s="247"/>
    </row>
    <row r="48" spans="1:15">
      <c r="A48" s="142" t="s">
        <v>109</v>
      </c>
      <c r="B48" s="169"/>
      <c r="C48" s="169"/>
      <c r="D48" s="169"/>
      <c r="E48" s="166"/>
      <c r="F48" s="169" t="s">
        <v>127</v>
      </c>
      <c r="G48" s="210"/>
      <c r="H48" s="210"/>
      <c r="I48" s="189"/>
      <c r="J48" s="189"/>
      <c r="K48" s="189"/>
      <c r="L48" s="189"/>
      <c r="M48" s="189" t="s">
        <v>130</v>
      </c>
      <c r="N48" s="189"/>
      <c r="O48" s="247"/>
    </row>
    <row r="49" spans="1:15">
      <c r="A49" s="142" t="s">
        <v>110</v>
      </c>
      <c r="B49" s="169"/>
      <c r="C49" s="169"/>
      <c r="D49" s="169"/>
      <c r="E49" s="166"/>
      <c r="F49" s="169" t="s">
        <v>26</v>
      </c>
      <c r="G49" s="210"/>
      <c r="H49" s="210"/>
      <c r="I49" s="189"/>
      <c r="J49" s="189"/>
      <c r="K49" s="189"/>
      <c r="L49" s="189"/>
      <c r="M49" s="189" t="s">
        <v>131</v>
      </c>
      <c r="N49" s="189"/>
      <c r="O49" s="247"/>
    </row>
    <row r="50" spans="1:15">
      <c r="A50" s="142" t="s">
        <v>29</v>
      </c>
      <c r="B50" s="169"/>
      <c r="C50" s="169"/>
      <c r="D50" s="169"/>
      <c r="E50" s="166"/>
      <c r="F50" s="169" t="s">
        <v>86</v>
      </c>
      <c r="G50" s="210"/>
      <c r="H50" s="210"/>
      <c r="I50" s="189"/>
      <c r="J50" s="189"/>
      <c r="K50" s="189"/>
      <c r="L50" s="189"/>
      <c r="M50" s="189" t="s">
        <v>132</v>
      </c>
      <c r="N50" s="189"/>
      <c r="O50" s="247"/>
    </row>
    <row r="51" spans="1:15">
      <c r="A51" s="142"/>
      <c r="B51" s="169"/>
      <c r="C51" s="169"/>
      <c r="D51" s="169"/>
      <c r="E51" s="166"/>
      <c r="F51" s="169"/>
      <c r="G51" s="210"/>
      <c r="H51" s="210"/>
      <c r="I51" s="189"/>
      <c r="J51" s="189"/>
      <c r="K51" s="189"/>
      <c r="L51" s="189"/>
      <c r="M51" s="189"/>
      <c r="N51" s="189"/>
      <c r="O51" s="247"/>
    </row>
    <row r="52" spans="1:15" ht="27" customHeight="1">
      <c r="A52" s="143" t="s">
        <v>111</v>
      </c>
      <c r="B52" s="170"/>
      <c r="C52" s="170"/>
      <c r="D52" s="170"/>
      <c r="E52" s="170"/>
      <c r="F52" s="170"/>
      <c r="G52" s="170"/>
      <c r="H52" s="170"/>
      <c r="I52" s="170"/>
      <c r="J52" s="170"/>
      <c r="K52" s="170"/>
      <c r="L52" s="170"/>
      <c r="M52" s="170"/>
      <c r="N52" s="170"/>
      <c r="O52" s="248"/>
    </row>
    <row r="53" spans="1:15">
      <c r="A53" s="144"/>
      <c r="B53" s="171"/>
      <c r="C53" s="171"/>
      <c r="D53" s="189"/>
      <c r="E53" s="189"/>
      <c r="F53" s="189"/>
      <c r="G53" s="189"/>
      <c r="H53" s="189"/>
      <c r="I53" s="189"/>
      <c r="J53" s="189"/>
      <c r="K53" s="189"/>
      <c r="L53" s="189"/>
      <c r="M53" s="189"/>
      <c r="N53" s="189"/>
      <c r="O53" s="247"/>
    </row>
    <row r="54" spans="1:15" ht="21.75" customHeight="1">
      <c r="A54" s="144"/>
      <c r="B54" s="172" t="s">
        <v>116</v>
      </c>
      <c r="C54" s="173"/>
      <c r="D54" s="190"/>
      <c r="E54" s="190"/>
      <c r="F54" s="190"/>
      <c r="G54" s="190"/>
      <c r="H54" s="190"/>
      <c r="I54" s="190"/>
      <c r="J54" s="190"/>
      <c r="K54" s="190"/>
      <c r="L54" s="228"/>
      <c r="M54" s="189"/>
      <c r="N54" s="189"/>
      <c r="O54" s="247"/>
    </row>
    <row r="55" spans="1:15" ht="12" customHeight="1">
      <c r="A55" s="144"/>
      <c r="B55" s="173"/>
      <c r="C55" s="173"/>
      <c r="D55" s="190"/>
      <c r="E55" s="190"/>
      <c r="F55" s="190"/>
      <c r="G55" s="190"/>
      <c r="H55" s="190"/>
      <c r="I55" s="190"/>
      <c r="J55" s="190"/>
      <c r="K55" s="190"/>
      <c r="L55" s="228"/>
      <c r="M55" s="189"/>
      <c r="N55" s="189"/>
      <c r="O55" s="247"/>
    </row>
    <row r="56" spans="1:15">
      <c r="A56" s="144"/>
      <c r="B56" s="171" t="s">
        <v>117</v>
      </c>
      <c r="C56" s="171"/>
      <c r="D56" s="189"/>
      <c r="E56" s="189"/>
      <c r="F56" s="189"/>
      <c r="G56" s="189"/>
      <c r="H56" s="189"/>
      <c r="I56" s="189"/>
      <c r="J56" s="189"/>
      <c r="K56" s="189"/>
      <c r="L56" s="189"/>
      <c r="M56" s="189"/>
      <c r="N56" s="189"/>
      <c r="O56" s="247"/>
    </row>
    <row r="57" spans="1:15" ht="12" customHeight="1">
      <c r="A57" s="144"/>
      <c r="B57" s="171"/>
      <c r="C57" s="171"/>
      <c r="D57" s="189"/>
      <c r="E57" s="189"/>
      <c r="F57" s="189"/>
      <c r="G57" s="189"/>
      <c r="H57" s="189"/>
      <c r="I57" s="189"/>
      <c r="J57" s="189"/>
      <c r="K57" s="189"/>
      <c r="L57" s="189"/>
      <c r="M57" s="189"/>
      <c r="N57" s="189"/>
      <c r="O57" s="247"/>
    </row>
    <row r="58" spans="1:15">
      <c r="A58" s="144"/>
      <c r="B58" s="171" t="s">
        <v>118</v>
      </c>
      <c r="C58" s="171"/>
      <c r="D58" s="189"/>
      <c r="E58" s="189"/>
      <c r="F58" s="189"/>
      <c r="G58" s="189"/>
      <c r="H58" s="189"/>
      <c r="I58" s="189"/>
      <c r="J58" s="189"/>
      <c r="K58" s="189"/>
      <c r="L58" s="189"/>
      <c r="M58" s="189"/>
      <c r="N58" s="189"/>
      <c r="O58" s="247"/>
    </row>
    <row r="59" spans="1:15">
      <c r="A59" s="144"/>
      <c r="B59" s="171" t="s">
        <v>119</v>
      </c>
      <c r="C59" s="171"/>
      <c r="D59" s="189"/>
      <c r="E59" s="189"/>
      <c r="F59" s="189"/>
      <c r="G59" s="189"/>
      <c r="H59" s="189"/>
      <c r="I59" s="189"/>
      <c r="J59" s="189"/>
      <c r="K59" s="189"/>
      <c r="L59" s="189"/>
      <c r="M59" s="189"/>
      <c r="N59" s="189"/>
      <c r="O59" s="247"/>
    </row>
    <row r="60" spans="1:15">
      <c r="A60" s="144"/>
      <c r="B60" s="171" t="s">
        <v>120</v>
      </c>
      <c r="C60" s="171"/>
      <c r="D60" s="189"/>
      <c r="E60" s="189"/>
      <c r="F60" s="189"/>
      <c r="G60" s="189"/>
      <c r="H60" s="189"/>
      <c r="I60" s="189"/>
      <c r="J60" s="189"/>
      <c r="K60" s="189"/>
      <c r="L60" s="189"/>
      <c r="M60" s="189"/>
      <c r="N60" s="189"/>
      <c r="O60" s="247"/>
    </row>
    <row r="61" spans="1:15">
      <c r="A61" s="144"/>
      <c r="B61" s="171" t="s">
        <v>121</v>
      </c>
      <c r="C61" s="171"/>
      <c r="D61" s="189"/>
      <c r="E61" s="189"/>
      <c r="F61" s="189"/>
      <c r="G61" s="189"/>
      <c r="H61" s="189"/>
      <c r="I61" s="189"/>
      <c r="J61" s="189"/>
      <c r="K61" s="189"/>
      <c r="L61" s="189"/>
      <c r="M61" s="189"/>
      <c r="N61" s="189"/>
      <c r="O61" s="247"/>
    </row>
    <row r="62" spans="1:15" ht="33" customHeight="1">
      <c r="A62" s="145"/>
      <c r="B62" s="174"/>
      <c r="C62" s="174"/>
      <c r="D62" s="174"/>
      <c r="E62" s="174"/>
      <c r="F62" s="174"/>
      <c r="G62" s="174"/>
      <c r="H62" s="174"/>
      <c r="I62" s="174"/>
      <c r="J62" s="174"/>
      <c r="K62" s="174"/>
      <c r="L62" s="174"/>
      <c r="M62" s="174"/>
      <c r="N62" s="174"/>
      <c r="O62" s="249"/>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zoomScale="95" zoomScaleNormal="95" workbookViewId="0">
      <selection activeCell="K17" sqref="K17"/>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7"/>
      <c r="C1" s="7"/>
      <c r="D1" s="7"/>
      <c r="E1" s="7"/>
      <c r="F1" s="7"/>
      <c r="G1" s="7"/>
      <c r="H1" s="7"/>
      <c r="I1" s="7"/>
      <c r="J1" s="7"/>
      <c r="K1" s="7"/>
      <c r="L1" s="7"/>
      <c r="M1" s="7"/>
      <c r="N1" s="7"/>
      <c r="O1" s="7"/>
      <c r="P1" s="7"/>
      <c r="Q1" s="7"/>
      <c r="R1" s="7"/>
    </row>
    <row r="2" spans="2:23" ht="18.75">
      <c r="B2" s="10" t="s">
        <v>153</v>
      </c>
      <c r="C2" s="10"/>
      <c r="D2" s="10"/>
      <c r="E2" s="10"/>
      <c r="F2" s="10"/>
      <c r="G2" s="10"/>
      <c r="H2" s="10"/>
      <c r="I2" s="10"/>
      <c r="J2" s="10"/>
      <c r="K2" s="10"/>
      <c r="L2" s="10"/>
      <c r="M2" s="10"/>
      <c r="N2" s="10"/>
      <c r="O2" s="10"/>
      <c r="P2" s="10"/>
      <c r="Q2" s="10"/>
      <c r="R2" s="10"/>
    </row>
    <row r="3" spans="2:23" ht="18.75">
      <c r="B3" s="10" t="s">
        <v>0</v>
      </c>
      <c r="C3" s="10"/>
      <c r="D3" s="10"/>
      <c r="E3" s="10"/>
      <c r="F3" s="10"/>
      <c r="G3" s="10"/>
      <c r="H3" s="10"/>
      <c r="I3" s="10"/>
      <c r="J3" s="10"/>
      <c r="K3" s="10"/>
      <c r="L3" s="10"/>
      <c r="M3" s="10"/>
      <c r="N3" s="10"/>
      <c r="O3" s="10"/>
      <c r="P3" s="10"/>
      <c r="Q3" s="10"/>
      <c r="R3" s="10"/>
    </row>
    <row r="4" spans="2:23" ht="12.75">
      <c r="B4" s="11" t="s">
        <v>4</v>
      </c>
      <c r="C4" s="11"/>
      <c r="D4" s="11"/>
      <c r="E4" s="8"/>
      <c r="F4" s="8"/>
      <c r="G4" s="8"/>
      <c r="H4" s="8"/>
      <c r="I4" s="8"/>
      <c r="J4" s="8"/>
      <c r="K4" s="96"/>
      <c r="L4" s="8"/>
      <c r="M4" s="8"/>
      <c r="N4" s="8"/>
      <c r="O4" s="118" t="s">
        <v>20</v>
      </c>
      <c r="P4" s="118"/>
      <c r="Q4" s="118"/>
      <c r="R4" s="118"/>
    </row>
    <row r="5" spans="2:23" s="5" customFormat="1" ht="12.75">
      <c r="B5" s="12"/>
      <c r="C5" s="21"/>
      <c r="D5" s="36"/>
      <c r="E5" s="53" t="s">
        <v>88</v>
      </c>
      <c r="F5" s="63"/>
      <c r="G5" s="53"/>
      <c r="H5" s="73"/>
      <c r="I5" s="74"/>
      <c r="J5" s="74"/>
      <c r="K5" s="97"/>
      <c r="L5" s="73" t="s">
        <v>94</v>
      </c>
      <c r="M5" s="74"/>
      <c r="N5" s="74"/>
      <c r="O5" s="74"/>
      <c r="P5" s="74"/>
      <c r="Q5" s="74"/>
      <c r="R5" s="119"/>
    </row>
    <row r="6" spans="2:23" s="5" customFormat="1">
      <c r="B6" s="13"/>
      <c r="D6" s="37"/>
      <c r="E6" s="54"/>
      <c r="F6" s="64"/>
      <c r="G6" s="64"/>
      <c r="H6" s="64"/>
      <c r="I6" s="75"/>
      <c r="J6" s="84" t="s">
        <v>93</v>
      </c>
      <c r="K6" s="98"/>
      <c r="L6" s="64"/>
      <c r="M6" s="64"/>
      <c r="N6" s="64"/>
      <c r="O6" s="64"/>
      <c r="P6" s="75"/>
      <c r="Q6" s="84" t="s">
        <v>93</v>
      </c>
      <c r="R6" s="98"/>
    </row>
    <row r="7" spans="2:23" s="5" customFormat="1" ht="42" customHeight="1">
      <c r="B7" s="14"/>
      <c r="C7" s="22"/>
      <c r="D7" s="38"/>
      <c r="E7" s="55" t="s">
        <v>89</v>
      </c>
      <c r="F7" s="65" t="s">
        <v>90</v>
      </c>
      <c r="G7" s="65" t="s">
        <v>91</v>
      </c>
      <c r="H7" s="65" t="s">
        <v>92</v>
      </c>
      <c r="I7" s="76" t="s">
        <v>8</v>
      </c>
      <c r="J7" s="85" t="s">
        <v>148</v>
      </c>
      <c r="K7" s="99" t="s">
        <v>149</v>
      </c>
      <c r="L7" s="65" t="s">
        <v>89</v>
      </c>
      <c r="M7" s="65" t="s">
        <v>90</v>
      </c>
      <c r="N7" s="65" t="s">
        <v>91</v>
      </c>
      <c r="O7" s="65" t="s">
        <v>95</v>
      </c>
      <c r="P7" s="76" t="s">
        <v>8</v>
      </c>
      <c r="Q7" s="85" t="s">
        <v>140</v>
      </c>
      <c r="R7" s="99" t="s">
        <v>151</v>
      </c>
    </row>
    <row r="8" spans="2:23" s="6" customFormat="1">
      <c r="B8" s="15"/>
      <c r="C8" s="23" t="s">
        <v>23</v>
      </c>
      <c r="D8" s="39"/>
      <c r="E8" s="56">
        <v>40.9</v>
      </c>
      <c r="F8" s="66">
        <v>306053</v>
      </c>
      <c r="G8" s="66">
        <v>62</v>
      </c>
      <c r="H8" s="66">
        <v>10298</v>
      </c>
      <c r="I8" s="77">
        <v>3.36</v>
      </c>
      <c r="J8" s="86">
        <v>6686</v>
      </c>
      <c r="K8" s="77">
        <v>54.02</v>
      </c>
      <c r="L8" s="104">
        <v>40.9</v>
      </c>
      <c r="M8" s="66">
        <v>306104</v>
      </c>
      <c r="N8" s="112">
        <v>61</v>
      </c>
      <c r="O8" s="66">
        <v>9427</v>
      </c>
      <c r="P8" s="77">
        <v>3.08</v>
      </c>
      <c r="Q8" s="86">
        <v>5888</v>
      </c>
      <c r="R8" s="78">
        <v>60.11</v>
      </c>
      <c r="T8" s="6">
        <f t="shared" ref="T8:T62" si="0">ROUND((H8-J8)/J8*100,2)</f>
        <v>54.02</v>
      </c>
      <c r="U8" s="6" t="b">
        <f t="shared" ref="U8:U62" si="1">ISERROR(T8)</f>
        <v>0</v>
      </c>
      <c r="V8" s="6">
        <f t="shared" ref="V8:V62" si="2">ROUND((O8-Q8)/Q8*100,2)</f>
        <v>60.11</v>
      </c>
      <c r="W8" s="6" t="b">
        <f t="shared" ref="W8:W62" si="3">ISERROR(V8)</f>
        <v>0</v>
      </c>
    </row>
    <row r="9" spans="2:23" s="6" customFormat="1">
      <c r="B9" s="16"/>
      <c r="C9" s="24"/>
      <c r="D9" s="40" t="s">
        <v>59</v>
      </c>
      <c r="E9" s="57">
        <v>32.299999999999997</v>
      </c>
      <c r="F9" s="67">
        <v>225517</v>
      </c>
      <c r="G9" s="67" t="s">
        <v>147</v>
      </c>
      <c r="H9" s="67">
        <v>9362</v>
      </c>
      <c r="I9" s="78">
        <v>4.1500000000000004</v>
      </c>
      <c r="J9" s="87">
        <v>10712</v>
      </c>
      <c r="K9" s="78">
        <v>-12.6</v>
      </c>
      <c r="L9" s="105">
        <v>32.299999999999997</v>
      </c>
      <c r="M9" s="67">
        <v>225517</v>
      </c>
      <c r="N9" s="113" t="s">
        <v>147</v>
      </c>
      <c r="O9" s="67">
        <v>6622</v>
      </c>
      <c r="P9" s="78">
        <v>2.94</v>
      </c>
      <c r="Q9" s="87">
        <v>5510</v>
      </c>
      <c r="R9" s="78">
        <v>20.18</v>
      </c>
      <c r="T9" s="6">
        <f t="shared" si="0"/>
        <v>-12.6</v>
      </c>
      <c r="U9" s="6" t="b">
        <f t="shared" si="1"/>
        <v>0</v>
      </c>
      <c r="V9" s="6">
        <f t="shared" si="2"/>
        <v>20.18</v>
      </c>
      <c r="W9" s="6" t="b">
        <f t="shared" si="3"/>
        <v>0</v>
      </c>
    </row>
    <row r="10" spans="2:23" s="6" customFormat="1">
      <c r="B10" s="16"/>
      <c r="C10" s="24"/>
      <c r="D10" s="40" t="s">
        <v>10</v>
      </c>
      <c r="E10" s="57">
        <v>41.5</v>
      </c>
      <c r="F10" s="67">
        <v>333359</v>
      </c>
      <c r="G10" s="67" t="s">
        <v>147</v>
      </c>
      <c r="H10" s="67">
        <v>16117</v>
      </c>
      <c r="I10" s="78">
        <v>4.83</v>
      </c>
      <c r="J10" s="87">
        <v>9369</v>
      </c>
      <c r="K10" s="78">
        <v>72.02</v>
      </c>
      <c r="L10" s="105">
        <v>41.5</v>
      </c>
      <c r="M10" s="67">
        <v>333359</v>
      </c>
      <c r="N10" s="113" t="s">
        <v>147</v>
      </c>
      <c r="O10" s="67">
        <v>14241</v>
      </c>
      <c r="P10" s="78">
        <v>4.2699999999999996</v>
      </c>
      <c r="Q10" s="87">
        <v>8441</v>
      </c>
      <c r="R10" s="78">
        <v>68.709999999999994</v>
      </c>
      <c r="T10" s="6">
        <f t="shared" si="0"/>
        <v>72.02</v>
      </c>
      <c r="U10" s="6" t="b">
        <f t="shared" si="1"/>
        <v>0</v>
      </c>
      <c r="V10" s="6">
        <f t="shared" si="2"/>
        <v>68.709999999999994</v>
      </c>
      <c r="W10" s="6" t="b">
        <f t="shared" si="3"/>
        <v>0</v>
      </c>
    </row>
    <row r="11" spans="2:23" s="6" customFormat="1">
      <c r="B11" s="16"/>
      <c r="C11" s="24"/>
      <c r="D11" s="40" t="s">
        <v>17</v>
      </c>
      <c r="E11" s="57">
        <v>41</v>
      </c>
      <c r="F11" s="67">
        <v>315440</v>
      </c>
      <c r="G11" s="67" t="s">
        <v>147</v>
      </c>
      <c r="H11" s="67">
        <v>8000</v>
      </c>
      <c r="I11" s="78">
        <v>2.54</v>
      </c>
      <c r="J11" s="87">
        <v>10398</v>
      </c>
      <c r="K11" s="78">
        <v>-23.06</v>
      </c>
      <c r="L11" s="105">
        <v>41</v>
      </c>
      <c r="M11" s="67">
        <v>315440</v>
      </c>
      <c r="N11" s="113" t="s">
        <v>147</v>
      </c>
      <c r="O11" s="67">
        <v>10000</v>
      </c>
      <c r="P11" s="78">
        <v>3.17</v>
      </c>
      <c r="Q11" s="87">
        <v>10398</v>
      </c>
      <c r="R11" s="78">
        <v>-3.83</v>
      </c>
      <c r="T11" s="6">
        <f t="shared" si="0"/>
        <v>-23.06</v>
      </c>
      <c r="U11" s="6" t="b">
        <f t="shared" si="1"/>
        <v>0</v>
      </c>
      <c r="V11" s="6">
        <f t="shared" si="2"/>
        <v>-3.83</v>
      </c>
      <c r="W11" s="6" t="b">
        <f t="shared" si="3"/>
        <v>0</v>
      </c>
    </row>
    <row r="12" spans="2:23" s="6" customFormat="1">
      <c r="B12" s="16"/>
      <c r="C12" s="24"/>
      <c r="D12" s="40" t="s">
        <v>1</v>
      </c>
      <c r="E12" s="57">
        <v>40.9</v>
      </c>
      <c r="F12" s="67">
        <v>280729</v>
      </c>
      <c r="G12" s="67">
        <v>11</v>
      </c>
      <c r="H12" s="67">
        <v>9293</v>
      </c>
      <c r="I12" s="78">
        <v>3.31</v>
      </c>
      <c r="J12" s="87">
        <v>6322</v>
      </c>
      <c r="K12" s="78">
        <v>46.99</v>
      </c>
      <c r="L12" s="105">
        <v>40.9</v>
      </c>
      <c r="M12" s="67">
        <v>280729</v>
      </c>
      <c r="N12" s="113">
        <v>11</v>
      </c>
      <c r="O12" s="67">
        <v>7492</v>
      </c>
      <c r="P12" s="78">
        <v>2.67</v>
      </c>
      <c r="Q12" s="87">
        <v>5418</v>
      </c>
      <c r="R12" s="78">
        <v>38.28</v>
      </c>
      <c r="T12" s="6">
        <f t="shared" si="0"/>
        <v>46.99</v>
      </c>
      <c r="U12" s="6" t="b">
        <f t="shared" si="1"/>
        <v>0</v>
      </c>
      <c r="V12" s="6">
        <f t="shared" si="2"/>
        <v>38.28</v>
      </c>
      <c r="W12" s="6" t="b">
        <f t="shared" si="3"/>
        <v>0</v>
      </c>
    </row>
    <row r="13" spans="2:23" s="6" customFormat="1">
      <c r="B13" s="16"/>
      <c r="C13" s="24"/>
      <c r="D13" s="40" t="s">
        <v>63</v>
      </c>
      <c r="E13" s="57">
        <v>42.6</v>
      </c>
      <c r="F13" s="67">
        <v>291919</v>
      </c>
      <c r="G13" s="67" t="s">
        <v>147</v>
      </c>
      <c r="H13" s="67">
        <v>10034</v>
      </c>
      <c r="I13" s="78">
        <v>3.44</v>
      </c>
      <c r="J13" s="87">
        <v>7062</v>
      </c>
      <c r="K13" s="78">
        <v>42.08</v>
      </c>
      <c r="L13" s="105">
        <v>42.6</v>
      </c>
      <c r="M13" s="67">
        <v>291919</v>
      </c>
      <c r="N13" s="113" t="s">
        <v>147</v>
      </c>
      <c r="O13" s="67">
        <v>10086</v>
      </c>
      <c r="P13" s="78">
        <v>3.46</v>
      </c>
      <c r="Q13" s="87">
        <v>5772</v>
      </c>
      <c r="R13" s="78">
        <v>74.739999999999995</v>
      </c>
      <c r="T13" s="6">
        <f t="shared" si="0"/>
        <v>42.08</v>
      </c>
      <c r="U13" s="6" t="b">
        <f t="shared" si="1"/>
        <v>0</v>
      </c>
      <c r="V13" s="6">
        <f t="shared" si="2"/>
        <v>74.739999999999995</v>
      </c>
      <c r="W13" s="6" t="b">
        <f t="shared" si="3"/>
        <v>0</v>
      </c>
    </row>
    <row r="14" spans="2:23" s="6" customFormat="1">
      <c r="B14" s="16"/>
      <c r="C14" s="24"/>
      <c r="D14" s="40" t="s">
        <v>60</v>
      </c>
      <c r="E14" s="57">
        <v>38.5</v>
      </c>
      <c r="F14" s="67">
        <v>295356</v>
      </c>
      <c r="G14" s="67">
        <v>8</v>
      </c>
      <c r="H14" s="67">
        <v>11649</v>
      </c>
      <c r="I14" s="78">
        <v>3.94</v>
      </c>
      <c r="J14" s="87">
        <v>6786</v>
      </c>
      <c r="K14" s="78">
        <v>71.66</v>
      </c>
      <c r="L14" s="105">
        <v>38.5</v>
      </c>
      <c r="M14" s="67">
        <v>295356</v>
      </c>
      <c r="N14" s="113">
        <v>8</v>
      </c>
      <c r="O14" s="67">
        <v>11026</v>
      </c>
      <c r="P14" s="78">
        <v>3.73</v>
      </c>
      <c r="Q14" s="87">
        <v>6513</v>
      </c>
      <c r="R14" s="78">
        <v>69.290000000000006</v>
      </c>
      <c r="T14" s="6">
        <f t="shared" si="0"/>
        <v>71.66</v>
      </c>
      <c r="U14" s="6" t="b">
        <f t="shared" si="1"/>
        <v>0</v>
      </c>
      <c r="V14" s="6">
        <f t="shared" si="2"/>
        <v>69.290000000000006</v>
      </c>
      <c r="W14" s="6" t="b">
        <f t="shared" si="3"/>
        <v>0</v>
      </c>
    </row>
    <row r="15" spans="2:23" s="6" customFormat="1">
      <c r="B15" s="17"/>
      <c r="C15" s="24"/>
      <c r="D15" s="40" t="s">
        <v>64</v>
      </c>
      <c r="E15" s="57" t="s">
        <v>6</v>
      </c>
      <c r="F15" s="67" t="s">
        <v>6</v>
      </c>
      <c r="G15" s="67" t="s">
        <v>6</v>
      </c>
      <c r="H15" s="67" t="s">
        <v>6</v>
      </c>
      <c r="I15" s="78" t="s">
        <v>6</v>
      </c>
      <c r="J15" s="87" t="s">
        <v>6</v>
      </c>
      <c r="K15" s="78" t="s">
        <v>6</v>
      </c>
      <c r="L15" s="105" t="s">
        <v>6</v>
      </c>
      <c r="M15" s="67" t="s">
        <v>6</v>
      </c>
      <c r="N15" s="113" t="s">
        <v>6</v>
      </c>
      <c r="O15" s="67" t="s">
        <v>6</v>
      </c>
      <c r="P15" s="78" t="s">
        <v>6</v>
      </c>
      <c r="Q15" s="87" t="s">
        <v>6</v>
      </c>
      <c r="R15" s="78" t="s">
        <v>6</v>
      </c>
      <c r="T15" s="6" t="e">
        <f t="shared" si="0"/>
        <v>#VALUE!</v>
      </c>
      <c r="U15" s="6" t="b">
        <f t="shared" si="1"/>
        <v>1</v>
      </c>
      <c r="V15" s="6" t="e">
        <f t="shared" si="2"/>
        <v>#VALUE!</v>
      </c>
      <c r="W15" s="6" t="b">
        <f t="shared" si="3"/>
        <v>1</v>
      </c>
    </row>
    <row r="16" spans="2:23" s="6" customFormat="1">
      <c r="B16" s="17"/>
      <c r="C16" s="24"/>
      <c r="D16" s="40" t="s">
        <v>11</v>
      </c>
      <c r="E16" s="57">
        <v>37.9</v>
      </c>
      <c r="F16" s="67">
        <v>331223</v>
      </c>
      <c r="G16" s="67" t="s">
        <v>147</v>
      </c>
      <c r="H16" s="67">
        <v>13163</v>
      </c>
      <c r="I16" s="78">
        <v>3.97</v>
      </c>
      <c r="J16" s="87">
        <v>9216</v>
      </c>
      <c r="K16" s="78">
        <v>42.83</v>
      </c>
      <c r="L16" s="105">
        <v>37.9</v>
      </c>
      <c r="M16" s="67">
        <v>331223</v>
      </c>
      <c r="N16" s="113" t="s">
        <v>147</v>
      </c>
      <c r="O16" s="67">
        <v>12168</v>
      </c>
      <c r="P16" s="78">
        <v>3.67</v>
      </c>
      <c r="Q16" s="87">
        <v>8740</v>
      </c>
      <c r="R16" s="78">
        <v>39.22</v>
      </c>
      <c r="T16" s="6">
        <f t="shared" si="0"/>
        <v>42.83</v>
      </c>
      <c r="U16" s="6" t="b">
        <f t="shared" si="1"/>
        <v>0</v>
      </c>
      <c r="V16" s="6">
        <f t="shared" si="2"/>
        <v>39.22</v>
      </c>
      <c r="W16" s="6" t="b">
        <f t="shared" si="3"/>
        <v>0</v>
      </c>
    </row>
    <row r="17" spans="2:23" s="6" customFormat="1">
      <c r="B17" s="17"/>
      <c r="C17" s="24"/>
      <c r="D17" s="40" t="s">
        <v>65</v>
      </c>
      <c r="E17" s="57">
        <v>40.9</v>
      </c>
      <c r="F17" s="67">
        <v>289688</v>
      </c>
      <c r="G17" s="67" t="s">
        <v>147</v>
      </c>
      <c r="H17" s="67">
        <v>5552</v>
      </c>
      <c r="I17" s="78">
        <v>1.92</v>
      </c>
      <c r="J17" s="87">
        <v>5079</v>
      </c>
      <c r="K17" s="78">
        <v>9.31</v>
      </c>
      <c r="L17" s="105">
        <v>40.9</v>
      </c>
      <c r="M17" s="67">
        <v>289688</v>
      </c>
      <c r="N17" s="113" t="s">
        <v>147</v>
      </c>
      <c r="O17" s="67">
        <v>9213</v>
      </c>
      <c r="P17" s="78">
        <v>3.18</v>
      </c>
      <c r="Q17" s="87">
        <v>5079</v>
      </c>
      <c r="R17" s="78">
        <v>81.39</v>
      </c>
      <c r="T17" s="6">
        <f t="shared" si="0"/>
        <v>9.31</v>
      </c>
      <c r="U17" s="6" t="b">
        <f t="shared" si="1"/>
        <v>0</v>
      </c>
      <c r="V17" s="6">
        <f t="shared" si="2"/>
        <v>81.39</v>
      </c>
      <c r="W17" s="6" t="b">
        <f t="shared" si="3"/>
        <v>0</v>
      </c>
    </row>
    <row r="18" spans="2:23" s="6" customFormat="1">
      <c r="B18" s="17"/>
      <c r="C18" s="24"/>
      <c r="D18" s="40" t="s">
        <v>66</v>
      </c>
      <c r="E18" s="57">
        <v>48.2</v>
      </c>
      <c r="F18" s="67">
        <v>264294</v>
      </c>
      <c r="G18" s="67" t="s">
        <v>147</v>
      </c>
      <c r="H18" s="67">
        <v>11812</v>
      </c>
      <c r="I18" s="78">
        <v>4.47</v>
      </c>
      <c r="J18" s="87">
        <v>6667</v>
      </c>
      <c r="K18" s="78">
        <v>77.17</v>
      </c>
      <c r="L18" s="105">
        <v>48.2</v>
      </c>
      <c r="M18" s="67">
        <v>264294</v>
      </c>
      <c r="N18" s="113" t="s">
        <v>147</v>
      </c>
      <c r="O18" s="67">
        <v>9947</v>
      </c>
      <c r="P18" s="78">
        <v>3.76</v>
      </c>
      <c r="Q18" s="87">
        <v>3579</v>
      </c>
      <c r="R18" s="78">
        <v>177.93</v>
      </c>
      <c r="T18" s="6">
        <f t="shared" si="0"/>
        <v>77.17</v>
      </c>
      <c r="U18" s="6" t="b">
        <f t="shared" si="1"/>
        <v>0</v>
      </c>
      <c r="V18" s="6">
        <f t="shared" si="2"/>
        <v>177.93</v>
      </c>
      <c r="W18" s="6" t="b">
        <f t="shared" si="3"/>
        <v>0</v>
      </c>
    </row>
    <row r="19" spans="2:23" s="6" customFormat="1">
      <c r="B19" s="17"/>
      <c r="C19" s="24"/>
      <c r="D19" s="40" t="s">
        <v>61</v>
      </c>
      <c r="E19" s="57" t="s">
        <v>6</v>
      </c>
      <c r="F19" s="67" t="s">
        <v>6</v>
      </c>
      <c r="G19" s="67" t="s">
        <v>6</v>
      </c>
      <c r="H19" s="67" t="s">
        <v>6</v>
      </c>
      <c r="I19" s="78" t="s">
        <v>6</v>
      </c>
      <c r="J19" s="87" t="s">
        <v>6</v>
      </c>
      <c r="K19" s="78" t="s">
        <v>6</v>
      </c>
      <c r="L19" s="105" t="s">
        <v>6</v>
      </c>
      <c r="M19" s="67" t="s">
        <v>6</v>
      </c>
      <c r="N19" s="113" t="s">
        <v>6</v>
      </c>
      <c r="O19" s="67" t="s">
        <v>6</v>
      </c>
      <c r="P19" s="78" t="s">
        <v>6</v>
      </c>
      <c r="Q19" s="87" t="s">
        <v>6</v>
      </c>
      <c r="R19" s="78" t="s">
        <v>6</v>
      </c>
      <c r="T19" s="6" t="e">
        <f t="shared" si="0"/>
        <v>#VALUE!</v>
      </c>
      <c r="U19" s="6" t="b">
        <f t="shared" si="1"/>
        <v>1</v>
      </c>
      <c r="V19" s="6" t="e">
        <f t="shared" si="2"/>
        <v>#VALUE!</v>
      </c>
      <c r="W19" s="6" t="b">
        <f t="shared" si="3"/>
        <v>1</v>
      </c>
    </row>
    <row r="20" spans="2:23" s="6" customFormat="1">
      <c r="B20" s="17" t="s">
        <v>7</v>
      </c>
      <c r="C20" s="24"/>
      <c r="D20" s="40" t="s">
        <v>12</v>
      </c>
      <c r="E20" s="57">
        <v>41.4</v>
      </c>
      <c r="F20" s="67">
        <v>300776</v>
      </c>
      <c r="G20" s="67" t="s">
        <v>147</v>
      </c>
      <c r="H20" s="67">
        <v>6173</v>
      </c>
      <c r="I20" s="78">
        <v>2.0499999999999998</v>
      </c>
      <c r="J20" s="87">
        <v>5318</v>
      </c>
      <c r="K20" s="78">
        <v>16.079999999999998</v>
      </c>
      <c r="L20" s="105">
        <v>41.4</v>
      </c>
      <c r="M20" s="67">
        <v>300776</v>
      </c>
      <c r="N20" s="113" t="s">
        <v>147</v>
      </c>
      <c r="O20" s="67">
        <v>4226</v>
      </c>
      <c r="P20" s="78">
        <v>1.4</v>
      </c>
      <c r="Q20" s="87">
        <v>2393</v>
      </c>
      <c r="R20" s="78">
        <v>76.599999999999994</v>
      </c>
      <c r="T20" s="6">
        <f t="shared" si="0"/>
        <v>16.079999999999998</v>
      </c>
      <c r="U20" s="6" t="b">
        <f t="shared" si="1"/>
        <v>0</v>
      </c>
      <c r="V20" s="6">
        <f t="shared" si="2"/>
        <v>76.599999999999994</v>
      </c>
      <c r="W20" s="6" t="b">
        <f t="shared" si="3"/>
        <v>0</v>
      </c>
    </row>
    <row r="21" spans="2:23" s="6" customFormat="1">
      <c r="B21" s="17"/>
      <c r="C21" s="24"/>
      <c r="D21" s="40" t="s">
        <v>69</v>
      </c>
      <c r="E21" s="57">
        <v>39.9</v>
      </c>
      <c r="F21" s="67">
        <v>239075</v>
      </c>
      <c r="G21" s="67">
        <v>4</v>
      </c>
      <c r="H21" s="67">
        <v>9375</v>
      </c>
      <c r="I21" s="78">
        <v>3.92</v>
      </c>
      <c r="J21" s="87">
        <v>4850</v>
      </c>
      <c r="K21" s="78">
        <v>93.3</v>
      </c>
      <c r="L21" s="105">
        <v>39.9</v>
      </c>
      <c r="M21" s="67">
        <v>239075</v>
      </c>
      <c r="N21" s="113">
        <v>4</v>
      </c>
      <c r="O21" s="67">
        <v>8500</v>
      </c>
      <c r="P21" s="78">
        <v>3.56</v>
      </c>
      <c r="Q21" s="87">
        <v>3430</v>
      </c>
      <c r="R21" s="78">
        <v>147.81</v>
      </c>
      <c r="T21" s="6">
        <f t="shared" si="0"/>
        <v>93.3</v>
      </c>
      <c r="U21" s="6" t="b">
        <f t="shared" si="1"/>
        <v>0</v>
      </c>
      <c r="V21" s="6">
        <f t="shared" si="2"/>
        <v>147.81</v>
      </c>
      <c r="W21" s="6" t="b">
        <f t="shared" si="3"/>
        <v>0</v>
      </c>
    </row>
    <row r="22" spans="2:23" s="6" customFormat="1">
      <c r="B22" s="17"/>
      <c r="C22" s="24"/>
      <c r="D22" s="40" t="s">
        <v>71</v>
      </c>
      <c r="E22" s="57">
        <v>41.3</v>
      </c>
      <c r="F22" s="67">
        <v>306483</v>
      </c>
      <c r="G22" s="67">
        <v>6</v>
      </c>
      <c r="H22" s="67">
        <v>12522</v>
      </c>
      <c r="I22" s="78">
        <v>4.09</v>
      </c>
      <c r="J22" s="87">
        <v>9161</v>
      </c>
      <c r="K22" s="78">
        <v>36.69</v>
      </c>
      <c r="L22" s="105">
        <v>41.3</v>
      </c>
      <c r="M22" s="67">
        <v>306883</v>
      </c>
      <c r="N22" s="113">
        <v>5</v>
      </c>
      <c r="O22" s="67">
        <v>10059</v>
      </c>
      <c r="P22" s="78">
        <v>3.28</v>
      </c>
      <c r="Q22" s="87">
        <v>7740</v>
      </c>
      <c r="R22" s="78">
        <v>29.96</v>
      </c>
      <c r="T22" s="6">
        <f t="shared" si="0"/>
        <v>36.69</v>
      </c>
      <c r="U22" s="6" t="b">
        <f t="shared" si="1"/>
        <v>0</v>
      </c>
      <c r="V22" s="6">
        <f t="shared" si="2"/>
        <v>29.96</v>
      </c>
      <c r="W22" s="6" t="b">
        <f t="shared" si="3"/>
        <v>0</v>
      </c>
    </row>
    <row r="23" spans="2:23" s="6" customFormat="1">
      <c r="B23" s="17"/>
      <c r="C23" s="24"/>
      <c r="D23" s="40" t="s">
        <v>74</v>
      </c>
      <c r="E23" s="57">
        <v>41.2</v>
      </c>
      <c r="F23" s="67">
        <v>283789</v>
      </c>
      <c r="G23" s="67" t="s">
        <v>147</v>
      </c>
      <c r="H23" s="67">
        <v>7000</v>
      </c>
      <c r="I23" s="78">
        <v>2.4700000000000002</v>
      </c>
      <c r="J23" s="87">
        <v>3000</v>
      </c>
      <c r="K23" s="78">
        <v>133.33000000000001</v>
      </c>
      <c r="L23" s="105">
        <v>41.2</v>
      </c>
      <c r="M23" s="67">
        <v>283789</v>
      </c>
      <c r="N23" s="113" t="s">
        <v>147</v>
      </c>
      <c r="O23" s="67">
        <v>7000</v>
      </c>
      <c r="P23" s="78">
        <v>2.4700000000000002</v>
      </c>
      <c r="Q23" s="87">
        <v>1962</v>
      </c>
      <c r="R23" s="78">
        <v>256.77999999999997</v>
      </c>
      <c r="T23" s="6">
        <f t="shared" si="0"/>
        <v>133.33000000000001</v>
      </c>
      <c r="U23" s="6" t="b">
        <f t="shared" si="1"/>
        <v>0</v>
      </c>
      <c r="V23" s="6">
        <f t="shared" si="2"/>
        <v>256.77999999999997</v>
      </c>
      <c r="W23" s="6" t="b">
        <f t="shared" si="3"/>
        <v>0</v>
      </c>
    </row>
    <row r="24" spans="2:23" s="6" customFormat="1">
      <c r="B24" s="17"/>
      <c r="C24" s="24"/>
      <c r="D24" s="40" t="s">
        <v>76</v>
      </c>
      <c r="E24" s="57">
        <v>41.2</v>
      </c>
      <c r="F24" s="67">
        <v>334235</v>
      </c>
      <c r="G24" s="67">
        <v>4</v>
      </c>
      <c r="H24" s="67">
        <v>10808</v>
      </c>
      <c r="I24" s="78">
        <v>3.23</v>
      </c>
      <c r="J24" s="87">
        <v>6906</v>
      </c>
      <c r="K24" s="78">
        <v>56.5</v>
      </c>
      <c r="L24" s="105">
        <v>41.2</v>
      </c>
      <c r="M24" s="67">
        <v>334235</v>
      </c>
      <c r="N24" s="113">
        <v>4</v>
      </c>
      <c r="O24" s="67">
        <v>10785</v>
      </c>
      <c r="P24" s="78">
        <v>3.23</v>
      </c>
      <c r="Q24" s="87">
        <v>6539</v>
      </c>
      <c r="R24" s="78">
        <v>64.930000000000007</v>
      </c>
      <c r="T24" s="6">
        <f t="shared" si="0"/>
        <v>56.5</v>
      </c>
      <c r="U24" s="6" t="b">
        <f t="shared" si="1"/>
        <v>0</v>
      </c>
      <c r="V24" s="6">
        <f t="shared" si="2"/>
        <v>64.930000000000007</v>
      </c>
      <c r="W24" s="6" t="b">
        <f t="shared" si="3"/>
        <v>0</v>
      </c>
    </row>
    <row r="25" spans="2:23" s="6" customFormat="1">
      <c r="B25" s="17"/>
      <c r="C25" s="24"/>
      <c r="D25" s="40" t="s">
        <v>73</v>
      </c>
      <c r="E25" s="57" t="s">
        <v>6</v>
      </c>
      <c r="F25" s="67" t="s">
        <v>6</v>
      </c>
      <c r="G25" s="67" t="s">
        <v>6</v>
      </c>
      <c r="H25" s="67" t="s">
        <v>6</v>
      </c>
      <c r="I25" s="78" t="s">
        <v>6</v>
      </c>
      <c r="J25" s="87" t="s">
        <v>6</v>
      </c>
      <c r="K25" s="78" t="s">
        <v>6</v>
      </c>
      <c r="L25" s="105" t="s">
        <v>6</v>
      </c>
      <c r="M25" s="67" t="s">
        <v>6</v>
      </c>
      <c r="N25" s="113" t="s">
        <v>6</v>
      </c>
      <c r="O25" s="67" t="s">
        <v>6</v>
      </c>
      <c r="P25" s="78" t="s">
        <v>6</v>
      </c>
      <c r="Q25" s="87" t="s">
        <v>6</v>
      </c>
      <c r="R25" s="78" t="s">
        <v>6</v>
      </c>
      <c r="T25" s="6" t="e">
        <f t="shared" si="0"/>
        <v>#VALUE!</v>
      </c>
      <c r="U25" s="6" t="b">
        <f t="shared" si="1"/>
        <v>1</v>
      </c>
      <c r="V25" s="6" t="e">
        <f t="shared" si="2"/>
        <v>#VALUE!</v>
      </c>
      <c r="W25" s="6" t="b">
        <f t="shared" si="3"/>
        <v>1</v>
      </c>
    </row>
    <row r="26" spans="2:23" s="6" customFormat="1">
      <c r="B26" s="17"/>
      <c r="C26" s="24"/>
      <c r="D26" s="40" t="s">
        <v>38</v>
      </c>
      <c r="E26" s="57">
        <v>41.1</v>
      </c>
      <c r="F26" s="67">
        <v>293341</v>
      </c>
      <c r="G26" s="67">
        <v>10</v>
      </c>
      <c r="H26" s="67">
        <v>10248</v>
      </c>
      <c r="I26" s="78">
        <v>3.49</v>
      </c>
      <c r="J26" s="87">
        <v>5653</v>
      </c>
      <c r="K26" s="78">
        <v>81.28</v>
      </c>
      <c r="L26" s="105">
        <v>41.1</v>
      </c>
      <c r="M26" s="67">
        <v>293341</v>
      </c>
      <c r="N26" s="113">
        <v>10</v>
      </c>
      <c r="O26" s="67">
        <v>8836</v>
      </c>
      <c r="P26" s="78">
        <v>3.01</v>
      </c>
      <c r="Q26" s="87">
        <v>5236</v>
      </c>
      <c r="R26" s="78">
        <v>68.75</v>
      </c>
      <c r="T26" s="6">
        <f t="shared" si="0"/>
        <v>81.28</v>
      </c>
      <c r="U26" s="6" t="b">
        <f t="shared" si="1"/>
        <v>0</v>
      </c>
      <c r="V26" s="6">
        <f t="shared" si="2"/>
        <v>68.75</v>
      </c>
      <c r="W26" s="6" t="b">
        <f t="shared" si="3"/>
        <v>0</v>
      </c>
    </row>
    <row r="27" spans="2:23" s="6" customFormat="1">
      <c r="B27" s="17"/>
      <c r="C27" s="24"/>
      <c r="D27" s="40" t="s">
        <v>40</v>
      </c>
      <c r="E27" s="57">
        <v>40</v>
      </c>
      <c r="F27" s="67">
        <v>316883</v>
      </c>
      <c r="G27" s="67" t="s">
        <v>147</v>
      </c>
      <c r="H27" s="67">
        <v>14000</v>
      </c>
      <c r="I27" s="78">
        <v>4.42</v>
      </c>
      <c r="J27" s="88" t="s">
        <v>6</v>
      </c>
      <c r="K27" s="78" t="s">
        <v>6</v>
      </c>
      <c r="L27" s="105">
        <v>40</v>
      </c>
      <c r="M27" s="67">
        <v>316883</v>
      </c>
      <c r="N27" s="113" t="s">
        <v>147</v>
      </c>
      <c r="O27" s="67">
        <v>14000</v>
      </c>
      <c r="P27" s="78">
        <v>4.42</v>
      </c>
      <c r="Q27" s="87" t="s">
        <v>6</v>
      </c>
      <c r="R27" s="78" t="s">
        <v>6</v>
      </c>
      <c r="T27" s="6" t="e">
        <f t="shared" si="0"/>
        <v>#VALUE!</v>
      </c>
      <c r="U27" s="6" t="b">
        <f t="shared" si="1"/>
        <v>1</v>
      </c>
      <c r="V27" s="6" t="e">
        <f t="shared" si="2"/>
        <v>#VALUE!</v>
      </c>
      <c r="W27" s="6" t="b">
        <f t="shared" si="3"/>
        <v>1</v>
      </c>
    </row>
    <row r="28" spans="2:23" s="6" customFormat="1">
      <c r="B28" s="17" t="s">
        <v>9</v>
      </c>
      <c r="C28" s="25" t="s">
        <v>24</v>
      </c>
      <c r="D28" s="41"/>
      <c r="E28" s="58" t="s">
        <v>6</v>
      </c>
      <c r="F28" s="68" t="s">
        <v>6</v>
      </c>
      <c r="G28" s="68" t="s">
        <v>6</v>
      </c>
      <c r="H28" s="68" t="s">
        <v>6</v>
      </c>
      <c r="I28" s="79" t="s">
        <v>6</v>
      </c>
      <c r="J28" s="89" t="s">
        <v>6</v>
      </c>
      <c r="K28" s="80" t="s">
        <v>6</v>
      </c>
      <c r="L28" s="106" t="s">
        <v>6</v>
      </c>
      <c r="M28" s="68" t="s">
        <v>6</v>
      </c>
      <c r="N28" s="114" t="s">
        <v>6</v>
      </c>
      <c r="O28" s="68" t="s">
        <v>6</v>
      </c>
      <c r="P28" s="79" t="s">
        <v>6</v>
      </c>
      <c r="Q28" s="90" t="s">
        <v>6</v>
      </c>
      <c r="R28" s="80" t="s">
        <v>6</v>
      </c>
      <c r="T28" s="6" t="e">
        <f t="shared" si="0"/>
        <v>#VALUE!</v>
      </c>
      <c r="U28" s="6" t="b">
        <f t="shared" si="1"/>
        <v>1</v>
      </c>
      <c r="V28" s="6" t="e">
        <f t="shared" si="2"/>
        <v>#VALUE!</v>
      </c>
      <c r="W28" s="6" t="b">
        <f t="shared" si="3"/>
        <v>1</v>
      </c>
    </row>
    <row r="29" spans="2:23" s="6" customFormat="1">
      <c r="B29" s="17"/>
      <c r="C29" s="25" t="s">
        <v>25</v>
      </c>
      <c r="D29" s="41"/>
      <c r="E29" s="58" t="s">
        <v>6</v>
      </c>
      <c r="F29" s="68" t="s">
        <v>6</v>
      </c>
      <c r="G29" s="68" t="s">
        <v>6</v>
      </c>
      <c r="H29" s="68" t="s">
        <v>6</v>
      </c>
      <c r="I29" s="79" t="s">
        <v>6</v>
      </c>
      <c r="J29" s="90" t="s">
        <v>6</v>
      </c>
      <c r="K29" s="79" t="s">
        <v>6</v>
      </c>
      <c r="L29" s="106" t="s">
        <v>6</v>
      </c>
      <c r="M29" s="68" t="s">
        <v>6</v>
      </c>
      <c r="N29" s="114" t="s">
        <v>6</v>
      </c>
      <c r="O29" s="68" t="s">
        <v>6</v>
      </c>
      <c r="P29" s="79" t="s">
        <v>6</v>
      </c>
      <c r="Q29" s="90" t="s">
        <v>6</v>
      </c>
      <c r="R29" s="79" t="s">
        <v>6</v>
      </c>
      <c r="T29" s="6" t="e">
        <f t="shared" si="0"/>
        <v>#VALUE!</v>
      </c>
      <c r="U29" s="6" t="b">
        <f t="shared" si="1"/>
        <v>1</v>
      </c>
      <c r="V29" s="6" t="e">
        <f t="shared" si="2"/>
        <v>#VALUE!</v>
      </c>
      <c r="W29" s="6" t="b">
        <f t="shared" si="3"/>
        <v>1</v>
      </c>
    </row>
    <row r="30" spans="2:23" s="6" customFormat="1">
      <c r="B30" s="17"/>
      <c r="C30" s="25" t="s">
        <v>27</v>
      </c>
      <c r="D30" s="41"/>
      <c r="E30" s="58">
        <v>36</v>
      </c>
      <c r="F30" s="68">
        <v>300020</v>
      </c>
      <c r="G30" s="68" t="s">
        <v>147</v>
      </c>
      <c r="H30" s="68">
        <v>9100</v>
      </c>
      <c r="I30" s="79">
        <v>3.03</v>
      </c>
      <c r="J30" s="90">
        <v>8100</v>
      </c>
      <c r="K30" s="80">
        <v>12.35</v>
      </c>
      <c r="L30" s="106">
        <v>36</v>
      </c>
      <c r="M30" s="68">
        <v>300020</v>
      </c>
      <c r="N30" s="114" t="s">
        <v>147</v>
      </c>
      <c r="O30" s="68">
        <v>8100</v>
      </c>
      <c r="P30" s="79">
        <v>2.7</v>
      </c>
      <c r="Q30" s="90">
        <v>5100</v>
      </c>
      <c r="R30" s="79">
        <v>58.82</v>
      </c>
      <c r="T30" s="6">
        <f t="shared" si="0"/>
        <v>12.35</v>
      </c>
      <c r="U30" s="6" t="b">
        <f t="shared" si="1"/>
        <v>0</v>
      </c>
      <c r="V30" s="6">
        <f t="shared" si="2"/>
        <v>58.82</v>
      </c>
      <c r="W30" s="6" t="b">
        <f t="shared" si="3"/>
        <v>0</v>
      </c>
    </row>
    <row r="31" spans="2:23" s="6" customFormat="1">
      <c r="B31" s="17"/>
      <c r="C31" s="25" t="s">
        <v>28</v>
      </c>
      <c r="D31" s="41"/>
      <c r="E31" s="58">
        <v>39.9</v>
      </c>
      <c r="F31" s="68">
        <v>289111</v>
      </c>
      <c r="G31" s="68" t="s">
        <v>147</v>
      </c>
      <c r="H31" s="68">
        <v>6518</v>
      </c>
      <c r="I31" s="79">
        <v>2.25</v>
      </c>
      <c r="J31" s="90">
        <v>5844</v>
      </c>
      <c r="K31" s="79">
        <v>11.53</v>
      </c>
      <c r="L31" s="106">
        <v>39.9</v>
      </c>
      <c r="M31" s="68">
        <v>289111</v>
      </c>
      <c r="N31" s="114" t="s">
        <v>147</v>
      </c>
      <c r="O31" s="68">
        <v>7075</v>
      </c>
      <c r="P31" s="79">
        <v>2.4500000000000002</v>
      </c>
      <c r="Q31" s="90">
        <v>5655</v>
      </c>
      <c r="R31" s="100">
        <v>25.11</v>
      </c>
      <c r="T31" s="6">
        <f t="shared" si="0"/>
        <v>11.53</v>
      </c>
      <c r="U31" s="6" t="b">
        <f t="shared" si="1"/>
        <v>0</v>
      </c>
      <c r="V31" s="6">
        <f t="shared" si="2"/>
        <v>25.11</v>
      </c>
      <c r="W31" s="6" t="b">
        <f t="shared" si="3"/>
        <v>0</v>
      </c>
    </row>
    <row r="32" spans="2:23" s="6" customFormat="1">
      <c r="B32" s="17"/>
      <c r="C32" s="25" t="s">
        <v>30</v>
      </c>
      <c r="D32" s="41"/>
      <c r="E32" s="58">
        <v>40.799999999999997</v>
      </c>
      <c r="F32" s="68">
        <v>281494</v>
      </c>
      <c r="G32" s="68" t="s">
        <v>147</v>
      </c>
      <c r="H32" s="68">
        <v>11036</v>
      </c>
      <c r="I32" s="79">
        <v>3.92</v>
      </c>
      <c r="J32" s="90">
        <v>7160</v>
      </c>
      <c r="K32" s="78">
        <v>54.13</v>
      </c>
      <c r="L32" s="106">
        <v>40.799999999999997</v>
      </c>
      <c r="M32" s="68">
        <v>281494</v>
      </c>
      <c r="N32" s="114" t="s">
        <v>147</v>
      </c>
      <c r="O32" s="68">
        <v>9036</v>
      </c>
      <c r="P32" s="79">
        <v>3.21</v>
      </c>
      <c r="Q32" s="90">
        <v>5160</v>
      </c>
      <c r="R32" s="100">
        <v>75.12</v>
      </c>
      <c r="T32" s="6">
        <f t="shared" si="0"/>
        <v>54.13</v>
      </c>
      <c r="U32" s="6" t="b">
        <f t="shared" si="1"/>
        <v>0</v>
      </c>
      <c r="V32" s="6">
        <f t="shared" si="2"/>
        <v>75.12</v>
      </c>
      <c r="W32" s="6" t="b">
        <f t="shared" si="3"/>
        <v>0</v>
      </c>
    </row>
    <row r="33" spans="2:23" s="6" customFormat="1">
      <c r="B33" s="17"/>
      <c r="C33" s="26" t="s">
        <v>31</v>
      </c>
      <c r="D33" s="42"/>
      <c r="E33" s="59">
        <v>45.8</v>
      </c>
      <c r="F33" s="69">
        <v>221225</v>
      </c>
      <c r="G33" s="69">
        <v>9</v>
      </c>
      <c r="H33" s="69">
        <v>15925</v>
      </c>
      <c r="I33" s="80">
        <v>7.2</v>
      </c>
      <c r="J33" s="91">
        <v>13624</v>
      </c>
      <c r="K33" s="80">
        <v>16.89</v>
      </c>
      <c r="L33" s="107">
        <v>45.8</v>
      </c>
      <c r="M33" s="69">
        <v>221225</v>
      </c>
      <c r="N33" s="115">
        <v>9</v>
      </c>
      <c r="O33" s="69">
        <v>4743</v>
      </c>
      <c r="P33" s="80">
        <v>2.14</v>
      </c>
      <c r="Q33" s="91">
        <v>4043</v>
      </c>
      <c r="R33" s="78">
        <v>17.309999999999999</v>
      </c>
      <c r="T33" s="6">
        <f t="shared" si="0"/>
        <v>16.89</v>
      </c>
      <c r="U33" s="6" t="b">
        <f t="shared" si="1"/>
        <v>0</v>
      </c>
      <c r="V33" s="6">
        <f t="shared" si="2"/>
        <v>17.309999999999999</v>
      </c>
      <c r="W33" s="6" t="b">
        <f t="shared" si="3"/>
        <v>0</v>
      </c>
    </row>
    <row r="34" spans="2:23" s="6" customFormat="1">
      <c r="B34" s="17"/>
      <c r="C34" s="24"/>
      <c r="D34" s="43" t="s">
        <v>79</v>
      </c>
      <c r="E34" s="57">
        <v>41.1</v>
      </c>
      <c r="F34" s="67">
        <v>258196</v>
      </c>
      <c r="G34" s="67" t="s">
        <v>147</v>
      </c>
      <c r="H34" s="67">
        <v>5079</v>
      </c>
      <c r="I34" s="78">
        <v>1.97</v>
      </c>
      <c r="J34" s="87">
        <v>4336</v>
      </c>
      <c r="K34" s="78">
        <v>17.14</v>
      </c>
      <c r="L34" s="105">
        <v>41.1</v>
      </c>
      <c r="M34" s="67">
        <v>258196</v>
      </c>
      <c r="N34" s="113" t="s">
        <v>147</v>
      </c>
      <c r="O34" s="67">
        <v>4558</v>
      </c>
      <c r="P34" s="78">
        <v>1.77</v>
      </c>
      <c r="Q34" s="87">
        <v>3704</v>
      </c>
      <c r="R34" s="78">
        <v>23.06</v>
      </c>
      <c r="T34" s="6">
        <f t="shared" si="0"/>
        <v>17.14</v>
      </c>
      <c r="U34" s="6" t="b">
        <f t="shared" si="1"/>
        <v>0</v>
      </c>
      <c r="V34" s="6">
        <f t="shared" si="2"/>
        <v>23.06</v>
      </c>
      <c r="W34" s="6" t="b">
        <f t="shared" si="3"/>
        <v>0</v>
      </c>
    </row>
    <row r="35" spans="2:23" s="6" customFormat="1">
      <c r="B35" s="17"/>
      <c r="C35" s="24"/>
      <c r="D35" s="43" t="s">
        <v>3</v>
      </c>
      <c r="E35" s="57">
        <v>52.2</v>
      </c>
      <c r="F35" s="67">
        <v>224459</v>
      </c>
      <c r="G35" s="67" t="s">
        <v>147</v>
      </c>
      <c r="H35" s="67">
        <v>8333</v>
      </c>
      <c r="I35" s="78">
        <v>3.71</v>
      </c>
      <c r="J35" s="87">
        <v>3000</v>
      </c>
      <c r="K35" s="78">
        <v>177.77</v>
      </c>
      <c r="L35" s="105">
        <v>52.2</v>
      </c>
      <c r="M35" s="67">
        <v>224459</v>
      </c>
      <c r="N35" s="113" t="s">
        <v>147</v>
      </c>
      <c r="O35" s="67">
        <v>1386</v>
      </c>
      <c r="P35" s="78">
        <v>0.62</v>
      </c>
      <c r="Q35" s="87">
        <v>1500</v>
      </c>
      <c r="R35" s="78">
        <v>-7.6</v>
      </c>
      <c r="T35" s="6">
        <f t="shared" si="0"/>
        <v>177.77</v>
      </c>
      <c r="U35" s="6" t="b">
        <f t="shared" si="1"/>
        <v>0</v>
      </c>
      <c r="V35" s="6">
        <f t="shared" si="2"/>
        <v>-7.6</v>
      </c>
      <c r="W35" s="6" t="b">
        <f t="shared" si="3"/>
        <v>0</v>
      </c>
    </row>
    <row r="36" spans="2:23" s="6" customFormat="1">
      <c r="B36" s="17" t="s">
        <v>13</v>
      </c>
      <c r="C36" s="24"/>
      <c r="D36" s="43" t="s">
        <v>67</v>
      </c>
      <c r="E36" s="57">
        <v>45.2</v>
      </c>
      <c r="F36" s="67">
        <v>209298</v>
      </c>
      <c r="G36" s="67" t="s">
        <v>147</v>
      </c>
      <c r="H36" s="67">
        <v>21201</v>
      </c>
      <c r="I36" s="78">
        <v>10.130000000000001</v>
      </c>
      <c r="J36" s="87">
        <v>18158</v>
      </c>
      <c r="K36" s="78">
        <v>16.760000000000002</v>
      </c>
      <c r="L36" s="105">
        <v>45.2</v>
      </c>
      <c r="M36" s="67">
        <v>209298</v>
      </c>
      <c r="N36" s="113" t="s">
        <v>147</v>
      </c>
      <c r="O36" s="67">
        <v>5749</v>
      </c>
      <c r="P36" s="78">
        <v>2.75</v>
      </c>
      <c r="Q36" s="87">
        <v>4450</v>
      </c>
      <c r="R36" s="78">
        <v>29.19</v>
      </c>
      <c r="T36" s="6">
        <f t="shared" si="0"/>
        <v>16.760000000000002</v>
      </c>
      <c r="U36" s="6" t="b">
        <f t="shared" si="1"/>
        <v>0</v>
      </c>
      <c r="V36" s="6">
        <f t="shared" si="2"/>
        <v>29.19</v>
      </c>
      <c r="W36" s="6" t="b">
        <f t="shared" si="3"/>
        <v>0</v>
      </c>
    </row>
    <row r="37" spans="2:23" s="6" customFormat="1">
      <c r="B37" s="17"/>
      <c r="C37" s="24"/>
      <c r="D37" s="43" t="s">
        <v>47</v>
      </c>
      <c r="E37" s="57" t="s">
        <v>6</v>
      </c>
      <c r="F37" s="67" t="s">
        <v>6</v>
      </c>
      <c r="G37" s="67" t="s">
        <v>6</v>
      </c>
      <c r="H37" s="67" t="s">
        <v>6</v>
      </c>
      <c r="I37" s="78" t="s">
        <v>6</v>
      </c>
      <c r="J37" s="87" t="s">
        <v>6</v>
      </c>
      <c r="K37" s="78" t="s">
        <v>6</v>
      </c>
      <c r="L37" s="105" t="s">
        <v>6</v>
      </c>
      <c r="M37" s="67" t="s">
        <v>6</v>
      </c>
      <c r="N37" s="113" t="s">
        <v>6</v>
      </c>
      <c r="O37" s="67" t="s">
        <v>6</v>
      </c>
      <c r="P37" s="78" t="s">
        <v>6</v>
      </c>
      <c r="Q37" s="87" t="s">
        <v>6</v>
      </c>
      <c r="R37" s="78" t="s">
        <v>6</v>
      </c>
      <c r="T37" s="6" t="e">
        <f t="shared" si="0"/>
        <v>#VALUE!</v>
      </c>
      <c r="U37" s="6" t="b">
        <f t="shared" si="1"/>
        <v>1</v>
      </c>
      <c r="V37" s="6" t="e">
        <f t="shared" si="2"/>
        <v>#VALUE!</v>
      </c>
      <c r="W37" s="6" t="b">
        <f t="shared" si="3"/>
        <v>1</v>
      </c>
    </row>
    <row r="38" spans="2:23" s="6" customFormat="1">
      <c r="B38" s="17"/>
      <c r="C38" s="24"/>
      <c r="D38" s="43" t="s">
        <v>56</v>
      </c>
      <c r="E38" s="57" t="s">
        <v>6</v>
      </c>
      <c r="F38" s="67" t="s">
        <v>6</v>
      </c>
      <c r="G38" s="67" t="s">
        <v>6</v>
      </c>
      <c r="H38" s="67" t="s">
        <v>6</v>
      </c>
      <c r="I38" s="78" t="s">
        <v>6</v>
      </c>
      <c r="J38" s="87" t="s">
        <v>6</v>
      </c>
      <c r="K38" s="78" t="s">
        <v>6</v>
      </c>
      <c r="L38" s="105" t="s">
        <v>6</v>
      </c>
      <c r="M38" s="67" t="s">
        <v>6</v>
      </c>
      <c r="N38" s="113" t="s">
        <v>6</v>
      </c>
      <c r="O38" s="67" t="s">
        <v>6</v>
      </c>
      <c r="P38" s="78" t="s">
        <v>6</v>
      </c>
      <c r="Q38" s="87" t="s">
        <v>6</v>
      </c>
      <c r="R38" s="78" t="s">
        <v>6</v>
      </c>
      <c r="T38" s="6" t="e">
        <f t="shared" si="0"/>
        <v>#VALUE!</v>
      </c>
      <c r="U38" s="6" t="b">
        <f t="shared" si="1"/>
        <v>1</v>
      </c>
      <c r="V38" s="6" t="e">
        <f t="shared" si="2"/>
        <v>#VALUE!</v>
      </c>
      <c r="W38" s="6" t="b">
        <f t="shared" si="3"/>
        <v>1</v>
      </c>
    </row>
    <row r="39" spans="2:23" s="6" customFormat="1">
      <c r="B39" s="17"/>
      <c r="C39" s="24"/>
      <c r="D39" s="43" t="s">
        <v>75</v>
      </c>
      <c r="E39" s="57">
        <v>49.7</v>
      </c>
      <c r="F39" s="67">
        <v>279699</v>
      </c>
      <c r="G39" s="67" t="s">
        <v>147</v>
      </c>
      <c r="H39" s="67">
        <v>15000</v>
      </c>
      <c r="I39" s="78">
        <v>5.36</v>
      </c>
      <c r="J39" s="87" t="s">
        <v>6</v>
      </c>
      <c r="K39" s="78" t="s">
        <v>6</v>
      </c>
      <c r="L39" s="105">
        <v>49.7</v>
      </c>
      <c r="M39" s="67">
        <v>279699</v>
      </c>
      <c r="N39" s="113" t="s">
        <v>147</v>
      </c>
      <c r="O39" s="67">
        <v>5900</v>
      </c>
      <c r="P39" s="78">
        <v>2.11</v>
      </c>
      <c r="Q39" s="87" t="s">
        <v>6</v>
      </c>
      <c r="R39" s="78" t="s">
        <v>6</v>
      </c>
      <c r="T39" s="6" t="e">
        <f t="shared" si="0"/>
        <v>#VALUE!</v>
      </c>
      <c r="U39" s="6" t="b">
        <f t="shared" si="1"/>
        <v>1</v>
      </c>
      <c r="V39" s="6" t="e">
        <f t="shared" si="2"/>
        <v>#VALUE!</v>
      </c>
      <c r="W39" s="6" t="b">
        <f t="shared" si="3"/>
        <v>1</v>
      </c>
    </row>
    <row r="40" spans="2:23" s="6" customFormat="1">
      <c r="B40" s="17"/>
      <c r="C40" s="24"/>
      <c r="D40" s="40" t="s">
        <v>80</v>
      </c>
      <c r="E40" s="57" t="s">
        <v>6</v>
      </c>
      <c r="F40" s="67" t="s">
        <v>6</v>
      </c>
      <c r="G40" s="67" t="s">
        <v>6</v>
      </c>
      <c r="H40" s="67" t="s">
        <v>6</v>
      </c>
      <c r="I40" s="78" t="s">
        <v>6</v>
      </c>
      <c r="J40" s="87">
        <v>2018</v>
      </c>
      <c r="K40" s="78" t="s">
        <v>6</v>
      </c>
      <c r="L40" s="105" t="s">
        <v>6</v>
      </c>
      <c r="M40" s="67" t="s">
        <v>6</v>
      </c>
      <c r="N40" s="113" t="s">
        <v>6</v>
      </c>
      <c r="O40" s="67" t="s">
        <v>6</v>
      </c>
      <c r="P40" s="78" t="s">
        <v>6</v>
      </c>
      <c r="Q40" s="87">
        <v>2018</v>
      </c>
      <c r="R40" s="78" t="s">
        <v>6</v>
      </c>
      <c r="T40" s="6" t="e">
        <f t="shared" si="0"/>
        <v>#VALUE!</v>
      </c>
      <c r="U40" s="6" t="b">
        <f t="shared" si="1"/>
        <v>1</v>
      </c>
      <c r="V40" s="6" t="e">
        <f t="shared" si="2"/>
        <v>#VALUE!</v>
      </c>
      <c r="W40" s="6" t="b">
        <f t="shared" si="3"/>
        <v>1</v>
      </c>
    </row>
    <row r="41" spans="2:23" s="6" customFormat="1">
      <c r="B41" s="17"/>
      <c r="C41" s="24"/>
      <c r="D41" s="40" t="s">
        <v>81</v>
      </c>
      <c r="E41" s="57" t="s">
        <v>6</v>
      </c>
      <c r="F41" s="67" t="s">
        <v>6</v>
      </c>
      <c r="G41" s="67" t="s">
        <v>6</v>
      </c>
      <c r="H41" s="67" t="s">
        <v>6</v>
      </c>
      <c r="I41" s="78" t="s">
        <v>6</v>
      </c>
      <c r="J41" s="87" t="s">
        <v>6</v>
      </c>
      <c r="K41" s="100" t="s">
        <v>6</v>
      </c>
      <c r="L41" s="105" t="s">
        <v>6</v>
      </c>
      <c r="M41" s="67" t="s">
        <v>6</v>
      </c>
      <c r="N41" s="113" t="s">
        <v>6</v>
      </c>
      <c r="O41" s="67" t="s">
        <v>6</v>
      </c>
      <c r="P41" s="78" t="s">
        <v>6</v>
      </c>
      <c r="Q41" s="88" t="s">
        <v>6</v>
      </c>
      <c r="R41" s="78" t="s">
        <v>6</v>
      </c>
      <c r="T41" s="6" t="e">
        <f t="shared" si="0"/>
        <v>#VALUE!</v>
      </c>
      <c r="U41" s="6" t="b">
        <f t="shared" si="1"/>
        <v>1</v>
      </c>
      <c r="V41" s="6" t="e">
        <f t="shared" si="2"/>
        <v>#VALUE!</v>
      </c>
      <c r="W41" s="6" t="b">
        <f t="shared" si="3"/>
        <v>1</v>
      </c>
    </row>
    <row r="42" spans="2:23" s="6" customFormat="1">
      <c r="B42" s="17"/>
      <c r="C42" s="25" t="s">
        <v>32</v>
      </c>
      <c r="D42" s="44"/>
      <c r="E42" s="58">
        <v>45.7</v>
      </c>
      <c r="F42" s="68">
        <v>286540</v>
      </c>
      <c r="G42" s="68" t="s">
        <v>147</v>
      </c>
      <c r="H42" s="68">
        <v>15491</v>
      </c>
      <c r="I42" s="79">
        <v>5.41</v>
      </c>
      <c r="J42" s="90">
        <v>7917</v>
      </c>
      <c r="K42" s="78">
        <v>95.67</v>
      </c>
      <c r="L42" s="106">
        <v>45.7</v>
      </c>
      <c r="M42" s="68">
        <v>286540</v>
      </c>
      <c r="N42" s="114" t="s">
        <v>147</v>
      </c>
      <c r="O42" s="68">
        <v>8577</v>
      </c>
      <c r="P42" s="79">
        <v>2.99</v>
      </c>
      <c r="Q42" s="90">
        <v>6026</v>
      </c>
      <c r="R42" s="79">
        <v>42.33</v>
      </c>
      <c r="T42" s="6">
        <f t="shared" si="0"/>
        <v>95.67</v>
      </c>
      <c r="U42" s="6" t="b">
        <f t="shared" si="1"/>
        <v>0</v>
      </c>
      <c r="V42" s="6">
        <f t="shared" si="2"/>
        <v>42.33</v>
      </c>
      <c r="W42" s="6" t="b">
        <f t="shared" si="3"/>
        <v>0</v>
      </c>
    </row>
    <row r="43" spans="2:23" s="6" customFormat="1">
      <c r="B43" s="17"/>
      <c r="C43" s="25" t="s">
        <v>34</v>
      </c>
      <c r="D43" s="44"/>
      <c r="E43" s="58">
        <v>39.1</v>
      </c>
      <c r="F43" s="68">
        <v>292213</v>
      </c>
      <c r="G43" s="68">
        <v>4</v>
      </c>
      <c r="H43" s="68">
        <v>7264</v>
      </c>
      <c r="I43" s="79">
        <v>2.4900000000000002</v>
      </c>
      <c r="J43" s="90">
        <v>5923</v>
      </c>
      <c r="K43" s="79">
        <v>22.64</v>
      </c>
      <c r="L43" s="106">
        <v>39</v>
      </c>
      <c r="M43" s="68">
        <v>292445</v>
      </c>
      <c r="N43" s="114" t="s">
        <v>147</v>
      </c>
      <c r="O43" s="68">
        <v>11643</v>
      </c>
      <c r="P43" s="79">
        <v>3.98</v>
      </c>
      <c r="Q43" s="90">
        <v>5966</v>
      </c>
      <c r="R43" s="78">
        <v>95.16</v>
      </c>
      <c r="T43" s="6">
        <f t="shared" si="0"/>
        <v>22.64</v>
      </c>
      <c r="U43" s="6" t="b">
        <f t="shared" si="1"/>
        <v>0</v>
      </c>
      <c r="V43" s="6">
        <f t="shared" si="2"/>
        <v>95.16</v>
      </c>
      <c r="W43" s="6" t="b">
        <f t="shared" si="3"/>
        <v>0</v>
      </c>
    </row>
    <row r="44" spans="2:23" s="6" customFormat="1">
      <c r="B44" s="17"/>
      <c r="C44" s="25" t="s">
        <v>35</v>
      </c>
      <c r="D44" s="44"/>
      <c r="E44" s="58">
        <v>41</v>
      </c>
      <c r="F44" s="68">
        <v>308000</v>
      </c>
      <c r="G44" s="68" t="s">
        <v>147</v>
      </c>
      <c r="H44" s="68">
        <v>14200</v>
      </c>
      <c r="I44" s="79">
        <v>4.6100000000000003</v>
      </c>
      <c r="J44" s="90" t="s">
        <v>6</v>
      </c>
      <c r="K44" s="79" t="s">
        <v>6</v>
      </c>
      <c r="L44" s="106">
        <v>41</v>
      </c>
      <c r="M44" s="68">
        <v>308000</v>
      </c>
      <c r="N44" s="114" t="s">
        <v>147</v>
      </c>
      <c r="O44" s="68">
        <v>10000</v>
      </c>
      <c r="P44" s="79">
        <v>3.25</v>
      </c>
      <c r="Q44" s="90" t="s">
        <v>6</v>
      </c>
      <c r="R44" s="79" t="s">
        <v>6</v>
      </c>
      <c r="T44" s="6" t="e">
        <f t="shared" si="0"/>
        <v>#VALUE!</v>
      </c>
      <c r="U44" s="6" t="b">
        <f t="shared" si="1"/>
        <v>1</v>
      </c>
      <c r="V44" s="6" t="e">
        <f t="shared" si="2"/>
        <v>#VALUE!</v>
      </c>
      <c r="W44" s="6" t="b">
        <f t="shared" si="3"/>
        <v>1</v>
      </c>
    </row>
    <row r="45" spans="2:23" s="6" customFormat="1">
      <c r="B45" s="17"/>
      <c r="C45" s="25" t="s">
        <v>37</v>
      </c>
      <c r="D45" s="44"/>
      <c r="E45" s="58" t="s">
        <v>6</v>
      </c>
      <c r="F45" s="68" t="s">
        <v>6</v>
      </c>
      <c r="G45" s="68" t="s">
        <v>6</v>
      </c>
      <c r="H45" s="68" t="s">
        <v>6</v>
      </c>
      <c r="I45" s="79" t="s">
        <v>6</v>
      </c>
      <c r="J45" s="90" t="s">
        <v>6</v>
      </c>
      <c r="K45" s="79" t="s">
        <v>6</v>
      </c>
      <c r="L45" s="106" t="s">
        <v>6</v>
      </c>
      <c r="M45" s="68" t="s">
        <v>6</v>
      </c>
      <c r="N45" s="114" t="s">
        <v>6</v>
      </c>
      <c r="O45" s="68" t="s">
        <v>6</v>
      </c>
      <c r="P45" s="79" t="s">
        <v>6</v>
      </c>
      <c r="Q45" s="90" t="s">
        <v>6</v>
      </c>
      <c r="R45" s="78" t="s">
        <v>6</v>
      </c>
      <c r="T45" s="6" t="e">
        <f t="shared" si="0"/>
        <v>#VALUE!</v>
      </c>
      <c r="U45" s="6" t="b">
        <f t="shared" si="1"/>
        <v>1</v>
      </c>
      <c r="V45" s="6" t="e">
        <f t="shared" si="2"/>
        <v>#VALUE!</v>
      </c>
      <c r="W45" s="6" t="b">
        <f t="shared" si="3"/>
        <v>1</v>
      </c>
    </row>
    <row r="46" spans="2:23" s="6" customFormat="1">
      <c r="B46" s="17"/>
      <c r="C46" s="25" t="s">
        <v>39</v>
      </c>
      <c r="D46" s="44"/>
      <c r="E46" s="58">
        <v>31</v>
      </c>
      <c r="F46" s="68">
        <v>181465</v>
      </c>
      <c r="G46" s="68" t="s">
        <v>147</v>
      </c>
      <c r="H46" s="68">
        <v>2000</v>
      </c>
      <c r="I46" s="79">
        <v>1.1000000000000001</v>
      </c>
      <c r="J46" s="90" t="s">
        <v>6</v>
      </c>
      <c r="K46" s="79" t="s">
        <v>6</v>
      </c>
      <c r="L46" s="106" t="s">
        <v>6</v>
      </c>
      <c r="M46" s="68" t="s">
        <v>6</v>
      </c>
      <c r="N46" s="114" t="s">
        <v>6</v>
      </c>
      <c r="O46" s="68" t="s">
        <v>6</v>
      </c>
      <c r="P46" s="79" t="s">
        <v>6</v>
      </c>
      <c r="Q46" s="90" t="s">
        <v>6</v>
      </c>
      <c r="R46" s="80" t="s">
        <v>6</v>
      </c>
      <c r="T46" s="6" t="e">
        <f t="shared" si="0"/>
        <v>#VALUE!</v>
      </c>
      <c r="U46" s="6" t="b">
        <f t="shared" si="1"/>
        <v>1</v>
      </c>
      <c r="V46" s="6" t="e">
        <f t="shared" si="2"/>
        <v>#VALUE!</v>
      </c>
      <c r="W46" s="6" t="b">
        <f t="shared" si="3"/>
        <v>1</v>
      </c>
    </row>
    <row r="47" spans="2:23" s="6" customFormat="1">
      <c r="B47" s="17"/>
      <c r="C47" s="25" t="s">
        <v>42</v>
      </c>
      <c r="D47" s="44"/>
      <c r="E47" s="58" t="s">
        <v>6</v>
      </c>
      <c r="F47" s="68" t="s">
        <v>6</v>
      </c>
      <c r="G47" s="68" t="s">
        <v>6</v>
      </c>
      <c r="H47" s="68" t="s">
        <v>6</v>
      </c>
      <c r="I47" s="79" t="s">
        <v>6</v>
      </c>
      <c r="J47" s="90" t="s">
        <v>6</v>
      </c>
      <c r="K47" s="79" t="s">
        <v>6</v>
      </c>
      <c r="L47" s="106" t="s">
        <v>6</v>
      </c>
      <c r="M47" s="68" t="s">
        <v>6</v>
      </c>
      <c r="N47" s="114" t="s">
        <v>6</v>
      </c>
      <c r="O47" s="68" t="s">
        <v>6</v>
      </c>
      <c r="P47" s="79" t="s">
        <v>6</v>
      </c>
      <c r="Q47" s="90" t="s">
        <v>6</v>
      </c>
      <c r="R47" s="80" t="s">
        <v>6</v>
      </c>
      <c r="T47" s="6" t="e">
        <f t="shared" si="0"/>
        <v>#VALUE!</v>
      </c>
      <c r="U47" s="6" t="b">
        <f t="shared" si="1"/>
        <v>1</v>
      </c>
      <c r="V47" s="6" t="e">
        <f t="shared" si="2"/>
        <v>#VALUE!</v>
      </c>
      <c r="W47" s="6" t="b">
        <f t="shared" si="3"/>
        <v>1</v>
      </c>
    </row>
    <row r="48" spans="2:23" s="6" customFormat="1" ht="12.75">
      <c r="B48" s="17"/>
      <c r="C48" s="27" t="s">
        <v>44</v>
      </c>
      <c r="D48" s="45"/>
      <c r="E48" s="59">
        <v>45.8</v>
      </c>
      <c r="F48" s="69">
        <v>224842</v>
      </c>
      <c r="G48" s="69" t="s">
        <v>147</v>
      </c>
      <c r="H48" s="69">
        <v>2864</v>
      </c>
      <c r="I48" s="80">
        <v>1.27</v>
      </c>
      <c r="J48" s="92">
        <v>5000</v>
      </c>
      <c r="K48" s="83">
        <v>-42.72</v>
      </c>
      <c r="L48" s="107">
        <v>45.8</v>
      </c>
      <c r="M48" s="69">
        <v>224842</v>
      </c>
      <c r="N48" s="115" t="s">
        <v>147</v>
      </c>
      <c r="O48" s="69">
        <v>2864</v>
      </c>
      <c r="P48" s="80">
        <v>1.27</v>
      </c>
      <c r="Q48" s="92">
        <v>3000</v>
      </c>
      <c r="R48" s="82">
        <v>-4.53</v>
      </c>
      <c r="T48" s="6">
        <f t="shared" si="0"/>
        <v>-42.72</v>
      </c>
      <c r="U48" s="6" t="b">
        <f t="shared" si="1"/>
        <v>0</v>
      </c>
      <c r="V48" s="6">
        <f t="shared" si="2"/>
        <v>-4.53</v>
      </c>
      <c r="W48" s="6" t="b">
        <f t="shared" si="3"/>
        <v>0</v>
      </c>
    </row>
    <row r="49" spans="1:23" s="6" customFormat="1">
      <c r="B49" s="18"/>
      <c r="C49" s="28">
        <v>300</v>
      </c>
      <c r="D49" s="46" t="s">
        <v>77</v>
      </c>
      <c r="E49" s="60">
        <v>41.6</v>
      </c>
      <c r="F49" s="70">
        <v>315895</v>
      </c>
      <c r="G49" s="70">
        <v>7</v>
      </c>
      <c r="H49" s="70">
        <v>9327</v>
      </c>
      <c r="I49" s="81">
        <v>2.95</v>
      </c>
      <c r="J49" s="93">
        <v>5977</v>
      </c>
      <c r="K49" s="81">
        <v>56.05</v>
      </c>
      <c r="L49" s="108">
        <v>41.6</v>
      </c>
      <c r="M49" s="70">
        <v>315895</v>
      </c>
      <c r="N49" s="116">
        <v>7</v>
      </c>
      <c r="O49" s="70">
        <v>10091</v>
      </c>
      <c r="P49" s="81">
        <v>3.19</v>
      </c>
      <c r="Q49" s="93">
        <v>5602</v>
      </c>
      <c r="R49" s="81">
        <v>80.13</v>
      </c>
      <c r="T49" s="6">
        <f t="shared" si="0"/>
        <v>56.05</v>
      </c>
      <c r="U49" s="6" t="b">
        <f t="shared" si="1"/>
        <v>0</v>
      </c>
      <c r="V49" s="6">
        <f t="shared" si="2"/>
        <v>80.13</v>
      </c>
      <c r="W49" s="6" t="b">
        <f t="shared" si="3"/>
        <v>0</v>
      </c>
    </row>
    <row r="50" spans="1:23" s="6" customFormat="1">
      <c r="B50" s="17" t="s">
        <v>5</v>
      </c>
      <c r="C50" s="29" t="s">
        <v>46</v>
      </c>
      <c r="D50" s="47" t="s">
        <v>22</v>
      </c>
      <c r="E50" s="58">
        <v>42.9</v>
      </c>
      <c r="F50" s="68">
        <v>287326</v>
      </c>
      <c r="G50" s="68">
        <v>26</v>
      </c>
      <c r="H50" s="68">
        <v>12701</v>
      </c>
      <c r="I50" s="79">
        <v>4.42</v>
      </c>
      <c r="J50" s="90">
        <v>9158</v>
      </c>
      <c r="K50" s="100">
        <v>38.69</v>
      </c>
      <c r="L50" s="106">
        <v>42.9</v>
      </c>
      <c r="M50" s="68">
        <v>287350</v>
      </c>
      <c r="N50" s="114">
        <v>25</v>
      </c>
      <c r="O50" s="68">
        <v>8428</v>
      </c>
      <c r="P50" s="79">
        <v>2.93</v>
      </c>
      <c r="Q50" s="90">
        <v>5669</v>
      </c>
      <c r="R50" s="79">
        <v>48.67</v>
      </c>
      <c r="T50" s="6">
        <f t="shared" si="0"/>
        <v>38.69</v>
      </c>
      <c r="U50" s="6" t="b">
        <f t="shared" si="1"/>
        <v>0</v>
      </c>
      <c r="V50" s="6">
        <f t="shared" si="2"/>
        <v>48.67</v>
      </c>
      <c r="W50" s="6" t="b">
        <f t="shared" si="3"/>
        <v>0</v>
      </c>
    </row>
    <row r="51" spans="1:23" s="6" customFormat="1">
      <c r="B51" s="17"/>
      <c r="C51" s="29" t="s">
        <v>49</v>
      </c>
      <c r="D51" s="47" t="s">
        <v>82</v>
      </c>
      <c r="E51" s="58">
        <v>39.1</v>
      </c>
      <c r="F51" s="68">
        <v>259982</v>
      </c>
      <c r="G51" s="68">
        <v>7</v>
      </c>
      <c r="H51" s="68">
        <v>10874</v>
      </c>
      <c r="I51" s="79">
        <v>4.18</v>
      </c>
      <c r="J51" s="90">
        <v>5672</v>
      </c>
      <c r="K51" s="100">
        <v>91.71</v>
      </c>
      <c r="L51" s="106">
        <v>39.1</v>
      </c>
      <c r="M51" s="68">
        <v>259982</v>
      </c>
      <c r="N51" s="114">
        <v>7</v>
      </c>
      <c r="O51" s="68">
        <v>10752</v>
      </c>
      <c r="P51" s="79">
        <v>4.1399999999999997</v>
      </c>
      <c r="Q51" s="90">
        <v>5393</v>
      </c>
      <c r="R51" s="79">
        <v>99.37</v>
      </c>
      <c r="T51" s="6">
        <f t="shared" si="0"/>
        <v>91.71</v>
      </c>
      <c r="U51" s="6" t="b">
        <f t="shared" si="1"/>
        <v>0</v>
      </c>
      <c r="V51" s="6">
        <f t="shared" si="2"/>
        <v>99.37</v>
      </c>
      <c r="W51" s="6" t="b">
        <f t="shared" si="3"/>
        <v>0</v>
      </c>
    </row>
    <row r="52" spans="1:23" s="6" customFormat="1">
      <c r="B52" s="17"/>
      <c r="C52" s="29" t="s">
        <v>50</v>
      </c>
      <c r="D52" s="47" t="s">
        <v>52</v>
      </c>
      <c r="E52" s="58">
        <v>38.299999999999997</v>
      </c>
      <c r="F52" s="68">
        <v>275566</v>
      </c>
      <c r="G52" s="68">
        <v>8</v>
      </c>
      <c r="H52" s="68">
        <v>10402</v>
      </c>
      <c r="I52" s="79">
        <v>3.77</v>
      </c>
      <c r="J52" s="90">
        <v>5435</v>
      </c>
      <c r="K52" s="100">
        <v>91.39</v>
      </c>
      <c r="L52" s="106">
        <v>38.299999999999997</v>
      </c>
      <c r="M52" s="68">
        <v>275566</v>
      </c>
      <c r="N52" s="114">
        <v>8</v>
      </c>
      <c r="O52" s="68">
        <v>8357</v>
      </c>
      <c r="P52" s="79">
        <v>3.03</v>
      </c>
      <c r="Q52" s="90">
        <v>4965</v>
      </c>
      <c r="R52" s="79">
        <v>68.319999999999993</v>
      </c>
      <c r="T52" s="6">
        <f t="shared" si="0"/>
        <v>91.39</v>
      </c>
      <c r="U52" s="6" t="b">
        <f t="shared" si="1"/>
        <v>0</v>
      </c>
      <c r="V52" s="6">
        <f t="shared" si="2"/>
        <v>68.319999999999993</v>
      </c>
      <c r="W52" s="6" t="b">
        <f t="shared" si="3"/>
        <v>0</v>
      </c>
    </row>
    <row r="53" spans="1:23" s="6" customFormat="1">
      <c r="B53" s="17" t="s">
        <v>15</v>
      </c>
      <c r="C53" s="30"/>
      <c r="D53" s="47" t="s">
        <v>83</v>
      </c>
      <c r="E53" s="58">
        <v>42</v>
      </c>
      <c r="F53" s="68">
        <v>288579</v>
      </c>
      <c r="G53" s="68">
        <v>48</v>
      </c>
      <c r="H53" s="68">
        <v>11826</v>
      </c>
      <c r="I53" s="79">
        <v>4.0999999999999996</v>
      </c>
      <c r="J53" s="90">
        <v>7824</v>
      </c>
      <c r="K53" s="100">
        <v>51.15</v>
      </c>
      <c r="L53" s="106">
        <v>42</v>
      </c>
      <c r="M53" s="68">
        <v>288596</v>
      </c>
      <c r="N53" s="114">
        <v>47</v>
      </c>
      <c r="O53" s="68">
        <v>8874</v>
      </c>
      <c r="P53" s="79">
        <v>3.07</v>
      </c>
      <c r="Q53" s="90">
        <v>5570</v>
      </c>
      <c r="R53" s="79">
        <v>59.32</v>
      </c>
      <c r="T53" s="6">
        <f t="shared" si="0"/>
        <v>51.15</v>
      </c>
      <c r="U53" s="6" t="b">
        <f t="shared" si="1"/>
        <v>0</v>
      </c>
      <c r="V53" s="6">
        <f t="shared" si="2"/>
        <v>59.32</v>
      </c>
      <c r="W53" s="6" t="b">
        <f t="shared" si="3"/>
        <v>0</v>
      </c>
    </row>
    <row r="54" spans="1:23" s="6" customFormat="1">
      <c r="B54" s="17"/>
      <c r="C54" s="29">
        <v>299</v>
      </c>
      <c r="D54" s="47" t="s">
        <v>85</v>
      </c>
      <c r="E54" s="58">
        <v>38.200000000000003</v>
      </c>
      <c r="F54" s="68">
        <v>255211</v>
      </c>
      <c r="G54" s="68">
        <v>18</v>
      </c>
      <c r="H54" s="68">
        <v>9553</v>
      </c>
      <c r="I54" s="79">
        <v>3.74</v>
      </c>
      <c r="J54" s="90">
        <v>6104</v>
      </c>
      <c r="K54" s="78">
        <v>56.5</v>
      </c>
      <c r="L54" s="106">
        <v>38.5</v>
      </c>
      <c r="M54" s="68">
        <v>258269</v>
      </c>
      <c r="N54" s="114">
        <v>17</v>
      </c>
      <c r="O54" s="68">
        <v>7930</v>
      </c>
      <c r="P54" s="79">
        <v>3.07</v>
      </c>
      <c r="Q54" s="90">
        <v>4709</v>
      </c>
      <c r="R54" s="79">
        <v>68.400000000000006</v>
      </c>
      <c r="T54" s="6">
        <f t="shared" si="0"/>
        <v>56.5</v>
      </c>
      <c r="U54" s="6" t="b">
        <f t="shared" si="1"/>
        <v>0</v>
      </c>
      <c r="V54" s="6">
        <f t="shared" si="2"/>
        <v>68.400000000000006</v>
      </c>
      <c r="W54" s="6" t="b">
        <f t="shared" si="3"/>
        <v>0</v>
      </c>
    </row>
    <row r="55" spans="1:23" s="6" customFormat="1">
      <c r="B55" s="17"/>
      <c r="C55" s="29" t="s">
        <v>46</v>
      </c>
      <c r="D55" s="47" t="s">
        <v>87</v>
      </c>
      <c r="E55" s="58">
        <v>43</v>
      </c>
      <c r="F55" s="68">
        <v>264334</v>
      </c>
      <c r="G55" s="68">
        <v>11</v>
      </c>
      <c r="H55" s="68">
        <v>8315</v>
      </c>
      <c r="I55" s="79">
        <v>3.15</v>
      </c>
      <c r="J55" s="90">
        <v>5779</v>
      </c>
      <c r="K55" s="79">
        <v>43.88</v>
      </c>
      <c r="L55" s="106">
        <v>43.6</v>
      </c>
      <c r="M55" s="68">
        <v>264194</v>
      </c>
      <c r="N55" s="114">
        <v>10</v>
      </c>
      <c r="O55" s="68">
        <v>6103</v>
      </c>
      <c r="P55" s="79">
        <v>2.31</v>
      </c>
      <c r="Q55" s="90">
        <v>4734</v>
      </c>
      <c r="R55" s="79">
        <v>28.92</v>
      </c>
      <c r="T55" s="6">
        <f t="shared" si="0"/>
        <v>43.88</v>
      </c>
      <c r="U55" s="6" t="b">
        <f t="shared" si="1"/>
        <v>0</v>
      </c>
      <c r="V55" s="6">
        <f t="shared" si="2"/>
        <v>28.92</v>
      </c>
      <c r="W55" s="6" t="b">
        <f t="shared" si="3"/>
        <v>0</v>
      </c>
    </row>
    <row r="56" spans="1:23" s="6" customFormat="1">
      <c r="B56" s="17" t="s">
        <v>13</v>
      </c>
      <c r="C56" s="29" t="s">
        <v>49</v>
      </c>
      <c r="D56" s="47" t="s">
        <v>55</v>
      </c>
      <c r="E56" s="58">
        <v>39.5</v>
      </c>
      <c r="F56" s="68">
        <v>268223</v>
      </c>
      <c r="G56" s="68" t="s">
        <v>147</v>
      </c>
      <c r="H56" s="68">
        <v>13250</v>
      </c>
      <c r="I56" s="79">
        <v>4.9400000000000004</v>
      </c>
      <c r="J56" s="90">
        <v>7189</v>
      </c>
      <c r="K56" s="79">
        <v>84.31</v>
      </c>
      <c r="L56" s="106">
        <v>39.5</v>
      </c>
      <c r="M56" s="68">
        <v>268223</v>
      </c>
      <c r="N56" s="114" t="s">
        <v>147</v>
      </c>
      <c r="O56" s="68">
        <v>11037</v>
      </c>
      <c r="P56" s="79">
        <v>4.1100000000000003</v>
      </c>
      <c r="Q56" s="90">
        <v>6199</v>
      </c>
      <c r="R56" s="79">
        <v>78.040000000000006</v>
      </c>
      <c r="T56" s="6">
        <f t="shared" si="0"/>
        <v>84.31</v>
      </c>
      <c r="U56" s="6" t="b">
        <f t="shared" si="1"/>
        <v>0</v>
      </c>
      <c r="V56" s="6">
        <f t="shared" si="2"/>
        <v>78.040000000000006</v>
      </c>
      <c r="W56" s="6" t="b">
        <f t="shared" si="3"/>
        <v>0</v>
      </c>
    </row>
    <row r="57" spans="1:23" s="6" customFormat="1">
      <c r="B57" s="17"/>
      <c r="C57" s="29" t="s">
        <v>43</v>
      </c>
      <c r="D57" s="47" t="s">
        <v>83</v>
      </c>
      <c r="E57" s="58">
        <v>38.9</v>
      </c>
      <c r="F57" s="68">
        <v>256596</v>
      </c>
      <c r="G57" s="68">
        <v>31</v>
      </c>
      <c r="H57" s="68">
        <v>9418</v>
      </c>
      <c r="I57" s="79">
        <v>3.67</v>
      </c>
      <c r="J57" s="90">
        <v>6089</v>
      </c>
      <c r="K57" s="79">
        <v>54.67</v>
      </c>
      <c r="L57" s="106">
        <v>39.200000000000003</v>
      </c>
      <c r="M57" s="68">
        <v>259150</v>
      </c>
      <c r="N57" s="114">
        <v>29</v>
      </c>
      <c r="O57" s="68">
        <v>7720</v>
      </c>
      <c r="P57" s="79">
        <v>2.98</v>
      </c>
      <c r="Q57" s="90">
        <v>4731</v>
      </c>
      <c r="R57" s="79">
        <v>63.18</v>
      </c>
      <c r="T57" s="6">
        <f t="shared" si="0"/>
        <v>54.67</v>
      </c>
      <c r="U57" s="6" t="b">
        <f t="shared" si="1"/>
        <v>0</v>
      </c>
      <c r="V57" s="6">
        <f t="shared" si="2"/>
        <v>63.18</v>
      </c>
      <c r="W57" s="6" t="b">
        <f t="shared" si="3"/>
        <v>0</v>
      </c>
    </row>
    <row r="58" spans="1:23" s="6" customFormat="1" ht="12.75">
      <c r="B58" s="19"/>
      <c r="C58" s="31" t="s">
        <v>36</v>
      </c>
      <c r="D58" s="48"/>
      <c r="E58" s="61">
        <v>42.2</v>
      </c>
      <c r="F58" s="71">
        <v>322138</v>
      </c>
      <c r="G58" s="71">
        <v>6</v>
      </c>
      <c r="H58" s="71">
        <v>10149</v>
      </c>
      <c r="I58" s="82">
        <v>3.15</v>
      </c>
      <c r="J58" s="92">
        <v>6935</v>
      </c>
      <c r="K58" s="78">
        <v>46.34</v>
      </c>
      <c r="L58" s="106">
        <v>42.2</v>
      </c>
      <c r="M58" s="68">
        <v>322138</v>
      </c>
      <c r="N58" s="114">
        <v>6</v>
      </c>
      <c r="O58" s="68">
        <v>9558</v>
      </c>
      <c r="P58" s="79">
        <v>2.97</v>
      </c>
      <c r="Q58" s="92">
        <v>6491</v>
      </c>
      <c r="R58" s="82">
        <v>47.25</v>
      </c>
      <c r="T58" s="6">
        <f t="shared" si="0"/>
        <v>46.34</v>
      </c>
      <c r="U58" s="6" t="b">
        <f t="shared" si="1"/>
        <v>0</v>
      </c>
      <c r="V58" s="6">
        <f t="shared" si="2"/>
        <v>47.25</v>
      </c>
      <c r="W58" s="6" t="b">
        <f t="shared" si="3"/>
        <v>0</v>
      </c>
    </row>
    <row r="59" spans="1:23" s="6" customFormat="1">
      <c r="B59" s="18" t="s">
        <v>19</v>
      </c>
      <c r="C59" s="32" t="s">
        <v>51</v>
      </c>
      <c r="D59" s="49"/>
      <c r="E59" s="60" t="s">
        <v>6</v>
      </c>
      <c r="F59" s="70" t="s">
        <v>6</v>
      </c>
      <c r="G59" s="70" t="s">
        <v>6</v>
      </c>
      <c r="H59" s="70" t="s">
        <v>6</v>
      </c>
      <c r="I59" s="81" t="s">
        <v>6</v>
      </c>
      <c r="J59" s="94" t="s">
        <v>6</v>
      </c>
      <c r="K59" s="81" t="s">
        <v>6</v>
      </c>
      <c r="L59" s="60" t="s">
        <v>6</v>
      </c>
      <c r="M59" s="70" t="s">
        <v>6</v>
      </c>
      <c r="N59" s="70" t="s">
        <v>6</v>
      </c>
      <c r="O59" s="70" t="s">
        <v>6</v>
      </c>
      <c r="P59" s="81" t="s">
        <v>6</v>
      </c>
      <c r="Q59" s="94" t="s">
        <v>6</v>
      </c>
      <c r="R59" s="81" t="s">
        <v>6</v>
      </c>
      <c r="T59" s="6" t="e">
        <f t="shared" si="0"/>
        <v>#VALUE!</v>
      </c>
      <c r="U59" s="6" t="b">
        <f t="shared" si="1"/>
        <v>1</v>
      </c>
      <c r="V59" s="6" t="e">
        <f t="shared" si="2"/>
        <v>#VALUE!</v>
      </c>
      <c r="W59" s="6" t="b">
        <f t="shared" si="3"/>
        <v>1</v>
      </c>
    </row>
    <row r="60" spans="1:23" s="6" customFormat="1">
      <c r="B60" s="17" t="s">
        <v>2</v>
      </c>
      <c r="C60" s="33" t="s">
        <v>54</v>
      </c>
      <c r="D60" s="50"/>
      <c r="E60" s="58" t="s">
        <v>6</v>
      </c>
      <c r="F60" s="68" t="s">
        <v>6</v>
      </c>
      <c r="G60" s="68" t="s">
        <v>6</v>
      </c>
      <c r="H60" s="68" t="s">
        <v>6</v>
      </c>
      <c r="I60" s="79" t="s">
        <v>6</v>
      </c>
      <c r="J60" s="90" t="s">
        <v>6</v>
      </c>
      <c r="K60" s="78" t="s">
        <v>6</v>
      </c>
      <c r="L60" s="58" t="s">
        <v>6</v>
      </c>
      <c r="M60" s="68" t="s">
        <v>6</v>
      </c>
      <c r="N60" s="68" t="s">
        <v>6</v>
      </c>
      <c r="O60" s="68" t="s">
        <v>6</v>
      </c>
      <c r="P60" s="79" t="s">
        <v>6</v>
      </c>
      <c r="Q60" s="90" t="s">
        <v>6</v>
      </c>
      <c r="R60" s="78" t="s">
        <v>6</v>
      </c>
      <c r="T60" s="6" t="e">
        <f t="shared" si="0"/>
        <v>#VALUE!</v>
      </c>
      <c r="U60" s="6" t="b">
        <f t="shared" si="1"/>
        <v>1</v>
      </c>
      <c r="V60" s="6" t="e">
        <f t="shared" si="2"/>
        <v>#VALUE!</v>
      </c>
      <c r="W60" s="6" t="b">
        <f t="shared" si="3"/>
        <v>1</v>
      </c>
    </row>
    <row r="61" spans="1:23" s="6" customFormat="1" ht="12.75">
      <c r="B61" s="19" t="s">
        <v>13</v>
      </c>
      <c r="C61" s="34" t="s">
        <v>57</v>
      </c>
      <c r="D61" s="51"/>
      <c r="E61" s="61" t="s">
        <v>6</v>
      </c>
      <c r="F61" s="71" t="s">
        <v>6</v>
      </c>
      <c r="G61" s="71" t="s">
        <v>6</v>
      </c>
      <c r="H61" s="71" t="s">
        <v>6</v>
      </c>
      <c r="I61" s="82" t="s">
        <v>6</v>
      </c>
      <c r="J61" s="89" t="s">
        <v>6</v>
      </c>
      <c r="K61" s="82" t="s">
        <v>6</v>
      </c>
      <c r="L61" s="61" t="s">
        <v>6</v>
      </c>
      <c r="M61" s="71" t="s">
        <v>6</v>
      </c>
      <c r="N61" s="71" t="s">
        <v>6</v>
      </c>
      <c r="O61" s="71" t="s">
        <v>6</v>
      </c>
      <c r="P61" s="82" t="s">
        <v>6</v>
      </c>
      <c r="Q61" s="89" t="s">
        <v>6</v>
      </c>
      <c r="R61" s="82" t="s">
        <v>6</v>
      </c>
      <c r="T61" s="6" t="e">
        <f t="shared" si="0"/>
        <v>#VALUE!</v>
      </c>
      <c r="U61" s="6" t="b">
        <f t="shared" si="1"/>
        <v>1</v>
      </c>
      <c r="V61" s="6" t="e">
        <f t="shared" si="2"/>
        <v>#VALUE!</v>
      </c>
      <c r="W61" s="6" t="b">
        <f t="shared" si="3"/>
        <v>1</v>
      </c>
    </row>
    <row r="62" spans="1:23" s="6" customFormat="1" ht="12.75">
      <c r="B62" s="20" t="s">
        <v>21</v>
      </c>
      <c r="C62" s="35"/>
      <c r="D62" s="35"/>
      <c r="E62" s="61">
        <v>41.8</v>
      </c>
      <c r="F62" s="71">
        <v>293965</v>
      </c>
      <c r="G62" s="71">
        <v>85</v>
      </c>
      <c r="H62" s="71">
        <v>11264</v>
      </c>
      <c r="I62" s="82">
        <v>3.83</v>
      </c>
      <c r="J62" s="95">
        <v>7455</v>
      </c>
      <c r="K62" s="101">
        <v>51.09</v>
      </c>
      <c r="L62" s="110">
        <v>41.8</v>
      </c>
      <c r="M62" s="111">
        <v>294282</v>
      </c>
      <c r="N62" s="117">
        <v>82</v>
      </c>
      <c r="O62" s="111">
        <v>8951</v>
      </c>
      <c r="P62" s="101">
        <v>3.04</v>
      </c>
      <c r="Q62" s="95">
        <v>5683</v>
      </c>
      <c r="R62" s="101">
        <v>57.5</v>
      </c>
      <c r="T62" s="6">
        <f t="shared" si="0"/>
        <v>51.09</v>
      </c>
      <c r="U62" s="6" t="b">
        <f t="shared" si="1"/>
        <v>0</v>
      </c>
      <c r="V62" s="6">
        <f t="shared" si="2"/>
        <v>57.5</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K17" sqref="K17"/>
    </sheetView>
  </sheetViews>
  <sheetFormatPr defaultRowHeight="13.5"/>
  <cols>
    <col min="1" max="1" width="18.25" style="250" customWidth="1"/>
    <col min="2" max="2" width="7.625" style="250" customWidth="1"/>
    <col min="3" max="3" width="8.625" style="250" customWidth="1"/>
    <col min="4" max="4" width="6.625" style="250" customWidth="1"/>
    <col min="5" max="8" width="8.625" style="250" customWidth="1"/>
    <col min="9" max="9" width="7.625" style="250" customWidth="1"/>
    <col min="10" max="10" width="8.625" style="250" customWidth="1"/>
    <col min="11" max="11" width="6.625" style="250" customWidth="1"/>
    <col min="12" max="15" width="8.625" style="250" customWidth="1"/>
    <col min="16" max="16384" width="9" style="250" bestFit="1" customWidth="1"/>
  </cols>
  <sheetData>
    <row r="1" spans="1:15" ht="14.25">
      <c r="A1" s="121" t="s">
        <v>96</v>
      </c>
      <c r="B1" s="121"/>
      <c r="C1" s="121"/>
      <c r="D1" s="121"/>
      <c r="E1" s="121"/>
      <c r="F1" s="121"/>
      <c r="G1" s="121"/>
      <c r="H1" s="121"/>
      <c r="I1" s="121"/>
      <c r="J1" s="223"/>
      <c r="K1" s="225"/>
      <c r="L1" s="225"/>
      <c r="M1" s="225"/>
      <c r="N1" s="225"/>
      <c r="O1" s="238" t="s">
        <v>142</v>
      </c>
    </row>
    <row r="2" spans="1:15" ht="14.25">
      <c r="A2" s="122" t="s">
        <v>97</v>
      </c>
      <c r="B2" s="146" t="s">
        <v>72</v>
      </c>
      <c r="C2" s="175"/>
      <c r="D2" s="175"/>
      <c r="E2" s="175"/>
      <c r="F2" s="175"/>
      <c r="G2" s="200"/>
      <c r="H2" s="211"/>
      <c r="I2" s="175" t="s">
        <v>94</v>
      </c>
      <c r="J2" s="175"/>
      <c r="K2" s="175"/>
      <c r="L2" s="175"/>
      <c r="M2" s="175"/>
      <c r="N2" s="200"/>
      <c r="O2" s="211"/>
    </row>
    <row r="3" spans="1:15">
      <c r="A3" s="123"/>
      <c r="B3" s="147"/>
      <c r="C3" s="176"/>
      <c r="D3" s="176"/>
      <c r="E3" s="176"/>
      <c r="F3" s="176"/>
      <c r="G3" s="201" t="s">
        <v>93</v>
      </c>
      <c r="H3" s="212"/>
      <c r="I3" s="176"/>
      <c r="J3" s="176"/>
      <c r="K3" s="176"/>
      <c r="L3" s="176"/>
      <c r="M3" s="176"/>
      <c r="N3" s="232" t="s">
        <v>93</v>
      </c>
      <c r="O3" s="239"/>
    </row>
    <row r="4" spans="1:15" ht="52.5" customHeight="1">
      <c r="A4" s="124"/>
      <c r="B4" s="148" t="s">
        <v>89</v>
      </c>
      <c r="C4" s="177" t="s">
        <v>90</v>
      </c>
      <c r="D4" s="177" t="s">
        <v>91</v>
      </c>
      <c r="E4" s="177" t="s">
        <v>92</v>
      </c>
      <c r="F4" s="192" t="s">
        <v>8</v>
      </c>
      <c r="G4" s="202" t="s">
        <v>128</v>
      </c>
      <c r="H4" s="213" t="s">
        <v>129</v>
      </c>
      <c r="I4" s="177" t="s">
        <v>89</v>
      </c>
      <c r="J4" s="177" t="s">
        <v>90</v>
      </c>
      <c r="K4" s="177" t="s">
        <v>91</v>
      </c>
      <c r="L4" s="177" t="s">
        <v>95</v>
      </c>
      <c r="M4" s="192" t="s">
        <v>8</v>
      </c>
      <c r="N4" s="202" t="s">
        <v>105</v>
      </c>
      <c r="O4" s="240" t="s">
        <v>133</v>
      </c>
    </row>
    <row r="5" spans="1:15" ht="13.5" customHeight="1">
      <c r="A5" s="125" t="s">
        <v>98</v>
      </c>
      <c r="B5" s="149">
        <v>39.6</v>
      </c>
      <c r="C5" s="178">
        <v>293853</v>
      </c>
      <c r="D5" s="178">
        <v>87</v>
      </c>
      <c r="E5" s="178">
        <v>5394</v>
      </c>
      <c r="F5" s="193">
        <v>1.84</v>
      </c>
      <c r="G5" s="203">
        <v>5698</v>
      </c>
      <c r="H5" s="214">
        <v>-5.34</v>
      </c>
      <c r="I5" s="220">
        <v>39.6</v>
      </c>
      <c r="J5" s="224">
        <v>294220</v>
      </c>
      <c r="K5" s="227">
        <v>84</v>
      </c>
      <c r="L5" s="178">
        <v>5048</v>
      </c>
      <c r="M5" s="229">
        <v>1.72</v>
      </c>
      <c r="N5" s="203">
        <v>4964</v>
      </c>
      <c r="O5" s="214">
        <v>1.69</v>
      </c>
    </row>
    <row r="6" spans="1:15" ht="13.5" customHeight="1">
      <c r="A6" s="126" t="s">
        <v>58</v>
      </c>
      <c r="B6" s="149">
        <v>39.4</v>
      </c>
      <c r="C6" s="178">
        <v>297507</v>
      </c>
      <c r="D6" s="178">
        <v>94</v>
      </c>
      <c r="E6" s="178">
        <v>6984</v>
      </c>
      <c r="F6" s="193">
        <v>2.35</v>
      </c>
      <c r="G6" s="203">
        <v>5394</v>
      </c>
      <c r="H6" s="214">
        <v>29.48</v>
      </c>
      <c r="I6" s="220">
        <v>39.4</v>
      </c>
      <c r="J6" s="224">
        <v>297605</v>
      </c>
      <c r="K6" s="227">
        <v>92</v>
      </c>
      <c r="L6" s="178">
        <v>5500</v>
      </c>
      <c r="M6" s="229">
        <v>1.85</v>
      </c>
      <c r="N6" s="203">
        <v>5048</v>
      </c>
      <c r="O6" s="214">
        <v>8.9499999999999993</v>
      </c>
    </row>
    <row r="7" spans="1:15" ht="13.5" customHeight="1">
      <c r="A7" s="126" t="s">
        <v>99</v>
      </c>
      <c r="B7" s="149">
        <v>40</v>
      </c>
      <c r="C7" s="178">
        <v>299105</v>
      </c>
      <c r="D7" s="178">
        <v>84</v>
      </c>
      <c r="E7" s="178">
        <v>9249</v>
      </c>
      <c r="F7" s="193">
        <v>3.09</v>
      </c>
      <c r="G7" s="203">
        <v>6984</v>
      </c>
      <c r="H7" s="214">
        <v>32.43</v>
      </c>
      <c r="I7" s="220">
        <v>40</v>
      </c>
      <c r="J7" s="224">
        <v>299267</v>
      </c>
      <c r="K7" s="227">
        <v>82</v>
      </c>
      <c r="L7" s="178">
        <v>6195</v>
      </c>
      <c r="M7" s="229">
        <v>2.0699999999999998</v>
      </c>
      <c r="N7" s="203">
        <v>5500</v>
      </c>
      <c r="O7" s="214">
        <v>12.64</v>
      </c>
    </row>
    <row r="8" spans="1:15" ht="13.5" customHeight="1">
      <c r="A8" s="126" t="s">
        <v>100</v>
      </c>
      <c r="B8" s="149">
        <v>38.9</v>
      </c>
      <c r="C8" s="178">
        <v>293100</v>
      </c>
      <c r="D8" s="178">
        <v>60</v>
      </c>
      <c r="E8" s="178">
        <v>7177</v>
      </c>
      <c r="F8" s="193">
        <v>2.4500000000000002</v>
      </c>
      <c r="G8" s="203">
        <v>9249</v>
      </c>
      <c r="H8" s="214">
        <v>-22.4</v>
      </c>
      <c r="I8" s="220">
        <v>38.9</v>
      </c>
      <c r="J8" s="224">
        <v>293100</v>
      </c>
      <c r="K8" s="227">
        <v>60</v>
      </c>
      <c r="L8" s="178">
        <v>5036</v>
      </c>
      <c r="M8" s="229">
        <v>1.72</v>
      </c>
      <c r="N8" s="203">
        <v>6195</v>
      </c>
      <c r="O8" s="214">
        <v>-18.71</v>
      </c>
    </row>
    <row r="9" spans="1:15" ht="13.5" customHeight="1">
      <c r="A9" s="126" t="s">
        <v>101</v>
      </c>
      <c r="B9" s="150">
        <v>39.700000000000003</v>
      </c>
      <c r="C9" s="179">
        <v>298146</v>
      </c>
      <c r="D9" s="179">
        <v>73</v>
      </c>
      <c r="E9" s="179">
        <v>7203</v>
      </c>
      <c r="F9" s="194">
        <v>2.42</v>
      </c>
      <c r="G9" s="204">
        <v>7177</v>
      </c>
      <c r="H9" s="214">
        <v>0.36</v>
      </c>
      <c r="I9" s="221">
        <v>39.700000000000003</v>
      </c>
      <c r="J9" s="179">
        <v>298222</v>
      </c>
      <c r="K9" s="179">
        <v>72</v>
      </c>
      <c r="L9" s="179">
        <v>5031</v>
      </c>
      <c r="M9" s="194">
        <v>1.69</v>
      </c>
      <c r="N9" s="233">
        <v>5036</v>
      </c>
      <c r="O9" s="214">
        <v>-0.1</v>
      </c>
    </row>
    <row r="10" spans="1:15" ht="13.5" customHeight="1">
      <c r="A10" s="126" t="s">
        <v>102</v>
      </c>
      <c r="B10" s="151">
        <v>42.4</v>
      </c>
      <c r="C10" s="180">
        <v>271330</v>
      </c>
      <c r="D10" s="180">
        <v>77</v>
      </c>
      <c r="E10" s="180">
        <v>7897</v>
      </c>
      <c r="F10" s="195">
        <v>2.91</v>
      </c>
      <c r="G10" s="205">
        <v>7203</v>
      </c>
      <c r="H10" s="215">
        <v>9.6300000000000008</v>
      </c>
      <c r="I10" s="151">
        <v>42.4</v>
      </c>
      <c r="J10" s="180">
        <v>271337</v>
      </c>
      <c r="K10" s="180">
        <v>76</v>
      </c>
      <c r="L10" s="180">
        <v>3839</v>
      </c>
      <c r="M10" s="195">
        <v>1.41</v>
      </c>
      <c r="N10" s="205">
        <v>5031</v>
      </c>
      <c r="O10" s="215">
        <v>-23.69</v>
      </c>
    </row>
    <row r="11" spans="1:15" ht="13.5" customHeight="1">
      <c r="A11" s="126" t="s">
        <v>14</v>
      </c>
      <c r="B11" s="151">
        <v>39.6</v>
      </c>
      <c r="C11" s="180">
        <v>291619</v>
      </c>
      <c r="D11" s="180">
        <v>75</v>
      </c>
      <c r="E11" s="180">
        <v>7162</v>
      </c>
      <c r="F11" s="195">
        <v>2.46</v>
      </c>
      <c r="G11" s="205">
        <v>7897</v>
      </c>
      <c r="H11" s="215">
        <v>-9.31</v>
      </c>
      <c r="I11" s="151">
        <v>39.6</v>
      </c>
      <c r="J11" s="180">
        <v>291656</v>
      </c>
      <c r="K11" s="180">
        <v>73</v>
      </c>
      <c r="L11" s="180">
        <v>5377</v>
      </c>
      <c r="M11" s="195">
        <v>1.84</v>
      </c>
      <c r="N11" s="234">
        <v>3839</v>
      </c>
      <c r="O11" s="215">
        <v>40.06</v>
      </c>
    </row>
    <row r="12" spans="1:15" ht="13.5" customHeight="1">
      <c r="A12" s="126" t="s">
        <v>103</v>
      </c>
      <c r="B12" s="151">
        <v>40.4</v>
      </c>
      <c r="C12" s="180">
        <v>294627</v>
      </c>
      <c r="D12" s="180">
        <v>77</v>
      </c>
      <c r="E12" s="180">
        <v>8537</v>
      </c>
      <c r="F12" s="195">
        <v>2.9</v>
      </c>
      <c r="G12" s="205">
        <v>7162</v>
      </c>
      <c r="H12" s="215">
        <v>19.2</v>
      </c>
      <c r="I12" s="151">
        <v>40.4</v>
      </c>
      <c r="J12" s="180">
        <v>294720</v>
      </c>
      <c r="K12" s="180">
        <v>75</v>
      </c>
      <c r="L12" s="180">
        <v>5405</v>
      </c>
      <c r="M12" s="195">
        <v>1.83</v>
      </c>
      <c r="N12" s="234">
        <v>5377</v>
      </c>
      <c r="O12" s="215">
        <v>0.52</v>
      </c>
    </row>
    <row r="13" spans="1:15" ht="13.5" customHeight="1">
      <c r="A13" s="126" t="s">
        <v>45</v>
      </c>
      <c r="B13" s="151">
        <v>40.4</v>
      </c>
      <c r="C13" s="180">
        <v>295963</v>
      </c>
      <c r="D13" s="180">
        <v>82</v>
      </c>
      <c r="E13" s="180">
        <v>6603</v>
      </c>
      <c r="F13" s="195">
        <v>2.23</v>
      </c>
      <c r="G13" s="205">
        <v>8537</v>
      </c>
      <c r="H13" s="215">
        <v>-22.65</v>
      </c>
      <c r="I13" s="151">
        <v>40.4</v>
      </c>
      <c r="J13" s="180">
        <v>295963</v>
      </c>
      <c r="K13" s="180">
        <v>82</v>
      </c>
      <c r="L13" s="180">
        <v>4650</v>
      </c>
      <c r="M13" s="195">
        <v>1.5699999999999998</v>
      </c>
      <c r="N13" s="234">
        <v>5405</v>
      </c>
      <c r="O13" s="215">
        <v>-13.97</v>
      </c>
    </row>
    <row r="14" spans="1:15" ht="13.5" customHeight="1">
      <c r="A14" s="127" t="s">
        <v>104</v>
      </c>
      <c r="B14" s="152">
        <v>40.700000000000003</v>
      </c>
      <c r="C14" s="181">
        <v>297602</v>
      </c>
      <c r="D14" s="181">
        <v>88</v>
      </c>
      <c r="E14" s="181">
        <v>7455</v>
      </c>
      <c r="F14" s="196">
        <v>2.5099999999999998</v>
      </c>
      <c r="G14" s="206">
        <v>6603</v>
      </c>
      <c r="H14" s="216">
        <v>12.9</v>
      </c>
      <c r="I14" s="152">
        <v>40.700000000000003</v>
      </c>
      <c r="J14" s="181">
        <v>297994</v>
      </c>
      <c r="K14" s="181">
        <v>85</v>
      </c>
      <c r="L14" s="181">
        <v>5683</v>
      </c>
      <c r="M14" s="196">
        <v>1.91</v>
      </c>
      <c r="N14" s="235">
        <v>4650</v>
      </c>
      <c r="O14" s="216">
        <v>22.22</v>
      </c>
    </row>
    <row r="15" spans="1:15" ht="14.25" customHeight="1">
      <c r="A15" s="128" t="s">
        <v>155</v>
      </c>
      <c r="B15" s="153">
        <v>41.8</v>
      </c>
      <c r="C15" s="182">
        <v>293965</v>
      </c>
      <c r="D15" s="182">
        <v>85</v>
      </c>
      <c r="E15" s="182">
        <v>11264</v>
      </c>
      <c r="F15" s="197">
        <v>3.83</v>
      </c>
      <c r="G15" s="207">
        <v>7455</v>
      </c>
      <c r="H15" s="217">
        <v>51.09</v>
      </c>
      <c r="I15" s="153">
        <v>41.8</v>
      </c>
      <c r="J15" s="182">
        <v>294282</v>
      </c>
      <c r="K15" s="182">
        <v>82</v>
      </c>
      <c r="L15" s="182">
        <v>8951</v>
      </c>
      <c r="M15" s="197">
        <v>3.04</v>
      </c>
      <c r="N15" s="236">
        <v>5683</v>
      </c>
      <c r="O15" s="217">
        <v>57.5</v>
      </c>
    </row>
    <row r="16" spans="1:15" ht="14.25" customHeight="1">
      <c r="A16" s="129" t="s">
        <v>150</v>
      </c>
      <c r="B16" s="154">
        <v>40.700000000000003</v>
      </c>
      <c r="C16" s="183">
        <v>297602</v>
      </c>
      <c r="D16" s="183">
        <v>88</v>
      </c>
      <c r="E16" s="183">
        <v>7455</v>
      </c>
      <c r="F16" s="198">
        <v>2.5099999999999998</v>
      </c>
      <c r="G16" s="208">
        <v>6603</v>
      </c>
      <c r="H16" s="218">
        <v>12.9</v>
      </c>
      <c r="I16" s="154">
        <v>40.700000000000003</v>
      </c>
      <c r="J16" s="183">
        <v>297994</v>
      </c>
      <c r="K16" s="183">
        <v>85</v>
      </c>
      <c r="L16" s="183">
        <v>5683</v>
      </c>
      <c r="M16" s="198">
        <v>1.91</v>
      </c>
      <c r="N16" s="237">
        <v>4650</v>
      </c>
      <c r="O16" s="218">
        <v>22.22</v>
      </c>
    </row>
    <row r="17" spans="1:15" ht="14.25">
      <c r="A17" s="130" t="s">
        <v>106</v>
      </c>
      <c r="B17" s="155">
        <v>1.0999999999999943</v>
      </c>
      <c r="C17" s="184">
        <v>-3637</v>
      </c>
      <c r="D17" s="186">
        <v>-3</v>
      </c>
      <c r="E17" s="184">
        <v>3809</v>
      </c>
      <c r="F17" s="199">
        <v>1.3200000000000003</v>
      </c>
      <c r="G17" s="209">
        <v>852</v>
      </c>
      <c r="H17" s="219">
        <v>38.190000000000005</v>
      </c>
      <c r="I17" s="222">
        <v>1.0999999999999943</v>
      </c>
      <c r="J17" s="184">
        <v>-3712</v>
      </c>
      <c r="K17" s="184">
        <v>-3</v>
      </c>
      <c r="L17" s="184">
        <v>3268</v>
      </c>
      <c r="M17" s="199">
        <v>1.1299999999999999</v>
      </c>
      <c r="N17" s="209">
        <v>1033</v>
      </c>
      <c r="O17" s="219">
        <v>35.28</v>
      </c>
    </row>
    <row r="18" spans="1:15">
      <c r="A18" s="131" t="s">
        <v>154</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252"/>
      <c r="B27" s="252"/>
      <c r="C27" s="252"/>
      <c r="D27" s="252"/>
      <c r="E27" s="252"/>
      <c r="F27" s="252"/>
      <c r="G27" s="252"/>
      <c r="H27" s="252"/>
      <c r="I27" s="252"/>
      <c r="J27" s="290"/>
      <c r="K27" s="290"/>
      <c r="L27" s="290"/>
      <c r="M27" s="290"/>
      <c r="N27" s="290"/>
      <c r="O27" s="290"/>
    </row>
    <row r="28" spans="1:15">
      <c r="A28" s="253"/>
      <c r="B28" s="265"/>
      <c r="C28" s="265"/>
      <c r="D28" s="265"/>
      <c r="E28" s="265"/>
      <c r="F28" s="265"/>
      <c r="G28" s="265"/>
      <c r="H28" s="265"/>
      <c r="I28" s="265"/>
      <c r="J28" s="291"/>
      <c r="K28" s="291"/>
      <c r="L28" s="291"/>
      <c r="M28" s="291"/>
      <c r="N28" s="291"/>
      <c r="O28" s="295"/>
    </row>
    <row r="29" spans="1:15" ht="13.5" customHeight="1">
      <c r="A29" s="254" t="s">
        <v>107</v>
      </c>
      <c r="B29" s="266"/>
      <c r="C29" s="266"/>
      <c r="D29" s="266"/>
      <c r="E29" s="266"/>
      <c r="F29" s="266"/>
      <c r="G29" s="266"/>
      <c r="H29" s="266"/>
      <c r="I29" s="266"/>
      <c r="J29" s="266"/>
      <c r="K29" s="266"/>
      <c r="L29" s="266"/>
      <c r="M29" s="267"/>
      <c r="N29" s="267"/>
      <c r="O29" s="296"/>
    </row>
    <row r="30" spans="1:15">
      <c r="A30" s="255"/>
      <c r="B30" s="267"/>
      <c r="C30" s="267"/>
      <c r="D30" s="267"/>
      <c r="E30" s="267"/>
      <c r="F30" s="267"/>
      <c r="G30" s="267"/>
      <c r="H30" s="267"/>
      <c r="I30" s="267"/>
      <c r="J30" s="267"/>
      <c r="K30" s="267"/>
      <c r="L30" s="267"/>
      <c r="M30" s="267"/>
      <c r="N30" s="267"/>
      <c r="O30" s="296"/>
    </row>
    <row r="31" spans="1:15" s="251" customFormat="1" ht="14.25">
      <c r="A31" s="256" t="s">
        <v>108</v>
      </c>
      <c r="B31" s="268"/>
      <c r="C31" s="268"/>
      <c r="D31" s="268"/>
      <c r="E31" s="268"/>
      <c r="F31" s="268"/>
      <c r="G31" s="268"/>
      <c r="H31" s="268"/>
      <c r="I31" s="268"/>
      <c r="J31" s="268"/>
      <c r="K31" s="268"/>
      <c r="L31" s="268"/>
      <c r="M31" s="268"/>
      <c r="N31" s="268"/>
      <c r="O31" s="297"/>
    </row>
    <row r="32" spans="1:15" s="251" customFormat="1" ht="14.25">
      <c r="A32" s="256" t="s">
        <v>48</v>
      </c>
      <c r="B32" s="269"/>
      <c r="C32" s="269"/>
      <c r="D32" s="269"/>
      <c r="E32" s="269"/>
      <c r="F32" s="269"/>
      <c r="G32" s="269"/>
      <c r="H32" s="269"/>
      <c r="I32" s="269"/>
      <c r="J32" s="269"/>
      <c r="K32" s="269"/>
      <c r="L32" s="269"/>
      <c r="M32" s="293"/>
      <c r="N32" s="293"/>
      <c r="O32" s="298"/>
    </row>
    <row r="33" spans="1:15" ht="13.5" customHeight="1">
      <c r="A33" s="257"/>
      <c r="B33" s="270"/>
      <c r="C33" s="270"/>
      <c r="D33" s="270"/>
      <c r="E33" s="270"/>
      <c r="F33" s="270"/>
      <c r="G33" s="270"/>
      <c r="H33" s="270"/>
      <c r="I33" s="270"/>
      <c r="J33" s="270"/>
      <c r="K33" s="270"/>
      <c r="L33" s="270"/>
      <c r="M33" s="270"/>
      <c r="N33" s="270"/>
      <c r="O33" s="299"/>
    </row>
    <row r="34" spans="1:15" ht="17.25">
      <c r="A34" s="257"/>
      <c r="B34" s="271" t="s">
        <v>112</v>
      </c>
      <c r="C34" s="283"/>
      <c r="D34" s="283"/>
      <c r="E34" s="283"/>
      <c r="F34" s="283"/>
      <c r="G34" s="283"/>
      <c r="H34" s="283"/>
      <c r="I34" s="283"/>
      <c r="J34" s="283"/>
      <c r="K34" s="270"/>
      <c r="L34" s="270"/>
      <c r="M34" s="270"/>
      <c r="N34" s="270"/>
      <c r="O34" s="299"/>
    </row>
    <row r="35" spans="1:15" ht="34.5" customHeight="1">
      <c r="A35" s="257"/>
      <c r="B35" s="271" t="s">
        <v>113</v>
      </c>
      <c r="C35" s="271"/>
      <c r="D35" s="271"/>
      <c r="E35" s="271"/>
      <c r="F35" s="271"/>
      <c r="G35" s="271"/>
      <c r="H35" s="271"/>
      <c r="I35" s="271"/>
      <c r="J35" s="271"/>
      <c r="K35" s="271"/>
      <c r="L35" s="270"/>
      <c r="M35" s="270"/>
      <c r="N35" s="270"/>
      <c r="O35" s="299"/>
    </row>
    <row r="36" spans="1:15" ht="18" customHeight="1">
      <c r="A36" s="257"/>
      <c r="B36" s="270"/>
      <c r="C36" s="270"/>
      <c r="D36" s="270"/>
      <c r="E36" s="270"/>
      <c r="F36" s="270"/>
      <c r="G36" s="270"/>
      <c r="H36" s="270"/>
      <c r="I36" s="270"/>
      <c r="J36" s="270"/>
      <c r="K36" s="270"/>
      <c r="L36" s="270"/>
      <c r="M36" s="270"/>
      <c r="N36" s="270"/>
      <c r="O36" s="299"/>
    </row>
    <row r="37" spans="1:15" ht="18" customHeight="1">
      <c r="A37" s="257"/>
      <c r="B37" s="272" t="s">
        <v>114</v>
      </c>
      <c r="C37" s="270"/>
      <c r="D37" s="270"/>
      <c r="E37" s="270"/>
      <c r="F37" s="270"/>
      <c r="G37" s="270"/>
      <c r="H37" s="270"/>
      <c r="I37" s="270"/>
      <c r="J37" s="270"/>
      <c r="K37" s="270"/>
      <c r="L37" s="270"/>
      <c r="M37" s="270"/>
      <c r="N37" s="270"/>
      <c r="O37" s="299"/>
    </row>
    <row r="38" spans="1:15" ht="18" customHeight="1">
      <c r="A38" s="257"/>
      <c r="B38" s="270"/>
      <c r="C38" s="270"/>
      <c r="D38" s="270"/>
      <c r="E38" s="270"/>
      <c r="F38" s="270"/>
      <c r="G38" s="270"/>
      <c r="H38" s="270"/>
      <c r="I38" s="270"/>
      <c r="J38" s="270"/>
      <c r="K38" s="270"/>
      <c r="L38" s="270"/>
      <c r="M38" s="270"/>
      <c r="N38" s="270"/>
      <c r="O38" s="299"/>
    </row>
    <row r="39" spans="1:15" ht="27.75" customHeight="1">
      <c r="A39" s="258"/>
      <c r="B39" s="273" t="s">
        <v>115</v>
      </c>
      <c r="C39" s="273"/>
      <c r="D39" s="273"/>
      <c r="E39" s="273"/>
      <c r="F39" s="273"/>
      <c r="G39" s="273"/>
      <c r="H39" s="273"/>
      <c r="I39" s="273"/>
      <c r="J39" s="273"/>
      <c r="K39" s="273"/>
      <c r="L39" s="273"/>
      <c r="M39" s="273"/>
      <c r="N39" s="294"/>
      <c r="O39" s="300"/>
    </row>
    <row r="40" spans="1:15" ht="24.75" customHeight="1">
      <c r="A40" s="258"/>
      <c r="B40" s="274"/>
      <c r="C40" s="274"/>
      <c r="D40" s="284" t="s">
        <v>122</v>
      </c>
      <c r="E40" s="288"/>
      <c r="F40" s="288"/>
      <c r="G40" s="288"/>
      <c r="H40" s="288"/>
      <c r="I40" s="288"/>
      <c r="J40" s="288"/>
      <c r="K40" s="288"/>
      <c r="L40" s="288"/>
      <c r="M40" s="294"/>
      <c r="N40" s="294"/>
      <c r="O40" s="300"/>
    </row>
    <row r="41" spans="1:15" ht="24" customHeight="1">
      <c r="A41" s="258"/>
      <c r="B41" s="274"/>
      <c r="C41" s="274"/>
      <c r="D41" s="284" t="s">
        <v>123</v>
      </c>
      <c r="E41" s="288"/>
      <c r="F41" s="288"/>
      <c r="G41" s="288"/>
      <c r="H41" s="288"/>
      <c r="I41" s="288"/>
      <c r="J41" s="288"/>
      <c r="K41" s="288"/>
      <c r="L41" s="288"/>
      <c r="M41" s="294"/>
      <c r="N41" s="294"/>
      <c r="O41" s="300"/>
    </row>
    <row r="42" spans="1:15" ht="24" customHeight="1">
      <c r="A42" s="258"/>
      <c r="B42" s="274"/>
      <c r="C42" s="274"/>
      <c r="D42" s="285" t="s">
        <v>124</v>
      </c>
      <c r="E42" s="288"/>
      <c r="F42" s="288"/>
      <c r="G42" s="288"/>
      <c r="H42" s="288"/>
      <c r="I42" s="288"/>
      <c r="J42" s="288"/>
      <c r="K42" s="288"/>
      <c r="L42" s="288"/>
      <c r="M42" s="294"/>
      <c r="N42" s="294"/>
      <c r="O42" s="300"/>
    </row>
    <row r="43" spans="1:15" ht="19.5" customHeight="1">
      <c r="A43" s="259"/>
      <c r="B43" s="274"/>
      <c r="C43" s="274"/>
      <c r="D43" s="284" t="s">
        <v>125</v>
      </c>
      <c r="E43" s="275"/>
      <c r="F43" s="275"/>
      <c r="G43" s="275"/>
      <c r="H43" s="275"/>
      <c r="I43" s="275"/>
      <c r="J43" s="275"/>
      <c r="K43" s="286"/>
      <c r="L43" s="286"/>
      <c r="M43" s="286"/>
      <c r="N43" s="286"/>
      <c r="O43" s="301"/>
    </row>
    <row r="44" spans="1:15" ht="19.5" customHeight="1">
      <c r="A44" s="259"/>
      <c r="B44" s="275"/>
      <c r="C44" s="275"/>
      <c r="D44" s="275"/>
      <c r="E44" s="275"/>
      <c r="F44" s="275"/>
      <c r="G44" s="275"/>
      <c r="H44" s="275"/>
      <c r="I44" s="275"/>
      <c r="J44" s="275"/>
      <c r="K44" s="286"/>
      <c r="L44" s="286"/>
      <c r="M44" s="286"/>
      <c r="N44" s="286"/>
      <c r="O44" s="301"/>
    </row>
    <row r="45" spans="1:15" ht="23.25" customHeight="1">
      <c r="A45" s="260" t="s">
        <v>62</v>
      </c>
      <c r="B45" s="276"/>
      <c r="C45" s="276"/>
      <c r="D45" s="276"/>
      <c r="E45" s="276"/>
      <c r="F45" s="276"/>
      <c r="G45" s="276"/>
      <c r="H45" s="276"/>
      <c r="I45" s="276"/>
      <c r="J45" s="276"/>
      <c r="K45" s="276"/>
      <c r="L45" s="276"/>
      <c r="M45" s="270"/>
      <c r="N45" s="270"/>
      <c r="O45" s="299"/>
    </row>
    <row r="46" spans="1:15" ht="23.25" customHeight="1">
      <c r="A46" s="260"/>
      <c r="B46" s="276"/>
      <c r="C46" s="276"/>
      <c r="D46" s="276"/>
      <c r="E46" s="276"/>
      <c r="F46" s="276"/>
      <c r="G46" s="276"/>
      <c r="H46" s="276"/>
      <c r="I46" s="276"/>
      <c r="J46" s="276"/>
      <c r="K46" s="276"/>
      <c r="L46" s="276"/>
      <c r="M46" s="270"/>
      <c r="N46" s="270"/>
      <c r="O46" s="299"/>
    </row>
    <row r="47" spans="1:15">
      <c r="A47" s="261" t="s">
        <v>78</v>
      </c>
      <c r="B47" s="277"/>
      <c r="C47" s="277"/>
      <c r="D47" s="277"/>
      <c r="E47" s="274"/>
      <c r="F47" s="277" t="s">
        <v>126</v>
      </c>
      <c r="G47" s="289"/>
      <c r="H47" s="289"/>
      <c r="I47" s="286"/>
      <c r="J47" s="286"/>
      <c r="K47" s="286"/>
      <c r="L47" s="286"/>
      <c r="M47" s="286" t="s">
        <v>16</v>
      </c>
      <c r="N47" s="286"/>
      <c r="O47" s="301"/>
    </row>
    <row r="48" spans="1:15">
      <c r="A48" s="261" t="s">
        <v>109</v>
      </c>
      <c r="B48" s="277"/>
      <c r="C48" s="277"/>
      <c r="D48" s="277"/>
      <c r="E48" s="274"/>
      <c r="F48" s="277" t="s">
        <v>127</v>
      </c>
      <c r="G48" s="289"/>
      <c r="H48" s="289"/>
      <c r="I48" s="286"/>
      <c r="J48" s="286"/>
      <c r="K48" s="286"/>
      <c r="L48" s="286"/>
      <c r="M48" s="286" t="s">
        <v>130</v>
      </c>
      <c r="N48" s="286"/>
      <c r="O48" s="301"/>
    </row>
    <row r="49" spans="1:15">
      <c r="A49" s="261" t="s">
        <v>110</v>
      </c>
      <c r="B49" s="277"/>
      <c r="C49" s="277"/>
      <c r="D49" s="277"/>
      <c r="E49" s="274"/>
      <c r="F49" s="277" t="s">
        <v>26</v>
      </c>
      <c r="G49" s="289"/>
      <c r="H49" s="289"/>
      <c r="I49" s="286"/>
      <c r="J49" s="286"/>
      <c r="K49" s="286"/>
      <c r="L49" s="286"/>
      <c r="M49" s="286" t="s">
        <v>131</v>
      </c>
      <c r="N49" s="286"/>
      <c r="O49" s="301"/>
    </row>
    <row r="50" spans="1:15">
      <c r="A50" s="261" t="s">
        <v>29</v>
      </c>
      <c r="B50" s="277"/>
      <c r="C50" s="277"/>
      <c r="D50" s="277"/>
      <c r="E50" s="274"/>
      <c r="F50" s="277" t="s">
        <v>86</v>
      </c>
      <c r="G50" s="289"/>
      <c r="H50" s="289"/>
      <c r="I50" s="286"/>
      <c r="J50" s="286"/>
      <c r="K50" s="286"/>
      <c r="L50" s="286"/>
      <c r="M50" s="286" t="s">
        <v>132</v>
      </c>
      <c r="N50" s="286"/>
      <c r="O50" s="301"/>
    </row>
    <row r="51" spans="1:15">
      <c r="A51" s="261"/>
      <c r="B51" s="277"/>
      <c r="C51" s="277"/>
      <c r="D51" s="277"/>
      <c r="E51" s="274"/>
      <c r="F51" s="277"/>
      <c r="G51" s="289"/>
      <c r="H51" s="289"/>
      <c r="I51" s="286"/>
      <c r="J51" s="286"/>
      <c r="K51" s="286"/>
      <c r="L51" s="286"/>
      <c r="M51" s="286"/>
      <c r="N51" s="286"/>
      <c r="O51" s="301"/>
    </row>
    <row r="52" spans="1:15" ht="27" customHeight="1">
      <c r="A52" s="262" t="s">
        <v>111</v>
      </c>
      <c r="B52" s="278"/>
      <c r="C52" s="278"/>
      <c r="D52" s="278"/>
      <c r="E52" s="278"/>
      <c r="F52" s="278"/>
      <c r="G52" s="278"/>
      <c r="H52" s="278"/>
      <c r="I52" s="278"/>
      <c r="J52" s="278"/>
      <c r="K52" s="278"/>
      <c r="L52" s="278"/>
      <c r="M52" s="278"/>
      <c r="N52" s="278"/>
      <c r="O52" s="302"/>
    </row>
    <row r="53" spans="1:15">
      <c r="A53" s="263"/>
      <c r="B53" s="279"/>
      <c r="C53" s="279"/>
      <c r="D53" s="286"/>
      <c r="E53" s="286"/>
      <c r="F53" s="286"/>
      <c r="G53" s="286"/>
      <c r="H53" s="286"/>
      <c r="I53" s="286"/>
      <c r="J53" s="286"/>
      <c r="K53" s="286"/>
      <c r="L53" s="286"/>
      <c r="M53" s="286"/>
      <c r="N53" s="286"/>
      <c r="O53" s="301"/>
    </row>
    <row r="54" spans="1:15" ht="21.75" customHeight="1">
      <c r="A54" s="263"/>
      <c r="B54" s="280" t="s">
        <v>116</v>
      </c>
      <c r="C54" s="281"/>
      <c r="D54" s="287"/>
      <c r="E54" s="287"/>
      <c r="F54" s="287"/>
      <c r="G54" s="287"/>
      <c r="H54" s="287"/>
      <c r="I54" s="287"/>
      <c r="J54" s="287"/>
      <c r="K54" s="287"/>
      <c r="L54" s="292"/>
      <c r="M54" s="286"/>
      <c r="N54" s="286"/>
      <c r="O54" s="301"/>
    </row>
    <row r="55" spans="1:15" ht="12" customHeight="1">
      <c r="A55" s="263"/>
      <c r="B55" s="281"/>
      <c r="C55" s="281"/>
      <c r="D55" s="287"/>
      <c r="E55" s="287"/>
      <c r="F55" s="287"/>
      <c r="G55" s="287"/>
      <c r="H55" s="287"/>
      <c r="I55" s="287"/>
      <c r="J55" s="287"/>
      <c r="K55" s="287"/>
      <c r="L55" s="292"/>
      <c r="M55" s="286"/>
      <c r="N55" s="286"/>
      <c r="O55" s="301"/>
    </row>
    <row r="56" spans="1:15">
      <c r="A56" s="263"/>
      <c r="B56" s="279" t="s">
        <v>117</v>
      </c>
      <c r="C56" s="279"/>
      <c r="D56" s="286"/>
      <c r="E56" s="286"/>
      <c r="F56" s="286"/>
      <c r="G56" s="286"/>
      <c r="H56" s="286"/>
      <c r="I56" s="286"/>
      <c r="J56" s="286"/>
      <c r="K56" s="286"/>
      <c r="L56" s="286"/>
      <c r="M56" s="286"/>
      <c r="N56" s="286"/>
      <c r="O56" s="301"/>
    </row>
    <row r="57" spans="1:15" ht="12" customHeight="1">
      <c r="A57" s="263"/>
      <c r="B57" s="279"/>
      <c r="C57" s="279"/>
      <c r="D57" s="286"/>
      <c r="E57" s="286"/>
      <c r="F57" s="286"/>
      <c r="G57" s="286"/>
      <c r="H57" s="286"/>
      <c r="I57" s="286"/>
      <c r="J57" s="286"/>
      <c r="K57" s="286"/>
      <c r="L57" s="286"/>
      <c r="M57" s="286"/>
      <c r="N57" s="286"/>
      <c r="O57" s="301"/>
    </row>
    <row r="58" spans="1:15">
      <c r="A58" s="263"/>
      <c r="B58" s="279" t="s">
        <v>118</v>
      </c>
      <c r="C58" s="279"/>
      <c r="D58" s="286"/>
      <c r="E58" s="286"/>
      <c r="F58" s="286"/>
      <c r="G58" s="286"/>
      <c r="H58" s="286"/>
      <c r="I58" s="286"/>
      <c r="J58" s="286"/>
      <c r="K58" s="286"/>
      <c r="L58" s="286"/>
      <c r="M58" s="286"/>
      <c r="N58" s="286"/>
      <c r="O58" s="301"/>
    </row>
    <row r="59" spans="1:15">
      <c r="A59" s="263"/>
      <c r="B59" s="279" t="s">
        <v>119</v>
      </c>
      <c r="C59" s="279"/>
      <c r="D59" s="286"/>
      <c r="E59" s="286"/>
      <c r="F59" s="286"/>
      <c r="G59" s="286"/>
      <c r="H59" s="286"/>
      <c r="I59" s="286"/>
      <c r="J59" s="286"/>
      <c r="K59" s="286"/>
      <c r="L59" s="286"/>
      <c r="M59" s="286"/>
      <c r="N59" s="286"/>
      <c r="O59" s="301"/>
    </row>
    <row r="60" spans="1:15">
      <c r="A60" s="263"/>
      <c r="B60" s="279" t="s">
        <v>120</v>
      </c>
      <c r="C60" s="279"/>
      <c r="D60" s="286"/>
      <c r="E60" s="286"/>
      <c r="F60" s="286"/>
      <c r="G60" s="286"/>
      <c r="H60" s="286"/>
      <c r="I60" s="286"/>
      <c r="J60" s="286"/>
      <c r="K60" s="286"/>
      <c r="L60" s="286"/>
      <c r="M60" s="286"/>
      <c r="N60" s="286"/>
      <c r="O60" s="301"/>
    </row>
    <row r="61" spans="1:15">
      <c r="A61" s="263"/>
      <c r="B61" s="279" t="s">
        <v>121</v>
      </c>
      <c r="C61" s="279"/>
      <c r="D61" s="286"/>
      <c r="E61" s="286"/>
      <c r="F61" s="286"/>
      <c r="G61" s="286"/>
      <c r="H61" s="286"/>
      <c r="I61" s="286"/>
      <c r="J61" s="286"/>
      <c r="K61" s="286"/>
      <c r="L61" s="286"/>
      <c r="M61" s="286"/>
      <c r="N61" s="286"/>
      <c r="O61" s="301"/>
    </row>
    <row r="62" spans="1:15" ht="33" customHeight="1">
      <c r="A62" s="264"/>
      <c r="B62" s="282"/>
      <c r="C62" s="282"/>
      <c r="D62" s="282"/>
      <c r="E62" s="282"/>
      <c r="F62" s="282"/>
      <c r="G62" s="282"/>
      <c r="H62" s="282"/>
      <c r="I62" s="282"/>
      <c r="J62" s="282"/>
      <c r="K62" s="282"/>
      <c r="L62" s="282"/>
      <c r="M62" s="282"/>
      <c r="N62" s="282"/>
      <c r="O62" s="30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zoomScale="95" zoomScaleNormal="95" workbookViewId="0">
      <selection activeCell="K17" sqref="K17"/>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153</v>
      </c>
      <c r="C2" s="10"/>
      <c r="D2" s="10"/>
      <c r="E2" s="10"/>
      <c r="F2" s="10"/>
      <c r="G2" s="10"/>
      <c r="H2" s="10"/>
      <c r="I2" s="10"/>
      <c r="J2" s="10"/>
      <c r="K2" s="10"/>
      <c r="L2" s="10"/>
      <c r="M2" s="10"/>
      <c r="N2" s="10"/>
      <c r="O2" s="10"/>
      <c r="P2" s="10"/>
      <c r="Q2" s="10"/>
      <c r="R2" s="10"/>
    </row>
    <row r="3" spans="1:23" ht="18.75">
      <c r="A3" s="8"/>
      <c r="B3" s="10" t="s">
        <v>0</v>
      </c>
      <c r="C3" s="10"/>
      <c r="D3" s="10"/>
      <c r="E3" s="10"/>
      <c r="F3" s="10"/>
      <c r="G3" s="10"/>
      <c r="H3" s="10"/>
      <c r="I3" s="10"/>
      <c r="J3" s="10"/>
      <c r="K3" s="10"/>
      <c r="L3" s="10"/>
      <c r="M3" s="10"/>
      <c r="N3" s="10"/>
      <c r="O3" s="10"/>
      <c r="P3" s="10"/>
      <c r="Q3" s="10"/>
      <c r="R3" s="10"/>
    </row>
    <row r="4" spans="1:23" ht="12.75">
      <c r="A4" s="8"/>
      <c r="B4" s="11" t="s">
        <v>4</v>
      </c>
      <c r="C4" s="11"/>
      <c r="D4" s="11"/>
      <c r="E4" s="8"/>
      <c r="F4" s="8"/>
      <c r="G4" s="8"/>
      <c r="H4" s="8"/>
      <c r="I4" s="8"/>
      <c r="J4" s="8"/>
      <c r="K4" s="96"/>
      <c r="L4" s="8"/>
      <c r="M4" s="8"/>
      <c r="N4" s="8"/>
      <c r="O4" s="118" t="s">
        <v>146</v>
      </c>
      <c r="P4" s="118"/>
      <c r="Q4" s="118"/>
      <c r="R4" s="118"/>
    </row>
    <row r="5" spans="1:23" s="5" customFormat="1" ht="12.75">
      <c r="B5" s="12"/>
      <c r="C5" s="21"/>
      <c r="D5" s="36"/>
      <c r="E5" s="53" t="s">
        <v>88</v>
      </c>
      <c r="F5" s="63"/>
      <c r="G5" s="53"/>
      <c r="H5" s="73"/>
      <c r="I5" s="74"/>
      <c r="J5" s="74"/>
      <c r="K5" s="97"/>
      <c r="L5" s="73" t="s">
        <v>94</v>
      </c>
      <c r="M5" s="74"/>
      <c r="N5" s="74"/>
      <c r="O5" s="74"/>
      <c r="P5" s="74"/>
      <c r="Q5" s="74"/>
      <c r="R5" s="119"/>
    </row>
    <row r="6" spans="1:23" s="5" customFormat="1">
      <c r="B6" s="13"/>
      <c r="D6" s="37"/>
      <c r="E6" s="54"/>
      <c r="F6" s="64"/>
      <c r="G6" s="64"/>
      <c r="H6" s="64"/>
      <c r="I6" s="75"/>
      <c r="J6" s="84" t="s">
        <v>93</v>
      </c>
      <c r="K6" s="98"/>
      <c r="L6" s="64"/>
      <c r="M6" s="64"/>
      <c r="N6" s="64"/>
      <c r="O6" s="64"/>
      <c r="P6" s="75"/>
      <c r="Q6" s="84" t="s">
        <v>93</v>
      </c>
      <c r="R6" s="98"/>
    </row>
    <row r="7" spans="1:23" s="5" customFormat="1" ht="42" customHeight="1">
      <c r="B7" s="14"/>
      <c r="C7" s="22"/>
      <c r="D7" s="38"/>
      <c r="E7" s="55" t="s">
        <v>89</v>
      </c>
      <c r="F7" s="65" t="s">
        <v>90</v>
      </c>
      <c r="G7" s="65" t="s">
        <v>91</v>
      </c>
      <c r="H7" s="65" t="s">
        <v>92</v>
      </c>
      <c r="I7" s="76" t="s">
        <v>8</v>
      </c>
      <c r="J7" s="85" t="s">
        <v>148</v>
      </c>
      <c r="K7" s="99" t="s">
        <v>149</v>
      </c>
      <c r="L7" s="65" t="s">
        <v>89</v>
      </c>
      <c r="M7" s="65" t="s">
        <v>90</v>
      </c>
      <c r="N7" s="65" t="s">
        <v>91</v>
      </c>
      <c r="O7" s="65" t="s">
        <v>95</v>
      </c>
      <c r="P7" s="76" t="s">
        <v>8</v>
      </c>
      <c r="Q7" s="85" t="s">
        <v>140</v>
      </c>
      <c r="R7" s="99" t="s">
        <v>151</v>
      </c>
    </row>
    <row r="8" spans="1:23" s="6" customFormat="1">
      <c r="B8" s="15"/>
      <c r="C8" s="23" t="s">
        <v>23</v>
      </c>
      <c r="D8" s="39"/>
      <c r="E8" s="56">
        <v>39.1</v>
      </c>
      <c r="F8" s="66">
        <v>296788</v>
      </c>
      <c r="G8" s="66">
        <v>46</v>
      </c>
      <c r="H8" s="66">
        <v>9885</v>
      </c>
      <c r="I8" s="77">
        <v>3.33</v>
      </c>
      <c r="J8" s="86">
        <v>6620</v>
      </c>
      <c r="K8" s="77">
        <v>49.32</v>
      </c>
      <c r="L8" s="104">
        <v>39</v>
      </c>
      <c r="M8" s="66">
        <v>297317</v>
      </c>
      <c r="N8" s="112">
        <v>44</v>
      </c>
      <c r="O8" s="66">
        <v>8927</v>
      </c>
      <c r="P8" s="77">
        <v>3</v>
      </c>
      <c r="Q8" s="86">
        <v>5072</v>
      </c>
      <c r="R8" s="78">
        <v>76.010000000000005</v>
      </c>
      <c r="T8" s="6">
        <f t="shared" ref="T8:T62" si="0">ROUND((H8-J8)/J8*100,2)</f>
        <v>49.32</v>
      </c>
      <c r="U8" s="6" t="b">
        <f t="shared" ref="U8:U62" si="1">ISERROR(T8)</f>
        <v>0</v>
      </c>
      <c r="V8" s="6">
        <f t="shared" ref="V8:V62" si="2">ROUND((O8-Q8)/Q8*100,2)</f>
        <v>76.010000000000005</v>
      </c>
      <c r="W8" s="6" t="b">
        <f t="shared" ref="W8:W62" si="3">ISERROR(V8)</f>
        <v>0</v>
      </c>
    </row>
    <row r="9" spans="1:23" s="6" customFormat="1">
      <c r="B9" s="16"/>
      <c r="C9" s="24"/>
      <c r="D9" s="40" t="s">
        <v>59</v>
      </c>
      <c r="E9" s="57">
        <v>40.799999999999997</v>
      </c>
      <c r="F9" s="67">
        <v>334864</v>
      </c>
      <c r="G9" s="67">
        <v>5</v>
      </c>
      <c r="H9" s="67">
        <v>9776</v>
      </c>
      <c r="I9" s="78">
        <v>2.92</v>
      </c>
      <c r="J9" s="87">
        <v>4365</v>
      </c>
      <c r="K9" s="78">
        <v>123.96</v>
      </c>
      <c r="L9" s="105">
        <v>40.799999999999997</v>
      </c>
      <c r="M9" s="67">
        <v>334864</v>
      </c>
      <c r="N9" s="113">
        <v>5</v>
      </c>
      <c r="O9" s="67">
        <v>9466</v>
      </c>
      <c r="P9" s="78">
        <v>2.83</v>
      </c>
      <c r="Q9" s="87">
        <v>3773</v>
      </c>
      <c r="R9" s="78">
        <v>150.88999999999999</v>
      </c>
      <c r="T9" s="6">
        <f t="shared" si="0"/>
        <v>123.96</v>
      </c>
      <c r="U9" s="6" t="b">
        <f t="shared" si="1"/>
        <v>0</v>
      </c>
      <c r="V9" s="6">
        <f t="shared" si="2"/>
        <v>150.88999999999999</v>
      </c>
      <c r="W9" s="6" t="b">
        <f t="shared" si="3"/>
        <v>0</v>
      </c>
    </row>
    <row r="10" spans="1:23" s="6" customFormat="1">
      <c r="B10" s="16"/>
      <c r="C10" s="24"/>
      <c r="D10" s="40" t="s">
        <v>10</v>
      </c>
      <c r="E10" s="57">
        <v>34.299999999999997</v>
      </c>
      <c r="F10" s="67">
        <v>235469</v>
      </c>
      <c r="G10" s="67" t="s">
        <v>147</v>
      </c>
      <c r="H10" s="67">
        <v>12000</v>
      </c>
      <c r="I10" s="78">
        <v>5.0999999999999996</v>
      </c>
      <c r="J10" s="87">
        <v>8545</v>
      </c>
      <c r="K10" s="78">
        <v>40.43</v>
      </c>
      <c r="L10" s="105">
        <v>34.299999999999997</v>
      </c>
      <c r="M10" s="67">
        <v>235469</v>
      </c>
      <c r="N10" s="113" t="s">
        <v>147</v>
      </c>
      <c r="O10" s="67">
        <v>10500</v>
      </c>
      <c r="P10" s="78">
        <v>4.46</v>
      </c>
      <c r="Q10" s="87">
        <v>6317</v>
      </c>
      <c r="R10" s="78">
        <v>66.22</v>
      </c>
      <c r="T10" s="6">
        <f t="shared" si="0"/>
        <v>40.43</v>
      </c>
      <c r="U10" s="6" t="b">
        <f t="shared" si="1"/>
        <v>0</v>
      </c>
      <c r="V10" s="6">
        <f t="shared" si="2"/>
        <v>66.22</v>
      </c>
      <c r="W10" s="6" t="b">
        <f t="shared" si="3"/>
        <v>0</v>
      </c>
    </row>
    <row r="11" spans="1:23" s="6" customFormat="1">
      <c r="B11" s="16"/>
      <c r="C11" s="24"/>
      <c r="D11" s="40" t="s">
        <v>17</v>
      </c>
      <c r="E11" s="57">
        <v>35.700000000000003</v>
      </c>
      <c r="F11" s="67">
        <v>234071</v>
      </c>
      <c r="G11" s="67" t="s">
        <v>147</v>
      </c>
      <c r="H11" s="67">
        <v>9300</v>
      </c>
      <c r="I11" s="78">
        <v>3.97</v>
      </c>
      <c r="J11" s="87">
        <v>5100</v>
      </c>
      <c r="K11" s="78">
        <v>82.35</v>
      </c>
      <c r="L11" s="105">
        <v>35.700000000000003</v>
      </c>
      <c r="M11" s="67">
        <v>234071</v>
      </c>
      <c r="N11" s="113" t="s">
        <v>147</v>
      </c>
      <c r="O11" s="67">
        <v>8500</v>
      </c>
      <c r="P11" s="78">
        <v>3.63</v>
      </c>
      <c r="Q11" s="87">
        <v>4300</v>
      </c>
      <c r="R11" s="78">
        <v>97.67</v>
      </c>
      <c r="T11" s="6">
        <f t="shared" si="0"/>
        <v>82.35</v>
      </c>
      <c r="U11" s="6" t="b">
        <f t="shared" si="1"/>
        <v>0</v>
      </c>
      <c r="V11" s="6">
        <f t="shared" si="2"/>
        <v>97.67</v>
      </c>
      <c r="W11" s="6" t="b">
        <f t="shared" si="3"/>
        <v>0</v>
      </c>
    </row>
    <row r="12" spans="1:23" s="6" customFormat="1">
      <c r="B12" s="16"/>
      <c r="C12" s="24"/>
      <c r="D12" s="40" t="s">
        <v>1</v>
      </c>
      <c r="E12" s="57">
        <v>41</v>
      </c>
      <c r="F12" s="67">
        <v>294524</v>
      </c>
      <c r="G12" s="67">
        <v>4</v>
      </c>
      <c r="H12" s="67">
        <v>6866</v>
      </c>
      <c r="I12" s="78">
        <v>2.33</v>
      </c>
      <c r="J12" s="87">
        <v>4701</v>
      </c>
      <c r="K12" s="78">
        <v>46.05</v>
      </c>
      <c r="L12" s="105">
        <v>41</v>
      </c>
      <c r="M12" s="67">
        <v>294524</v>
      </c>
      <c r="N12" s="113">
        <v>4</v>
      </c>
      <c r="O12" s="67">
        <v>6274</v>
      </c>
      <c r="P12" s="78">
        <v>2.13</v>
      </c>
      <c r="Q12" s="87">
        <v>4460</v>
      </c>
      <c r="R12" s="78">
        <v>40.67</v>
      </c>
      <c r="T12" s="6">
        <f t="shared" si="0"/>
        <v>46.05</v>
      </c>
      <c r="U12" s="6" t="b">
        <f t="shared" si="1"/>
        <v>0</v>
      </c>
      <c r="V12" s="6">
        <f t="shared" si="2"/>
        <v>40.67</v>
      </c>
      <c r="W12" s="6" t="b">
        <f t="shared" si="3"/>
        <v>0</v>
      </c>
    </row>
    <row r="13" spans="1:23" s="6" customFormat="1">
      <c r="B13" s="16"/>
      <c r="C13" s="24"/>
      <c r="D13" s="40" t="s">
        <v>63</v>
      </c>
      <c r="E13" s="57">
        <v>40.9</v>
      </c>
      <c r="F13" s="67">
        <v>250000</v>
      </c>
      <c r="G13" s="67" t="s">
        <v>147</v>
      </c>
      <c r="H13" s="67">
        <v>8000</v>
      </c>
      <c r="I13" s="78">
        <v>3.2</v>
      </c>
      <c r="J13" s="87">
        <v>5500</v>
      </c>
      <c r="K13" s="78">
        <v>45.45</v>
      </c>
      <c r="L13" s="105">
        <v>40.9</v>
      </c>
      <c r="M13" s="67">
        <v>250000</v>
      </c>
      <c r="N13" s="113" t="s">
        <v>147</v>
      </c>
      <c r="O13" s="67">
        <v>6000</v>
      </c>
      <c r="P13" s="78">
        <v>2.4</v>
      </c>
      <c r="Q13" s="87">
        <v>5000</v>
      </c>
      <c r="R13" s="78">
        <v>20</v>
      </c>
      <c r="T13" s="6">
        <f t="shared" si="0"/>
        <v>45.45</v>
      </c>
      <c r="U13" s="6" t="b">
        <f t="shared" si="1"/>
        <v>0</v>
      </c>
      <c r="V13" s="6">
        <f t="shared" si="2"/>
        <v>20</v>
      </c>
      <c r="W13" s="6" t="b">
        <f t="shared" si="3"/>
        <v>0</v>
      </c>
    </row>
    <row r="14" spans="1:23" s="6" customFormat="1">
      <c r="B14" s="16"/>
      <c r="C14" s="24"/>
      <c r="D14" s="40" t="s">
        <v>60</v>
      </c>
      <c r="E14" s="57">
        <v>37.9</v>
      </c>
      <c r="F14" s="67">
        <v>286919</v>
      </c>
      <c r="G14" s="67">
        <v>8</v>
      </c>
      <c r="H14" s="67">
        <v>9886</v>
      </c>
      <c r="I14" s="78">
        <v>3.45</v>
      </c>
      <c r="J14" s="87">
        <v>8687</v>
      </c>
      <c r="K14" s="78">
        <v>13.8</v>
      </c>
      <c r="L14" s="105">
        <v>37.9</v>
      </c>
      <c r="M14" s="67">
        <v>286919</v>
      </c>
      <c r="N14" s="113">
        <v>8</v>
      </c>
      <c r="O14" s="67">
        <v>8613</v>
      </c>
      <c r="P14" s="78">
        <v>3</v>
      </c>
      <c r="Q14" s="87">
        <v>6872</v>
      </c>
      <c r="R14" s="78">
        <v>25.33</v>
      </c>
      <c r="T14" s="6">
        <f t="shared" si="0"/>
        <v>13.8</v>
      </c>
      <c r="U14" s="6" t="b">
        <f t="shared" si="1"/>
        <v>0</v>
      </c>
      <c r="V14" s="6">
        <f t="shared" si="2"/>
        <v>25.33</v>
      </c>
      <c r="W14" s="6" t="b">
        <f t="shared" si="3"/>
        <v>0</v>
      </c>
    </row>
    <row r="15" spans="1:23" s="6" customFormat="1">
      <c r="B15" s="17"/>
      <c r="C15" s="24"/>
      <c r="D15" s="40" t="s">
        <v>64</v>
      </c>
      <c r="E15" s="57" t="s">
        <v>6</v>
      </c>
      <c r="F15" s="67" t="s">
        <v>6</v>
      </c>
      <c r="G15" s="67" t="s">
        <v>6</v>
      </c>
      <c r="H15" s="67" t="s">
        <v>6</v>
      </c>
      <c r="I15" s="78" t="s">
        <v>6</v>
      </c>
      <c r="J15" s="87" t="s">
        <v>6</v>
      </c>
      <c r="K15" s="78" t="s">
        <v>6</v>
      </c>
      <c r="L15" s="105" t="s">
        <v>6</v>
      </c>
      <c r="M15" s="67" t="s">
        <v>6</v>
      </c>
      <c r="N15" s="113" t="s">
        <v>6</v>
      </c>
      <c r="O15" s="67" t="s">
        <v>6</v>
      </c>
      <c r="P15" s="78" t="s">
        <v>6</v>
      </c>
      <c r="Q15" s="87" t="s">
        <v>6</v>
      </c>
      <c r="R15" s="78" t="s">
        <v>6</v>
      </c>
      <c r="T15" s="6" t="e">
        <f t="shared" si="0"/>
        <v>#VALUE!</v>
      </c>
      <c r="U15" s="6" t="b">
        <f t="shared" si="1"/>
        <v>1</v>
      </c>
      <c r="V15" s="6" t="e">
        <f t="shared" si="2"/>
        <v>#VALUE!</v>
      </c>
      <c r="W15" s="6" t="b">
        <f t="shared" si="3"/>
        <v>1</v>
      </c>
    </row>
    <row r="16" spans="1:23" s="6" customFormat="1">
      <c r="B16" s="17"/>
      <c r="C16" s="24"/>
      <c r="D16" s="40" t="s">
        <v>11</v>
      </c>
      <c r="E16" s="57">
        <v>42.1</v>
      </c>
      <c r="F16" s="67">
        <v>301549</v>
      </c>
      <c r="G16" s="67" t="s">
        <v>147</v>
      </c>
      <c r="H16" s="67">
        <v>9720</v>
      </c>
      <c r="I16" s="78">
        <v>3.22</v>
      </c>
      <c r="J16" s="87">
        <v>9756</v>
      </c>
      <c r="K16" s="78">
        <v>-0.37</v>
      </c>
      <c r="L16" s="105">
        <v>42.1</v>
      </c>
      <c r="M16" s="67">
        <v>301549</v>
      </c>
      <c r="N16" s="113" t="s">
        <v>147</v>
      </c>
      <c r="O16" s="67">
        <v>8928</v>
      </c>
      <c r="P16" s="78">
        <v>2.96</v>
      </c>
      <c r="Q16" s="87">
        <v>6606</v>
      </c>
      <c r="R16" s="78">
        <v>35.15</v>
      </c>
      <c r="T16" s="6">
        <f t="shared" si="0"/>
        <v>-0.37</v>
      </c>
      <c r="U16" s="6" t="b">
        <f t="shared" si="1"/>
        <v>0</v>
      </c>
      <c r="V16" s="6">
        <f t="shared" si="2"/>
        <v>35.15</v>
      </c>
      <c r="W16" s="6" t="b">
        <f t="shared" si="3"/>
        <v>0</v>
      </c>
    </row>
    <row r="17" spans="2:23" s="6" customFormat="1">
      <c r="B17" s="17"/>
      <c r="C17" s="24"/>
      <c r="D17" s="40" t="s">
        <v>65</v>
      </c>
      <c r="E17" s="57">
        <v>37.4</v>
      </c>
      <c r="F17" s="67">
        <v>278143</v>
      </c>
      <c r="G17" s="67">
        <v>4</v>
      </c>
      <c r="H17" s="67">
        <v>11833</v>
      </c>
      <c r="I17" s="78">
        <v>4.25</v>
      </c>
      <c r="J17" s="87">
        <v>7113</v>
      </c>
      <c r="K17" s="78">
        <v>66.36</v>
      </c>
      <c r="L17" s="105">
        <v>37.4</v>
      </c>
      <c r="M17" s="67">
        <v>278143</v>
      </c>
      <c r="N17" s="113">
        <v>4</v>
      </c>
      <c r="O17" s="67">
        <v>11836</v>
      </c>
      <c r="P17" s="78">
        <v>4.26</v>
      </c>
      <c r="Q17" s="87">
        <v>6709</v>
      </c>
      <c r="R17" s="78">
        <v>76.42</v>
      </c>
      <c r="T17" s="6">
        <f t="shared" si="0"/>
        <v>66.36</v>
      </c>
      <c r="U17" s="6" t="b">
        <f t="shared" si="1"/>
        <v>0</v>
      </c>
      <c r="V17" s="6">
        <f t="shared" si="2"/>
        <v>76.42</v>
      </c>
      <c r="W17" s="6" t="b">
        <f t="shared" si="3"/>
        <v>0</v>
      </c>
    </row>
    <row r="18" spans="2:23" s="6" customFormat="1">
      <c r="B18" s="17"/>
      <c r="C18" s="24"/>
      <c r="D18" s="40" t="s">
        <v>66</v>
      </c>
      <c r="E18" s="57">
        <v>43.9</v>
      </c>
      <c r="F18" s="67">
        <v>249340</v>
      </c>
      <c r="G18" s="67" t="s">
        <v>147</v>
      </c>
      <c r="H18" s="67">
        <v>9000</v>
      </c>
      <c r="I18" s="78">
        <v>3.61</v>
      </c>
      <c r="J18" s="87">
        <v>4772</v>
      </c>
      <c r="K18" s="78">
        <v>88.6</v>
      </c>
      <c r="L18" s="105" t="s">
        <v>6</v>
      </c>
      <c r="M18" s="67" t="s">
        <v>6</v>
      </c>
      <c r="N18" s="113" t="s">
        <v>6</v>
      </c>
      <c r="O18" s="67" t="s">
        <v>6</v>
      </c>
      <c r="P18" s="78" t="s">
        <v>6</v>
      </c>
      <c r="Q18" s="87">
        <v>4772</v>
      </c>
      <c r="R18" s="78" t="s">
        <v>6</v>
      </c>
      <c r="T18" s="6">
        <f t="shared" si="0"/>
        <v>88.6</v>
      </c>
      <c r="U18" s="6" t="b">
        <f t="shared" si="1"/>
        <v>0</v>
      </c>
      <c r="V18" s="6" t="e">
        <f t="shared" si="2"/>
        <v>#VALUE!</v>
      </c>
      <c r="W18" s="6" t="b">
        <f t="shared" si="3"/>
        <v>1</v>
      </c>
    </row>
    <row r="19" spans="2:23" s="6" customFormat="1">
      <c r="B19" s="17"/>
      <c r="C19" s="24"/>
      <c r="D19" s="40" t="s">
        <v>61</v>
      </c>
      <c r="E19" s="57">
        <v>45</v>
      </c>
      <c r="F19" s="67">
        <v>269000</v>
      </c>
      <c r="G19" s="67" t="s">
        <v>147</v>
      </c>
      <c r="H19" s="67">
        <v>10527</v>
      </c>
      <c r="I19" s="78">
        <v>3.91</v>
      </c>
      <c r="J19" s="87">
        <v>7500</v>
      </c>
      <c r="K19" s="78">
        <v>40.36</v>
      </c>
      <c r="L19" s="105">
        <v>45</v>
      </c>
      <c r="M19" s="67">
        <v>269000</v>
      </c>
      <c r="N19" s="113" t="s">
        <v>147</v>
      </c>
      <c r="O19" s="67">
        <v>4500</v>
      </c>
      <c r="P19" s="78">
        <v>1.67</v>
      </c>
      <c r="Q19" s="87">
        <v>3500</v>
      </c>
      <c r="R19" s="78">
        <v>28.57</v>
      </c>
      <c r="T19" s="6">
        <f t="shared" si="0"/>
        <v>40.36</v>
      </c>
      <c r="U19" s="6" t="b">
        <f t="shared" si="1"/>
        <v>0</v>
      </c>
      <c r="V19" s="6">
        <f t="shared" si="2"/>
        <v>28.57</v>
      </c>
      <c r="W19" s="6" t="b">
        <f t="shared" si="3"/>
        <v>0</v>
      </c>
    </row>
    <row r="20" spans="2:23" s="6" customFormat="1">
      <c r="B20" s="17" t="s">
        <v>7</v>
      </c>
      <c r="C20" s="24"/>
      <c r="D20" s="40" t="s">
        <v>12</v>
      </c>
      <c r="E20" s="57">
        <v>36.9</v>
      </c>
      <c r="F20" s="67">
        <v>280399</v>
      </c>
      <c r="G20" s="67" t="s">
        <v>147</v>
      </c>
      <c r="H20" s="67">
        <v>4800</v>
      </c>
      <c r="I20" s="78">
        <v>1.71</v>
      </c>
      <c r="J20" s="87">
        <v>7000</v>
      </c>
      <c r="K20" s="78">
        <v>-31.43</v>
      </c>
      <c r="L20" s="105">
        <v>35.9</v>
      </c>
      <c r="M20" s="67">
        <v>278546</v>
      </c>
      <c r="N20" s="113" t="s">
        <v>147</v>
      </c>
      <c r="O20" s="67">
        <v>7000</v>
      </c>
      <c r="P20" s="78">
        <v>2.5099999999999998</v>
      </c>
      <c r="Q20" s="87">
        <v>7000</v>
      </c>
      <c r="R20" s="78">
        <v>0</v>
      </c>
      <c r="T20" s="6">
        <f t="shared" si="0"/>
        <v>-31.43</v>
      </c>
      <c r="U20" s="6" t="b">
        <f t="shared" si="1"/>
        <v>0</v>
      </c>
      <c r="V20" s="6">
        <f t="shared" si="2"/>
        <v>0</v>
      </c>
      <c r="W20" s="6" t="b">
        <f t="shared" si="3"/>
        <v>0</v>
      </c>
    </row>
    <row r="21" spans="2:23" s="6" customFormat="1">
      <c r="B21" s="17"/>
      <c r="C21" s="24"/>
      <c r="D21" s="40" t="s">
        <v>69</v>
      </c>
      <c r="E21" s="57">
        <v>37.299999999999997</v>
      </c>
      <c r="F21" s="67">
        <v>284873</v>
      </c>
      <c r="G21" s="67" t="s">
        <v>147</v>
      </c>
      <c r="H21" s="67">
        <v>8231</v>
      </c>
      <c r="I21" s="78">
        <v>2.89</v>
      </c>
      <c r="J21" s="87">
        <v>5435</v>
      </c>
      <c r="K21" s="78">
        <v>51.44</v>
      </c>
      <c r="L21" s="105">
        <v>37.299999999999997</v>
      </c>
      <c r="M21" s="67">
        <v>284873</v>
      </c>
      <c r="N21" s="113" t="s">
        <v>147</v>
      </c>
      <c r="O21" s="67">
        <v>8231</v>
      </c>
      <c r="P21" s="78">
        <v>2.89</v>
      </c>
      <c r="Q21" s="87">
        <v>4200</v>
      </c>
      <c r="R21" s="78">
        <v>95.98</v>
      </c>
      <c r="T21" s="6">
        <f t="shared" si="0"/>
        <v>51.44</v>
      </c>
      <c r="U21" s="6" t="b">
        <f t="shared" si="1"/>
        <v>0</v>
      </c>
      <c r="V21" s="6">
        <f t="shared" si="2"/>
        <v>95.98</v>
      </c>
      <c r="W21" s="6" t="b">
        <f t="shared" si="3"/>
        <v>0</v>
      </c>
    </row>
    <row r="22" spans="2:23" s="6" customFormat="1">
      <c r="B22" s="17"/>
      <c r="C22" s="24"/>
      <c r="D22" s="40" t="s">
        <v>71</v>
      </c>
      <c r="E22" s="57">
        <v>39.200000000000003</v>
      </c>
      <c r="F22" s="67">
        <v>324670</v>
      </c>
      <c r="G22" s="67">
        <v>4</v>
      </c>
      <c r="H22" s="67">
        <v>12818</v>
      </c>
      <c r="I22" s="78">
        <v>3.95</v>
      </c>
      <c r="J22" s="87">
        <v>27462</v>
      </c>
      <c r="K22" s="78">
        <v>-53.32</v>
      </c>
      <c r="L22" s="105">
        <v>39.200000000000003</v>
      </c>
      <c r="M22" s="67">
        <v>324670</v>
      </c>
      <c r="N22" s="113">
        <v>4</v>
      </c>
      <c r="O22" s="67">
        <v>6040</v>
      </c>
      <c r="P22" s="78">
        <v>1.86</v>
      </c>
      <c r="Q22" s="87">
        <v>6270</v>
      </c>
      <c r="R22" s="78">
        <v>-3.67</v>
      </c>
      <c r="T22" s="6">
        <f t="shared" si="0"/>
        <v>-53.32</v>
      </c>
      <c r="U22" s="6" t="b">
        <f t="shared" si="1"/>
        <v>0</v>
      </c>
      <c r="V22" s="6">
        <f t="shared" si="2"/>
        <v>-3.67</v>
      </c>
      <c r="W22" s="6" t="b">
        <f t="shared" si="3"/>
        <v>0</v>
      </c>
    </row>
    <row r="23" spans="2:23" s="6" customFormat="1">
      <c r="B23" s="17"/>
      <c r="C23" s="24"/>
      <c r="D23" s="40" t="s">
        <v>74</v>
      </c>
      <c r="E23" s="57">
        <v>46</v>
      </c>
      <c r="F23" s="67">
        <v>339005</v>
      </c>
      <c r="G23" s="67" t="s">
        <v>147</v>
      </c>
      <c r="H23" s="67">
        <v>16950</v>
      </c>
      <c r="I23" s="78">
        <v>5</v>
      </c>
      <c r="J23" s="87" t="s">
        <v>6</v>
      </c>
      <c r="K23" s="78" t="s">
        <v>6</v>
      </c>
      <c r="L23" s="105">
        <v>46</v>
      </c>
      <c r="M23" s="67">
        <v>339005</v>
      </c>
      <c r="N23" s="113" t="s">
        <v>147</v>
      </c>
      <c r="O23" s="67">
        <v>16950</v>
      </c>
      <c r="P23" s="78">
        <v>5</v>
      </c>
      <c r="Q23" s="87" t="s">
        <v>6</v>
      </c>
      <c r="R23" s="78" t="s">
        <v>6</v>
      </c>
      <c r="T23" s="6" t="e">
        <f t="shared" si="0"/>
        <v>#VALUE!</v>
      </c>
      <c r="U23" s="6" t="b">
        <f t="shared" si="1"/>
        <v>1</v>
      </c>
      <c r="V23" s="6" t="e">
        <f t="shared" si="2"/>
        <v>#VALUE!</v>
      </c>
      <c r="W23" s="6" t="b">
        <f t="shared" si="3"/>
        <v>1</v>
      </c>
    </row>
    <row r="24" spans="2:23" s="6" customFormat="1">
      <c r="B24" s="17"/>
      <c r="C24" s="24"/>
      <c r="D24" s="40" t="s">
        <v>76</v>
      </c>
      <c r="E24" s="57">
        <v>39.200000000000003</v>
      </c>
      <c r="F24" s="67">
        <v>307245</v>
      </c>
      <c r="G24" s="67" t="s">
        <v>147</v>
      </c>
      <c r="H24" s="67">
        <v>7252</v>
      </c>
      <c r="I24" s="78">
        <v>2.36</v>
      </c>
      <c r="J24" s="87">
        <v>3282</v>
      </c>
      <c r="K24" s="78">
        <v>120.96</v>
      </c>
      <c r="L24" s="105">
        <v>39.200000000000003</v>
      </c>
      <c r="M24" s="67">
        <v>307245</v>
      </c>
      <c r="N24" s="113" t="s">
        <v>147</v>
      </c>
      <c r="O24" s="67">
        <v>6954</v>
      </c>
      <c r="P24" s="78">
        <v>2.2599999999999998</v>
      </c>
      <c r="Q24" s="87">
        <v>2499</v>
      </c>
      <c r="R24" s="78">
        <v>178.27</v>
      </c>
      <c r="T24" s="6">
        <f t="shared" si="0"/>
        <v>120.96</v>
      </c>
      <c r="U24" s="6" t="b">
        <f t="shared" si="1"/>
        <v>0</v>
      </c>
      <c r="V24" s="6">
        <f t="shared" si="2"/>
        <v>178.27</v>
      </c>
      <c r="W24" s="6" t="b">
        <f t="shared" si="3"/>
        <v>0</v>
      </c>
    </row>
    <row r="25" spans="2:23" s="6" customFormat="1">
      <c r="B25" s="17"/>
      <c r="C25" s="24"/>
      <c r="D25" s="40" t="s">
        <v>73</v>
      </c>
      <c r="E25" s="57">
        <v>37</v>
      </c>
      <c r="F25" s="67">
        <v>258704</v>
      </c>
      <c r="G25" s="67" t="s">
        <v>147</v>
      </c>
      <c r="H25" s="67">
        <v>10976</v>
      </c>
      <c r="I25" s="78">
        <v>4.24</v>
      </c>
      <c r="J25" s="87">
        <v>10420</v>
      </c>
      <c r="K25" s="78">
        <v>5.34</v>
      </c>
      <c r="L25" s="105">
        <v>37</v>
      </c>
      <c r="M25" s="67">
        <v>258704</v>
      </c>
      <c r="N25" s="113" t="s">
        <v>147</v>
      </c>
      <c r="O25" s="67">
        <v>5886</v>
      </c>
      <c r="P25" s="78">
        <v>2.2799999999999998</v>
      </c>
      <c r="Q25" s="87">
        <v>4481</v>
      </c>
      <c r="R25" s="78">
        <v>31.35</v>
      </c>
      <c r="T25" s="6">
        <f t="shared" si="0"/>
        <v>5.34</v>
      </c>
      <c r="U25" s="6" t="b">
        <f t="shared" si="1"/>
        <v>0</v>
      </c>
      <c r="V25" s="6">
        <f t="shared" si="2"/>
        <v>31.35</v>
      </c>
      <c r="W25" s="6" t="b">
        <f t="shared" si="3"/>
        <v>0</v>
      </c>
    </row>
    <row r="26" spans="2:23" s="6" customFormat="1">
      <c r="B26" s="17"/>
      <c r="C26" s="24"/>
      <c r="D26" s="40" t="s">
        <v>38</v>
      </c>
      <c r="E26" s="57">
        <v>39</v>
      </c>
      <c r="F26" s="67">
        <v>297861</v>
      </c>
      <c r="G26" s="67">
        <v>6</v>
      </c>
      <c r="H26" s="67">
        <v>12060</v>
      </c>
      <c r="I26" s="78">
        <v>4.05</v>
      </c>
      <c r="J26" s="87">
        <v>8151</v>
      </c>
      <c r="K26" s="78">
        <v>47.96</v>
      </c>
      <c r="L26" s="105">
        <v>39</v>
      </c>
      <c r="M26" s="67">
        <v>297861</v>
      </c>
      <c r="N26" s="113">
        <v>6</v>
      </c>
      <c r="O26" s="67">
        <v>10772</v>
      </c>
      <c r="P26" s="78">
        <v>3.62</v>
      </c>
      <c r="Q26" s="87">
        <v>6398</v>
      </c>
      <c r="R26" s="78">
        <v>68.37</v>
      </c>
      <c r="T26" s="6">
        <f t="shared" si="0"/>
        <v>47.96</v>
      </c>
      <c r="U26" s="6" t="b">
        <f t="shared" si="1"/>
        <v>0</v>
      </c>
      <c r="V26" s="6">
        <f t="shared" si="2"/>
        <v>68.37</v>
      </c>
      <c r="W26" s="6" t="b">
        <f t="shared" si="3"/>
        <v>0</v>
      </c>
    </row>
    <row r="27" spans="2:23" s="6" customFormat="1">
      <c r="B27" s="17"/>
      <c r="C27" s="24"/>
      <c r="D27" s="40" t="s">
        <v>40</v>
      </c>
      <c r="E27" s="57" t="s">
        <v>6</v>
      </c>
      <c r="F27" s="67" t="s">
        <v>6</v>
      </c>
      <c r="G27" s="67" t="s">
        <v>6</v>
      </c>
      <c r="H27" s="67" t="s">
        <v>6</v>
      </c>
      <c r="I27" s="78" t="s">
        <v>6</v>
      </c>
      <c r="J27" s="88" t="s">
        <v>6</v>
      </c>
      <c r="K27" s="78" t="s">
        <v>6</v>
      </c>
      <c r="L27" s="105" t="s">
        <v>6</v>
      </c>
      <c r="M27" s="67" t="s">
        <v>6</v>
      </c>
      <c r="N27" s="113" t="s">
        <v>6</v>
      </c>
      <c r="O27" s="67" t="s">
        <v>6</v>
      </c>
      <c r="P27" s="78" t="s">
        <v>6</v>
      </c>
      <c r="Q27" s="87" t="s">
        <v>6</v>
      </c>
      <c r="R27" s="78" t="s">
        <v>6</v>
      </c>
      <c r="T27" s="6" t="e">
        <f t="shared" si="0"/>
        <v>#VALUE!</v>
      </c>
      <c r="U27" s="6" t="b">
        <f t="shared" si="1"/>
        <v>1</v>
      </c>
      <c r="V27" s="6" t="e">
        <f t="shared" si="2"/>
        <v>#VALUE!</v>
      </c>
      <c r="W27" s="6" t="b">
        <f t="shared" si="3"/>
        <v>1</v>
      </c>
    </row>
    <row r="28" spans="2:23" s="6" customFormat="1">
      <c r="B28" s="17" t="s">
        <v>9</v>
      </c>
      <c r="C28" s="25" t="s">
        <v>24</v>
      </c>
      <c r="D28" s="41"/>
      <c r="E28" s="58" t="s">
        <v>6</v>
      </c>
      <c r="F28" s="68" t="s">
        <v>6</v>
      </c>
      <c r="G28" s="68" t="s">
        <v>6</v>
      </c>
      <c r="H28" s="68" t="s">
        <v>6</v>
      </c>
      <c r="I28" s="79" t="s">
        <v>6</v>
      </c>
      <c r="J28" s="89" t="s">
        <v>6</v>
      </c>
      <c r="K28" s="80" t="s">
        <v>6</v>
      </c>
      <c r="L28" s="106" t="s">
        <v>6</v>
      </c>
      <c r="M28" s="68" t="s">
        <v>6</v>
      </c>
      <c r="N28" s="114" t="s">
        <v>6</v>
      </c>
      <c r="O28" s="68" t="s">
        <v>6</v>
      </c>
      <c r="P28" s="79" t="s">
        <v>6</v>
      </c>
      <c r="Q28" s="90" t="s">
        <v>6</v>
      </c>
      <c r="R28" s="80" t="s">
        <v>6</v>
      </c>
      <c r="T28" s="6" t="e">
        <f t="shared" si="0"/>
        <v>#VALUE!</v>
      </c>
      <c r="U28" s="6" t="b">
        <f t="shared" si="1"/>
        <v>1</v>
      </c>
      <c r="V28" s="6" t="e">
        <f t="shared" si="2"/>
        <v>#VALUE!</v>
      </c>
      <c r="W28" s="6" t="b">
        <f t="shared" si="3"/>
        <v>1</v>
      </c>
    </row>
    <row r="29" spans="2:23" s="6" customFormat="1">
      <c r="B29" s="17"/>
      <c r="C29" s="25" t="s">
        <v>25</v>
      </c>
      <c r="D29" s="41"/>
      <c r="E29" s="58" t="s">
        <v>6</v>
      </c>
      <c r="F29" s="68" t="s">
        <v>6</v>
      </c>
      <c r="G29" s="68" t="s">
        <v>6</v>
      </c>
      <c r="H29" s="68" t="s">
        <v>6</v>
      </c>
      <c r="I29" s="79" t="s">
        <v>6</v>
      </c>
      <c r="J29" s="90" t="s">
        <v>6</v>
      </c>
      <c r="K29" s="79" t="s">
        <v>6</v>
      </c>
      <c r="L29" s="106" t="s">
        <v>6</v>
      </c>
      <c r="M29" s="68" t="s">
        <v>6</v>
      </c>
      <c r="N29" s="114" t="s">
        <v>6</v>
      </c>
      <c r="O29" s="68" t="s">
        <v>6</v>
      </c>
      <c r="P29" s="79" t="s">
        <v>6</v>
      </c>
      <c r="Q29" s="90" t="s">
        <v>6</v>
      </c>
      <c r="R29" s="79" t="s">
        <v>6</v>
      </c>
      <c r="T29" s="6" t="e">
        <f t="shared" si="0"/>
        <v>#VALUE!</v>
      </c>
      <c r="U29" s="6" t="b">
        <f t="shared" si="1"/>
        <v>1</v>
      </c>
      <c r="V29" s="6" t="e">
        <f t="shared" si="2"/>
        <v>#VALUE!</v>
      </c>
      <c r="W29" s="6" t="b">
        <f t="shared" si="3"/>
        <v>1</v>
      </c>
    </row>
    <row r="30" spans="2:23" s="6" customFormat="1">
      <c r="B30" s="17"/>
      <c r="C30" s="25" t="s">
        <v>27</v>
      </c>
      <c r="D30" s="41"/>
      <c r="E30" s="58">
        <v>38.4</v>
      </c>
      <c r="F30" s="68">
        <v>294047</v>
      </c>
      <c r="G30" s="68" t="s">
        <v>147</v>
      </c>
      <c r="H30" s="68">
        <v>12973</v>
      </c>
      <c r="I30" s="79">
        <v>4.41</v>
      </c>
      <c r="J30" s="90">
        <v>7283</v>
      </c>
      <c r="K30" s="80">
        <v>78.13</v>
      </c>
      <c r="L30" s="106">
        <v>38.4</v>
      </c>
      <c r="M30" s="68">
        <v>294047</v>
      </c>
      <c r="N30" s="114" t="s">
        <v>147</v>
      </c>
      <c r="O30" s="68">
        <v>9055</v>
      </c>
      <c r="P30" s="79">
        <v>3.08</v>
      </c>
      <c r="Q30" s="90">
        <v>5806</v>
      </c>
      <c r="R30" s="79">
        <v>55.96</v>
      </c>
      <c r="T30" s="6">
        <f t="shared" si="0"/>
        <v>78.13</v>
      </c>
      <c r="U30" s="6" t="b">
        <f t="shared" si="1"/>
        <v>0</v>
      </c>
      <c r="V30" s="6">
        <f t="shared" si="2"/>
        <v>55.96</v>
      </c>
      <c r="W30" s="6" t="b">
        <f t="shared" si="3"/>
        <v>0</v>
      </c>
    </row>
    <row r="31" spans="2:23" s="6" customFormat="1">
      <c r="B31" s="17"/>
      <c r="C31" s="25" t="s">
        <v>28</v>
      </c>
      <c r="D31" s="41"/>
      <c r="E31" s="58">
        <v>38.5</v>
      </c>
      <c r="F31" s="68">
        <v>265220</v>
      </c>
      <c r="G31" s="68" t="s">
        <v>147</v>
      </c>
      <c r="H31" s="68">
        <v>6100</v>
      </c>
      <c r="I31" s="79">
        <v>2.2999999999999998</v>
      </c>
      <c r="J31" s="90">
        <v>4773</v>
      </c>
      <c r="K31" s="79">
        <v>27.8</v>
      </c>
      <c r="L31" s="106">
        <v>38.5</v>
      </c>
      <c r="M31" s="68">
        <v>265220</v>
      </c>
      <c r="N31" s="114" t="s">
        <v>147</v>
      </c>
      <c r="O31" s="68">
        <v>8000</v>
      </c>
      <c r="P31" s="79">
        <v>3.02</v>
      </c>
      <c r="Q31" s="90">
        <v>4773</v>
      </c>
      <c r="R31" s="100">
        <v>67.61</v>
      </c>
      <c r="T31" s="6">
        <f t="shared" si="0"/>
        <v>27.8</v>
      </c>
      <c r="U31" s="6" t="b">
        <f t="shared" si="1"/>
        <v>0</v>
      </c>
      <c r="V31" s="6">
        <f t="shared" si="2"/>
        <v>67.61</v>
      </c>
      <c r="W31" s="6" t="b">
        <f t="shared" si="3"/>
        <v>0</v>
      </c>
    </row>
    <row r="32" spans="2:23" s="6" customFormat="1">
      <c r="B32" s="17"/>
      <c r="C32" s="25" t="s">
        <v>30</v>
      </c>
      <c r="D32" s="41"/>
      <c r="E32" s="58" t="s">
        <v>6</v>
      </c>
      <c r="F32" s="68" t="s">
        <v>6</v>
      </c>
      <c r="G32" s="68" t="s">
        <v>6</v>
      </c>
      <c r="H32" s="68" t="s">
        <v>6</v>
      </c>
      <c r="I32" s="79" t="s">
        <v>6</v>
      </c>
      <c r="J32" s="90" t="s">
        <v>6</v>
      </c>
      <c r="K32" s="78" t="s">
        <v>6</v>
      </c>
      <c r="L32" s="106" t="s">
        <v>6</v>
      </c>
      <c r="M32" s="68" t="s">
        <v>6</v>
      </c>
      <c r="N32" s="114" t="s">
        <v>6</v>
      </c>
      <c r="O32" s="68" t="s">
        <v>6</v>
      </c>
      <c r="P32" s="79" t="s">
        <v>6</v>
      </c>
      <c r="Q32" s="90" t="s">
        <v>6</v>
      </c>
      <c r="R32" s="100" t="s">
        <v>6</v>
      </c>
      <c r="T32" s="6" t="e">
        <f t="shared" si="0"/>
        <v>#VALUE!</v>
      </c>
      <c r="U32" s="6" t="b">
        <f t="shared" si="1"/>
        <v>1</v>
      </c>
      <c r="V32" s="6" t="e">
        <f t="shared" si="2"/>
        <v>#VALUE!</v>
      </c>
      <c r="W32" s="6" t="b">
        <f t="shared" si="3"/>
        <v>1</v>
      </c>
    </row>
    <row r="33" spans="2:23" s="6" customFormat="1">
      <c r="B33" s="17"/>
      <c r="C33" s="26" t="s">
        <v>31</v>
      </c>
      <c r="D33" s="42"/>
      <c r="E33" s="59">
        <v>39.6</v>
      </c>
      <c r="F33" s="69">
        <v>263091</v>
      </c>
      <c r="G33" s="69">
        <v>13</v>
      </c>
      <c r="H33" s="69">
        <v>12041</v>
      </c>
      <c r="I33" s="80">
        <v>4.58</v>
      </c>
      <c r="J33" s="91">
        <v>8634</v>
      </c>
      <c r="K33" s="80">
        <v>39.46</v>
      </c>
      <c r="L33" s="107">
        <v>39.6</v>
      </c>
      <c r="M33" s="69">
        <v>263091</v>
      </c>
      <c r="N33" s="115">
        <v>13</v>
      </c>
      <c r="O33" s="69">
        <v>11919</v>
      </c>
      <c r="P33" s="80">
        <v>4.53</v>
      </c>
      <c r="Q33" s="91">
        <v>6712</v>
      </c>
      <c r="R33" s="78">
        <v>77.58</v>
      </c>
      <c r="T33" s="6">
        <f t="shared" si="0"/>
        <v>39.46</v>
      </c>
      <c r="U33" s="6" t="b">
        <f t="shared" si="1"/>
        <v>0</v>
      </c>
      <c r="V33" s="6">
        <f t="shared" si="2"/>
        <v>77.58</v>
      </c>
      <c r="W33" s="6" t="b">
        <f t="shared" si="3"/>
        <v>0</v>
      </c>
    </row>
    <row r="34" spans="2:23" s="6" customFormat="1">
      <c r="B34" s="17"/>
      <c r="C34" s="24"/>
      <c r="D34" s="43" t="s">
        <v>79</v>
      </c>
      <c r="E34" s="57">
        <v>44</v>
      </c>
      <c r="F34" s="67">
        <v>188359</v>
      </c>
      <c r="G34" s="67" t="s">
        <v>147</v>
      </c>
      <c r="H34" s="67">
        <v>3550</v>
      </c>
      <c r="I34" s="78">
        <v>1.88</v>
      </c>
      <c r="J34" s="87">
        <v>5821</v>
      </c>
      <c r="K34" s="78">
        <v>-39.01</v>
      </c>
      <c r="L34" s="105">
        <v>44</v>
      </c>
      <c r="M34" s="67">
        <v>188359</v>
      </c>
      <c r="N34" s="113" t="s">
        <v>147</v>
      </c>
      <c r="O34" s="67">
        <v>2000</v>
      </c>
      <c r="P34" s="78">
        <v>1.06</v>
      </c>
      <c r="Q34" s="87">
        <v>5027</v>
      </c>
      <c r="R34" s="78">
        <v>-60.21</v>
      </c>
      <c r="T34" s="6">
        <f t="shared" si="0"/>
        <v>-39.01</v>
      </c>
      <c r="U34" s="6" t="b">
        <f t="shared" si="1"/>
        <v>0</v>
      </c>
      <c r="V34" s="6">
        <f t="shared" si="2"/>
        <v>-60.21</v>
      </c>
      <c r="W34" s="6" t="b">
        <f t="shared" si="3"/>
        <v>0</v>
      </c>
    </row>
    <row r="35" spans="2:23" s="6" customFormat="1">
      <c r="B35" s="17"/>
      <c r="C35" s="24"/>
      <c r="D35" s="43" t="s">
        <v>3</v>
      </c>
      <c r="E35" s="57" t="s">
        <v>6</v>
      </c>
      <c r="F35" s="67" t="s">
        <v>6</v>
      </c>
      <c r="G35" s="67" t="s">
        <v>6</v>
      </c>
      <c r="H35" s="67" t="s">
        <v>6</v>
      </c>
      <c r="I35" s="78" t="s">
        <v>6</v>
      </c>
      <c r="J35" s="87">
        <v>2979</v>
      </c>
      <c r="K35" s="78" t="s">
        <v>6</v>
      </c>
      <c r="L35" s="105" t="s">
        <v>6</v>
      </c>
      <c r="M35" s="67" t="s">
        <v>6</v>
      </c>
      <c r="N35" s="113" t="s">
        <v>6</v>
      </c>
      <c r="O35" s="67" t="s">
        <v>6</v>
      </c>
      <c r="P35" s="78" t="s">
        <v>6</v>
      </c>
      <c r="Q35" s="87">
        <v>2979</v>
      </c>
      <c r="R35" s="78" t="s">
        <v>6</v>
      </c>
      <c r="T35" s="6" t="e">
        <f t="shared" si="0"/>
        <v>#VALUE!</v>
      </c>
      <c r="U35" s="6" t="b">
        <f t="shared" si="1"/>
        <v>1</v>
      </c>
      <c r="V35" s="6" t="e">
        <f t="shared" si="2"/>
        <v>#VALUE!</v>
      </c>
      <c r="W35" s="6" t="b">
        <f t="shared" si="3"/>
        <v>1</v>
      </c>
    </row>
    <row r="36" spans="2:23" s="6" customFormat="1">
      <c r="B36" s="17" t="s">
        <v>13</v>
      </c>
      <c r="C36" s="24"/>
      <c r="D36" s="43" t="s">
        <v>67</v>
      </c>
      <c r="E36" s="57">
        <v>44.7</v>
      </c>
      <c r="F36" s="67">
        <v>254230</v>
      </c>
      <c r="G36" s="67">
        <v>10</v>
      </c>
      <c r="H36" s="67">
        <v>11939</v>
      </c>
      <c r="I36" s="78">
        <v>4.7</v>
      </c>
      <c r="J36" s="87">
        <v>9994</v>
      </c>
      <c r="K36" s="78">
        <v>19.46</v>
      </c>
      <c r="L36" s="105">
        <v>44.7</v>
      </c>
      <c r="M36" s="67">
        <v>254230</v>
      </c>
      <c r="N36" s="113">
        <v>10</v>
      </c>
      <c r="O36" s="67">
        <v>7695</v>
      </c>
      <c r="P36" s="78">
        <v>3.03</v>
      </c>
      <c r="Q36" s="87">
        <v>3234</v>
      </c>
      <c r="R36" s="78">
        <v>137.94</v>
      </c>
      <c r="T36" s="6">
        <f t="shared" si="0"/>
        <v>19.46</v>
      </c>
      <c r="U36" s="6" t="b">
        <f t="shared" si="1"/>
        <v>0</v>
      </c>
      <c r="V36" s="6">
        <f t="shared" si="2"/>
        <v>137.94</v>
      </c>
      <c r="W36" s="6" t="b">
        <f t="shared" si="3"/>
        <v>0</v>
      </c>
    </row>
    <row r="37" spans="2:23" s="6" customFormat="1">
      <c r="B37" s="17"/>
      <c r="C37" s="24"/>
      <c r="D37" s="43" t="s">
        <v>47</v>
      </c>
      <c r="E37" s="57">
        <v>33.6</v>
      </c>
      <c r="F37" s="67">
        <v>273213</v>
      </c>
      <c r="G37" s="67" t="s">
        <v>147</v>
      </c>
      <c r="H37" s="67">
        <v>13661</v>
      </c>
      <c r="I37" s="78">
        <v>5</v>
      </c>
      <c r="J37" s="87">
        <v>12281</v>
      </c>
      <c r="K37" s="78">
        <v>11.24</v>
      </c>
      <c r="L37" s="105">
        <v>33.6</v>
      </c>
      <c r="M37" s="67">
        <v>273213</v>
      </c>
      <c r="N37" s="113" t="s">
        <v>147</v>
      </c>
      <c r="O37" s="67">
        <v>18349</v>
      </c>
      <c r="P37" s="78">
        <v>6.72</v>
      </c>
      <c r="Q37" s="87">
        <v>12281</v>
      </c>
      <c r="R37" s="78">
        <v>49.41</v>
      </c>
      <c r="T37" s="6">
        <f t="shared" si="0"/>
        <v>11.24</v>
      </c>
      <c r="U37" s="6" t="b">
        <f t="shared" si="1"/>
        <v>0</v>
      </c>
      <c r="V37" s="6">
        <f t="shared" si="2"/>
        <v>49.41</v>
      </c>
      <c r="W37" s="6" t="b">
        <f t="shared" si="3"/>
        <v>0</v>
      </c>
    </row>
    <row r="38" spans="2:23" s="6" customFormat="1">
      <c r="B38" s="17"/>
      <c r="C38" s="24"/>
      <c r="D38" s="43" t="s">
        <v>56</v>
      </c>
      <c r="E38" s="57" t="s">
        <v>6</v>
      </c>
      <c r="F38" s="67" t="s">
        <v>6</v>
      </c>
      <c r="G38" s="67" t="s">
        <v>6</v>
      </c>
      <c r="H38" s="67" t="s">
        <v>6</v>
      </c>
      <c r="I38" s="78" t="s">
        <v>6</v>
      </c>
      <c r="J38" s="87" t="s">
        <v>6</v>
      </c>
      <c r="K38" s="78" t="s">
        <v>6</v>
      </c>
      <c r="L38" s="105" t="s">
        <v>6</v>
      </c>
      <c r="M38" s="67" t="s">
        <v>6</v>
      </c>
      <c r="N38" s="113" t="s">
        <v>6</v>
      </c>
      <c r="O38" s="67" t="s">
        <v>6</v>
      </c>
      <c r="P38" s="78" t="s">
        <v>6</v>
      </c>
      <c r="Q38" s="87" t="s">
        <v>6</v>
      </c>
      <c r="R38" s="78" t="s">
        <v>6</v>
      </c>
      <c r="T38" s="6" t="e">
        <f t="shared" si="0"/>
        <v>#VALUE!</v>
      </c>
      <c r="U38" s="6" t="b">
        <f t="shared" si="1"/>
        <v>1</v>
      </c>
      <c r="V38" s="6" t="e">
        <f t="shared" si="2"/>
        <v>#VALUE!</v>
      </c>
      <c r="W38" s="6" t="b">
        <f t="shared" si="3"/>
        <v>1</v>
      </c>
    </row>
    <row r="39" spans="2:23" s="6" customFormat="1">
      <c r="B39" s="17"/>
      <c r="C39" s="24"/>
      <c r="D39" s="43" t="s">
        <v>75</v>
      </c>
      <c r="E39" s="57" t="s">
        <v>6</v>
      </c>
      <c r="F39" s="67" t="s">
        <v>6</v>
      </c>
      <c r="G39" s="67" t="s">
        <v>6</v>
      </c>
      <c r="H39" s="67" t="s">
        <v>6</v>
      </c>
      <c r="I39" s="78" t="s">
        <v>6</v>
      </c>
      <c r="J39" s="87" t="s">
        <v>6</v>
      </c>
      <c r="K39" s="78" t="s">
        <v>6</v>
      </c>
      <c r="L39" s="105" t="s">
        <v>6</v>
      </c>
      <c r="M39" s="67" t="s">
        <v>6</v>
      </c>
      <c r="N39" s="113" t="s">
        <v>6</v>
      </c>
      <c r="O39" s="67" t="s">
        <v>6</v>
      </c>
      <c r="P39" s="78" t="s">
        <v>6</v>
      </c>
      <c r="Q39" s="87" t="s">
        <v>6</v>
      </c>
      <c r="R39" s="78" t="s">
        <v>6</v>
      </c>
      <c r="T39" s="6" t="e">
        <f t="shared" si="0"/>
        <v>#VALUE!</v>
      </c>
      <c r="U39" s="6" t="b">
        <f t="shared" si="1"/>
        <v>1</v>
      </c>
      <c r="V39" s="6" t="e">
        <f t="shared" si="2"/>
        <v>#VALUE!</v>
      </c>
      <c r="W39" s="6" t="b">
        <f t="shared" si="3"/>
        <v>1</v>
      </c>
    </row>
    <row r="40" spans="2:23" s="6" customFormat="1">
      <c r="B40" s="17"/>
      <c r="C40" s="24"/>
      <c r="D40" s="40" t="s">
        <v>80</v>
      </c>
      <c r="E40" s="57">
        <v>39</v>
      </c>
      <c r="F40" s="67">
        <v>269805</v>
      </c>
      <c r="G40" s="67" t="s">
        <v>147</v>
      </c>
      <c r="H40" s="67">
        <v>6000</v>
      </c>
      <c r="I40" s="78">
        <v>2.2200000000000002</v>
      </c>
      <c r="J40" s="87">
        <v>6718</v>
      </c>
      <c r="K40" s="78">
        <v>-10.69</v>
      </c>
      <c r="L40" s="105">
        <v>39</v>
      </c>
      <c r="M40" s="67">
        <v>269805</v>
      </c>
      <c r="N40" s="113" t="s">
        <v>147</v>
      </c>
      <c r="O40" s="67">
        <v>5800</v>
      </c>
      <c r="P40" s="78">
        <v>2.15</v>
      </c>
      <c r="Q40" s="87">
        <v>5922</v>
      </c>
      <c r="R40" s="78">
        <v>-2.06</v>
      </c>
      <c r="T40" s="6">
        <f t="shared" si="0"/>
        <v>-10.69</v>
      </c>
      <c r="U40" s="6" t="b">
        <f t="shared" si="1"/>
        <v>0</v>
      </c>
      <c r="V40" s="6">
        <f t="shared" si="2"/>
        <v>-2.06</v>
      </c>
      <c r="W40" s="6" t="b">
        <f t="shared" si="3"/>
        <v>0</v>
      </c>
    </row>
    <row r="41" spans="2:23" s="6" customFormat="1">
      <c r="B41" s="17"/>
      <c r="C41" s="24"/>
      <c r="D41" s="40" t="s">
        <v>81</v>
      </c>
      <c r="E41" s="57" t="s">
        <v>6</v>
      </c>
      <c r="F41" s="67" t="s">
        <v>6</v>
      </c>
      <c r="G41" s="67" t="s">
        <v>6</v>
      </c>
      <c r="H41" s="67" t="s">
        <v>6</v>
      </c>
      <c r="I41" s="78" t="s">
        <v>6</v>
      </c>
      <c r="J41" s="87" t="s">
        <v>6</v>
      </c>
      <c r="K41" s="100" t="s">
        <v>6</v>
      </c>
      <c r="L41" s="105" t="s">
        <v>6</v>
      </c>
      <c r="M41" s="67" t="s">
        <v>6</v>
      </c>
      <c r="N41" s="113" t="s">
        <v>6</v>
      </c>
      <c r="O41" s="67" t="s">
        <v>6</v>
      </c>
      <c r="P41" s="78" t="s">
        <v>6</v>
      </c>
      <c r="Q41" s="88" t="s">
        <v>6</v>
      </c>
      <c r="R41" s="78" t="s">
        <v>6</v>
      </c>
      <c r="T41" s="6" t="e">
        <f t="shared" si="0"/>
        <v>#VALUE!</v>
      </c>
      <c r="U41" s="6" t="b">
        <f t="shared" si="1"/>
        <v>1</v>
      </c>
      <c r="V41" s="6" t="e">
        <f t="shared" si="2"/>
        <v>#VALUE!</v>
      </c>
      <c r="W41" s="6" t="b">
        <f t="shared" si="3"/>
        <v>1</v>
      </c>
    </row>
    <row r="42" spans="2:23" s="6" customFormat="1">
      <c r="B42" s="17"/>
      <c r="C42" s="25" t="s">
        <v>32</v>
      </c>
      <c r="D42" s="44"/>
      <c r="E42" s="58">
        <v>39.5</v>
      </c>
      <c r="F42" s="68">
        <v>265725</v>
      </c>
      <c r="G42" s="68">
        <v>7</v>
      </c>
      <c r="H42" s="68">
        <v>13192</v>
      </c>
      <c r="I42" s="79">
        <v>4.96</v>
      </c>
      <c r="J42" s="90">
        <v>12707</v>
      </c>
      <c r="K42" s="78">
        <v>3.82</v>
      </c>
      <c r="L42" s="106">
        <v>39.9</v>
      </c>
      <c r="M42" s="68">
        <v>273252</v>
      </c>
      <c r="N42" s="114">
        <v>6</v>
      </c>
      <c r="O42" s="68">
        <v>7643</v>
      </c>
      <c r="P42" s="79">
        <v>2.8</v>
      </c>
      <c r="Q42" s="90">
        <v>8894</v>
      </c>
      <c r="R42" s="79">
        <v>-14.07</v>
      </c>
      <c r="T42" s="6">
        <f t="shared" si="0"/>
        <v>3.82</v>
      </c>
      <c r="U42" s="6" t="b">
        <f t="shared" si="1"/>
        <v>0</v>
      </c>
      <c r="V42" s="6">
        <f t="shared" si="2"/>
        <v>-14.07</v>
      </c>
      <c r="W42" s="6" t="b">
        <f t="shared" si="3"/>
        <v>0</v>
      </c>
    </row>
    <row r="43" spans="2:23" s="6" customFormat="1">
      <c r="B43" s="17"/>
      <c r="C43" s="25" t="s">
        <v>34</v>
      </c>
      <c r="D43" s="44"/>
      <c r="E43" s="58">
        <v>41</v>
      </c>
      <c r="F43" s="68">
        <v>320764</v>
      </c>
      <c r="G43" s="68" t="s">
        <v>147</v>
      </c>
      <c r="H43" s="68">
        <v>4848</v>
      </c>
      <c r="I43" s="79">
        <v>1.51</v>
      </c>
      <c r="J43" s="90" t="s">
        <v>6</v>
      </c>
      <c r="K43" s="79" t="s">
        <v>6</v>
      </c>
      <c r="L43" s="106">
        <v>41</v>
      </c>
      <c r="M43" s="68">
        <v>320764</v>
      </c>
      <c r="N43" s="114" t="s">
        <v>147</v>
      </c>
      <c r="O43" s="68">
        <v>6096</v>
      </c>
      <c r="P43" s="79">
        <v>1.9</v>
      </c>
      <c r="Q43" s="90" t="s">
        <v>6</v>
      </c>
      <c r="R43" s="78" t="s">
        <v>6</v>
      </c>
      <c r="T43" s="6" t="e">
        <f t="shared" si="0"/>
        <v>#VALUE!</v>
      </c>
      <c r="U43" s="6" t="b">
        <f t="shared" si="1"/>
        <v>1</v>
      </c>
      <c r="V43" s="6" t="e">
        <f t="shared" si="2"/>
        <v>#VALUE!</v>
      </c>
      <c r="W43" s="6" t="b">
        <f t="shared" si="3"/>
        <v>1</v>
      </c>
    </row>
    <row r="44" spans="2:23" s="6" customFormat="1">
      <c r="B44" s="17"/>
      <c r="C44" s="25" t="s">
        <v>35</v>
      </c>
      <c r="D44" s="44"/>
      <c r="E44" s="58" t="s">
        <v>6</v>
      </c>
      <c r="F44" s="68" t="s">
        <v>6</v>
      </c>
      <c r="G44" s="68" t="s">
        <v>6</v>
      </c>
      <c r="H44" s="68" t="s">
        <v>6</v>
      </c>
      <c r="I44" s="79" t="s">
        <v>6</v>
      </c>
      <c r="J44" s="90" t="s">
        <v>6</v>
      </c>
      <c r="K44" s="79" t="s">
        <v>6</v>
      </c>
      <c r="L44" s="106" t="s">
        <v>6</v>
      </c>
      <c r="M44" s="68" t="s">
        <v>6</v>
      </c>
      <c r="N44" s="114" t="s">
        <v>6</v>
      </c>
      <c r="O44" s="68" t="s">
        <v>6</v>
      </c>
      <c r="P44" s="79" t="s">
        <v>6</v>
      </c>
      <c r="Q44" s="90" t="s">
        <v>6</v>
      </c>
      <c r="R44" s="79" t="s">
        <v>6</v>
      </c>
      <c r="T44" s="6" t="e">
        <f t="shared" si="0"/>
        <v>#VALUE!</v>
      </c>
      <c r="U44" s="6" t="b">
        <f t="shared" si="1"/>
        <v>1</v>
      </c>
      <c r="V44" s="6" t="e">
        <f t="shared" si="2"/>
        <v>#VALUE!</v>
      </c>
      <c r="W44" s="6" t="b">
        <f t="shared" si="3"/>
        <v>1</v>
      </c>
    </row>
    <row r="45" spans="2:23" s="6" customFormat="1">
      <c r="B45" s="17"/>
      <c r="C45" s="25" t="s">
        <v>37</v>
      </c>
      <c r="D45" s="44"/>
      <c r="E45" s="58" t="s">
        <v>6</v>
      </c>
      <c r="F45" s="68" t="s">
        <v>6</v>
      </c>
      <c r="G45" s="68" t="s">
        <v>6</v>
      </c>
      <c r="H45" s="68" t="s">
        <v>6</v>
      </c>
      <c r="I45" s="79" t="s">
        <v>6</v>
      </c>
      <c r="J45" s="90" t="s">
        <v>6</v>
      </c>
      <c r="K45" s="79" t="s">
        <v>6</v>
      </c>
      <c r="L45" s="106" t="s">
        <v>6</v>
      </c>
      <c r="M45" s="68" t="s">
        <v>6</v>
      </c>
      <c r="N45" s="114" t="s">
        <v>6</v>
      </c>
      <c r="O45" s="68" t="s">
        <v>6</v>
      </c>
      <c r="P45" s="79" t="s">
        <v>6</v>
      </c>
      <c r="Q45" s="90" t="s">
        <v>6</v>
      </c>
      <c r="R45" s="78" t="s">
        <v>6</v>
      </c>
      <c r="T45" s="6" t="e">
        <f t="shared" si="0"/>
        <v>#VALUE!</v>
      </c>
      <c r="U45" s="6" t="b">
        <f t="shared" si="1"/>
        <v>1</v>
      </c>
      <c r="V45" s="6" t="e">
        <f t="shared" si="2"/>
        <v>#VALUE!</v>
      </c>
      <c r="W45" s="6" t="b">
        <f t="shared" si="3"/>
        <v>1</v>
      </c>
    </row>
    <row r="46" spans="2:23" s="6" customFormat="1">
      <c r="B46" s="17"/>
      <c r="C46" s="25" t="s">
        <v>39</v>
      </c>
      <c r="D46" s="44"/>
      <c r="E46" s="58" t="s">
        <v>6</v>
      </c>
      <c r="F46" s="68" t="s">
        <v>6</v>
      </c>
      <c r="G46" s="68" t="s">
        <v>6</v>
      </c>
      <c r="H46" s="68" t="s">
        <v>6</v>
      </c>
      <c r="I46" s="79" t="s">
        <v>6</v>
      </c>
      <c r="J46" s="90" t="s">
        <v>6</v>
      </c>
      <c r="K46" s="79" t="s">
        <v>6</v>
      </c>
      <c r="L46" s="106" t="s">
        <v>6</v>
      </c>
      <c r="M46" s="68" t="s">
        <v>6</v>
      </c>
      <c r="N46" s="114" t="s">
        <v>6</v>
      </c>
      <c r="O46" s="68" t="s">
        <v>6</v>
      </c>
      <c r="P46" s="79" t="s">
        <v>6</v>
      </c>
      <c r="Q46" s="90" t="s">
        <v>6</v>
      </c>
      <c r="R46" s="80" t="s">
        <v>6</v>
      </c>
      <c r="T46" s="6" t="e">
        <f t="shared" si="0"/>
        <v>#VALUE!</v>
      </c>
      <c r="U46" s="6" t="b">
        <f t="shared" si="1"/>
        <v>1</v>
      </c>
      <c r="V46" s="6" t="e">
        <f t="shared" si="2"/>
        <v>#VALUE!</v>
      </c>
      <c r="W46" s="6" t="b">
        <f t="shared" si="3"/>
        <v>1</v>
      </c>
    </row>
    <row r="47" spans="2:23" s="6" customFormat="1">
      <c r="B47" s="17"/>
      <c r="C47" s="25" t="s">
        <v>42</v>
      </c>
      <c r="D47" s="44"/>
      <c r="E47" s="58">
        <v>40.9</v>
      </c>
      <c r="F47" s="68">
        <v>318149</v>
      </c>
      <c r="G47" s="68" t="s">
        <v>147</v>
      </c>
      <c r="H47" s="68">
        <v>10032</v>
      </c>
      <c r="I47" s="79">
        <v>3.15</v>
      </c>
      <c r="J47" s="90">
        <v>5231</v>
      </c>
      <c r="K47" s="79">
        <v>91.78</v>
      </c>
      <c r="L47" s="106">
        <v>41</v>
      </c>
      <c r="M47" s="68">
        <v>223109</v>
      </c>
      <c r="N47" s="114" t="s">
        <v>147</v>
      </c>
      <c r="O47" s="68">
        <v>4000</v>
      </c>
      <c r="P47" s="79">
        <v>1.79</v>
      </c>
      <c r="Q47" s="90">
        <v>2300</v>
      </c>
      <c r="R47" s="80">
        <v>73.91</v>
      </c>
      <c r="T47" s="6">
        <f t="shared" si="0"/>
        <v>91.78</v>
      </c>
      <c r="U47" s="6" t="b">
        <f t="shared" si="1"/>
        <v>0</v>
      </c>
      <c r="V47" s="6">
        <f t="shared" si="2"/>
        <v>73.91</v>
      </c>
      <c r="W47" s="6" t="b">
        <f t="shared" si="3"/>
        <v>0</v>
      </c>
    </row>
    <row r="48" spans="2:23" s="6" customFormat="1" ht="12.75">
      <c r="B48" s="17"/>
      <c r="C48" s="27" t="s">
        <v>44</v>
      </c>
      <c r="D48" s="45"/>
      <c r="E48" s="59">
        <v>40</v>
      </c>
      <c r="F48" s="69">
        <v>280637</v>
      </c>
      <c r="G48" s="69" t="s">
        <v>147</v>
      </c>
      <c r="H48" s="69">
        <v>12538</v>
      </c>
      <c r="I48" s="80">
        <v>4.47</v>
      </c>
      <c r="J48" s="92">
        <v>8919</v>
      </c>
      <c r="K48" s="83">
        <v>40.58</v>
      </c>
      <c r="L48" s="107">
        <v>40</v>
      </c>
      <c r="M48" s="69">
        <v>280637</v>
      </c>
      <c r="N48" s="115" t="s">
        <v>147</v>
      </c>
      <c r="O48" s="69">
        <v>12538</v>
      </c>
      <c r="P48" s="80">
        <v>4.47</v>
      </c>
      <c r="Q48" s="92">
        <v>3673</v>
      </c>
      <c r="R48" s="82">
        <v>241.36</v>
      </c>
      <c r="T48" s="6">
        <f t="shared" si="0"/>
        <v>40.58</v>
      </c>
      <c r="U48" s="6" t="b">
        <f t="shared" si="1"/>
        <v>0</v>
      </c>
      <c r="V48" s="6">
        <f t="shared" si="2"/>
        <v>241.36</v>
      </c>
      <c r="W48" s="6" t="b">
        <f t="shared" si="3"/>
        <v>0</v>
      </c>
    </row>
    <row r="49" spans="1:23" s="6" customFormat="1">
      <c r="B49" s="18"/>
      <c r="C49" s="28">
        <v>300</v>
      </c>
      <c r="D49" s="46" t="s">
        <v>77</v>
      </c>
      <c r="E49" s="60">
        <v>39.9</v>
      </c>
      <c r="F49" s="70">
        <v>306377</v>
      </c>
      <c r="G49" s="70">
        <v>6</v>
      </c>
      <c r="H49" s="70">
        <v>11159</v>
      </c>
      <c r="I49" s="81">
        <v>3.64</v>
      </c>
      <c r="J49" s="93">
        <v>6887</v>
      </c>
      <c r="K49" s="81">
        <v>62.03</v>
      </c>
      <c r="L49" s="108">
        <v>39.9</v>
      </c>
      <c r="M49" s="70">
        <v>306377</v>
      </c>
      <c r="N49" s="116">
        <v>6</v>
      </c>
      <c r="O49" s="70">
        <v>10815</v>
      </c>
      <c r="P49" s="81">
        <v>3.53</v>
      </c>
      <c r="Q49" s="93">
        <v>4480</v>
      </c>
      <c r="R49" s="81">
        <v>141.41</v>
      </c>
      <c r="T49" s="6">
        <f t="shared" si="0"/>
        <v>62.03</v>
      </c>
      <c r="U49" s="6" t="b">
        <f t="shared" si="1"/>
        <v>0</v>
      </c>
      <c r="V49" s="6">
        <f t="shared" si="2"/>
        <v>141.41</v>
      </c>
      <c r="W49" s="6" t="b">
        <f t="shared" si="3"/>
        <v>0</v>
      </c>
    </row>
    <row r="50" spans="1:23" s="6" customFormat="1">
      <c r="B50" s="17" t="s">
        <v>5</v>
      </c>
      <c r="C50" s="29" t="s">
        <v>46</v>
      </c>
      <c r="D50" s="47" t="s">
        <v>22</v>
      </c>
      <c r="E50" s="58">
        <v>40.1</v>
      </c>
      <c r="F50" s="68">
        <v>306633</v>
      </c>
      <c r="G50" s="68">
        <v>15</v>
      </c>
      <c r="H50" s="68">
        <v>10376</v>
      </c>
      <c r="I50" s="79">
        <v>3.38</v>
      </c>
      <c r="J50" s="90">
        <v>10201</v>
      </c>
      <c r="K50" s="100">
        <v>1.72</v>
      </c>
      <c r="L50" s="106">
        <v>40.1</v>
      </c>
      <c r="M50" s="68">
        <v>306491</v>
      </c>
      <c r="N50" s="114">
        <v>13</v>
      </c>
      <c r="O50" s="68">
        <v>9482</v>
      </c>
      <c r="P50" s="79">
        <v>3.09</v>
      </c>
      <c r="Q50" s="90">
        <v>7392</v>
      </c>
      <c r="R50" s="79">
        <v>28.27</v>
      </c>
      <c r="T50" s="6">
        <f t="shared" si="0"/>
        <v>1.72</v>
      </c>
      <c r="U50" s="6" t="b">
        <f t="shared" si="1"/>
        <v>0</v>
      </c>
      <c r="V50" s="6">
        <f t="shared" si="2"/>
        <v>28.27</v>
      </c>
      <c r="W50" s="6" t="b">
        <f t="shared" si="3"/>
        <v>0</v>
      </c>
    </row>
    <row r="51" spans="1:23" s="6" customFormat="1">
      <c r="B51" s="17"/>
      <c r="C51" s="29" t="s">
        <v>49</v>
      </c>
      <c r="D51" s="47" t="s">
        <v>82</v>
      </c>
      <c r="E51" s="58">
        <v>39</v>
      </c>
      <c r="F51" s="68">
        <v>288695</v>
      </c>
      <c r="G51" s="68">
        <v>11</v>
      </c>
      <c r="H51" s="68">
        <v>8356</v>
      </c>
      <c r="I51" s="79">
        <v>2.89</v>
      </c>
      <c r="J51" s="90">
        <v>5522</v>
      </c>
      <c r="K51" s="100">
        <v>51.32</v>
      </c>
      <c r="L51" s="106">
        <v>39</v>
      </c>
      <c r="M51" s="68">
        <v>291968</v>
      </c>
      <c r="N51" s="114">
        <v>10</v>
      </c>
      <c r="O51" s="68">
        <v>6867</v>
      </c>
      <c r="P51" s="79">
        <v>2.35</v>
      </c>
      <c r="Q51" s="90">
        <v>4754</v>
      </c>
      <c r="R51" s="79">
        <v>44.45</v>
      </c>
      <c r="T51" s="6">
        <f t="shared" si="0"/>
        <v>51.32</v>
      </c>
      <c r="U51" s="6" t="b">
        <f t="shared" si="1"/>
        <v>0</v>
      </c>
      <c r="V51" s="6">
        <f t="shared" si="2"/>
        <v>44.45</v>
      </c>
      <c r="W51" s="6" t="b">
        <f t="shared" si="3"/>
        <v>0</v>
      </c>
    </row>
    <row r="52" spans="1:23" s="6" customFormat="1">
      <c r="B52" s="17"/>
      <c r="C52" s="29" t="s">
        <v>50</v>
      </c>
      <c r="D52" s="47" t="s">
        <v>52</v>
      </c>
      <c r="E52" s="58">
        <v>38.299999999999997</v>
      </c>
      <c r="F52" s="68">
        <v>274149</v>
      </c>
      <c r="G52" s="68">
        <v>6</v>
      </c>
      <c r="H52" s="68">
        <v>9056</v>
      </c>
      <c r="I52" s="79">
        <v>3.3</v>
      </c>
      <c r="J52" s="90">
        <v>5714</v>
      </c>
      <c r="K52" s="100">
        <v>58.49</v>
      </c>
      <c r="L52" s="106">
        <v>38.299999999999997</v>
      </c>
      <c r="M52" s="68">
        <v>274149</v>
      </c>
      <c r="N52" s="114">
        <v>6</v>
      </c>
      <c r="O52" s="68">
        <v>7690</v>
      </c>
      <c r="P52" s="79">
        <v>2.81</v>
      </c>
      <c r="Q52" s="90">
        <v>5304</v>
      </c>
      <c r="R52" s="79">
        <v>44.98</v>
      </c>
      <c r="T52" s="6">
        <f t="shared" si="0"/>
        <v>58.49</v>
      </c>
      <c r="U52" s="6" t="b">
        <f t="shared" si="1"/>
        <v>0</v>
      </c>
      <c r="V52" s="6">
        <f t="shared" si="2"/>
        <v>44.98</v>
      </c>
      <c r="W52" s="6" t="b">
        <f t="shared" si="3"/>
        <v>0</v>
      </c>
    </row>
    <row r="53" spans="1:23" s="6" customFormat="1">
      <c r="B53" s="17" t="s">
        <v>15</v>
      </c>
      <c r="C53" s="30"/>
      <c r="D53" s="47" t="s">
        <v>83</v>
      </c>
      <c r="E53" s="58">
        <v>39.6</v>
      </c>
      <c r="F53" s="68">
        <v>298573</v>
      </c>
      <c r="G53" s="68">
        <v>38</v>
      </c>
      <c r="H53" s="68">
        <v>9965</v>
      </c>
      <c r="I53" s="79">
        <v>3.34</v>
      </c>
      <c r="J53" s="90">
        <v>8213</v>
      </c>
      <c r="K53" s="100">
        <v>21.33</v>
      </c>
      <c r="L53" s="106">
        <v>39.6</v>
      </c>
      <c r="M53" s="68">
        <v>299599</v>
      </c>
      <c r="N53" s="114">
        <v>35</v>
      </c>
      <c r="O53" s="68">
        <v>9107</v>
      </c>
      <c r="P53" s="79">
        <v>3.04</v>
      </c>
      <c r="Q53" s="90">
        <v>6007</v>
      </c>
      <c r="R53" s="79">
        <v>51.61</v>
      </c>
      <c r="T53" s="6">
        <f t="shared" si="0"/>
        <v>21.33</v>
      </c>
      <c r="U53" s="6" t="b">
        <f t="shared" si="1"/>
        <v>0</v>
      </c>
      <c r="V53" s="6">
        <f t="shared" si="2"/>
        <v>51.61</v>
      </c>
      <c r="W53" s="6" t="b">
        <f t="shared" si="3"/>
        <v>0</v>
      </c>
    </row>
    <row r="54" spans="1:23" s="6" customFormat="1">
      <c r="B54" s="17"/>
      <c r="C54" s="29">
        <v>299</v>
      </c>
      <c r="D54" s="47" t="s">
        <v>85</v>
      </c>
      <c r="E54" s="58">
        <v>39.9</v>
      </c>
      <c r="F54" s="68">
        <v>246085</v>
      </c>
      <c r="G54" s="68">
        <v>20</v>
      </c>
      <c r="H54" s="68">
        <v>12310</v>
      </c>
      <c r="I54" s="79">
        <v>5</v>
      </c>
      <c r="J54" s="90">
        <v>9018</v>
      </c>
      <c r="K54" s="78">
        <v>36.5</v>
      </c>
      <c r="L54" s="106">
        <v>39.6</v>
      </c>
      <c r="M54" s="68">
        <v>245809</v>
      </c>
      <c r="N54" s="114">
        <v>19</v>
      </c>
      <c r="O54" s="68">
        <v>6871</v>
      </c>
      <c r="P54" s="79">
        <v>2.8</v>
      </c>
      <c r="Q54" s="90">
        <v>4749</v>
      </c>
      <c r="R54" s="79">
        <v>44.68</v>
      </c>
      <c r="T54" s="6">
        <f t="shared" si="0"/>
        <v>36.5</v>
      </c>
      <c r="U54" s="6" t="b">
        <f t="shared" si="1"/>
        <v>0</v>
      </c>
      <c r="V54" s="6">
        <f t="shared" si="2"/>
        <v>44.68</v>
      </c>
      <c r="W54" s="6" t="b">
        <f t="shared" si="3"/>
        <v>0</v>
      </c>
    </row>
    <row r="55" spans="1:23" s="6" customFormat="1">
      <c r="B55" s="17"/>
      <c r="C55" s="29" t="s">
        <v>46</v>
      </c>
      <c r="D55" s="47" t="s">
        <v>87</v>
      </c>
      <c r="E55" s="58">
        <v>40.799999999999997</v>
      </c>
      <c r="F55" s="68">
        <v>251959</v>
      </c>
      <c r="G55" s="68">
        <v>12</v>
      </c>
      <c r="H55" s="68">
        <v>8789</v>
      </c>
      <c r="I55" s="79">
        <v>3.49</v>
      </c>
      <c r="J55" s="90">
        <v>5577</v>
      </c>
      <c r="K55" s="79">
        <v>57.59</v>
      </c>
      <c r="L55" s="106">
        <v>40.799999999999997</v>
      </c>
      <c r="M55" s="68">
        <v>251959</v>
      </c>
      <c r="N55" s="114">
        <v>12</v>
      </c>
      <c r="O55" s="68">
        <v>7289</v>
      </c>
      <c r="P55" s="79">
        <v>2.89</v>
      </c>
      <c r="Q55" s="90">
        <v>3681</v>
      </c>
      <c r="R55" s="79">
        <v>98.02</v>
      </c>
      <c r="T55" s="6">
        <f t="shared" si="0"/>
        <v>57.59</v>
      </c>
      <c r="U55" s="6" t="b">
        <f t="shared" si="1"/>
        <v>0</v>
      </c>
      <c r="V55" s="6">
        <f t="shared" si="2"/>
        <v>98.02</v>
      </c>
      <c r="W55" s="6" t="b">
        <f t="shared" si="3"/>
        <v>0</v>
      </c>
    </row>
    <row r="56" spans="1:23" s="6" customFormat="1">
      <c r="B56" s="17" t="s">
        <v>13</v>
      </c>
      <c r="C56" s="29" t="s">
        <v>49</v>
      </c>
      <c r="D56" s="47" t="s">
        <v>55</v>
      </c>
      <c r="E56" s="58">
        <v>41.1</v>
      </c>
      <c r="F56" s="68">
        <v>253308</v>
      </c>
      <c r="G56" s="68" t="s">
        <v>147</v>
      </c>
      <c r="H56" s="68">
        <v>10750</v>
      </c>
      <c r="I56" s="79">
        <v>4.24</v>
      </c>
      <c r="J56" s="90">
        <v>6282</v>
      </c>
      <c r="K56" s="79">
        <v>71.12</v>
      </c>
      <c r="L56" s="106">
        <v>41.1</v>
      </c>
      <c r="M56" s="68">
        <v>253308</v>
      </c>
      <c r="N56" s="114" t="s">
        <v>147</v>
      </c>
      <c r="O56" s="68">
        <v>7591</v>
      </c>
      <c r="P56" s="79">
        <v>3</v>
      </c>
      <c r="Q56" s="90">
        <v>3171</v>
      </c>
      <c r="R56" s="79">
        <v>139.38999999999999</v>
      </c>
      <c r="T56" s="6">
        <f t="shared" si="0"/>
        <v>71.12</v>
      </c>
      <c r="U56" s="6" t="b">
        <f t="shared" si="1"/>
        <v>0</v>
      </c>
      <c r="V56" s="6">
        <f t="shared" si="2"/>
        <v>139.38999999999999</v>
      </c>
      <c r="W56" s="6" t="b">
        <f t="shared" si="3"/>
        <v>0</v>
      </c>
    </row>
    <row r="57" spans="1:23" s="6" customFormat="1">
      <c r="B57" s="17"/>
      <c r="C57" s="29" t="s">
        <v>43</v>
      </c>
      <c r="D57" s="47" t="s">
        <v>83</v>
      </c>
      <c r="E57" s="58">
        <v>40.1</v>
      </c>
      <c r="F57" s="68">
        <v>247436</v>
      </c>
      <c r="G57" s="68">
        <v>35</v>
      </c>
      <c r="H57" s="68">
        <v>11536</v>
      </c>
      <c r="I57" s="79">
        <v>4.66</v>
      </c>
      <c r="J57" s="90">
        <v>8342</v>
      </c>
      <c r="K57" s="79">
        <v>38.29</v>
      </c>
      <c r="L57" s="106">
        <v>39.9</v>
      </c>
      <c r="M57" s="68">
        <v>247313</v>
      </c>
      <c r="N57" s="114">
        <v>34</v>
      </c>
      <c r="O57" s="68">
        <v>6976</v>
      </c>
      <c r="P57" s="79">
        <v>2.82</v>
      </c>
      <c r="Q57" s="90">
        <v>4536</v>
      </c>
      <c r="R57" s="79">
        <v>53.79</v>
      </c>
      <c r="T57" s="6">
        <f t="shared" si="0"/>
        <v>38.29</v>
      </c>
      <c r="U57" s="6" t="b">
        <f t="shared" si="1"/>
        <v>0</v>
      </c>
      <c r="V57" s="6">
        <f t="shared" si="2"/>
        <v>53.79</v>
      </c>
      <c r="W57" s="6" t="b">
        <f t="shared" si="3"/>
        <v>0</v>
      </c>
    </row>
    <row r="58" spans="1:23" s="6" customFormat="1" ht="12.75">
      <c r="B58" s="19"/>
      <c r="C58" s="31" t="s">
        <v>36</v>
      </c>
      <c r="D58" s="48"/>
      <c r="E58" s="61">
        <v>37</v>
      </c>
      <c r="F58" s="71">
        <v>271194</v>
      </c>
      <c r="G58" s="71" t="s">
        <v>147</v>
      </c>
      <c r="H58" s="71">
        <v>8324</v>
      </c>
      <c r="I58" s="82">
        <v>3.07</v>
      </c>
      <c r="J58" s="92">
        <v>8042</v>
      </c>
      <c r="K58" s="78">
        <v>3.51</v>
      </c>
      <c r="L58" s="106">
        <v>37</v>
      </c>
      <c r="M58" s="68">
        <v>271194</v>
      </c>
      <c r="N58" s="114" t="s">
        <v>147</v>
      </c>
      <c r="O58" s="68">
        <v>10420</v>
      </c>
      <c r="P58" s="79">
        <v>3.84</v>
      </c>
      <c r="Q58" s="92">
        <v>8042</v>
      </c>
      <c r="R58" s="82">
        <v>29.57</v>
      </c>
      <c r="T58" s="6">
        <f t="shared" si="0"/>
        <v>3.51</v>
      </c>
      <c r="U58" s="6" t="b">
        <f t="shared" si="1"/>
        <v>0</v>
      </c>
      <c r="V58" s="6">
        <f t="shared" si="2"/>
        <v>29.57</v>
      </c>
      <c r="W58" s="6" t="b">
        <f t="shared" si="3"/>
        <v>0</v>
      </c>
    </row>
    <row r="59" spans="1:23" s="6" customFormat="1">
      <c r="B59" s="18" t="s">
        <v>19</v>
      </c>
      <c r="C59" s="32" t="s">
        <v>51</v>
      </c>
      <c r="D59" s="49"/>
      <c r="E59" s="60" t="s">
        <v>6</v>
      </c>
      <c r="F59" s="70" t="s">
        <v>6</v>
      </c>
      <c r="G59" s="70" t="s">
        <v>6</v>
      </c>
      <c r="H59" s="70" t="s">
        <v>6</v>
      </c>
      <c r="I59" s="81" t="s">
        <v>6</v>
      </c>
      <c r="J59" s="94" t="s">
        <v>6</v>
      </c>
      <c r="K59" s="81" t="s">
        <v>6</v>
      </c>
      <c r="L59" s="60" t="s">
        <v>6</v>
      </c>
      <c r="M59" s="70" t="s">
        <v>6</v>
      </c>
      <c r="N59" s="70" t="s">
        <v>6</v>
      </c>
      <c r="O59" s="70" t="s">
        <v>6</v>
      </c>
      <c r="P59" s="81" t="s">
        <v>6</v>
      </c>
      <c r="Q59" s="94" t="s">
        <v>6</v>
      </c>
      <c r="R59" s="81" t="s">
        <v>6</v>
      </c>
      <c r="T59" s="6" t="e">
        <f t="shared" si="0"/>
        <v>#VALUE!</v>
      </c>
      <c r="U59" s="6" t="b">
        <f t="shared" si="1"/>
        <v>1</v>
      </c>
      <c r="V59" s="6" t="e">
        <f t="shared" si="2"/>
        <v>#VALUE!</v>
      </c>
      <c r="W59" s="6" t="b">
        <f t="shared" si="3"/>
        <v>1</v>
      </c>
    </row>
    <row r="60" spans="1:23" s="6" customFormat="1">
      <c r="B60" s="17" t="s">
        <v>2</v>
      </c>
      <c r="C60" s="33" t="s">
        <v>54</v>
      </c>
      <c r="D60" s="50"/>
      <c r="E60" s="58" t="s">
        <v>6</v>
      </c>
      <c r="F60" s="68" t="s">
        <v>6</v>
      </c>
      <c r="G60" s="68" t="s">
        <v>6</v>
      </c>
      <c r="H60" s="68" t="s">
        <v>6</v>
      </c>
      <c r="I60" s="79" t="s">
        <v>6</v>
      </c>
      <c r="J60" s="90" t="s">
        <v>6</v>
      </c>
      <c r="K60" s="78" t="s">
        <v>6</v>
      </c>
      <c r="L60" s="58" t="s">
        <v>6</v>
      </c>
      <c r="M60" s="68" t="s">
        <v>6</v>
      </c>
      <c r="N60" s="68" t="s">
        <v>6</v>
      </c>
      <c r="O60" s="68" t="s">
        <v>6</v>
      </c>
      <c r="P60" s="79" t="s">
        <v>6</v>
      </c>
      <c r="Q60" s="90" t="s">
        <v>6</v>
      </c>
      <c r="R60" s="78" t="s">
        <v>6</v>
      </c>
      <c r="T60" s="6" t="e">
        <f t="shared" si="0"/>
        <v>#VALUE!</v>
      </c>
      <c r="U60" s="6" t="b">
        <f t="shared" si="1"/>
        <v>1</v>
      </c>
      <c r="V60" s="6" t="e">
        <f t="shared" si="2"/>
        <v>#VALUE!</v>
      </c>
      <c r="W60" s="6" t="b">
        <f t="shared" si="3"/>
        <v>1</v>
      </c>
    </row>
    <row r="61" spans="1:23" s="6" customFormat="1" ht="12.75">
      <c r="B61" s="19" t="s">
        <v>13</v>
      </c>
      <c r="C61" s="34" t="s">
        <v>57</v>
      </c>
      <c r="D61" s="51"/>
      <c r="E61" s="61" t="s">
        <v>6</v>
      </c>
      <c r="F61" s="71" t="s">
        <v>6</v>
      </c>
      <c r="G61" s="71" t="s">
        <v>6</v>
      </c>
      <c r="H61" s="71" t="s">
        <v>6</v>
      </c>
      <c r="I61" s="82" t="s">
        <v>6</v>
      </c>
      <c r="J61" s="89" t="s">
        <v>6</v>
      </c>
      <c r="K61" s="82" t="s">
        <v>6</v>
      </c>
      <c r="L61" s="61" t="s">
        <v>6</v>
      </c>
      <c r="M61" s="71" t="s">
        <v>6</v>
      </c>
      <c r="N61" s="71" t="s">
        <v>6</v>
      </c>
      <c r="O61" s="71" t="s">
        <v>6</v>
      </c>
      <c r="P61" s="82" t="s">
        <v>6</v>
      </c>
      <c r="Q61" s="89" t="s">
        <v>6</v>
      </c>
      <c r="R61" s="82" t="s">
        <v>6</v>
      </c>
      <c r="T61" s="6" t="e">
        <f t="shared" si="0"/>
        <v>#VALUE!</v>
      </c>
      <c r="U61" s="6" t="b">
        <f t="shared" si="1"/>
        <v>1</v>
      </c>
      <c r="V61" s="6" t="e">
        <f t="shared" si="2"/>
        <v>#VALUE!</v>
      </c>
      <c r="W61" s="6" t="b">
        <f t="shared" si="3"/>
        <v>1</v>
      </c>
    </row>
    <row r="62" spans="1:23" s="6" customFormat="1" ht="12.75">
      <c r="B62" s="20" t="s">
        <v>21</v>
      </c>
      <c r="C62" s="35"/>
      <c r="D62" s="35"/>
      <c r="E62" s="61">
        <v>39.200000000000003</v>
      </c>
      <c r="F62" s="71">
        <v>288482</v>
      </c>
      <c r="G62" s="71">
        <v>76</v>
      </c>
      <c r="H62" s="71">
        <v>9836</v>
      </c>
      <c r="I62" s="82">
        <v>3.41</v>
      </c>
      <c r="J62" s="95">
        <v>8208</v>
      </c>
      <c r="K62" s="101">
        <v>19.829999999999998</v>
      </c>
      <c r="L62" s="110">
        <v>39.1</v>
      </c>
      <c r="M62" s="111">
        <v>289239</v>
      </c>
      <c r="N62" s="117">
        <v>72</v>
      </c>
      <c r="O62" s="111">
        <v>9134</v>
      </c>
      <c r="P62" s="101">
        <v>3.16</v>
      </c>
      <c r="Q62" s="95">
        <v>6084</v>
      </c>
      <c r="R62" s="101">
        <v>50.13</v>
      </c>
      <c r="T62" s="6">
        <f t="shared" si="0"/>
        <v>19.829999999999998</v>
      </c>
      <c r="U62" s="6" t="b">
        <f t="shared" si="1"/>
        <v>0</v>
      </c>
      <c r="V62" s="6">
        <f t="shared" si="2"/>
        <v>50.13</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K17" sqref="K17"/>
    </sheetView>
  </sheetViews>
  <sheetFormatPr defaultRowHeight="13.5"/>
  <cols>
    <col min="1" max="1" width="18.25" style="250" customWidth="1"/>
    <col min="2" max="2" width="7.625" style="250" customWidth="1"/>
    <col min="3" max="3" width="8.625" style="250" customWidth="1"/>
    <col min="4" max="4" width="6.625" style="250" customWidth="1"/>
    <col min="5" max="8" width="8.625" style="250" customWidth="1"/>
    <col min="9" max="9" width="7.625" style="250" customWidth="1"/>
    <col min="10" max="10" width="8.625" style="250" customWidth="1"/>
    <col min="11" max="11" width="6.625" style="250" customWidth="1"/>
    <col min="12" max="15" width="8.625" style="250" customWidth="1"/>
    <col min="16" max="16384" width="9" style="250" bestFit="1" customWidth="1"/>
  </cols>
  <sheetData>
    <row r="1" spans="1:15" ht="14.25">
      <c r="A1" s="121" t="s">
        <v>96</v>
      </c>
      <c r="B1" s="121"/>
      <c r="C1" s="121"/>
      <c r="D1" s="121"/>
      <c r="E1" s="121"/>
      <c r="F1" s="121"/>
      <c r="G1" s="121"/>
      <c r="H1" s="121"/>
      <c r="I1" s="121"/>
      <c r="J1" s="223"/>
      <c r="K1" s="225"/>
      <c r="L1" s="225"/>
      <c r="M1" s="225"/>
      <c r="N1" s="225"/>
      <c r="O1" s="238" t="s">
        <v>33</v>
      </c>
    </row>
    <row r="2" spans="1:15" ht="14.25">
      <c r="A2" s="122" t="s">
        <v>97</v>
      </c>
      <c r="B2" s="146" t="s">
        <v>72</v>
      </c>
      <c r="C2" s="175"/>
      <c r="D2" s="175"/>
      <c r="E2" s="175"/>
      <c r="F2" s="175"/>
      <c r="G2" s="200"/>
      <c r="H2" s="211"/>
      <c r="I2" s="175" t="s">
        <v>94</v>
      </c>
      <c r="J2" s="175"/>
      <c r="K2" s="175"/>
      <c r="L2" s="175"/>
      <c r="M2" s="175"/>
      <c r="N2" s="200"/>
      <c r="O2" s="211"/>
    </row>
    <row r="3" spans="1:15">
      <c r="A3" s="123"/>
      <c r="B3" s="147"/>
      <c r="C3" s="176"/>
      <c r="D3" s="176"/>
      <c r="E3" s="176"/>
      <c r="F3" s="176"/>
      <c r="G3" s="201" t="s">
        <v>93</v>
      </c>
      <c r="H3" s="212"/>
      <c r="I3" s="176"/>
      <c r="J3" s="176"/>
      <c r="K3" s="176"/>
      <c r="L3" s="176"/>
      <c r="M3" s="176"/>
      <c r="N3" s="232" t="s">
        <v>93</v>
      </c>
      <c r="O3" s="239"/>
    </row>
    <row r="4" spans="1:15" ht="52.5" customHeight="1">
      <c r="A4" s="124"/>
      <c r="B4" s="148" t="s">
        <v>89</v>
      </c>
      <c r="C4" s="177" t="s">
        <v>90</v>
      </c>
      <c r="D4" s="177" t="s">
        <v>91</v>
      </c>
      <c r="E4" s="177" t="s">
        <v>92</v>
      </c>
      <c r="F4" s="192" t="s">
        <v>8</v>
      </c>
      <c r="G4" s="202" t="s">
        <v>128</v>
      </c>
      <c r="H4" s="213" t="s">
        <v>129</v>
      </c>
      <c r="I4" s="177" t="s">
        <v>89</v>
      </c>
      <c r="J4" s="177" t="s">
        <v>90</v>
      </c>
      <c r="K4" s="177" t="s">
        <v>91</v>
      </c>
      <c r="L4" s="177" t="s">
        <v>95</v>
      </c>
      <c r="M4" s="192" t="s">
        <v>8</v>
      </c>
      <c r="N4" s="202" t="s">
        <v>105</v>
      </c>
      <c r="O4" s="240" t="s">
        <v>133</v>
      </c>
    </row>
    <row r="5" spans="1:15">
      <c r="A5" s="125" t="s">
        <v>134</v>
      </c>
      <c r="B5" s="149">
        <v>37.6</v>
      </c>
      <c r="C5" s="178">
        <v>276832</v>
      </c>
      <c r="D5" s="178">
        <v>56</v>
      </c>
      <c r="E5" s="178">
        <v>5515</v>
      </c>
      <c r="F5" s="193">
        <v>1.99</v>
      </c>
      <c r="G5" s="203">
        <v>5924</v>
      </c>
      <c r="H5" s="214">
        <v>-6.9</v>
      </c>
      <c r="I5" s="220">
        <v>37.6</v>
      </c>
      <c r="J5" s="224">
        <v>278555</v>
      </c>
      <c r="K5" s="227">
        <v>53</v>
      </c>
      <c r="L5" s="178">
        <v>4840</v>
      </c>
      <c r="M5" s="229">
        <v>1.74</v>
      </c>
      <c r="N5" s="203">
        <v>4780</v>
      </c>
      <c r="O5" s="214">
        <v>1.26</v>
      </c>
    </row>
    <row r="6" spans="1:15">
      <c r="A6" s="126" t="s">
        <v>135</v>
      </c>
      <c r="B6" s="149">
        <v>38.6</v>
      </c>
      <c r="C6" s="178">
        <v>282199</v>
      </c>
      <c r="D6" s="178">
        <v>60</v>
      </c>
      <c r="E6" s="178">
        <v>6475</v>
      </c>
      <c r="F6" s="193">
        <v>2.29</v>
      </c>
      <c r="G6" s="203">
        <v>5515</v>
      </c>
      <c r="H6" s="214">
        <v>17.41</v>
      </c>
      <c r="I6" s="220">
        <v>39.1</v>
      </c>
      <c r="J6" s="224">
        <v>282750</v>
      </c>
      <c r="K6" s="227">
        <v>58</v>
      </c>
      <c r="L6" s="178">
        <v>5227</v>
      </c>
      <c r="M6" s="229">
        <v>1.85</v>
      </c>
      <c r="N6" s="203">
        <v>4840</v>
      </c>
      <c r="O6" s="214">
        <v>8</v>
      </c>
    </row>
    <row r="7" spans="1:15">
      <c r="A7" s="126" t="s">
        <v>41</v>
      </c>
      <c r="B7" s="149">
        <v>38.5</v>
      </c>
      <c r="C7" s="178">
        <v>283570</v>
      </c>
      <c r="D7" s="178">
        <v>70</v>
      </c>
      <c r="E7" s="178">
        <v>7790</v>
      </c>
      <c r="F7" s="193">
        <v>2.75</v>
      </c>
      <c r="G7" s="203">
        <v>6475</v>
      </c>
      <c r="H7" s="214">
        <v>20.309999999999999</v>
      </c>
      <c r="I7" s="220">
        <v>38.5</v>
      </c>
      <c r="J7" s="224">
        <v>283570</v>
      </c>
      <c r="K7" s="227">
        <v>70</v>
      </c>
      <c r="L7" s="178">
        <v>4971</v>
      </c>
      <c r="M7" s="229">
        <v>1.75</v>
      </c>
      <c r="N7" s="203">
        <v>5227</v>
      </c>
      <c r="O7" s="214">
        <v>-4.9000000000000004</v>
      </c>
    </row>
    <row r="8" spans="1:15">
      <c r="A8" s="126" t="s">
        <v>53</v>
      </c>
      <c r="B8" s="149">
        <v>38.4</v>
      </c>
      <c r="C8" s="178">
        <v>285954</v>
      </c>
      <c r="D8" s="178">
        <v>79</v>
      </c>
      <c r="E8" s="178">
        <v>7174</v>
      </c>
      <c r="F8" s="193">
        <v>2.5099999999999998</v>
      </c>
      <c r="G8" s="203">
        <v>7790</v>
      </c>
      <c r="H8" s="214">
        <v>-7.91</v>
      </c>
      <c r="I8" s="220">
        <v>38.299999999999997</v>
      </c>
      <c r="J8" s="224">
        <v>285005</v>
      </c>
      <c r="K8" s="227">
        <v>78</v>
      </c>
      <c r="L8" s="178">
        <v>4637</v>
      </c>
      <c r="M8" s="229">
        <v>1.63</v>
      </c>
      <c r="N8" s="203">
        <v>4971</v>
      </c>
      <c r="O8" s="214">
        <v>-6.72</v>
      </c>
    </row>
    <row r="9" spans="1:15">
      <c r="A9" s="126" t="s">
        <v>136</v>
      </c>
      <c r="B9" s="150">
        <v>38.200000000000003</v>
      </c>
      <c r="C9" s="179">
        <v>285820</v>
      </c>
      <c r="D9" s="179">
        <v>88</v>
      </c>
      <c r="E9" s="179">
        <v>6727</v>
      </c>
      <c r="F9" s="194">
        <v>2.35</v>
      </c>
      <c r="G9" s="204">
        <v>7174</v>
      </c>
      <c r="H9" s="214">
        <v>-6.23</v>
      </c>
      <c r="I9" s="221">
        <v>38.200000000000003</v>
      </c>
      <c r="J9" s="179">
        <v>285820</v>
      </c>
      <c r="K9" s="179">
        <v>88</v>
      </c>
      <c r="L9" s="179">
        <v>4512</v>
      </c>
      <c r="M9" s="194">
        <v>1.58</v>
      </c>
      <c r="N9" s="233">
        <v>4637</v>
      </c>
      <c r="O9" s="214">
        <v>-2.7</v>
      </c>
    </row>
    <row r="10" spans="1:15">
      <c r="A10" s="126" t="s">
        <v>68</v>
      </c>
      <c r="B10" s="151">
        <v>38.6</v>
      </c>
      <c r="C10" s="180">
        <v>281442</v>
      </c>
      <c r="D10" s="180">
        <v>81</v>
      </c>
      <c r="E10" s="180">
        <v>7242</v>
      </c>
      <c r="F10" s="195">
        <v>2.57</v>
      </c>
      <c r="G10" s="205">
        <v>6727</v>
      </c>
      <c r="H10" s="215">
        <v>7.66</v>
      </c>
      <c r="I10" s="151">
        <v>38.6</v>
      </c>
      <c r="J10" s="180">
        <v>281442</v>
      </c>
      <c r="K10" s="180">
        <v>81</v>
      </c>
      <c r="L10" s="180">
        <v>5250</v>
      </c>
      <c r="M10" s="195">
        <v>1.87</v>
      </c>
      <c r="N10" s="205">
        <v>4512</v>
      </c>
      <c r="O10" s="215">
        <v>16.36</v>
      </c>
    </row>
    <row r="11" spans="1:15">
      <c r="A11" s="126" t="s">
        <v>14</v>
      </c>
      <c r="B11" s="151">
        <v>38.799999999999997</v>
      </c>
      <c r="C11" s="180">
        <v>278327</v>
      </c>
      <c r="D11" s="180">
        <v>64</v>
      </c>
      <c r="E11" s="180">
        <v>7581</v>
      </c>
      <c r="F11" s="195">
        <v>2.72</v>
      </c>
      <c r="G11" s="205">
        <v>7242</v>
      </c>
      <c r="H11" s="215">
        <v>4.68</v>
      </c>
      <c r="I11" s="151">
        <v>38.799999999999997</v>
      </c>
      <c r="J11" s="180">
        <v>278485</v>
      </c>
      <c r="K11" s="180">
        <v>62</v>
      </c>
      <c r="L11" s="180">
        <v>5018</v>
      </c>
      <c r="M11" s="195">
        <v>1.8</v>
      </c>
      <c r="N11" s="234">
        <v>5250</v>
      </c>
      <c r="O11" s="215">
        <v>-4.42</v>
      </c>
    </row>
    <row r="12" spans="1:15">
      <c r="A12" s="126" t="s">
        <v>103</v>
      </c>
      <c r="B12" s="151">
        <v>39.200000000000003</v>
      </c>
      <c r="C12" s="180">
        <v>283418</v>
      </c>
      <c r="D12" s="180">
        <v>69</v>
      </c>
      <c r="E12" s="180">
        <v>6819</v>
      </c>
      <c r="F12" s="195">
        <v>2.41</v>
      </c>
      <c r="G12" s="205">
        <v>7581</v>
      </c>
      <c r="H12" s="215">
        <v>-10.050000000000001</v>
      </c>
      <c r="I12" s="151">
        <v>39.200000000000003</v>
      </c>
      <c r="J12" s="180">
        <v>282620</v>
      </c>
      <c r="K12" s="180">
        <v>66</v>
      </c>
      <c r="L12" s="180">
        <v>4768</v>
      </c>
      <c r="M12" s="195">
        <v>1.69</v>
      </c>
      <c r="N12" s="234">
        <v>5018</v>
      </c>
      <c r="O12" s="215">
        <v>-4.9800000000000004</v>
      </c>
    </row>
    <row r="13" spans="1:15">
      <c r="A13" s="126" t="s">
        <v>45</v>
      </c>
      <c r="B13" s="151">
        <v>39.1</v>
      </c>
      <c r="C13" s="180">
        <v>276732</v>
      </c>
      <c r="D13" s="180">
        <v>71</v>
      </c>
      <c r="E13" s="180">
        <v>6160</v>
      </c>
      <c r="F13" s="195">
        <v>2.23</v>
      </c>
      <c r="G13" s="205">
        <v>6819</v>
      </c>
      <c r="H13" s="215">
        <v>-9.66</v>
      </c>
      <c r="I13" s="151">
        <v>39.1</v>
      </c>
      <c r="J13" s="180">
        <v>276829</v>
      </c>
      <c r="K13" s="180">
        <v>70</v>
      </c>
      <c r="L13" s="180">
        <v>4350</v>
      </c>
      <c r="M13" s="195">
        <v>1.5699999999999998</v>
      </c>
      <c r="N13" s="234">
        <v>4768</v>
      </c>
      <c r="O13" s="215">
        <v>-8.77</v>
      </c>
    </row>
    <row r="14" spans="1:15" ht="14.25">
      <c r="A14" s="127" t="s">
        <v>104</v>
      </c>
      <c r="B14" s="152">
        <v>39.299999999999997</v>
      </c>
      <c r="C14" s="181">
        <v>277171</v>
      </c>
      <c r="D14" s="181">
        <v>66</v>
      </c>
      <c r="E14" s="181">
        <v>8208</v>
      </c>
      <c r="F14" s="196">
        <v>2.96</v>
      </c>
      <c r="G14" s="206">
        <v>6160</v>
      </c>
      <c r="H14" s="216">
        <v>33.25</v>
      </c>
      <c r="I14" s="152">
        <v>39.299999999999997</v>
      </c>
      <c r="J14" s="181">
        <v>277105</v>
      </c>
      <c r="K14" s="181">
        <v>63</v>
      </c>
      <c r="L14" s="181">
        <v>6084</v>
      </c>
      <c r="M14" s="196">
        <v>2.2000000000000002</v>
      </c>
      <c r="N14" s="235">
        <v>4350</v>
      </c>
      <c r="O14" s="216">
        <v>39.86</v>
      </c>
    </row>
    <row r="15" spans="1:15">
      <c r="A15" s="128" t="s">
        <v>156</v>
      </c>
      <c r="B15" s="153">
        <v>39.200000000000003</v>
      </c>
      <c r="C15" s="182">
        <v>288482</v>
      </c>
      <c r="D15" s="182">
        <v>76</v>
      </c>
      <c r="E15" s="182">
        <v>9836</v>
      </c>
      <c r="F15" s="197">
        <v>3.41</v>
      </c>
      <c r="G15" s="207">
        <v>8208</v>
      </c>
      <c r="H15" s="217">
        <v>19.829999999999998</v>
      </c>
      <c r="I15" s="153">
        <v>39.1</v>
      </c>
      <c r="J15" s="182">
        <v>289239</v>
      </c>
      <c r="K15" s="182">
        <v>72</v>
      </c>
      <c r="L15" s="182">
        <v>9134</v>
      </c>
      <c r="M15" s="197">
        <v>3.16</v>
      </c>
      <c r="N15" s="236">
        <v>6084</v>
      </c>
      <c r="O15" s="217">
        <v>50.13</v>
      </c>
    </row>
    <row r="16" spans="1:15" ht="14.25">
      <c r="A16" s="129" t="s">
        <v>84</v>
      </c>
      <c r="B16" s="154">
        <v>39.299999999999997</v>
      </c>
      <c r="C16" s="183">
        <v>277171</v>
      </c>
      <c r="D16" s="183">
        <v>66</v>
      </c>
      <c r="E16" s="183">
        <v>8208</v>
      </c>
      <c r="F16" s="198">
        <v>2.96</v>
      </c>
      <c r="G16" s="208">
        <v>6160</v>
      </c>
      <c r="H16" s="218">
        <v>33.25</v>
      </c>
      <c r="I16" s="154">
        <v>39.299999999999997</v>
      </c>
      <c r="J16" s="183">
        <v>277105</v>
      </c>
      <c r="K16" s="183">
        <v>63</v>
      </c>
      <c r="L16" s="183">
        <v>6084</v>
      </c>
      <c r="M16" s="198">
        <v>2.2000000000000002</v>
      </c>
      <c r="N16" s="237">
        <v>4350</v>
      </c>
      <c r="O16" s="218">
        <v>39.86</v>
      </c>
    </row>
    <row r="17" spans="1:15" ht="14.25">
      <c r="A17" s="130" t="s">
        <v>106</v>
      </c>
      <c r="B17" s="155">
        <v>-9.9999999999994316e-002</v>
      </c>
      <c r="C17" s="184">
        <v>11311</v>
      </c>
      <c r="D17" s="186">
        <v>10</v>
      </c>
      <c r="E17" s="184">
        <v>1628</v>
      </c>
      <c r="F17" s="199">
        <v>0.45000000000000018</v>
      </c>
      <c r="G17" s="209">
        <v>2048</v>
      </c>
      <c r="H17" s="219">
        <v>-13.420000000000002</v>
      </c>
      <c r="I17" s="222">
        <v>-0.19999999999999574</v>
      </c>
      <c r="J17" s="184">
        <v>12134</v>
      </c>
      <c r="K17" s="184">
        <v>9</v>
      </c>
      <c r="L17" s="184">
        <v>3050</v>
      </c>
      <c r="M17" s="199">
        <v>0.96</v>
      </c>
      <c r="N17" s="209">
        <v>1734</v>
      </c>
      <c r="O17" s="219">
        <v>10.270000000000003</v>
      </c>
    </row>
    <row r="18" spans="1:15">
      <c r="A18" s="131" t="s">
        <v>154</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252"/>
      <c r="B27" s="252"/>
      <c r="C27" s="252"/>
      <c r="D27" s="252"/>
      <c r="E27" s="252"/>
      <c r="F27" s="252"/>
      <c r="G27" s="252"/>
      <c r="H27" s="252"/>
      <c r="I27" s="252"/>
      <c r="J27" s="290"/>
      <c r="K27" s="290"/>
      <c r="L27" s="290"/>
      <c r="M27" s="290"/>
      <c r="N27" s="290"/>
      <c r="O27" s="290"/>
    </row>
    <row r="28" spans="1:15">
      <c r="A28" s="253"/>
      <c r="B28" s="265"/>
      <c r="C28" s="265"/>
      <c r="D28" s="265"/>
      <c r="E28" s="265"/>
      <c r="F28" s="265"/>
      <c r="G28" s="265"/>
      <c r="H28" s="265"/>
      <c r="I28" s="265"/>
      <c r="J28" s="291"/>
      <c r="K28" s="291"/>
      <c r="L28" s="291"/>
      <c r="M28" s="291"/>
      <c r="N28" s="291"/>
      <c r="O28" s="295"/>
    </row>
    <row r="29" spans="1:15" ht="13.5" customHeight="1">
      <c r="A29" s="254" t="s">
        <v>107</v>
      </c>
      <c r="B29" s="266"/>
      <c r="C29" s="266"/>
      <c r="D29" s="266"/>
      <c r="E29" s="266"/>
      <c r="F29" s="266"/>
      <c r="G29" s="266"/>
      <c r="H29" s="266"/>
      <c r="I29" s="266"/>
      <c r="J29" s="266"/>
      <c r="K29" s="266"/>
      <c r="L29" s="266"/>
      <c r="M29" s="267"/>
      <c r="N29" s="267"/>
      <c r="O29" s="296"/>
    </row>
    <row r="30" spans="1:15">
      <c r="A30" s="255"/>
      <c r="B30" s="267"/>
      <c r="C30" s="267"/>
      <c r="D30" s="267"/>
      <c r="E30" s="267"/>
      <c r="F30" s="267"/>
      <c r="G30" s="267"/>
      <c r="H30" s="267"/>
      <c r="I30" s="267"/>
      <c r="J30" s="267"/>
      <c r="K30" s="267"/>
      <c r="L30" s="267"/>
      <c r="M30" s="267"/>
      <c r="N30" s="267"/>
      <c r="O30" s="296"/>
    </row>
    <row r="31" spans="1:15" ht="14.25">
      <c r="A31" s="256" t="s">
        <v>108</v>
      </c>
      <c r="B31" s="268"/>
      <c r="C31" s="268"/>
      <c r="D31" s="268"/>
      <c r="E31" s="268"/>
      <c r="F31" s="268"/>
      <c r="G31" s="268"/>
      <c r="H31" s="268"/>
      <c r="I31" s="268"/>
      <c r="J31" s="268"/>
      <c r="K31" s="268"/>
      <c r="L31" s="268"/>
      <c r="M31" s="268"/>
      <c r="N31" s="268"/>
      <c r="O31" s="297"/>
    </row>
    <row r="32" spans="1:15" ht="14.25">
      <c r="A32" s="256" t="s">
        <v>48</v>
      </c>
      <c r="B32" s="269"/>
      <c r="C32" s="269"/>
      <c r="D32" s="269"/>
      <c r="E32" s="269"/>
      <c r="F32" s="269"/>
      <c r="G32" s="269"/>
      <c r="H32" s="269"/>
      <c r="I32" s="269"/>
      <c r="J32" s="269"/>
      <c r="K32" s="269"/>
      <c r="L32" s="269"/>
      <c r="M32" s="293"/>
      <c r="N32" s="293"/>
      <c r="O32" s="298"/>
    </row>
    <row r="33" spans="1:15" ht="13.5" customHeight="1">
      <c r="A33" s="257"/>
      <c r="B33" s="270"/>
      <c r="C33" s="270"/>
      <c r="D33" s="270"/>
      <c r="E33" s="270"/>
      <c r="F33" s="270"/>
      <c r="G33" s="270"/>
      <c r="H33" s="270"/>
      <c r="I33" s="270"/>
      <c r="J33" s="270"/>
      <c r="K33" s="270"/>
      <c r="L33" s="270"/>
      <c r="M33" s="270"/>
      <c r="N33" s="270"/>
      <c r="O33" s="299"/>
    </row>
    <row r="34" spans="1:15" ht="17.25">
      <c r="A34" s="257"/>
      <c r="B34" s="271" t="s">
        <v>112</v>
      </c>
      <c r="C34" s="283"/>
      <c r="D34" s="283"/>
      <c r="E34" s="283"/>
      <c r="F34" s="283"/>
      <c r="G34" s="283"/>
      <c r="H34" s="283"/>
      <c r="I34" s="283"/>
      <c r="J34" s="283"/>
      <c r="K34" s="270"/>
      <c r="L34" s="270"/>
      <c r="M34" s="270"/>
      <c r="N34" s="270"/>
      <c r="O34" s="299"/>
    </row>
    <row r="35" spans="1:15" ht="34.5" customHeight="1">
      <c r="A35" s="257"/>
      <c r="B35" s="271" t="s">
        <v>113</v>
      </c>
      <c r="C35" s="271"/>
      <c r="D35" s="271"/>
      <c r="E35" s="271"/>
      <c r="F35" s="271"/>
      <c r="G35" s="271"/>
      <c r="H35" s="271"/>
      <c r="I35" s="271"/>
      <c r="J35" s="271"/>
      <c r="K35" s="271"/>
      <c r="L35" s="270"/>
      <c r="M35" s="270"/>
      <c r="N35" s="270"/>
      <c r="O35" s="299"/>
    </row>
    <row r="36" spans="1:15" ht="18" customHeight="1">
      <c r="A36" s="257"/>
      <c r="B36" s="270"/>
      <c r="C36" s="270"/>
      <c r="D36" s="270"/>
      <c r="E36" s="270"/>
      <c r="F36" s="270"/>
      <c r="G36" s="270"/>
      <c r="H36" s="270"/>
      <c r="I36" s="270"/>
      <c r="J36" s="270"/>
      <c r="K36" s="270"/>
      <c r="L36" s="270"/>
      <c r="M36" s="270"/>
      <c r="N36" s="270"/>
      <c r="O36" s="299"/>
    </row>
    <row r="37" spans="1:15" ht="18" customHeight="1">
      <c r="A37" s="257"/>
      <c r="B37" s="272" t="s">
        <v>114</v>
      </c>
      <c r="C37" s="270"/>
      <c r="D37" s="270"/>
      <c r="E37" s="270"/>
      <c r="F37" s="270"/>
      <c r="G37" s="270"/>
      <c r="H37" s="270"/>
      <c r="I37" s="270"/>
      <c r="J37" s="270"/>
      <c r="K37" s="270"/>
      <c r="L37" s="270"/>
      <c r="M37" s="270"/>
      <c r="N37" s="270"/>
      <c r="O37" s="299"/>
    </row>
    <row r="38" spans="1:15" ht="18" customHeight="1">
      <c r="A38" s="257"/>
      <c r="B38" s="270"/>
      <c r="C38" s="270"/>
      <c r="D38" s="270"/>
      <c r="E38" s="270"/>
      <c r="F38" s="270"/>
      <c r="G38" s="270"/>
      <c r="H38" s="270"/>
      <c r="I38" s="270"/>
      <c r="J38" s="270"/>
      <c r="K38" s="270"/>
      <c r="L38" s="270"/>
      <c r="M38" s="270"/>
      <c r="N38" s="270"/>
      <c r="O38" s="299"/>
    </row>
    <row r="39" spans="1:15" ht="27.75" customHeight="1">
      <c r="A39" s="258"/>
      <c r="B39" s="273" t="s">
        <v>115</v>
      </c>
      <c r="C39" s="273"/>
      <c r="D39" s="273"/>
      <c r="E39" s="273"/>
      <c r="F39" s="273"/>
      <c r="G39" s="273"/>
      <c r="H39" s="273"/>
      <c r="I39" s="273"/>
      <c r="J39" s="273"/>
      <c r="K39" s="273"/>
      <c r="L39" s="273"/>
      <c r="M39" s="273"/>
      <c r="N39" s="294"/>
      <c r="O39" s="300"/>
    </row>
    <row r="40" spans="1:15" ht="24.75" customHeight="1">
      <c r="A40" s="258"/>
      <c r="B40" s="274"/>
      <c r="C40" s="274"/>
      <c r="D40" s="284" t="s">
        <v>122</v>
      </c>
      <c r="E40" s="288"/>
      <c r="F40" s="288"/>
      <c r="G40" s="288"/>
      <c r="H40" s="288"/>
      <c r="I40" s="288"/>
      <c r="J40" s="288"/>
      <c r="K40" s="288"/>
      <c r="L40" s="288"/>
      <c r="M40" s="294"/>
      <c r="N40" s="294"/>
      <c r="O40" s="300"/>
    </row>
    <row r="41" spans="1:15" ht="24" customHeight="1">
      <c r="A41" s="258"/>
      <c r="B41" s="274"/>
      <c r="C41" s="274"/>
      <c r="D41" s="284" t="s">
        <v>123</v>
      </c>
      <c r="E41" s="288"/>
      <c r="F41" s="288"/>
      <c r="G41" s="288"/>
      <c r="H41" s="288"/>
      <c r="I41" s="288"/>
      <c r="J41" s="288"/>
      <c r="K41" s="288"/>
      <c r="L41" s="288"/>
      <c r="M41" s="294"/>
      <c r="N41" s="294"/>
      <c r="O41" s="300"/>
    </row>
    <row r="42" spans="1:15" ht="24" customHeight="1">
      <c r="A42" s="258"/>
      <c r="B42" s="274"/>
      <c r="C42" s="274"/>
      <c r="D42" s="285" t="s">
        <v>124</v>
      </c>
      <c r="E42" s="288"/>
      <c r="F42" s="288"/>
      <c r="G42" s="288"/>
      <c r="H42" s="288"/>
      <c r="I42" s="288"/>
      <c r="J42" s="288"/>
      <c r="K42" s="288"/>
      <c r="L42" s="288"/>
      <c r="M42" s="294"/>
      <c r="N42" s="294"/>
      <c r="O42" s="300"/>
    </row>
    <row r="43" spans="1:15" ht="19.5" customHeight="1">
      <c r="A43" s="259"/>
      <c r="B43" s="274"/>
      <c r="C43" s="274"/>
      <c r="D43" s="284" t="s">
        <v>125</v>
      </c>
      <c r="E43" s="275"/>
      <c r="F43" s="275"/>
      <c r="G43" s="275"/>
      <c r="H43" s="275"/>
      <c r="I43" s="275"/>
      <c r="J43" s="275"/>
      <c r="K43" s="286"/>
      <c r="L43" s="286"/>
      <c r="M43" s="286"/>
      <c r="N43" s="286"/>
      <c r="O43" s="301"/>
    </row>
    <row r="44" spans="1:15" ht="19.5" customHeight="1">
      <c r="A44" s="259"/>
      <c r="B44" s="275"/>
      <c r="C44" s="275"/>
      <c r="D44" s="275"/>
      <c r="E44" s="275"/>
      <c r="F44" s="275"/>
      <c r="G44" s="275"/>
      <c r="H44" s="275"/>
      <c r="I44" s="275"/>
      <c r="J44" s="275"/>
      <c r="K44" s="286"/>
      <c r="L44" s="286"/>
      <c r="M44" s="286"/>
      <c r="N44" s="286"/>
      <c r="O44" s="301"/>
    </row>
    <row r="45" spans="1:15" ht="23.25" customHeight="1">
      <c r="A45" s="260" t="s">
        <v>62</v>
      </c>
      <c r="B45" s="276"/>
      <c r="C45" s="276"/>
      <c r="D45" s="276"/>
      <c r="E45" s="276"/>
      <c r="F45" s="276"/>
      <c r="G45" s="276"/>
      <c r="H45" s="276"/>
      <c r="I45" s="276"/>
      <c r="J45" s="276"/>
      <c r="K45" s="276"/>
      <c r="L45" s="276"/>
      <c r="M45" s="270"/>
      <c r="N45" s="270"/>
      <c r="O45" s="299"/>
    </row>
    <row r="46" spans="1:15" ht="23.25" customHeight="1">
      <c r="A46" s="260"/>
      <c r="B46" s="276"/>
      <c r="C46" s="276"/>
      <c r="D46" s="276"/>
      <c r="E46" s="276"/>
      <c r="F46" s="276"/>
      <c r="G46" s="276"/>
      <c r="H46" s="276"/>
      <c r="I46" s="276"/>
      <c r="J46" s="276"/>
      <c r="K46" s="276"/>
      <c r="L46" s="276"/>
      <c r="M46" s="270"/>
      <c r="N46" s="270"/>
      <c r="O46" s="299"/>
    </row>
    <row r="47" spans="1:15">
      <c r="A47" s="261" t="s">
        <v>78</v>
      </c>
      <c r="B47" s="277"/>
      <c r="C47" s="277"/>
      <c r="D47" s="277"/>
      <c r="E47" s="274"/>
      <c r="F47" s="277" t="s">
        <v>126</v>
      </c>
      <c r="G47" s="289"/>
      <c r="H47" s="289"/>
      <c r="I47" s="286"/>
      <c r="J47" s="286"/>
      <c r="K47" s="286"/>
      <c r="L47" s="286"/>
      <c r="M47" s="286" t="s">
        <v>16</v>
      </c>
      <c r="N47" s="286"/>
      <c r="O47" s="301"/>
    </row>
    <row r="48" spans="1:15">
      <c r="A48" s="261" t="s">
        <v>109</v>
      </c>
      <c r="B48" s="277"/>
      <c r="C48" s="277"/>
      <c r="D48" s="277"/>
      <c r="E48" s="274"/>
      <c r="F48" s="277" t="s">
        <v>127</v>
      </c>
      <c r="G48" s="289"/>
      <c r="H48" s="289"/>
      <c r="I48" s="286"/>
      <c r="J48" s="286"/>
      <c r="K48" s="286"/>
      <c r="L48" s="286"/>
      <c r="M48" s="286" t="s">
        <v>130</v>
      </c>
      <c r="N48" s="286"/>
      <c r="O48" s="301"/>
    </row>
    <row r="49" spans="1:15">
      <c r="A49" s="261" t="s">
        <v>110</v>
      </c>
      <c r="B49" s="277"/>
      <c r="C49" s="277"/>
      <c r="D49" s="277"/>
      <c r="E49" s="274"/>
      <c r="F49" s="277" t="s">
        <v>26</v>
      </c>
      <c r="G49" s="289"/>
      <c r="H49" s="289"/>
      <c r="I49" s="286"/>
      <c r="J49" s="286"/>
      <c r="K49" s="286"/>
      <c r="L49" s="286"/>
      <c r="M49" s="286" t="s">
        <v>131</v>
      </c>
      <c r="N49" s="286"/>
      <c r="O49" s="301"/>
    </row>
    <row r="50" spans="1:15">
      <c r="A50" s="261" t="s">
        <v>29</v>
      </c>
      <c r="B50" s="277"/>
      <c r="C50" s="277"/>
      <c r="D50" s="277"/>
      <c r="E50" s="274"/>
      <c r="F50" s="277" t="s">
        <v>86</v>
      </c>
      <c r="G50" s="289"/>
      <c r="H50" s="289"/>
      <c r="I50" s="286"/>
      <c r="J50" s="286"/>
      <c r="K50" s="286"/>
      <c r="L50" s="286"/>
      <c r="M50" s="286" t="s">
        <v>132</v>
      </c>
      <c r="N50" s="286"/>
      <c r="O50" s="301"/>
    </row>
    <row r="51" spans="1:15">
      <c r="A51" s="261"/>
      <c r="B51" s="277"/>
      <c r="C51" s="277"/>
      <c r="D51" s="277"/>
      <c r="E51" s="274"/>
      <c r="F51" s="277"/>
      <c r="G51" s="289"/>
      <c r="H51" s="289"/>
      <c r="I51" s="286"/>
      <c r="J51" s="286"/>
      <c r="K51" s="286"/>
      <c r="L51" s="286"/>
      <c r="M51" s="286"/>
      <c r="N51" s="286"/>
      <c r="O51" s="301"/>
    </row>
    <row r="52" spans="1:15" ht="27" customHeight="1">
      <c r="A52" s="262" t="s">
        <v>111</v>
      </c>
      <c r="B52" s="278"/>
      <c r="C52" s="278"/>
      <c r="D52" s="278"/>
      <c r="E52" s="278"/>
      <c r="F52" s="278"/>
      <c r="G52" s="278"/>
      <c r="H52" s="278"/>
      <c r="I52" s="278"/>
      <c r="J52" s="278"/>
      <c r="K52" s="278"/>
      <c r="L52" s="278"/>
      <c r="M52" s="278"/>
      <c r="N52" s="278"/>
      <c r="O52" s="302"/>
    </row>
    <row r="53" spans="1:15">
      <c r="A53" s="263"/>
      <c r="B53" s="279"/>
      <c r="C53" s="279"/>
      <c r="D53" s="286"/>
      <c r="E53" s="286"/>
      <c r="F53" s="286"/>
      <c r="G53" s="286"/>
      <c r="H53" s="286"/>
      <c r="I53" s="286"/>
      <c r="J53" s="286"/>
      <c r="K53" s="286"/>
      <c r="L53" s="286"/>
      <c r="M53" s="286"/>
      <c r="N53" s="286"/>
      <c r="O53" s="301"/>
    </row>
    <row r="54" spans="1:15" ht="21.75" customHeight="1">
      <c r="A54" s="263"/>
      <c r="B54" s="280" t="s">
        <v>116</v>
      </c>
      <c r="C54" s="281"/>
      <c r="D54" s="287"/>
      <c r="E54" s="287"/>
      <c r="F54" s="287"/>
      <c r="G54" s="287"/>
      <c r="H54" s="287"/>
      <c r="I54" s="287"/>
      <c r="J54" s="287"/>
      <c r="K54" s="287"/>
      <c r="L54" s="292"/>
      <c r="M54" s="286"/>
      <c r="N54" s="286"/>
      <c r="O54" s="301"/>
    </row>
    <row r="55" spans="1:15" ht="12" customHeight="1">
      <c r="A55" s="263"/>
      <c r="B55" s="281"/>
      <c r="C55" s="281"/>
      <c r="D55" s="287"/>
      <c r="E55" s="287"/>
      <c r="F55" s="287"/>
      <c r="G55" s="287"/>
      <c r="H55" s="287"/>
      <c r="I55" s="287"/>
      <c r="J55" s="287"/>
      <c r="K55" s="287"/>
      <c r="L55" s="292"/>
      <c r="M55" s="286"/>
      <c r="N55" s="286"/>
      <c r="O55" s="301"/>
    </row>
    <row r="56" spans="1:15">
      <c r="A56" s="263"/>
      <c r="B56" s="279" t="s">
        <v>117</v>
      </c>
      <c r="C56" s="279"/>
      <c r="D56" s="286"/>
      <c r="E56" s="286"/>
      <c r="F56" s="286"/>
      <c r="G56" s="286"/>
      <c r="H56" s="286"/>
      <c r="I56" s="286"/>
      <c r="J56" s="286"/>
      <c r="K56" s="286"/>
      <c r="L56" s="286"/>
      <c r="M56" s="286"/>
      <c r="N56" s="286"/>
      <c r="O56" s="301"/>
    </row>
    <row r="57" spans="1:15" ht="12" customHeight="1">
      <c r="A57" s="263"/>
      <c r="B57" s="279"/>
      <c r="C57" s="279"/>
      <c r="D57" s="286"/>
      <c r="E57" s="286"/>
      <c r="F57" s="286"/>
      <c r="G57" s="286"/>
      <c r="H57" s="286"/>
      <c r="I57" s="286"/>
      <c r="J57" s="286"/>
      <c r="K57" s="286"/>
      <c r="L57" s="286"/>
      <c r="M57" s="286"/>
      <c r="N57" s="286"/>
      <c r="O57" s="301"/>
    </row>
    <row r="58" spans="1:15">
      <c r="A58" s="263"/>
      <c r="B58" s="279" t="s">
        <v>118</v>
      </c>
      <c r="C58" s="279"/>
      <c r="D58" s="286"/>
      <c r="E58" s="286"/>
      <c r="F58" s="286"/>
      <c r="G58" s="286"/>
      <c r="H58" s="286"/>
      <c r="I58" s="286"/>
      <c r="J58" s="286"/>
      <c r="K58" s="286"/>
      <c r="L58" s="286"/>
      <c r="M58" s="286"/>
      <c r="N58" s="286"/>
      <c r="O58" s="301"/>
    </row>
    <row r="59" spans="1:15">
      <c r="A59" s="263"/>
      <c r="B59" s="279" t="s">
        <v>119</v>
      </c>
      <c r="C59" s="279"/>
      <c r="D59" s="286"/>
      <c r="E59" s="286"/>
      <c r="F59" s="286"/>
      <c r="G59" s="286"/>
      <c r="H59" s="286"/>
      <c r="I59" s="286"/>
      <c r="J59" s="286"/>
      <c r="K59" s="286"/>
      <c r="L59" s="286"/>
      <c r="M59" s="286"/>
      <c r="N59" s="286"/>
      <c r="O59" s="301"/>
    </row>
    <row r="60" spans="1:15">
      <c r="A60" s="263"/>
      <c r="B60" s="279" t="s">
        <v>120</v>
      </c>
      <c r="C60" s="279"/>
      <c r="D60" s="286"/>
      <c r="E60" s="286"/>
      <c r="F60" s="286"/>
      <c r="G60" s="286"/>
      <c r="H60" s="286"/>
      <c r="I60" s="286"/>
      <c r="J60" s="286"/>
      <c r="K60" s="286"/>
      <c r="L60" s="286"/>
      <c r="M60" s="286"/>
      <c r="N60" s="286"/>
      <c r="O60" s="301"/>
    </row>
    <row r="61" spans="1:15">
      <c r="A61" s="263"/>
      <c r="B61" s="279" t="s">
        <v>121</v>
      </c>
      <c r="C61" s="279"/>
      <c r="D61" s="286"/>
      <c r="E61" s="286"/>
      <c r="F61" s="286"/>
      <c r="G61" s="286"/>
      <c r="H61" s="286"/>
      <c r="I61" s="286"/>
      <c r="J61" s="286"/>
      <c r="K61" s="286"/>
      <c r="L61" s="286"/>
      <c r="M61" s="286"/>
      <c r="N61" s="286"/>
      <c r="O61" s="301"/>
    </row>
    <row r="62" spans="1:15" ht="33" customHeight="1">
      <c r="A62" s="264"/>
      <c r="B62" s="282"/>
      <c r="C62" s="282"/>
      <c r="D62" s="282"/>
      <c r="E62" s="282"/>
      <c r="F62" s="282"/>
      <c r="G62" s="282"/>
      <c r="H62" s="282"/>
      <c r="I62" s="282"/>
      <c r="J62" s="282"/>
      <c r="K62" s="282"/>
      <c r="L62" s="282"/>
      <c r="M62" s="282"/>
      <c r="N62" s="282"/>
      <c r="O62" s="30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tabSelected="1" workbookViewId="0">
      <selection activeCell="B39" sqref="B39:M39"/>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153</v>
      </c>
      <c r="C2" s="10"/>
      <c r="D2" s="10"/>
      <c r="E2" s="10"/>
      <c r="F2" s="10"/>
      <c r="G2" s="10"/>
      <c r="H2" s="10"/>
      <c r="I2" s="10"/>
      <c r="J2" s="10"/>
      <c r="K2" s="10"/>
      <c r="L2" s="10"/>
      <c r="M2" s="10"/>
      <c r="N2" s="10"/>
      <c r="O2" s="10"/>
      <c r="P2" s="10"/>
      <c r="Q2" s="10"/>
      <c r="R2" s="10"/>
    </row>
    <row r="3" spans="1:23" ht="18.75">
      <c r="A3" s="8"/>
      <c r="B3" s="10" t="s">
        <v>0</v>
      </c>
      <c r="C3" s="10"/>
      <c r="D3" s="10"/>
      <c r="E3" s="10"/>
      <c r="F3" s="10"/>
      <c r="G3" s="10"/>
      <c r="H3" s="10"/>
      <c r="I3" s="10"/>
      <c r="J3" s="10"/>
      <c r="K3" s="10"/>
      <c r="L3" s="10"/>
      <c r="M3" s="10"/>
      <c r="N3" s="10"/>
      <c r="O3" s="10"/>
      <c r="P3" s="10"/>
      <c r="Q3" s="10"/>
      <c r="R3" s="10"/>
    </row>
    <row r="4" spans="1:23" ht="12.75">
      <c r="A4" s="8"/>
      <c r="B4" s="11" t="s">
        <v>4</v>
      </c>
      <c r="C4" s="11"/>
      <c r="D4" s="11"/>
      <c r="E4" s="8"/>
      <c r="F4" s="8"/>
      <c r="G4" s="8"/>
      <c r="H4" s="8"/>
      <c r="I4" s="8"/>
      <c r="J4" s="8"/>
      <c r="K4" s="96"/>
      <c r="L4" s="8"/>
      <c r="M4" s="8"/>
      <c r="N4" s="8"/>
      <c r="O4" s="118" t="s">
        <v>70</v>
      </c>
      <c r="P4" s="118"/>
      <c r="Q4" s="118"/>
      <c r="R4" s="118"/>
    </row>
    <row r="5" spans="1:23" s="5" customFormat="1" ht="12.75">
      <c r="B5" s="12"/>
      <c r="C5" s="21"/>
      <c r="D5" s="36"/>
      <c r="E5" s="53" t="s">
        <v>88</v>
      </c>
      <c r="F5" s="63"/>
      <c r="G5" s="53"/>
      <c r="H5" s="73"/>
      <c r="I5" s="74"/>
      <c r="J5" s="74"/>
      <c r="K5" s="97"/>
      <c r="L5" s="73" t="s">
        <v>94</v>
      </c>
      <c r="M5" s="74"/>
      <c r="N5" s="74"/>
      <c r="O5" s="74"/>
      <c r="P5" s="74"/>
      <c r="Q5" s="74"/>
      <c r="R5" s="119"/>
    </row>
    <row r="6" spans="1:23" s="5" customFormat="1">
      <c r="B6" s="13"/>
      <c r="D6" s="37"/>
      <c r="E6" s="54"/>
      <c r="F6" s="64"/>
      <c r="G6" s="64"/>
      <c r="H6" s="64"/>
      <c r="I6" s="75"/>
      <c r="J6" s="84" t="s">
        <v>93</v>
      </c>
      <c r="K6" s="98"/>
      <c r="L6" s="64"/>
      <c r="M6" s="64"/>
      <c r="N6" s="64"/>
      <c r="O6" s="64"/>
      <c r="P6" s="75"/>
      <c r="Q6" s="84" t="s">
        <v>93</v>
      </c>
      <c r="R6" s="98"/>
    </row>
    <row r="7" spans="1:23" s="5" customFormat="1" ht="42" customHeight="1">
      <c r="B7" s="14"/>
      <c r="C7" s="22"/>
      <c r="D7" s="38"/>
      <c r="E7" s="55" t="s">
        <v>89</v>
      </c>
      <c r="F7" s="65" t="s">
        <v>90</v>
      </c>
      <c r="G7" s="65" t="s">
        <v>91</v>
      </c>
      <c r="H7" s="65" t="s">
        <v>92</v>
      </c>
      <c r="I7" s="76" t="s">
        <v>8</v>
      </c>
      <c r="J7" s="85" t="s">
        <v>148</v>
      </c>
      <c r="K7" s="99" t="s">
        <v>149</v>
      </c>
      <c r="L7" s="65" t="s">
        <v>89</v>
      </c>
      <c r="M7" s="65" t="s">
        <v>90</v>
      </c>
      <c r="N7" s="65" t="s">
        <v>91</v>
      </c>
      <c r="O7" s="65" t="s">
        <v>95</v>
      </c>
      <c r="P7" s="76" t="s">
        <v>8</v>
      </c>
      <c r="Q7" s="85" t="s">
        <v>140</v>
      </c>
      <c r="R7" s="99" t="s">
        <v>151</v>
      </c>
    </row>
    <row r="8" spans="1:23" s="6" customFormat="1">
      <c r="B8" s="15"/>
      <c r="C8" s="23" t="s">
        <v>23</v>
      </c>
      <c r="D8" s="39"/>
      <c r="E8" s="56">
        <v>39.700000000000003</v>
      </c>
      <c r="F8" s="66">
        <v>305652</v>
      </c>
      <c r="G8" s="66">
        <v>66</v>
      </c>
      <c r="H8" s="66">
        <v>11828</v>
      </c>
      <c r="I8" s="77">
        <v>3.87</v>
      </c>
      <c r="J8" s="86">
        <v>7526</v>
      </c>
      <c r="K8" s="77">
        <v>57.16</v>
      </c>
      <c r="L8" s="104">
        <v>39.700000000000003</v>
      </c>
      <c r="M8" s="66">
        <v>305571</v>
      </c>
      <c r="N8" s="112">
        <v>64</v>
      </c>
      <c r="O8" s="66">
        <v>11784</v>
      </c>
      <c r="P8" s="77">
        <v>3.86</v>
      </c>
      <c r="Q8" s="86">
        <v>6811</v>
      </c>
      <c r="R8" s="78">
        <v>73.010000000000005</v>
      </c>
      <c r="T8" s="6">
        <f t="shared" ref="T8:T62" si="0">ROUND((H8-J8)/J8*100,2)</f>
        <v>57.16</v>
      </c>
      <c r="U8" s="6" t="b">
        <f t="shared" ref="U8:U62" si="1">ISERROR(T8)</f>
        <v>0</v>
      </c>
      <c r="V8" s="6">
        <f t="shared" ref="V8:V62" si="2">ROUND((O8-Q8)/Q8*100,2)</f>
        <v>73.010000000000005</v>
      </c>
      <c r="W8" s="6" t="b">
        <f t="shared" ref="W8:W62" si="3">ISERROR(V8)</f>
        <v>0</v>
      </c>
    </row>
    <row r="9" spans="1:23" s="6" customFormat="1">
      <c r="B9" s="16"/>
      <c r="C9" s="24"/>
      <c r="D9" s="40" t="s">
        <v>59</v>
      </c>
      <c r="E9" s="57">
        <v>35.299999999999997</v>
      </c>
      <c r="F9" s="67">
        <v>214118</v>
      </c>
      <c r="G9" s="67" t="s">
        <v>147</v>
      </c>
      <c r="H9" s="67">
        <v>9500</v>
      </c>
      <c r="I9" s="78">
        <v>4.4400000000000004</v>
      </c>
      <c r="J9" s="87">
        <v>4500</v>
      </c>
      <c r="K9" s="78">
        <v>111.11</v>
      </c>
      <c r="L9" s="105">
        <v>35.299999999999997</v>
      </c>
      <c r="M9" s="67">
        <v>214118</v>
      </c>
      <c r="N9" s="113" t="s">
        <v>147</v>
      </c>
      <c r="O9" s="67">
        <v>3200</v>
      </c>
      <c r="P9" s="78">
        <v>1.49</v>
      </c>
      <c r="Q9" s="87">
        <v>3947</v>
      </c>
      <c r="R9" s="78">
        <v>-18.93</v>
      </c>
      <c r="T9" s="6">
        <f t="shared" si="0"/>
        <v>111.11</v>
      </c>
      <c r="U9" s="6" t="b">
        <f t="shared" si="1"/>
        <v>0</v>
      </c>
      <c r="V9" s="6">
        <f t="shared" si="2"/>
        <v>-18.93</v>
      </c>
      <c r="W9" s="6" t="b">
        <f t="shared" si="3"/>
        <v>0</v>
      </c>
    </row>
    <row r="10" spans="1:23" s="6" customFormat="1">
      <c r="B10" s="16"/>
      <c r="C10" s="24"/>
      <c r="D10" s="40" t="s">
        <v>10</v>
      </c>
      <c r="E10" s="57" t="s">
        <v>6</v>
      </c>
      <c r="F10" s="67" t="s">
        <v>6</v>
      </c>
      <c r="G10" s="67" t="s">
        <v>6</v>
      </c>
      <c r="H10" s="67" t="s">
        <v>6</v>
      </c>
      <c r="I10" s="78" t="s">
        <v>6</v>
      </c>
      <c r="J10" s="87">
        <v>8800</v>
      </c>
      <c r="K10" s="78" t="s">
        <v>6</v>
      </c>
      <c r="L10" s="105" t="s">
        <v>6</v>
      </c>
      <c r="M10" s="67" t="s">
        <v>6</v>
      </c>
      <c r="N10" s="113" t="s">
        <v>6</v>
      </c>
      <c r="O10" s="67" t="s">
        <v>6</v>
      </c>
      <c r="P10" s="78" t="s">
        <v>6</v>
      </c>
      <c r="Q10" s="87">
        <v>4400</v>
      </c>
      <c r="R10" s="78" t="s">
        <v>6</v>
      </c>
      <c r="T10" s="6" t="e">
        <f t="shared" si="0"/>
        <v>#VALUE!</v>
      </c>
      <c r="U10" s="6" t="b">
        <f t="shared" si="1"/>
        <v>1</v>
      </c>
      <c r="V10" s="6" t="e">
        <f t="shared" si="2"/>
        <v>#VALUE!</v>
      </c>
      <c r="W10" s="6" t="b">
        <f t="shared" si="3"/>
        <v>1</v>
      </c>
    </row>
    <row r="11" spans="1:23" s="6" customFormat="1">
      <c r="B11" s="16"/>
      <c r="C11" s="24"/>
      <c r="D11" s="40" t="s">
        <v>17</v>
      </c>
      <c r="E11" s="57">
        <v>39.700000000000003</v>
      </c>
      <c r="F11" s="67">
        <v>222145</v>
      </c>
      <c r="G11" s="67" t="s">
        <v>147</v>
      </c>
      <c r="H11" s="67">
        <v>7000</v>
      </c>
      <c r="I11" s="78">
        <v>3.15</v>
      </c>
      <c r="J11" s="87">
        <v>6000</v>
      </c>
      <c r="K11" s="78">
        <v>16.670000000000002</v>
      </c>
      <c r="L11" s="105">
        <v>39.700000000000003</v>
      </c>
      <c r="M11" s="67">
        <v>222145</v>
      </c>
      <c r="N11" s="113" t="s">
        <v>147</v>
      </c>
      <c r="O11" s="67">
        <v>5000</v>
      </c>
      <c r="P11" s="78">
        <v>2.25</v>
      </c>
      <c r="Q11" s="87">
        <v>5000</v>
      </c>
      <c r="R11" s="78">
        <v>0</v>
      </c>
      <c r="T11" s="6">
        <f t="shared" si="0"/>
        <v>16.670000000000002</v>
      </c>
      <c r="U11" s="6" t="b">
        <f t="shared" si="1"/>
        <v>0</v>
      </c>
      <c r="V11" s="6">
        <f t="shared" si="2"/>
        <v>0</v>
      </c>
      <c r="W11" s="6" t="b">
        <f t="shared" si="3"/>
        <v>0</v>
      </c>
    </row>
    <row r="12" spans="1:23" s="6" customFormat="1">
      <c r="B12" s="16"/>
      <c r="C12" s="24"/>
      <c r="D12" s="40" t="s">
        <v>1</v>
      </c>
      <c r="E12" s="57">
        <v>38.700000000000003</v>
      </c>
      <c r="F12" s="67">
        <v>266335</v>
      </c>
      <c r="G12" s="67" t="s">
        <v>147</v>
      </c>
      <c r="H12" s="67">
        <v>7000</v>
      </c>
      <c r="I12" s="78">
        <v>2.63</v>
      </c>
      <c r="J12" s="87">
        <v>7434</v>
      </c>
      <c r="K12" s="78">
        <v>-5.84</v>
      </c>
      <c r="L12" s="105">
        <v>38.700000000000003</v>
      </c>
      <c r="M12" s="67">
        <v>266335</v>
      </c>
      <c r="N12" s="113" t="s">
        <v>147</v>
      </c>
      <c r="O12" s="67">
        <v>8773</v>
      </c>
      <c r="P12" s="78">
        <v>3.29</v>
      </c>
      <c r="Q12" s="87">
        <v>5956</v>
      </c>
      <c r="R12" s="78">
        <v>47.3</v>
      </c>
      <c r="T12" s="6">
        <f t="shared" si="0"/>
        <v>-5.84</v>
      </c>
      <c r="U12" s="6" t="b">
        <f t="shared" si="1"/>
        <v>0</v>
      </c>
      <c r="V12" s="6">
        <f t="shared" si="2"/>
        <v>47.3</v>
      </c>
      <c r="W12" s="6" t="b">
        <f t="shared" si="3"/>
        <v>0</v>
      </c>
    </row>
    <row r="13" spans="1:23" s="6" customFormat="1">
      <c r="B13" s="16"/>
      <c r="C13" s="24"/>
      <c r="D13" s="40" t="s">
        <v>63</v>
      </c>
      <c r="E13" s="57">
        <v>49.9</v>
      </c>
      <c r="F13" s="67">
        <v>244920</v>
      </c>
      <c r="G13" s="67" t="s">
        <v>147</v>
      </c>
      <c r="H13" s="67">
        <v>4500</v>
      </c>
      <c r="I13" s="78">
        <v>1.84</v>
      </c>
      <c r="J13" s="87">
        <v>3144</v>
      </c>
      <c r="K13" s="78">
        <v>43.13</v>
      </c>
      <c r="L13" s="105">
        <v>49.9</v>
      </c>
      <c r="M13" s="67">
        <v>244920</v>
      </c>
      <c r="N13" s="113" t="s">
        <v>147</v>
      </c>
      <c r="O13" s="67">
        <v>0</v>
      </c>
      <c r="P13" s="78">
        <v>0</v>
      </c>
      <c r="Q13" s="87">
        <v>1425</v>
      </c>
      <c r="R13" s="78">
        <v>-100</v>
      </c>
      <c r="T13" s="6">
        <f t="shared" si="0"/>
        <v>43.13</v>
      </c>
      <c r="U13" s="6" t="b">
        <f t="shared" si="1"/>
        <v>0</v>
      </c>
      <c r="V13" s="6">
        <f t="shared" si="2"/>
        <v>-100</v>
      </c>
      <c r="W13" s="6" t="b">
        <f t="shared" si="3"/>
        <v>0</v>
      </c>
    </row>
    <row r="14" spans="1:23" s="6" customFormat="1">
      <c r="B14" s="16"/>
      <c r="C14" s="24"/>
      <c r="D14" s="40" t="s">
        <v>60</v>
      </c>
      <c r="E14" s="57">
        <v>35.9</v>
      </c>
      <c r="F14" s="67">
        <v>280893</v>
      </c>
      <c r="G14" s="67">
        <v>6</v>
      </c>
      <c r="H14" s="67">
        <v>9049</v>
      </c>
      <c r="I14" s="78">
        <v>3.22</v>
      </c>
      <c r="J14" s="87">
        <v>4966</v>
      </c>
      <c r="K14" s="78">
        <v>82.22</v>
      </c>
      <c r="L14" s="105">
        <v>35.9</v>
      </c>
      <c r="M14" s="67">
        <v>280893</v>
      </c>
      <c r="N14" s="113">
        <v>6</v>
      </c>
      <c r="O14" s="67">
        <v>6274</v>
      </c>
      <c r="P14" s="78">
        <v>2.23</v>
      </c>
      <c r="Q14" s="87">
        <v>4047</v>
      </c>
      <c r="R14" s="78">
        <v>55.03</v>
      </c>
      <c r="T14" s="6">
        <f t="shared" si="0"/>
        <v>82.22</v>
      </c>
      <c r="U14" s="6" t="b">
        <f t="shared" si="1"/>
        <v>0</v>
      </c>
      <c r="V14" s="6">
        <f t="shared" si="2"/>
        <v>55.03</v>
      </c>
      <c r="W14" s="6" t="b">
        <f t="shared" si="3"/>
        <v>0</v>
      </c>
    </row>
    <row r="15" spans="1:23" s="6" customFormat="1">
      <c r="B15" s="17"/>
      <c r="C15" s="24"/>
      <c r="D15" s="40" t="s">
        <v>64</v>
      </c>
      <c r="E15" s="57" t="s">
        <v>6</v>
      </c>
      <c r="F15" s="67" t="s">
        <v>6</v>
      </c>
      <c r="G15" s="67" t="s">
        <v>6</v>
      </c>
      <c r="H15" s="67" t="s">
        <v>6</v>
      </c>
      <c r="I15" s="78" t="s">
        <v>6</v>
      </c>
      <c r="J15" s="87" t="s">
        <v>6</v>
      </c>
      <c r="K15" s="78" t="s">
        <v>6</v>
      </c>
      <c r="L15" s="105" t="s">
        <v>6</v>
      </c>
      <c r="M15" s="67" t="s">
        <v>6</v>
      </c>
      <c r="N15" s="113" t="s">
        <v>6</v>
      </c>
      <c r="O15" s="67" t="s">
        <v>6</v>
      </c>
      <c r="P15" s="78" t="s">
        <v>6</v>
      </c>
      <c r="Q15" s="87" t="s">
        <v>6</v>
      </c>
      <c r="R15" s="78" t="s">
        <v>6</v>
      </c>
      <c r="T15" s="6" t="e">
        <f t="shared" si="0"/>
        <v>#VALUE!</v>
      </c>
      <c r="U15" s="6" t="b">
        <f t="shared" si="1"/>
        <v>1</v>
      </c>
      <c r="V15" s="6" t="e">
        <f t="shared" si="2"/>
        <v>#VALUE!</v>
      </c>
      <c r="W15" s="6" t="b">
        <f t="shared" si="3"/>
        <v>1</v>
      </c>
    </row>
    <row r="16" spans="1:23" s="6" customFormat="1">
      <c r="B16" s="17"/>
      <c r="C16" s="24"/>
      <c r="D16" s="40" t="s">
        <v>11</v>
      </c>
      <c r="E16" s="57">
        <v>42.8</v>
      </c>
      <c r="F16" s="67">
        <v>245090</v>
      </c>
      <c r="G16" s="67" t="s">
        <v>147</v>
      </c>
      <c r="H16" s="67">
        <v>5300</v>
      </c>
      <c r="I16" s="78">
        <v>2.16</v>
      </c>
      <c r="J16" s="87">
        <v>6049</v>
      </c>
      <c r="K16" s="78">
        <v>-12.38</v>
      </c>
      <c r="L16" s="105">
        <v>42.8</v>
      </c>
      <c r="M16" s="67">
        <v>245090</v>
      </c>
      <c r="N16" s="113" t="s">
        <v>147</v>
      </c>
      <c r="O16" s="67">
        <v>5300</v>
      </c>
      <c r="P16" s="78">
        <v>2.16</v>
      </c>
      <c r="Q16" s="87">
        <v>4777</v>
      </c>
      <c r="R16" s="78">
        <v>10.95</v>
      </c>
      <c r="T16" s="6">
        <f t="shared" si="0"/>
        <v>-12.38</v>
      </c>
      <c r="U16" s="6" t="b">
        <f t="shared" si="1"/>
        <v>0</v>
      </c>
      <c r="V16" s="6">
        <f t="shared" si="2"/>
        <v>10.95</v>
      </c>
      <c r="W16" s="6" t="b">
        <f t="shared" si="3"/>
        <v>0</v>
      </c>
    </row>
    <row r="17" spans="2:23" s="6" customFormat="1">
      <c r="B17" s="17"/>
      <c r="C17" s="24"/>
      <c r="D17" s="40" t="s">
        <v>65</v>
      </c>
      <c r="E17" s="57">
        <v>38</v>
      </c>
      <c r="F17" s="67">
        <v>273892</v>
      </c>
      <c r="G17" s="67" t="s">
        <v>147</v>
      </c>
      <c r="H17" s="67">
        <v>15217</v>
      </c>
      <c r="I17" s="78">
        <v>5.56</v>
      </c>
      <c r="J17" s="87">
        <v>7000</v>
      </c>
      <c r="K17" s="78">
        <v>117.39</v>
      </c>
      <c r="L17" s="105" t="s">
        <v>6</v>
      </c>
      <c r="M17" s="67" t="s">
        <v>6</v>
      </c>
      <c r="N17" s="113" t="s">
        <v>6</v>
      </c>
      <c r="O17" s="67" t="s">
        <v>6</v>
      </c>
      <c r="P17" s="78" t="s">
        <v>6</v>
      </c>
      <c r="Q17" s="87">
        <v>6000</v>
      </c>
      <c r="R17" s="78" t="s">
        <v>6</v>
      </c>
      <c r="T17" s="6">
        <f t="shared" si="0"/>
        <v>117.39</v>
      </c>
      <c r="U17" s="6" t="b">
        <f t="shared" si="1"/>
        <v>0</v>
      </c>
      <c r="V17" s="6" t="e">
        <f t="shared" si="2"/>
        <v>#VALUE!</v>
      </c>
      <c r="W17" s="6" t="b">
        <f t="shared" si="3"/>
        <v>1</v>
      </c>
    </row>
    <row r="18" spans="2:23" s="6" customFormat="1">
      <c r="B18" s="17"/>
      <c r="C18" s="24"/>
      <c r="D18" s="40" t="s">
        <v>66</v>
      </c>
      <c r="E18" s="57">
        <v>46.7</v>
      </c>
      <c r="F18" s="67">
        <v>273913</v>
      </c>
      <c r="G18" s="67" t="s">
        <v>147</v>
      </c>
      <c r="H18" s="67">
        <v>10000</v>
      </c>
      <c r="I18" s="78">
        <v>3.65</v>
      </c>
      <c r="J18" s="87">
        <v>5000</v>
      </c>
      <c r="K18" s="78">
        <v>100</v>
      </c>
      <c r="L18" s="105">
        <v>46.7</v>
      </c>
      <c r="M18" s="67">
        <v>273913</v>
      </c>
      <c r="N18" s="113" t="s">
        <v>147</v>
      </c>
      <c r="O18" s="67">
        <v>10000</v>
      </c>
      <c r="P18" s="78">
        <v>3.65</v>
      </c>
      <c r="Q18" s="87">
        <v>7000</v>
      </c>
      <c r="R18" s="78">
        <v>42.86</v>
      </c>
      <c r="T18" s="6">
        <f t="shared" si="0"/>
        <v>100</v>
      </c>
      <c r="U18" s="6" t="b">
        <f t="shared" si="1"/>
        <v>0</v>
      </c>
      <c r="V18" s="6">
        <f t="shared" si="2"/>
        <v>42.86</v>
      </c>
      <c r="W18" s="6" t="b">
        <f t="shared" si="3"/>
        <v>0</v>
      </c>
    </row>
    <row r="19" spans="2:23" s="6" customFormat="1">
      <c r="B19" s="17"/>
      <c r="C19" s="24"/>
      <c r="D19" s="40" t="s">
        <v>61</v>
      </c>
      <c r="E19" s="57" t="s">
        <v>6</v>
      </c>
      <c r="F19" s="67" t="s">
        <v>6</v>
      </c>
      <c r="G19" s="67" t="s">
        <v>6</v>
      </c>
      <c r="H19" s="67" t="s">
        <v>6</v>
      </c>
      <c r="I19" s="78" t="s">
        <v>6</v>
      </c>
      <c r="J19" s="87" t="s">
        <v>6</v>
      </c>
      <c r="K19" s="78" t="s">
        <v>6</v>
      </c>
      <c r="L19" s="105" t="s">
        <v>6</v>
      </c>
      <c r="M19" s="67" t="s">
        <v>6</v>
      </c>
      <c r="N19" s="113" t="s">
        <v>6</v>
      </c>
      <c r="O19" s="67" t="s">
        <v>6</v>
      </c>
      <c r="P19" s="78" t="s">
        <v>6</v>
      </c>
      <c r="Q19" s="87" t="s">
        <v>6</v>
      </c>
      <c r="R19" s="78" t="s">
        <v>6</v>
      </c>
      <c r="T19" s="6" t="e">
        <f t="shared" si="0"/>
        <v>#VALUE!</v>
      </c>
      <c r="U19" s="6" t="b">
        <f t="shared" si="1"/>
        <v>1</v>
      </c>
      <c r="V19" s="6" t="e">
        <f t="shared" si="2"/>
        <v>#VALUE!</v>
      </c>
      <c r="W19" s="6" t="b">
        <f t="shared" si="3"/>
        <v>1</v>
      </c>
    </row>
    <row r="20" spans="2:23" s="6" customFormat="1">
      <c r="B20" s="17" t="s">
        <v>7</v>
      </c>
      <c r="C20" s="24"/>
      <c r="D20" s="40" t="s">
        <v>12</v>
      </c>
      <c r="E20" s="57" t="s">
        <v>6</v>
      </c>
      <c r="F20" s="67" t="s">
        <v>6</v>
      </c>
      <c r="G20" s="67" t="s">
        <v>6</v>
      </c>
      <c r="H20" s="67" t="s">
        <v>6</v>
      </c>
      <c r="I20" s="78" t="s">
        <v>6</v>
      </c>
      <c r="J20" s="87">
        <v>9794</v>
      </c>
      <c r="K20" s="78" t="s">
        <v>6</v>
      </c>
      <c r="L20" s="105" t="s">
        <v>6</v>
      </c>
      <c r="M20" s="67" t="s">
        <v>6</v>
      </c>
      <c r="N20" s="113" t="s">
        <v>6</v>
      </c>
      <c r="O20" s="67" t="s">
        <v>6</v>
      </c>
      <c r="P20" s="78" t="s">
        <v>6</v>
      </c>
      <c r="Q20" s="87">
        <v>9331</v>
      </c>
      <c r="R20" s="78" t="s">
        <v>6</v>
      </c>
      <c r="T20" s="6" t="e">
        <f t="shared" si="0"/>
        <v>#VALUE!</v>
      </c>
      <c r="U20" s="6" t="b">
        <f t="shared" si="1"/>
        <v>1</v>
      </c>
      <c r="V20" s="6" t="e">
        <f t="shared" si="2"/>
        <v>#VALUE!</v>
      </c>
      <c r="W20" s="6" t="b">
        <f t="shared" si="3"/>
        <v>1</v>
      </c>
    </row>
    <row r="21" spans="2:23" s="6" customFormat="1">
      <c r="B21" s="17"/>
      <c r="C21" s="24"/>
      <c r="D21" s="40" t="s">
        <v>69</v>
      </c>
      <c r="E21" s="57">
        <v>40.4</v>
      </c>
      <c r="F21" s="67">
        <v>325166</v>
      </c>
      <c r="G21" s="67" t="s">
        <v>147</v>
      </c>
      <c r="H21" s="67">
        <v>10641</v>
      </c>
      <c r="I21" s="78">
        <v>3.27</v>
      </c>
      <c r="J21" s="87">
        <v>6938</v>
      </c>
      <c r="K21" s="78">
        <v>53.37</v>
      </c>
      <c r="L21" s="105">
        <v>40.4</v>
      </c>
      <c r="M21" s="67">
        <v>325166</v>
      </c>
      <c r="N21" s="113" t="s">
        <v>147</v>
      </c>
      <c r="O21" s="67">
        <v>10065</v>
      </c>
      <c r="P21" s="78">
        <v>3.1</v>
      </c>
      <c r="Q21" s="87">
        <v>5658</v>
      </c>
      <c r="R21" s="78">
        <v>77.89</v>
      </c>
      <c r="T21" s="6">
        <f t="shared" si="0"/>
        <v>53.37</v>
      </c>
      <c r="U21" s="6" t="b">
        <f t="shared" si="1"/>
        <v>0</v>
      </c>
      <c r="V21" s="6">
        <f t="shared" si="2"/>
        <v>77.89</v>
      </c>
      <c r="W21" s="6" t="b">
        <f t="shared" si="3"/>
        <v>0</v>
      </c>
    </row>
    <row r="22" spans="2:23" s="6" customFormat="1">
      <c r="B22" s="17"/>
      <c r="C22" s="24"/>
      <c r="D22" s="40" t="s">
        <v>71</v>
      </c>
      <c r="E22" s="57">
        <v>39.200000000000003</v>
      </c>
      <c r="F22" s="67">
        <v>327243</v>
      </c>
      <c r="G22" s="67">
        <v>10</v>
      </c>
      <c r="H22" s="67">
        <v>13100</v>
      </c>
      <c r="I22" s="78">
        <v>4</v>
      </c>
      <c r="J22" s="87">
        <v>10532</v>
      </c>
      <c r="K22" s="78">
        <v>24.38</v>
      </c>
      <c r="L22" s="105">
        <v>39.200000000000003</v>
      </c>
      <c r="M22" s="67">
        <v>327243</v>
      </c>
      <c r="N22" s="113">
        <v>10</v>
      </c>
      <c r="O22" s="67">
        <v>13372</v>
      </c>
      <c r="P22" s="78">
        <v>4.09</v>
      </c>
      <c r="Q22" s="87">
        <v>7787</v>
      </c>
      <c r="R22" s="78">
        <v>71.72</v>
      </c>
      <c r="T22" s="6">
        <f t="shared" si="0"/>
        <v>24.38</v>
      </c>
      <c r="U22" s="6" t="b">
        <f t="shared" si="1"/>
        <v>0</v>
      </c>
      <c r="V22" s="6">
        <f t="shared" si="2"/>
        <v>71.72</v>
      </c>
      <c r="W22" s="6" t="b">
        <f t="shared" si="3"/>
        <v>0</v>
      </c>
    </row>
    <row r="23" spans="2:23" s="6" customFormat="1">
      <c r="B23" s="17"/>
      <c r="C23" s="24"/>
      <c r="D23" s="40" t="s">
        <v>74</v>
      </c>
      <c r="E23" s="57">
        <v>42.5</v>
      </c>
      <c r="F23" s="67">
        <v>283215</v>
      </c>
      <c r="G23" s="67" t="s">
        <v>147</v>
      </c>
      <c r="H23" s="67">
        <v>7000</v>
      </c>
      <c r="I23" s="78">
        <v>2.4700000000000002</v>
      </c>
      <c r="J23" s="87">
        <v>3000</v>
      </c>
      <c r="K23" s="78">
        <v>133.33000000000001</v>
      </c>
      <c r="L23" s="105">
        <v>42.5</v>
      </c>
      <c r="M23" s="67">
        <v>283215</v>
      </c>
      <c r="N23" s="113" t="s">
        <v>147</v>
      </c>
      <c r="O23" s="67">
        <v>7000</v>
      </c>
      <c r="P23" s="78">
        <v>2.4700000000000002</v>
      </c>
      <c r="Q23" s="87">
        <v>1500</v>
      </c>
      <c r="R23" s="78">
        <v>366.67</v>
      </c>
      <c r="T23" s="6">
        <f t="shared" si="0"/>
        <v>133.33000000000001</v>
      </c>
      <c r="U23" s="6" t="b">
        <f t="shared" si="1"/>
        <v>0</v>
      </c>
      <c r="V23" s="6">
        <f t="shared" si="2"/>
        <v>366.67</v>
      </c>
      <c r="W23" s="6" t="b">
        <f t="shared" si="3"/>
        <v>0</v>
      </c>
    </row>
    <row r="24" spans="2:23" s="6" customFormat="1">
      <c r="B24" s="17"/>
      <c r="C24" s="24"/>
      <c r="D24" s="40" t="s">
        <v>76</v>
      </c>
      <c r="E24" s="57">
        <v>36.5</v>
      </c>
      <c r="F24" s="67">
        <v>287110</v>
      </c>
      <c r="G24" s="67">
        <v>7</v>
      </c>
      <c r="H24" s="67">
        <v>11363</v>
      </c>
      <c r="I24" s="78">
        <v>3.96</v>
      </c>
      <c r="J24" s="87">
        <v>7514</v>
      </c>
      <c r="K24" s="78">
        <v>51.22</v>
      </c>
      <c r="L24" s="105">
        <v>36.5</v>
      </c>
      <c r="M24" s="67">
        <v>287110</v>
      </c>
      <c r="N24" s="113">
        <v>7</v>
      </c>
      <c r="O24" s="67">
        <v>10813</v>
      </c>
      <c r="P24" s="78">
        <v>3.77</v>
      </c>
      <c r="Q24" s="87">
        <v>6758</v>
      </c>
      <c r="R24" s="78">
        <v>60</v>
      </c>
      <c r="T24" s="6">
        <f t="shared" si="0"/>
        <v>51.22</v>
      </c>
      <c r="U24" s="6" t="b">
        <f t="shared" si="1"/>
        <v>0</v>
      </c>
      <c r="V24" s="6">
        <f t="shared" si="2"/>
        <v>60</v>
      </c>
      <c r="W24" s="6" t="b">
        <f t="shared" si="3"/>
        <v>0</v>
      </c>
    </row>
    <row r="25" spans="2:23" s="6" customFormat="1">
      <c r="B25" s="17"/>
      <c r="C25" s="24"/>
      <c r="D25" s="40" t="s">
        <v>73</v>
      </c>
      <c r="E25" s="57" t="s">
        <v>6</v>
      </c>
      <c r="F25" s="67" t="s">
        <v>6</v>
      </c>
      <c r="G25" s="67" t="s">
        <v>6</v>
      </c>
      <c r="H25" s="67" t="s">
        <v>6</v>
      </c>
      <c r="I25" s="78" t="s">
        <v>6</v>
      </c>
      <c r="J25" s="87" t="s">
        <v>6</v>
      </c>
      <c r="K25" s="78" t="s">
        <v>6</v>
      </c>
      <c r="L25" s="105" t="s">
        <v>6</v>
      </c>
      <c r="M25" s="67" t="s">
        <v>6</v>
      </c>
      <c r="N25" s="113" t="s">
        <v>6</v>
      </c>
      <c r="O25" s="67" t="s">
        <v>6</v>
      </c>
      <c r="P25" s="78" t="s">
        <v>6</v>
      </c>
      <c r="Q25" s="87" t="s">
        <v>6</v>
      </c>
      <c r="R25" s="78" t="s">
        <v>6</v>
      </c>
      <c r="T25" s="6" t="e">
        <f t="shared" si="0"/>
        <v>#VALUE!</v>
      </c>
      <c r="U25" s="6" t="b">
        <f t="shared" si="1"/>
        <v>1</v>
      </c>
      <c r="V25" s="6" t="e">
        <f t="shared" si="2"/>
        <v>#VALUE!</v>
      </c>
      <c r="W25" s="6" t="b">
        <f t="shared" si="3"/>
        <v>1</v>
      </c>
    </row>
    <row r="26" spans="2:23" s="6" customFormat="1">
      <c r="B26" s="17"/>
      <c r="C26" s="24"/>
      <c r="D26" s="40" t="s">
        <v>38</v>
      </c>
      <c r="E26" s="57">
        <v>39.9</v>
      </c>
      <c r="F26" s="67">
        <v>301023</v>
      </c>
      <c r="G26" s="67">
        <v>28</v>
      </c>
      <c r="H26" s="67">
        <v>12423</v>
      </c>
      <c r="I26" s="78">
        <v>4.13</v>
      </c>
      <c r="J26" s="87">
        <v>7245</v>
      </c>
      <c r="K26" s="78">
        <v>71.47</v>
      </c>
      <c r="L26" s="105">
        <v>39.9</v>
      </c>
      <c r="M26" s="67">
        <v>301023</v>
      </c>
      <c r="N26" s="113">
        <v>28</v>
      </c>
      <c r="O26" s="67">
        <v>12276</v>
      </c>
      <c r="P26" s="78">
        <v>4.08</v>
      </c>
      <c r="Q26" s="87">
        <v>6814</v>
      </c>
      <c r="R26" s="78">
        <v>80.16</v>
      </c>
      <c r="T26" s="6">
        <f t="shared" si="0"/>
        <v>71.47</v>
      </c>
      <c r="U26" s="6" t="b">
        <f t="shared" si="1"/>
        <v>0</v>
      </c>
      <c r="V26" s="6">
        <f t="shared" si="2"/>
        <v>80.16</v>
      </c>
      <c r="W26" s="6" t="b">
        <f t="shared" si="3"/>
        <v>0</v>
      </c>
    </row>
    <row r="27" spans="2:23" s="6" customFormat="1">
      <c r="B27" s="17"/>
      <c r="C27" s="24"/>
      <c r="D27" s="40" t="s">
        <v>40</v>
      </c>
      <c r="E27" s="57">
        <v>42.9</v>
      </c>
      <c r="F27" s="67">
        <v>349845</v>
      </c>
      <c r="G27" s="67">
        <v>5</v>
      </c>
      <c r="H27" s="67">
        <v>7819</v>
      </c>
      <c r="I27" s="78">
        <v>2.2400000000000002</v>
      </c>
      <c r="J27" s="88">
        <v>7626</v>
      </c>
      <c r="K27" s="78">
        <v>2.5299999999999998</v>
      </c>
      <c r="L27" s="105">
        <v>42.9</v>
      </c>
      <c r="M27" s="67">
        <v>354460</v>
      </c>
      <c r="N27" s="113">
        <v>4</v>
      </c>
      <c r="O27" s="67">
        <v>9147</v>
      </c>
      <c r="P27" s="78">
        <v>2.58</v>
      </c>
      <c r="Q27" s="87">
        <v>7578</v>
      </c>
      <c r="R27" s="78">
        <v>20.7</v>
      </c>
      <c r="T27" s="6">
        <f t="shared" si="0"/>
        <v>2.5299999999999998</v>
      </c>
      <c r="U27" s="6" t="b">
        <f t="shared" si="1"/>
        <v>0</v>
      </c>
      <c r="V27" s="6">
        <f t="shared" si="2"/>
        <v>20.7</v>
      </c>
      <c r="W27" s="6" t="b">
        <f t="shared" si="3"/>
        <v>0</v>
      </c>
    </row>
    <row r="28" spans="2:23" s="6" customFormat="1">
      <c r="B28" s="17" t="s">
        <v>9</v>
      </c>
      <c r="C28" s="25" t="s">
        <v>24</v>
      </c>
      <c r="D28" s="41"/>
      <c r="E28" s="58" t="s">
        <v>6</v>
      </c>
      <c r="F28" s="68" t="s">
        <v>6</v>
      </c>
      <c r="G28" s="68" t="s">
        <v>6</v>
      </c>
      <c r="H28" s="68" t="s">
        <v>6</v>
      </c>
      <c r="I28" s="79" t="s">
        <v>6</v>
      </c>
      <c r="J28" s="89" t="s">
        <v>6</v>
      </c>
      <c r="K28" s="80" t="s">
        <v>6</v>
      </c>
      <c r="L28" s="106" t="s">
        <v>6</v>
      </c>
      <c r="M28" s="68" t="s">
        <v>6</v>
      </c>
      <c r="N28" s="114" t="s">
        <v>6</v>
      </c>
      <c r="O28" s="68" t="s">
        <v>6</v>
      </c>
      <c r="P28" s="79" t="s">
        <v>6</v>
      </c>
      <c r="Q28" s="90" t="s">
        <v>6</v>
      </c>
      <c r="R28" s="80" t="s">
        <v>6</v>
      </c>
      <c r="T28" s="6" t="e">
        <f t="shared" si="0"/>
        <v>#VALUE!</v>
      </c>
      <c r="U28" s="6" t="b">
        <f t="shared" si="1"/>
        <v>1</v>
      </c>
      <c r="V28" s="6" t="e">
        <f t="shared" si="2"/>
        <v>#VALUE!</v>
      </c>
      <c r="W28" s="6" t="b">
        <f t="shared" si="3"/>
        <v>1</v>
      </c>
    </row>
    <row r="29" spans="2:23" s="6" customFormat="1">
      <c r="B29" s="17"/>
      <c r="C29" s="25" t="s">
        <v>25</v>
      </c>
      <c r="D29" s="41"/>
      <c r="E29" s="58">
        <v>48.9</v>
      </c>
      <c r="F29" s="68">
        <v>284430</v>
      </c>
      <c r="G29" s="68" t="s">
        <v>147</v>
      </c>
      <c r="H29" s="68">
        <v>6500</v>
      </c>
      <c r="I29" s="79">
        <v>2.29</v>
      </c>
      <c r="J29" s="90">
        <v>6500</v>
      </c>
      <c r="K29" s="79">
        <v>0</v>
      </c>
      <c r="L29" s="106">
        <v>48.9</v>
      </c>
      <c r="M29" s="68">
        <v>284430</v>
      </c>
      <c r="N29" s="114" t="s">
        <v>147</v>
      </c>
      <c r="O29" s="68">
        <v>6500</v>
      </c>
      <c r="P29" s="79">
        <v>2.29</v>
      </c>
      <c r="Q29" s="90">
        <v>7000</v>
      </c>
      <c r="R29" s="79">
        <v>-7.14</v>
      </c>
      <c r="T29" s="6">
        <f t="shared" si="0"/>
        <v>0</v>
      </c>
      <c r="U29" s="6" t="b">
        <f t="shared" si="1"/>
        <v>0</v>
      </c>
      <c r="V29" s="6">
        <f t="shared" si="2"/>
        <v>-7.14</v>
      </c>
      <c r="W29" s="6" t="b">
        <f t="shared" si="3"/>
        <v>0</v>
      </c>
    </row>
    <row r="30" spans="2:23" s="6" customFormat="1">
      <c r="B30" s="17"/>
      <c r="C30" s="25" t="s">
        <v>27</v>
      </c>
      <c r="D30" s="41"/>
      <c r="E30" s="58">
        <v>35.9</v>
      </c>
      <c r="F30" s="68">
        <v>303696</v>
      </c>
      <c r="G30" s="68" t="s">
        <v>147</v>
      </c>
      <c r="H30" s="68">
        <v>10000</v>
      </c>
      <c r="I30" s="79">
        <v>3.29</v>
      </c>
      <c r="J30" s="90">
        <v>7000</v>
      </c>
      <c r="K30" s="80">
        <v>42.86</v>
      </c>
      <c r="L30" s="106">
        <v>35.9</v>
      </c>
      <c r="M30" s="68">
        <v>303696</v>
      </c>
      <c r="N30" s="114" t="s">
        <v>147</v>
      </c>
      <c r="O30" s="68">
        <v>9600</v>
      </c>
      <c r="P30" s="79">
        <v>3.16</v>
      </c>
      <c r="Q30" s="90">
        <v>6000</v>
      </c>
      <c r="R30" s="79">
        <v>60</v>
      </c>
      <c r="T30" s="6">
        <f t="shared" si="0"/>
        <v>42.86</v>
      </c>
      <c r="U30" s="6" t="b">
        <f t="shared" si="1"/>
        <v>0</v>
      </c>
      <c r="V30" s="6">
        <f t="shared" si="2"/>
        <v>60</v>
      </c>
      <c r="W30" s="6" t="b">
        <f t="shared" si="3"/>
        <v>0</v>
      </c>
    </row>
    <row r="31" spans="2:23" s="6" customFormat="1">
      <c r="B31" s="17"/>
      <c r="C31" s="25" t="s">
        <v>28</v>
      </c>
      <c r="D31" s="41"/>
      <c r="E31" s="58">
        <v>44</v>
      </c>
      <c r="F31" s="68">
        <v>342233</v>
      </c>
      <c r="G31" s="68" t="s">
        <v>147</v>
      </c>
      <c r="H31" s="68">
        <v>9452</v>
      </c>
      <c r="I31" s="79">
        <v>2.76</v>
      </c>
      <c r="J31" s="90">
        <v>7421</v>
      </c>
      <c r="K31" s="79">
        <v>27.37</v>
      </c>
      <c r="L31" s="106">
        <v>44</v>
      </c>
      <c r="M31" s="68">
        <v>342233</v>
      </c>
      <c r="N31" s="114" t="s">
        <v>147</v>
      </c>
      <c r="O31" s="68">
        <v>7716</v>
      </c>
      <c r="P31" s="79">
        <v>2.25</v>
      </c>
      <c r="Q31" s="90">
        <v>6732</v>
      </c>
      <c r="R31" s="100">
        <v>14.62</v>
      </c>
      <c r="T31" s="6">
        <f t="shared" si="0"/>
        <v>27.37</v>
      </c>
      <c r="U31" s="6" t="b">
        <f t="shared" si="1"/>
        <v>0</v>
      </c>
      <c r="V31" s="6">
        <f t="shared" si="2"/>
        <v>14.62</v>
      </c>
      <c r="W31" s="6" t="b">
        <f t="shared" si="3"/>
        <v>0</v>
      </c>
    </row>
    <row r="32" spans="2:23" s="6" customFormat="1">
      <c r="B32" s="17"/>
      <c r="C32" s="25" t="s">
        <v>30</v>
      </c>
      <c r="D32" s="41"/>
      <c r="E32" s="58">
        <v>43.2</v>
      </c>
      <c r="F32" s="68">
        <v>414303</v>
      </c>
      <c r="G32" s="68" t="s">
        <v>147</v>
      </c>
      <c r="H32" s="68">
        <v>9500</v>
      </c>
      <c r="I32" s="79">
        <v>2.29</v>
      </c>
      <c r="J32" s="90" t="s">
        <v>6</v>
      </c>
      <c r="K32" s="78" t="s">
        <v>6</v>
      </c>
      <c r="L32" s="106">
        <v>43.2</v>
      </c>
      <c r="M32" s="68">
        <v>414303</v>
      </c>
      <c r="N32" s="114" t="s">
        <v>147</v>
      </c>
      <c r="O32" s="68">
        <v>8343</v>
      </c>
      <c r="P32" s="79">
        <v>2.0099999999999998</v>
      </c>
      <c r="Q32" s="90" t="s">
        <v>6</v>
      </c>
      <c r="R32" s="100" t="s">
        <v>6</v>
      </c>
      <c r="T32" s="6" t="e">
        <f t="shared" si="0"/>
        <v>#VALUE!</v>
      </c>
      <c r="U32" s="6" t="b">
        <f t="shared" si="1"/>
        <v>1</v>
      </c>
      <c r="V32" s="6" t="e">
        <f t="shared" si="2"/>
        <v>#VALUE!</v>
      </c>
      <c r="W32" s="6" t="b">
        <f t="shared" si="3"/>
        <v>1</v>
      </c>
    </row>
    <row r="33" spans="2:23" s="6" customFormat="1">
      <c r="B33" s="17"/>
      <c r="C33" s="26" t="s">
        <v>31</v>
      </c>
      <c r="D33" s="42"/>
      <c r="E33" s="59">
        <v>44</v>
      </c>
      <c r="F33" s="69">
        <v>295683</v>
      </c>
      <c r="G33" s="69">
        <v>5</v>
      </c>
      <c r="H33" s="69">
        <v>12711</v>
      </c>
      <c r="I33" s="80">
        <v>4.3</v>
      </c>
      <c r="J33" s="91">
        <v>6253</v>
      </c>
      <c r="K33" s="80">
        <v>103.28</v>
      </c>
      <c r="L33" s="107">
        <v>44</v>
      </c>
      <c r="M33" s="69">
        <v>296231</v>
      </c>
      <c r="N33" s="115">
        <v>4</v>
      </c>
      <c r="O33" s="69">
        <v>7393</v>
      </c>
      <c r="P33" s="80">
        <v>2.5</v>
      </c>
      <c r="Q33" s="91">
        <v>5203</v>
      </c>
      <c r="R33" s="78">
        <v>42.09</v>
      </c>
      <c r="T33" s="6">
        <f t="shared" si="0"/>
        <v>103.28</v>
      </c>
      <c r="U33" s="6" t="b">
        <f t="shared" si="1"/>
        <v>0</v>
      </c>
      <c r="V33" s="6">
        <f t="shared" si="2"/>
        <v>42.09</v>
      </c>
      <c r="W33" s="6" t="b">
        <f t="shared" si="3"/>
        <v>0</v>
      </c>
    </row>
    <row r="34" spans="2:23" s="6" customFormat="1">
      <c r="B34" s="17"/>
      <c r="C34" s="24"/>
      <c r="D34" s="43" t="s">
        <v>79</v>
      </c>
      <c r="E34" s="57" t="s">
        <v>6</v>
      </c>
      <c r="F34" s="67" t="s">
        <v>6</v>
      </c>
      <c r="G34" s="67" t="s">
        <v>6</v>
      </c>
      <c r="H34" s="67" t="s">
        <v>6</v>
      </c>
      <c r="I34" s="78" t="s">
        <v>6</v>
      </c>
      <c r="J34" s="87">
        <v>5795</v>
      </c>
      <c r="K34" s="78" t="s">
        <v>6</v>
      </c>
      <c r="L34" s="105" t="s">
        <v>6</v>
      </c>
      <c r="M34" s="67" t="s">
        <v>6</v>
      </c>
      <c r="N34" s="113" t="s">
        <v>6</v>
      </c>
      <c r="O34" s="67" t="s">
        <v>6</v>
      </c>
      <c r="P34" s="78" t="s">
        <v>6</v>
      </c>
      <c r="Q34" s="87">
        <v>4795</v>
      </c>
      <c r="R34" s="78" t="s">
        <v>6</v>
      </c>
      <c r="T34" s="6" t="e">
        <f t="shared" si="0"/>
        <v>#VALUE!</v>
      </c>
      <c r="U34" s="6" t="b">
        <f t="shared" si="1"/>
        <v>1</v>
      </c>
      <c r="V34" s="6" t="e">
        <f t="shared" si="2"/>
        <v>#VALUE!</v>
      </c>
      <c r="W34" s="6" t="b">
        <f t="shared" si="3"/>
        <v>1</v>
      </c>
    </row>
    <row r="35" spans="2:23" s="6" customFormat="1">
      <c r="B35" s="17"/>
      <c r="C35" s="24"/>
      <c r="D35" s="43" t="s">
        <v>3</v>
      </c>
      <c r="E35" s="57" t="s">
        <v>6</v>
      </c>
      <c r="F35" s="67" t="s">
        <v>6</v>
      </c>
      <c r="G35" s="67" t="s">
        <v>6</v>
      </c>
      <c r="H35" s="67" t="s">
        <v>6</v>
      </c>
      <c r="I35" s="78" t="s">
        <v>6</v>
      </c>
      <c r="J35" s="87">
        <v>3350</v>
      </c>
      <c r="K35" s="78" t="s">
        <v>6</v>
      </c>
      <c r="L35" s="105" t="s">
        <v>6</v>
      </c>
      <c r="M35" s="67" t="s">
        <v>6</v>
      </c>
      <c r="N35" s="113" t="s">
        <v>6</v>
      </c>
      <c r="O35" s="67" t="s">
        <v>6</v>
      </c>
      <c r="P35" s="78" t="s">
        <v>6</v>
      </c>
      <c r="Q35" s="87">
        <v>3350</v>
      </c>
      <c r="R35" s="78" t="s">
        <v>6</v>
      </c>
      <c r="T35" s="6" t="e">
        <f t="shared" si="0"/>
        <v>#VALUE!</v>
      </c>
      <c r="U35" s="6" t="b">
        <f t="shared" si="1"/>
        <v>1</v>
      </c>
      <c r="V35" s="6" t="e">
        <f t="shared" si="2"/>
        <v>#VALUE!</v>
      </c>
      <c r="W35" s="6" t="b">
        <f t="shared" si="3"/>
        <v>1</v>
      </c>
    </row>
    <row r="36" spans="2:23" s="6" customFormat="1">
      <c r="B36" s="17" t="s">
        <v>13</v>
      </c>
      <c r="C36" s="24"/>
      <c r="D36" s="43" t="s">
        <v>67</v>
      </c>
      <c r="E36" s="57">
        <v>44</v>
      </c>
      <c r="F36" s="67">
        <v>295683</v>
      </c>
      <c r="G36" s="67">
        <v>5</v>
      </c>
      <c r="H36" s="67">
        <v>12711</v>
      </c>
      <c r="I36" s="78">
        <v>4.3</v>
      </c>
      <c r="J36" s="87">
        <v>10178</v>
      </c>
      <c r="K36" s="78">
        <v>24.89</v>
      </c>
      <c r="L36" s="105">
        <v>44</v>
      </c>
      <c r="M36" s="67">
        <v>296231</v>
      </c>
      <c r="N36" s="113">
        <v>4</v>
      </c>
      <c r="O36" s="67">
        <v>7393</v>
      </c>
      <c r="P36" s="78">
        <v>2.5</v>
      </c>
      <c r="Q36" s="87">
        <v>7842</v>
      </c>
      <c r="R36" s="78">
        <v>-5.73</v>
      </c>
      <c r="T36" s="6">
        <f t="shared" si="0"/>
        <v>24.89</v>
      </c>
      <c r="U36" s="6" t="b">
        <f t="shared" si="1"/>
        <v>0</v>
      </c>
      <c r="V36" s="6">
        <f t="shared" si="2"/>
        <v>-5.73</v>
      </c>
      <c r="W36" s="6" t="b">
        <f t="shared" si="3"/>
        <v>0</v>
      </c>
    </row>
    <row r="37" spans="2:23" s="6" customFormat="1">
      <c r="B37" s="17"/>
      <c r="C37" s="24"/>
      <c r="D37" s="43" t="s">
        <v>47</v>
      </c>
      <c r="E37" s="57" t="s">
        <v>6</v>
      </c>
      <c r="F37" s="67" t="s">
        <v>6</v>
      </c>
      <c r="G37" s="67" t="s">
        <v>6</v>
      </c>
      <c r="H37" s="67" t="s">
        <v>6</v>
      </c>
      <c r="I37" s="78" t="s">
        <v>6</v>
      </c>
      <c r="J37" s="87" t="s">
        <v>6</v>
      </c>
      <c r="K37" s="78" t="s">
        <v>6</v>
      </c>
      <c r="L37" s="105" t="s">
        <v>6</v>
      </c>
      <c r="M37" s="67" t="s">
        <v>6</v>
      </c>
      <c r="N37" s="113" t="s">
        <v>6</v>
      </c>
      <c r="O37" s="67" t="s">
        <v>6</v>
      </c>
      <c r="P37" s="78" t="s">
        <v>6</v>
      </c>
      <c r="Q37" s="87" t="s">
        <v>6</v>
      </c>
      <c r="R37" s="78" t="s">
        <v>6</v>
      </c>
      <c r="T37" s="6" t="e">
        <f t="shared" si="0"/>
        <v>#VALUE!</v>
      </c>
      <c r="U37" s="6" t="b">
        <f t="shared" si="1"/>
        <v>1</v>
      </c>
      <c r="V37" s="6" t="e">
        <f t="shared" si="2"/>
        <v>#VALUE!</v>
      </c>
      <c r="W37" s="6" t="b">
        <f t="shared" si="3"/>
        <v>1</v>
      </c>
    </row>
    <row r="38" spans="2:23" s="6" customFormat="1">
      <c r="B38" s="17"/>
      <c r="C38" s="24"/>
      <c r="D38" s="43" t="s">
        <v>56</v>
      </c>
      <c r="E38" s="57" t="s">
        <v>6</v>
      </c>
      <c r="F38" s="67" t="s">
        <v>6</v>
      </c>
      <c r="G38" s="67" t="s">
        <v>6</v>
      </c>
      <c r="H38" s="67" t="s">
        <v>6</v>
      </c>
      <c r="I38" s="78" t="s">
        <v>6</v>
      </c>
      <c r="J38" s="87" t="s">
        <v>6</v>
      </c>
      <c r="K38" s="78" t="s">
        <v>6</v>
      </c>
      <c r="L38" s="105" t="s">
        <v>6</v>
      </c>
      <c r="M38" s="67" t="s">
        <v>6</v>
      </c>
      <c r="N38" s="113" t="s">
        <v>6</v>
      </c>
      <c r="O38" s="67" t="s">
        <v>6</v>
      </c>
      <c r="P38" s="78" t="s">
        <v>6</v>
      </c>
      <c r="Q38" s="87" t="s">
        <v>6</v>
      </c>
      <c r="R38" s="78" t="s">
        <v>6</v>
      </c>
      <c r="T38" s="6" t="e">
        <f t="shared" si="0"/>
        <v>#VALUE!</v>
      </c>
      <c r="U38" s="6" t="b">
        <f t="shared" si="1"/>
        <v>1</v>
      </c>
      <c r="V38" s="6" t="e">
        <f t="shared" si="2"/>
        <v>#VALUE!</v>
      </c>
      <c r="W38" s="6" t="b">
        <f t="shared" si="3"/>
        <v>1</v>
      </c>
    </row>
    <row r="39" spans="2:23" s="6" customFormat="1">
      <c r="B39" s="17"/>
      <c r="C39" s="24"/>
      <c r="D39" s="43" t="s">
        <v>75</v>
      </c>
      <c r="E39" s="57" t="s">
        <v>6</v>
      </c>
      <c r="F39" s="67" t="s">
        <v>6</v>
      </c>
      <c r="G39" s="67" t="s">
        <v>6</v>
      </c>
      <c r="H39" s="67" t="s">
        <v>6</v>
      </c>
      <c r="I39" s="78" t="s">
        <v>6</v>
      </c>
      <c r="J39" s="87" t="s">
        <v>6</v>
      </c>
      <c r="K39" s="78" t="s">
        <v>6</v>
      </c>
      <c r="L39" s="105" t="s">
        <v>6</v>
      </c>
      <c r="M39" s="67" t="s">
        <v>6</v>
      </c>
      <c r="N39" s="113" t="s">
        <v>6</v>
      </c>
      <c r="O39" s="67" t="s">
        <v>6</v>
      </c>
      <c r="P39" s="78" t="s">
        <v>6</v>
      </c>
      <c r="Q39" s="87" t="s">
        <v>6</v>
      </c>
      <c r="R39" s="78" t="s">
        <v>6</v>
      </c>
      <c r="T39" s="6" t="e">
        <f t="shared" si="0"/>
        <v>#VALUE!</v>
      </c>
      <c r="U39" s="6" t="b">
        <f t="shared" si="1"/>
        <v>1</v>
      </c>
      <c r="V39" s="6" t="e">
        <f t="shared" si="2"/>
        <v>#VALUE!</v>
      </c>
      <c r="W39" s="6" t="b">
        <f t="shared" si="3"/>
        <v>1</v>
      </c>
    </row>
    <row r="40" spans="2:23" s="6" customFormat="1">
      <c r="B40" s="17"/>
      <c r="C40" s="24"/>
      <c r="D40" s="40" t="s">
        <v>80</v>
      </c>
      <c r="E40" s="57" t="s">
        <v>6</v>
      </c>
      <c r="F40" s="67" t="s">
        <v>6</v>
      </c>
      <c r="G40" s="67" t="s">
        <v>6</v>
      </c>
      <c r="H40" s="67" t="s">
        <v>6</v>
      </c>
      <c r="I40" s="78" t="s">
        <v>6</v>
      </c>
      <c r="J40" s="87" t="s">
        <v>6</v>
      </c>
      <c r="K40" s="78" t="s">
        <v>6</v>
      </c>
      <c r="L40" s="105" t="s">
        <v>6</v>
      </c>
      <c r="M40" s="67" t="s">
        <v>6</v>
      </c>
      <c r="N40" s="113" t="s">
        <v>6</v>
      </c>
      <c r="O40" s="67" t="s">
        <v>6</v>
      </c>
      <c r="P40" s="78" t="s">
        <v>6</v>
      </c>
      <c r="Q40" s="87" t="s">
        <v>6</v>
      </c>
      <c r="R40" s="78" t="s">
        <v>6</v>
      </c>
      <c r="T40" s="6" t="e">
        <f t="shared" si="0"/>
        <v>#VALUE!</v>
      </c>
      <c r="U40" s="6" t="b">
        <f t="shared" si="1"/>
        <v>1</v>
      </c>
      <c r="V40" s="6" t="e">
        <f t="shared" si="2"/>
        <v>#VALUE!</v>
      </c>
      <c r="W40" s="6" t="b">
        <f t="shared" si="3"/>
        <v>1</v>
      </c>
    </row>
    <row r="41" spans="2:23" s="6" customFormat="1">
      <c r="B41" s="17"/>
      <c r="C41" s="24"/>
      <c r="D41" s="40" t="s">
        <v>81</v>
      </c>
      <c r="E41" s="57" t="s">
        <v>6</v>
      </c>
      <c r="F41" s="67" t="s">
        <v>6</v>
      </c>
      <c r="G41" s="67" t="s">
        <v>6</v>
      </c>
      <c r="H41" s="67" t="s">
        <v>6</v>
      </c>
      <c r="I41" s="78" t="s">
        <v>6</v>
      </c>
      <c r="J41" s="87" t="s">
        <v>6</v>
      </c>
      <c r="K41" s="100" t="s">
        <v>6</v>
      </c>
      <c r="L41" s="105" t="s">
        <v>6</v>
      </c>
      <c r="M41" s="67" t="s">
        <v>6</v>
      </c>
      <c r="N41" s="113" t="s">
        <v>6</v>
      </c>
      <c r="O41" s="67" t="s">
        <v>6</v>
      </c>
      <c r="P41" s="78" t="s">
        <v>6</v>
      </c>
      <c r="Q41" s="88" t="s">
        <v>6</v>
      </c>
      <c r="R41" s="78" t="s">
        <v>6</v>
      </c>
      <c r="T41" s="6" t="e">
        <f t="shared" si="0"/>
        <v>#VALUE!</v>
      </c>
      <c r="U41" s="6" t="b">
        <f t="shared" si="1"/>
        <v>1</v>
      </c>
      <c r="V41" s="6" t="e">
        <f t="shared" si="2"/>
        <v>#VALUE!</v>
      </c>
      <c r="W41" s="6" t="b">
        <f t="shared" si="3"/>
        <v>1</v>
      </c>
    </row>
    <row r="42" spans="2:23" s="6" customFormat="1">
      <c r="B42" s="17"/>
      <c r="C42" s="25" t="s">
        <v>32</v>
      </c>
      <c r="D42" s="44"/>
      <c r="E42" s="58">
        <v>39.799999999999997</v>
      </c>
      <c r="F42" s="68">
        <v>271892</v>
      </c>
      <c r="G42" s="68">
        <v>5</v>
      </c>
      <c r="H42" s="68">
        <v>13015</v>
      </c>
      <c r="I42" s="79">
        <v>4.79</v>
      </c>
      <c r="J42" s="90">
        <v>8534</v>
      </c>
      <c r="K42" s="78">
        <v>52.51</v>
      </c>
      <c r="L42" s="106">
        <v>39.799999999999997</v>
      </c>
      <c r="M42" s="68">
        <v>271892</v>
      </c>
      <c r="N42" s="114">
        <v>5</v>
      </c>
      <c r="O42" s="68">
        <v>13221</v>
      </c>
      <c r="P42" s="79">
        <v>4.8600000000000003</v>
      </c>
      <c r="Q42" s="90">
        <v>5953</v>
      </c>
      <c r="R42" s="79">
        <v>122.09</v>
      </c>
      <c r="T42" s="6">
        <f t="shared" si="0"/>
        <v>52.51</v>
      </c>
      <c r="U42" s="6" t="b">
        <f t="shared" si="1"/>
        <v>0</v>
      </c>
      <c r="V42" s="6">
        <f t="shared" si="2"/>
        <v>122.09</v>
      </c>
      <c r="W42" s="6" t="b">
        <f t="shared" si="3"/>
        <v>0</v>
      </c>
    </row>
    <row r="43" spans="2:23" s="6" customFormat="1">
      <c r="B43" s="17"/>
      <c r="C43" s="25" t="s">
        <v>34</v>
      </c>
      <c r="D43" s="44"/>
      <c r="E43" s="58">
        <v>39.200000000000003</v>
      </c>
      <c r="F43" s="68">
        <v>272047</v>
      </c>
      <c r="G43" s="68" t="s">
        <v>147</v>
      </c>
      <c r="H43" s="68">
        <v>12000</v>
      </c>
      <c r="I43" s="79">
        <v>4.41</v>
      </c>
      <c r="J43" s="90">
        <v>7000</v>
      </c>
      <c r="K43" s="79">
        <v>71.430000000000007</v>
      </c>
      <c r="L43" s="106">
        <v>39.200000000000003</v>
      </c>
      <c r="M43" s="68">
        <v>272047</v>
      </c>
      <c r="N43" s="114" t="s">
        <v>147</v>
      </c>
      <c r="O43" s="68">
        <v>11500</v>
      </c>
      <c r="P43" s="79">
        <v>4.2300000000000004</v>
      </c>
      <c r="Q43" s="90">
        <v>7000</v>
      </c>
      <c r="R43" s="78">
        <v>64.290000000000006</v>
      </c>
      <c r="T43" s="6">
        <f t="shared" si="0"/>
        <v>71.430000000000007</v>
      </c>
      <c r="U43" s="6" t="b">
        <f t="shared" si="1"/>
        <v>0</v>
      </c>
      <c r="V43" s="6">
        <f t="shared" si="2"/>
        <v>64.290000000000006</v>
      </c>
      <c r="W43" s="6" t="b">
        <f t="shared" si="3"/>
        <v>0</v>
      </c>
    </row>
    <row r="44" spans="2:23" s="6" customFormat="1">
      <c r="B44" s="17"/>
      <c r="C44" s="25" t="s">
        <v>35</v>
      </c>
      <c r="D44" s="44"/>
      <c r="E44" s="58" t="s">
        <v>6</v>
      </c>
      <c r="F44" s="68" t="s">
        <v>6</v>
      </c>
      <c r="G44" s="68" t="s">
        <v>6</v>
      </c>
      <c r="H44" s="68" t="s">
        <v>6</v>
      </c>
      <c r="I44" s="79" t="s">
        <v>6</v>
      </c>
      <c r="J44" s="90">
        <v>7800</v>
      </c>
      <c r="K44" s="79" t="s">
        <v>6</v>
      </c>
      <c r="L44" s="106" t="s">
        <v>6</v>
      </c>
      <c r="M44" s="68" t="s">
        <v>6</v>
      </c>
      <c r="N44" s="114" t="s">
        <v>6</v>
      </c>
      <c r="O44" s="68" t="s">
        <v>6</v>
      </c>
      <c r="P44" s="79" t="s">
        <v>6</v>
      </c>
      <c r="Q44" s="90">
        <v>7800</v>
      </c>
      <c r="R44" s="79" t="s">
        <v>6</v>
      </c>
      <c r="T44" s="6" t="e">
        <f t="shared" si="0"/>
        <v>#VALUE!</v>
      </c>
      <c r="U44" s="6" t="b">
        <f t="shared" si="1"/>
        <v>1</v>
      </c>
      <c r="V44" s="6" t="e">
        <f t="shared" si="2"/>
        <v>#VALUE!</v>
      </c>
      <c r="W44" s="6" t="b">
        <f t="shared" si="3"/>
        <v>1</v>
      </c>
    </row>
    <row r="45" spans="2:23" s="6" customFormat="1">
      <c r="B45" s="17"/>
      <c r="C45" s="25" t="s">
        <v>37</v>
      </c>
      <c r="D45" s="44"/>
      <c r="E45" s="58" t="s">
        <v>6</v>
      </c>
      <c r="F45" s="68" t="s">
        <v>6</v>
      </c>
      <c r="G45" s="68" t="s">
        <v>6</v>
      </c>
      <c r="H45" s="68" t="s">
        <v>6</v>
      </c>
      <c r="I45" s="79" t="s">
        <v>6</v>
      </c>
      <c r="J45" s="90" t="s">
        <v>6</v>
      </c>
      <c r="K45" s="79" t="s">
        <v>6</v>
      </c>
      <c r="L45" s="106" t="s">
        <v>6</v>
      </c>
      <c r="M45" s="68" t="s">
        <v>6</v>
      </c>
      <c r="N45" s="114" t="s">
        <v>6</v>
      </c>
      <c r="O45" s="68" t="s">
        <v>6</v>
      </c>
      <c r="P45" s="79" t="s">
        <v>6</v>
      </c>
      <c r="Q45" s="90" t="s">
        <v>6</v>
      </c>
      <c r="R45" s="78" t="s">
        <v>6</v>
      </c>
      <c r="T45" s="6" t="e">
        <f t="shared" si="0"/>
        <v>#VALUE!</v>
      </c>
      <c r="U45" s="6" t="b">
        <f t="shared" si="1"/>
        <v>1</v>
      </c>
      <c r="V45" s="6" t="e">
        <f t="shared" si="2"/>
        <v>#VALUE!</v>
      </c>
      <c r="W45" s="6" t="b">
        <f t="shared" si="3"/>
        <v>1</v>
      </c>
    </row>
    <row r="46" spans="2:23" s="6" customFormat="1">
      <c r="B46" s="17"/>
      <c r="C46" s="25" t="s">
        <v>39</v>
      </c>
      <c r="D46" s="44"/>
      <c r="E46" s="58">
        <v>39</v>
      </c>
      <c r="F46" s="68">
        <v>200405</v>
      </c>
      <c r="G46" s="68" t="s">
        <v>147</v>
      </c>
      <c r="H46" s="68">
        <v>4000</v>
      </c>
      <c r="I46" s="79">
        <v>2</v>
      </c>
      <c r="J46" s="90">
        <v>9500</v>
      </c>
      <c r="K46" s="79">
        <v>-57.89</v>
      </c>
      <c r="L46" s="106">
        <v>39</v>
      </c>
      <c r="M46" s="68">
        <v>200405</v>
      </c>
      <c r="N46" s="114" t="s">
        <v>147</v>
      </c>
      <c r="O46" s="68">
        <v>2000</v>
      </c>
      <c r="P46" s="79">
        <v>1</v>
      </c>
      <c r="Q46" s="90">
        <v>4015</v>
      </c>
      <c r="R46" s="80">
        <v>-50.19</v>
      </c>
      <c r="T46" s="6">
        <f t="shared" si="0"/>
        <v>-57.89</v>
      </c>
      <c r="U46" s="6" t="b">
        <f t="shared" si="1"/>
        <v>0</v>
      </c>
      <c r="V46" s="6">
        <f t="shared" si="2"/>
        <v>-50.19</v>
      </c>
      <c r="W46" s="6" t="b">
        <f t="shared" si="3"/>
        <v>0</v>
      </c>
    </row>
    <row r="47" spans="2:23" s="6" customFormat="1">
      <c r="B47" s="17"/>
      <c r="C47" s="25" t="s">
        <v>42</v>
      </c>
      <c r="D47" s="44"/>
      <c r="E47" s="58">
        <v>37</v>
      </c>
      <c r="F47" s="68">
        <v>208298</v>
      </c>
      <c r="G47" s="68" t="s">
        <v>147</v>
      </c>
      <c r="H47" s="68">
        <v>4295</v>
      </c>
      <c r="I47" s="79">
        <v>2.06</v>
      </c>
      <c r="J47" s="90">
        <v>22971</v>
      </c>
      <c r="K47" s="79">
        <v>-81.3</v>
      </c>
      <c r="L47" s="106">
        <v>37</v>
      </c>
      <c r="M47" s="68">
        <v>208298</v>
      </c>
      <c r="N47" s="114" t="s">
        <v>147</v>
      </c>
      <c r="O47" s="68">
        <v>4880</v>
      </c>
      <c r="P47" s="79">
        <v>2.34</v>
      </c>
      <c r="Q47" s="90">
        <v>7162</v>
      </c>
      <c r="R47" s="80">
        <v>-31.86</v>
      </c>
      <c r="T47" s="6">
        <f t="shared" si="0"/>
        <v>-81.3</v>
      </c>
      <c r="U47" s="6" t="b">
        <f t="shared" si="1"/>
        <v>0</v>
      </c>
      <c r="V47" s="6">
        <f t="shared" si="2"/>
        <v>-31.86</v>
      </c>
      <c r="W47" s="6" t="b">
        <f t="shared" si="3"/>
        <v>0</v>
      </c>
    </row>
    <row r="48" spans="2:23" s="6" customFormat="1" ht="12.75">
      <c r="B48" s="17"/>
      <c r="C48" s="27" t="s">
        <v>44</v>
      </c>
      <c r="D48" s="45"/>
      <c r="E48" s="59">
        <v>39.200000000000003</v>
      </c>
      <c r="F48" s="69">
        <v>264192</v>
      </c>
      <c r="G48" s="69">
        <v>4</v>
      </c>
      <c r="H48" s="69">
        <v>14698</v>
      </c>
      <c r="I48" s="80">
        <v>5.56</v>
      </c>
      <c r="J48" s="92">
        <v>5321</v>
      </c>
      <c r="K48" s="83">
        <v>176.23</v>
      </c>
      <c r="L48" s="107">
        <v>39.200000000000003</v>
      </c>
      <c r="M48" s="69">
        <v>263187</v>
      </c>
      <c r="N48" s="115" t="s">
        <v>147</v>
      </c>
      <c r="O48" s="69">
        <v>7588</v>
      </c>
      <c r="P48" s="80">
        <v>2.88</v>
      </c>
      <c r="Q48" s="92">
        <v>4587</v>
      </c>
      <c r="R48" s="82">
        <v>65.42</v>
      </c>
      <c r="T48" s="6">
        <f t="shared" si="0"/>
        <v>176.23</v>
      </c>
      <c r="U48" s="6" t="b">
        <f t="shared" si="1"/>
        <v>0</v>
      </c>
      <c r="V48" s="6">
        <f t="shared" si="2"/>
        <v>65.42</v>
      </c>
      <c r="W48" s="6" t="b">
        <f t="shared" si="3"/>
        <v>0</v>
      </c>
    </row>
    <row r="49" spans="1:23" s="6" customFormat="1">
      <c r="B49" s="18"/>
      <c r="C49" s="28">
        <v>300</v>
      </c>
      <c r="D49" s="46" t="s">
        <v>77</v>
      </c>
      <c r="E49" s="60">
        <v>40.4</v>
      </c>
      <c r="F49" s="70">
        <v>312874</v>
      </c>
      <c r="G49" s="70">
        <v>11</v>
      </c>
      <c r="H49" s="70">
        <v>12363</v>
      </c>
      <c r="I49" s="81">
        <v>3.95</v>
      </c>
      <c r="J49" s="93">
        <v>7883</v>
      </c>
      <c r="K49" s="81">
        <v>56.83</v>
      </c>
      <c r="L49" s="108">
        <v>40.4</v>
      </c>
      <c r="M49" s="70">
        <v>312874</v>
      </c>
      <c r="N49" s="116">
        <v>11</v>
      </c>
      <c r="O49" s="70">
        <v>12711</v>
      </c>
      <c r="P49" s="81">
        <v>4.0599999999999996</v>
      </c>
      <c r="Q49" s="93">
        <v>7161</v>
      </c>
      <c r="R49" s="81">
        <v>77.5</v>
      </c>
      <c r="T49" s="6">
        <f t="shared" si="0"/>
        <v>56.83</v>
      </c>
      <c r="U49" s="6" t="b">
        <f t="shared" si="1"/>
        <v>0</v>
      </c>
      <c r="V49" s="6">
        <f t="shared" si="2"/>
        <v>77.5</v>
      </c>
      <c r="W49" s="6" t="b">
        <f t="shared" si="3"/>
        <v>0</v>
      </c>
    </row>
    <row r="50" spans="1:23" s="6" customFormat="1">
      <c r="B50" s="17" t="s">
        <v>5</v>
      </c>
      <c r="C50" s="29" t="s">
        <v>46</v>
      </c>
      <c r="D50" s="47" t="s">
        <v>22</v>
      </c>
      <c r="E50" s="58">
        <v>38.799999999999997</v>
      </c>
      <c r="F50" s="68">
        <v>307809</v>
      </c>
      <c r="G50" s="68">
        <v>15</v>
      </c>
      <c r="H50" s="68">
        <v>12149</v>
      </c>
      <c r="I50" s="79">
        <v>3.95</v>
      </c>
      <c r="J50" s="90">
        <v>7978</v>
      </c>
      <c r="K50" s="100">
        <v>52.28</v>
      </c>
      <c r="L50" s="106">
        <v>38.799999999999997</v>
      </c>
      <c r="M50" s="68">
        <v>307813</v>
      </c>
      <c r="N50" s="114">
        <v>14</v>
      </c>
      <c r="O50" s="68">
        <v>11579</v>
      </c>
      <c r="P50" s="79">
        <v>3.76</v>
      </c>
      <c r="Q50" s="90">
        <v>6729</v>
      </c>
      <c r="R50" s="79">
        <v>72.08</v>
      </c>
      <c r="T50" s="6">
        <f t="shared" si="0"/>
        <v>52.28</v>
      </c>
      <c r="U50" s="6" t="b">
        <f t="shared" si="1"/>
        <v>0</v>
      </c>
      <c r="V50" s="6">
        <f t="shared" si="2"/>
        <v>72.08</v>
      </c>
      <c r="W50" s="6" t="b">
        <f t="shared" si="3"/>
        <v>0</v>
      </c>
    </row>
    <row r="51" spans="1:23" s="6" customFormat="1">
      <c r="B51" s="17"/>
      <c r="C51" s="29" t="s">
        <v>49</v>
      </c>
      <c r="D51" s="47" t="s">
        <v>82</v>
      </c>
      <c r="E51" s="58">
        <v>39.1</v>
      </c>
      <c r="F51" s="68">
        <v>276081</v>
      </c>
      <c r="G51" s="68">
        <v>15</v>
      </c>
      <c r="H51" s="68">
        <v>10104</v>
      </c>
      <c r="I51" s="79">
        <v>3.66</v>
      </c>
      <c r="J51" s="90">
        <v>5759</v>
      </c>
      <c r="K51" s="100">
        <v>75.45</v>
      </c>
      <c r="L51" s="106">
        <v>38.6</v>
      </c>
      <c r="M51" s="68">
        <v>271295</v>
      </c>
      <c r="N51" s="114">
        <v>13</v>
      </c>
      <c r="O51" s="68">
        <v>7878</v>
      </c>
      <c r="P51" s="79">
        <v>2.9</v>
      </c>
      <c r="Q51" s="90">
        <v>4939</v>
      </c>
      <c r="R51" s="79">
        <v>59.51</v>
      </c>
      <c r="T51" s="6">
        <f t="shared" si="0"/>
        <v>75.45</v>
      </c>
      <c r="U51" s="6" t="b">
        <f t="shared" si="1"/>
        <v>0</v>
      </c>
      <c r="V51" s="6">
        <f t="shared" si="2"/>
        <v>59.51</v>
      </c>
      <c r="W51" s="6" t="b">
        <f t="shared" si="3"/>
        <v>0</v>
      </c>
    </row>
    <row r="52" spans="1:23" s="6" customFormat="1">
      <c r="B52" s="17"/>
      <c r="C52" s="29" t="s">
        <v>50</v>
      </c>
      <c r="D52" s="47" t="s">
        <v>52</v>
      </c>
      <c r="E52" s="58">
        <v>38.200000000000003</v>
      </c>
      <c r="F52" s="68">
        <v>265907</v>
      </c>
      <c r="G52" s="68">
        <v>12</v>
      </c>
      <c r="H52" s="68">
        <v>9877</v>
      </c>
      <c r="I52" s="79">
        <v>3.71</v>
      </c>
      <c r="J52" s="90">
        <v>6629</v>
      </c>
      <c r="K52" s="100">
        <v>49</v>
      </c>
      <c r="L52" s="106">
        <v>38.200000000000003</v>
      </c>
      <c r="M52" s="68">
        <v>265907</v>
      </c>
      <c r="N52" s="114">
        <v>12</v>
      </c>
      <c r="O52" s="68">
        <v>9217</v>
      </c>
      <c r="P52" s="79">
        <v>3.47</v>
      </c>
      <c r="Q52" s="90">
        <v>5637</v>
      </c>
      <c r="R52" s="79">
        <v>63.51</v>
      </c>
      <c r="T52" s="6">
        <f t="shared" si="0"/>
        <v>49</v>
      </c>
      <c r="U52" s="6" t="b">
        <f t="shared" si="1"/>
        <v>0</v>
      </c>
      <c r="V52" s="6">
        <f t="shared" si="2"/>
        <v>63.51</v>
      </c>
      <c r="W52" s="6" t="b">
        <f t="shared" si="3"/>
        <v>0</v>
      </c>
    </row>
    <row r="53" spans="1:23" s="6" customFormat="1">
      <c r="B53" s="17" t="s">
        <v>15</v>
      </c>
      <c r="C53" s="30"/>
      <c r="D53" s="47" t="s">
        <v>83</v>
      </c>
      <c r="E53" s="58">
        <v>39.9</v>
      </c>
      <c r="F53" s="68">
        <v>306031</v>
      </c>
      <c r="G53" s="68">
        <v>53</v>
      </c>
      <c r="H53" s="68">
        <v>11982</v>
      </c>
      <c r="I53" s="79">
        <v>3.92</v>
      </c>
      <c r="J53" s="90">
        <v>7588</v>
      </c>
      <c r="K53" s="100">
        <v>57.91</v>
      </c>
      <c r="L53" s="106">
        <v>39.799999999999997</v>
      </c>
      <c r="M53" s="68">
        <v>305929</v>
      </c>
      <c r="N53" s="114">
        <v>50</v>
      </c>
      <c r="O53" s="68">
        <v>11896</v>
      </c>
      <c r="P53" s="79">
        <v>3.89</v>
      </c>
      <c r="Q53" s="90">
        <v>6743</v>
      </c>
      <c r="R53" s="79">
        <v>76.42</v>
      </c>
      <c r="T53" s="6">
        <f t="shared" si="0"/>
        <v>57.91</v>
      </c>
      <c r="U53" s="6" t="b">
        <f t="shared" si="1"/>
        <v>0</v>
      </c>
      <c r="V53" s="6">
        <f t="shared" si="2"/>
        <v>76.42</v>
      </c>
      <c r="W53" s="6" t="b">
        <f t="shared" si="3"/>
        <v>0</v>
      </c>
    </row>
    <row r="54" spans="1:23" s="6" customFormat="1">
      <c r="B54" s="17"/>
      <c r="C54" s="29">
        <v>299</v>
      </c>
      <c r="D54" s="47" t="s">
        <v>85</v>
      </c>
      <c r="E54" s="58">
        <v>39.1</v>
      </c>
      <c r="F54" s="68">
        <v>252580</v>
      </c>
      <c r="G54" s="68">
        <v>20</v>
      </c>
      <c r="H54" s="68">
        <v>9194</v>
      </c>
      <c r="I54" s="79">
        <v>3.64</v>
      </c>
      <c r="J54" s="90">
        <v>6525</v>
      </c>
      <c r="K54" s="78">
        <v>40.9</v>
      </c>
      <c r="L54" s="106">
        <v>39.1</v>
      </c>
      <c r="M54" s="68">
        <v>251861</v>
      </c>
      <c r="N54" s="114">
        <v>19</v>
      </c>
      <c r="O54" s="68">
        <v>7375</v>
      </c>
      <c r="P54" s="79">
        <v>2.93</v>
      </c>
      <c r="Q54" s="90">
        <v>4688</v>
      </c>
      <c r="R54" s="79">
        <v>57.32</v>
      </c>
      <c r="T54" s="6">
        <f t="shared" si="0"/>
        <v>40.9</v>
      </c>
      <c r="U54" s="6" t="b">
        <f t="shared" si="1"/>
        <v>0</v>
      </c>
      <c r="V54" s="6">
        <f t="shared" si="2"/>
        <v>57.32</v>
      </c>
      <c r="W54" s="6" t="b">
        <f t="shared" si="3"/>
        <v>0</v>
      </c>
    </row>
    <row r="55" spans="1:23" s="6" customFormat="1">
      <c r="B55" s="17"/>
      <c r="C55" s="29" t="s">
        <v>46</v>
      </c>
      <c r="D55" s="47" t="s">
        <v>87</v>
      </c>
      <c r="E55" s="58">
        <v>41.2</v>
      </c>
      <c r="F55" s="68">
        <v>255075</v>
      </c>
      <c r="G55" s="68">
        <v>13</v>
      </c>
      <c r="H55" s="68">
        <v>8874</v>
      </c>
      <c r="I55" s="79">
        <v>3.48</v>
      </c>
      <c r="J55" s="90">
        <v>7068</v>
      </c>
      <c r="K55" s="79">
        <v>25.55</v>
      </c>
      <c r="L55" s="106">
        <v>41.2</v>
      </c>
      <c r="M55" s="68">
        <v>255075</v>
      </c>
      <c r="N55" s="114">
        <v>13</v>
      </c>
      <c r="O55" s="68">
        <v>7440</v>
      </c>
      <c r="P55" s="79">
        <v>2.92</v>
      </c>
      <c r="Q55" s="90">
        <v>5329</v>
      </c>
      <c r="R55" s="79">
        <v>39.61</v>
      </c>
      <c r="T55" s="6">
        <f t="shared" si="0"/>
        <v>25.55</v>
      </c>
      <c r="U55" s="6" t="b">
        <f t="shared" si="1"/>
        <v>0</v>
      </c>
      <c r="V55" s="6">
        <f t="shared" si="2"/>
        <v>39.61</v>
      </c>
      <c r="W55" s="6" t="b">
        <f t="shared" si="3"/>
        <v>0</v>
      </c>
    </row>
    <row r="56" spans="1:23" s="6" customFormat="1">
      <c r="B56" s="17" t="s">
        <v>13</v>
      </c>
      <c r="C56" s="29" t="s">
        <v>49</v>
      </c>
      <c r="D56" s="47" t="s">
        <v>55</v>
      </c>
      <c r="E56" s="58">
        <v>39</v>
      </c>
      <c r="F56" s="68">
        <v>271936</v>
      </c>
      <c r="G56" s="68" t="s">
        <v>147</v>
      </c>
      <c r="H56" s="68">
        <v>14956</v>
      </c>
      <c r="I56" s="79">
        <v>5.5</v>
      </c>
      <c r="J56" s="90">
        <v>7421</v>
      </c>
      <c r="K56" s="79">
        <v>101.54</v>
      </c>
      <c r="L56" s="106">
        <v>39</v>
      </c>
      <c r="M56" s="68">
        <v>271936</v>
      </c>
      <c r="N56" s="114" t="s">
        <v>147</v>
      </c>
      <c r="O56" s="68">
        <v>14984</v>
      </c>
      <c r="P56" s="79">
        <v>5.51</v>
      </c>
      <c r="Q56" s="90">
        <v>6732</v>
      </c>
      <c r="R56" s="79">
        <v>122.58</v>
      </c>
      <c r="T56" s="6">
        <f t="shared" si="0"/>
        <v>101.54</v>
      </c>
      <c r="U56" s="6" t="b">
        <f t="shared" si="1"/>
        <v>0</v>
      </c>
      <c r="V56" s="6">
        <f t="shared" si="2"/>
        <v>122.58</v>
      </c>
      <c r="W56" s="6" t="b">
        <f t="shared" si="3"/>
        <v>0</v>
      </c>
    </row>
    <row r="57" spans="1:23" s="6" customFormat="1">
      <c r="B57" s="17"/>
      <c r="C57" s="29" t="s">
        <v>43</v>
      </c>
      <c r="D57" s="47" t="s">
        <v>83</v>
      </c>
      <c r="E57" s="58">
        <v>39.5</v>
      </c>
      <c r="F57" s="68">
        <v>253155</v>
      </c>
      <c r="G57" s="68">
        <v>34</v>
      </c>
      <c r="H57" s="68">
        <v>9166</v>
      </c>
      <c r="I57" s="79">
        <v>3.62</v>
      </c>
      <c r="J57" s="90">
        <v>6637</v>
      </c>
      <c r="K57" s="79">
        <v>38.1</v>
      </c>
      <c r="L57" s="106">
        <v>39.5</v>
      </c>
      <c r="M57" s="68">
        <v>252594</v>
      </c>
      <c r="N57" s="114">
        <v>33</v>
      </c>
      <c r="O57" s="68">
        <v>7431</v>
      </c>
      <c r="P57" s="79">
        <v>2.94</v>
      </c>
      <c r="Q57" s="90">
        <v>4821</v>
      </c>
      <c r="R57" s="79">
        <v>54.14</v>
      </c>
      <c r="T57" s="6">
        <f t="shared" si="0"/>
        <v>38.1</v>
      </c>
      <c r="U57" s="6" t="b">
        <f t="shared" si="1"/>
        <v>0</v>
      </c>
      <c r="V57" s="6">
        <f t="shared" si="2"/>
        <v>54.14</v>
      </c>
      <c r="W57" s="6" t="b">
        <f t="shared" si="3"/>
        <v>0</v>
      </c>
    </row>
    <row r="58" spans="1:23" s="6" customFormat="1" ht="12.75">
      <c r="B58" s="19"/>
      <c r="C58" s="31" t="s">
        <v>36</v>
      </c>
      <c r="D58" s="48"/>
      <c r="E58" s="61">
        <v>37.4</v>
      </c>
      <c r="F58" s="71">
        <v>292246</v>
      </c>
      <c r="G58" s="71" t="s">
        <v>147</v>
      </c>
      <c r="H58" s="71">
        <v>13336</v>
      </c>
      <c r="I58" s="82">
        <v>4.5599999999999996</v>
      </c>
      <c r="J58" s="92">
        <v>7218</v>
      </c>
      <c r="K58" s="78">
        <v>84.76</v>
      </c>
      <c r="L58" s="106">
        <v>37.4</v>
      </c>
      <c r="M58" s="68">
        <v>292246</v>
      </c>
      <c r="N58" s="114" t="s">
        <v>147</v>
      </c>
      <c r="O58" s="68">
        <v>10664</v>
      </c>
      <c r="P58" s="79">
        <v>3.65</v>
      </c>
      <c r="Q58" s="92">
        <v>5885</v>
      </c>
      <c r="R58" s="82">
        <v>81.209999999999994</v>
      </c>
      <c r="T58" s="6">
        <f t="shared" si="0"/>
        <v>84.76</v>
      </c>
      <c r="U58" s="6" t="b">
        <f t="shared" si="1"/>
        <v>0</v>
      </c>
      <c r="V58" s="6">
        <f t="shared" si="2"/>
        <v>81.209999999999994</v>
      </c>
      <c r="W58" s="6" t="b">
        <f t="shared" si="3"/>
        <v>0</v>
      </c>
    </row>
    <row r="59" spans="1:23" s="6" customFormat="1">
      <c r="B59" s="18" t="s">
        <v>19</v>
      </c>
      <c r="C59" s="32" t="s">
        <v>51</v>
      </c>
      <c r="D59" s="49"/>
      <c r="E59" s="60" t="s">
        <v>6</v>
      </c>
      <c r="F59" s="70" t="s">
        <v>6</v>
      </c>
      <c r="G59" s="70" t="s">
        <v>6</v>
      </c>
      <c r="H59" s="70" t="s">
        <v>6</v>
      </c>
      <c r="I59" s="81" t="s">
        <v>6</v>
      </c>
      <c r="J59" s="94" t="s">
        <v>6</v>
      </c>
      <c r="K59" s="81" t="s">
        <v>6</v>
      </c>
      <c r="L59" s="60" t="s">
        <v>6</v>
      </c>
      <c r="M59" s="70" t="s">
        <v>6</v>
      </c>
      <c r="N59" s="70" t="s">
        <v>6</v>
      </c>
      <c r="O59" s="70" t="s">
        <v>6</v>
      </c>
      <c r="P59" s="81" t="s">
        <v>6</v>
      </c>
      <c r="Q59" s="94" t="s">
        <v>6</v>
      </c>
      <c r="R59" s="81" t="s">
        <v>6</v>
      </c>
      <c r="T59" s="6" t="e">
        <f t="shared" si="0"/>
        <v>#VALUE!</v>
      </c>
      <c r="U59" s="6" t="b">
        <f t="shared" si="1"/>
        <v>1</v>
      </c>
      <c r="V59" s="6" t="e">
        <f t="shared" si="2"/>
        <v>#VALUE!</v>
      </c>
      <c r="W59" s="6" t="b">
        <f t="shared" si="3"/>
        <v>1</v>
      </c>
    </row>
    <row r="60" spans="1:23" s="6" customFormat="1">
      <c r="B60" s="17" t="s">
        <v>2</v>
      </c>
      <c r="C60" s="33" t="s">
        <v>54</v>
      </c>
      <c r="D60" s="50"/>
      <c r="E60" s="58" t="s">
        <v>6</v>
      </c>
      <c r="F60" s="68" t="s">
        <v>6</v>
      </c>
      <c r="G60" s="68" t="s">
        <v>6</v>
      </c>
      <c r="H60" s="68" t="s">
        <v>6</v>
      </c>
      <c r="I60" s="79" t="s">
        <v>6</v>
      </c>
      <c r="J60" s="90" t="s">
        <v>6</v>
      </c>
      <c r="K60" s="78" t="s">
        <v>6</v>
      </c>
      <c r="L60" s="58" t="s">
        <v>6</v>
      </c>
      <c r="M60" s="68" t="s">
        <v>6</v>
      </c>
      <c r="N60" s="68" t="s">
        <v>6</v>
      </c>
      <c r="O60" s="68" t="s">
        <v>6</v>
      </c>
      <c r="P60" s="79" t="s">
        <v>6</v>
      </c>
      <c r="Q60" s="90" t="s">
        <v>6</v>
      </c>
      <c r="R60" s="78" t="s">
        <v>6</v>
      </c>
      <c r="T60" s="6" t="e">
        <f t="shared" si="0"/>
        <v>#VALUE!</v>
      </c>
      <c r="U60" s="6" t="b">
        <f t="shared" si="1"/>
        <v>1</v>
      </c>
      <c r="V60" s="6" t="e">
        <f t="shared" si="2"/>
        <v>#VALUE!</v>
      </c>
      <c r="W60" s="6" t="b">
        <f t="shared" si="3"/>
        <v>1</v>
      </c>
    </row>
    <row r="61" spans="1:23" s="6" customFormat="1" ht="12.75">
      <c r="B61" s="19" t="s">
        <v>13</v>
      </c>
      <c r="C61" s="34" t="s">
        <v>57</v>
      </c>
      <c r="D61" s="51"/>
      <c r="E61" s="61" t="s">
        <v>6</v>
      </c>
      <c r="F61" s="71" t="s">
        <v>6</v>
      </c>
      <c r="G61" s="71" t="s">
        <v>6</v>
      </c>
      <c r="H61" s="71" t="s">
        <v>6</v>
      </c>
      <c r="I61" s="82" t="s">
        <v>6</v>
      </c>
      <c r="J61" s="89" t="s">
        <v>6</v>
      </c>
      <c r="K61" s="82" t="s">
        <v>6</v>
      </c>
      <c r="L61" s="61" t="s">
        <v>6</v>
      </c>
      <c r="M61" s="71" t="s">
        <v>6</v>
      </c>
      <c r="N61" s="71" t="s">
        <v>6</v>
      </c>
      <c r="O61" s="71" t="s">
        <v>6</v>
      </c>
      <c r="P61" s="82" t="s">
        <v>6</v>
      </c>
      <c r="Q61" s="89" t="s">
        <v>6</v>
      </c>
      <c r="R61" s="82" t="s">
        <v>6</v>
      </c>
      <c r="T61" s="6" t="e">
        <f t="shared" si="0"/>
        <v>#VALUE!</v>
      </c>
      <c r="U61" s="6" t="b">
        <f t="shared" si="1"/>
        <v>1</v>
      </c>
      <c r="V61" s="6" t="e">
        <f t="shared" si="2"/>
        <v>#VALUE!</v>
      </c>
      <c r="W61" s="6" t="b">
        <f t="shared" si="3"/>
        <v>1</v>
      </c>
    </row>
    <row r="62" spans="1:23" s="6" customFormat="1" ht="12.75">
      <c r="B62" s="20" t="s">
        <v>21</v>
      </c>
      <c r="C62" s="35"/>
      <c r="D62" s="35"/>
      <c r="E62" s="61">
        <v>39.799999999999997</v>
      </c>
      <c r="F62" s="71">
        <v>303646</v>
      </c>
      <c r="G62" s="71">
        <v>89</v>
      </c>
      <c r="H62" s="71">
        <v>11881</v>
      </c>
      <c r="I62" s="82">
        <v>3.91</v>
      </c>
      <c r="J62" s="95">
        <v>7545</v>
      </c>
      <c r="K62" s="101">
        <v>57.47</v>
      </c>
      <c r="L62" s="110">
        <v>39.799999999999997</v>
      </c>
      <c r="M62" s="111">
        <v>303559</v>
      </c>
      <c r="N62" s="117">
        <v>85</v>
      </c>
      <c r="O62" s="111">
        <v>11697</v>
      </c>
      <c r="P62" s="101">
        <v>3.85</v>
      </c>
      <c r="Q62" s="95">
        <v>6656</v>
      </c>
      <c r="R62" s="101">
        <v>75.739999999999995</v>
      </c>
      <c r="T62" s="6">
        <f t="shared" si="0"/>
        <v>57.47</v>
      </c>
      <c r="U62" s="6" t="b">
        <f t="shared" si="1"/>
        <v>0</v>
      </c>
      <c r="V62" s="6">
        <f t="shared" si="2"/>
        <v>75.739999999999995</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S30" sqref="S30"/>
    </sheetView>
  </sheetViews>
  <sheetFormatPr defaultRowHeight="13.5"/>
  <cols>
    <col min="1" max="1" width="18.25" style="250" customWidth="1"/>
    <col min="2" max="2" width="7.625" style="250" customWidth="1"/>
    <col min="3" max="3" width="8.625" style="250" customWidth="1"/>
    <col min="4" max="4" width="6.625" style="250" customWidth="1"/>
    <col min="5" max="8" width="8.625" style="250" customWidth="1"/>
    <col min="9" max="9" width="7.625" style="250" customWidth="1"/>
    <col min="10" max="10" width="8.625" style="250" customWidth="1"/>
    <col min="11" max="11" width="6.625" style="250" customWidth="1"/>
    <col min="12" max="15" width="8.625" style="250" customWidth="1"/>
    <col min="16" max="16384" width="9" style="250" bestFit="1" customWidth="1"/>
  </cols>
  <sheetData>
    <row r="1" spans="1:15" ht="14.25">
      <c r="A1" s="121" t="s">
        <v>96</v>
      </c>
      <c r="B1" s="121"/>
      <c r="C1" s="121"/>
      <c r="D1" s="121"/>
      <c r="E1" s="121"/>
      <c r="F1" s="121"/>
      <c r="G1" s="121"/>
      <c r="H1" s="121"/>
      <c r="I1" s="121"/>
      <c r="J1" s="223"/>
      <c r="K1" s="225"/>
      <c r="L1" s="225"/>
      <c r="M1" s="225"/>
      <c r="N1" s="225"/>
      <c r="O1" s="238" t="s">
        <v>141</v>
      </c>
    </row>
    <row r="2" spans="1:15" ht="14.25">
      <c r="A2" s="122" t="s">
        <v>97</v>
      </c>
      <c r="B2" s="146" t="s">
        <v>72</v>
      </c>
      <c r="C2" s="175"/>
      <c r="D2" s="175"/>
      <c r="E2" s="175"/>
      <c r="F2" s="175"/>
      <c r="G2" s="200"/>
      <c r="H2" s="211"/>
      <c r="I2" s="175" t="s">
        <v>94</v>
      </c>
      <c r="J2" s="175"/>
      <c r="K2" s="175"/>
      <c r="L2" s="175"/>
      <c r="M2" s="175"/>
      <c r="N2" s="200"/>
      <c r="O2" s="211"/>
    </row>
    <row r="3" spans="1:15">
      <c r="A3" s="123"/>
      <c r="B3" s="147"/>
      <c r="C3" s="176"/>
      <c r="D3" s="176"/>
      <c r="E3" s="176"/>
      <c r="F3" s="176"/>
      <c r="G3" s="201" t="s">
        <v>93</v>
      </c>
      <c r="H3" s="212"/>
      <c r="I3" s="176"/>
      <c r="J3" s="176"/>
      <c r="K3" s="176"/>
      <c r="L3" s="176"/>
      <c r="M3" s="176"/>
      <c r="N3" s="232" t="s">
        <v>93</v>
      </c>
      <c r="O3" s="239"/>
    </row>
    <row r="4" spans="1:15" ht="52.5" customHeight="1">
      <c r="A4" s="124"/>
      <c r="B4" s="148" t="s">
        <v>89</v>
      </c>
      <c r="C4" s="177" t="s">
        <v>90</v>
      </c>
      <c r="D4" s="177" t="s">
        <v>91</v>
      </c>
      <c r="E4" s="177" t="s">
        <v>92</v>
      </c>
      <c r="F4" s="192" t="s">
        <v>8</v>
      </c>
      <c r="G4" s="202" t="s">
        <v>128</v>
      </c>
      <c r="H4" s="213" t="s">
        <v>129</v>
      </c>
      <c r="I4" s="177" t="s">
        <v>89</v>
      </c>
      <c r="J4" s="177" t="s">
        <v>90</v>
      </c>
      <c r="K4" s="177" t="s">
        <v>91</v>
      </c>
      <c r="L4" s="177" t="s">
        <v>95</v>
      </c>
      <c r="M4" s="192" t="s">
        <v>8</v>
      </c>
      <c r="N4" s="202" t="s">
        <v>105</v>
      </c>
      <c r="O4" s="240" t="s">
        <v>133</v>
      </c>
    </row>
    <row r="5" spans="1:15">
      <c r="A5" s="125" t="s">
        <v>134</v>
      </c>
      <c r="B5" s="149">
        <v>38.4</v>
      </c>
      <c r="C5" s="178">
        <v>291760</v>
      </c>
      <c r="D5" s="178">
        <v>121</v>
      </c>
      <c r="E5" s="178">
        <v>5377</v>
      </c>
      <c r="F5" s="193">
        <v>1.84</v>
      </c>
      <c r="G5" s="203">
        <v>5326</v>
      </c>
      <c r="H5" s="214">
        <v>0.96</v>
      </c>
      <c r="I5" s="220">
        <v>38.4</v>
      </c>
      <c r="J5" s="224">
        <v>291768</v>
      </c>
      <c r="K5" s="227">
        <v>117</v>
      </c>
      <c r="L5" s="178">
        <v>5030</v>
      </c>
      <c r="M5" s="229">
        <v>1.72</v>
      </c>
      <c r="N5" s="203">
        <v>4872</v>
      </c>
      <c r="O5" s="214">
        <v>3.24</v>
      </c>
    </row>
    <row r="6" spans="1:15">
      <c r="A6" s="126" t="s">
        <v>135</v>
      </c>
      <c r="B6" s="149">
        <v>37.9</v>
      </c>
      <c r="C6" s="178">
        <v>290517</v>
      </c>
      <c r="D6" s="178">
        <v>127</v>
      </c>
      <c r="E6" s="178">
        <v>7318</v>
      </c>
      <c r="F6" s="193">
        <v>2.52</v>
      </c>
      <c r="G6" s="203">
        <v>5377</v>
      </c>
      <c r="H6" s="214">
        <v>36.1</v>
      </c>
      <c r="I6" s="220">
        <v>37.9</v>
      </c>
      <c r="J6" s="224">
        <v>290501</v>
      </c>
      <c r="K6" s="227">
        <v>125</v>
      </c>
      <c r="L6" s="178">
        <v>5657</v>
      </c>
      <c r="M6" s="229">
        <v>1.95</v>
      </c>
      <c r="N6" s="203">
        <v>5030</v>
      </c>
      <c r="O6" s="214">
        <v>12.47</v>
      </c>
    </row>
    <row r="7" spans="1:15">
      <c r="A7" s="126" t="s">
        <v>41</v>
      </c>
      <c r="B7" s="149">
        <v>38.6</v>
      </c>
      <c r="C7" s="178">
        <v>289665</v>
      </c>
      <c r="D7" s="178">
        <v>130</v>
      </c>
      <c r="E7" s="178">
        <v>9505</v>
      </c>
      <c r="F7" s="193">
        <v>3.28</v>
      </c>
      <c r="G7" s="203">
        <v>7318</v>
      </c>
      <c r="H7" s="214">
        <v>29.89</v>
      </c>
      <c r="I7" s="220">
        <v>38.5</v>
      </c>
      <c r="J7" s="224">
        <v>289723</v>
      </c>
      <c r="K7" s="227">
        <v>127</v>
      </c>
      <c r="L7" s="178">
        <v>5992</v>
      </c>
      <c r="M7" s="229">
        <v>2.0699999999999998</v>
      </c>
      <c r="N7" s="203">
        <v>5657</v>
      </c>
      <c r="O7" s="214">
        <v>5.92</v>
      </c>
    </row>
    <row r="8" spans="1:15">
      <c r="A8" s="126" t="s">
        <v>53</v>
      </c>
      <c r="B8" s="149">
        <v>39.1</v>
      </c>
      <c r="C8" s="178">
        <v>296965</v>
      </c>
      <c r="D8" s="178">
        <v>123</v>
      </c>
      <c r="E8" s="178">
        <v>6616</v>
      </c>
      <c r="F8" s="193">
        <v>2.23</v>
      </c>
      <c r="G8" s="203">
        <v>9505</v>
      </c>
      <c r="H8" s="214">
        <v>-30.39</v>
      </c>
      <c r="I8" s="220">
        <v>39.1</v>
      </c>
      <c r="J8" s="224">
        <v>297066</v>
      </c>
      <c r="K8" s="227">
        <v>122</v>
      </c>
      <c r="L8" s="178">
        <v>4441</v>
      </c>
      <c r="M8" s="229">
        <v>1.49</v>
      </c>
      <c r="N8" s="203">
        <v>5992</v>
      </c>
      <c r="O8" s="214">
        <v>-25.88</v>
      </c>
    </row>
    <row r="9" spans="1:15">
      <c r="A9" s="126" t="s">
        <v>136</v>
      </c>
      <c r="B9" s="150">
        <v>39.200000000000003</v>
      </c>
      <c r="C9" s="179">
        <v>298482</v>
      </c>
      <c r="D9" s="179">
        <v>111</v>
      </c>
      <c r="E9" s="179">
        <v>8271</v>
      </c>
      <c r="F9" s="194">
        <v>2.77</v>
      </c>
      <c r="G9" s="204">
        <v>6616</v>
      </c>
      <c r="H9" s="214">
        <v>25.02</v>
      </c>
      <c r="I9" s="221">
        <v>38.9</v>
      </c>
      <c r="J9" s="179">
        <v>296073</v>
      </c>
      <c r="K9" s="179">
        <v>111</v>
      </c>
      <c r="L9" s="179">
        <v>6312</v>
      </c>
      <c r="M9" s="194">
        <v>2.13</v>
      </c>
      <c r="N9" s="233">
        <v>4441</v>
      </c>
      <c r="O9" s="214">
        <v>42.13</v>
      </c>
    </row>
    <row r="10" spans="1:15">
      <c r="A10" s="126" t="s">
        <v>68</v>
      </c>
      <c r="B10" s="151">
        <v>38.799999999999997</v>
      </c>
      <c r="C10" s="180">
        <v>294711</v>
      </c>
      <c r="D10" s="180">
        <v>118</v>
      </c>
      <c r="E10" s="180">
        <v>8159</v>
      </c>
      <c r="F10" s="195">
        <v>2.77</v>
      </c>
      <c r="G10" s="205">
        <v>8271</v>
      </c>
      <c r="H10" s="215">
        <v>-1.35</v>
      </c>
      <c r="I10" s="151">
        <v>38.5</v>
      </c>
      <c r="J10" s="180">
        <v>292069</v>
      </c>
      <c r="K10" s="180">
        <v>118</v>
      </c>
      <c r="L10" s="180">
        <v>6187</v>
      </c>
      <c r="M10" s="195">
        <v>2.12</v>
      </c>
      <c r="N10" s="205">
        <v>6312</v>
      </c>
      <c r="O10" s="215">
        <v>-1.98</v>
      </c>
    </row>
    <row r="11" spans="1:15">
      <c r="A11" s="126" t="s">
        <v>137</v>
      </c>
      <c r="B11" s="151">
        <v>39.1</v>
      </c>
      <c r="C11" s="180">
        <v>293987</v>
      </c>
      <c r="D11" s="180">
        <v>119</v>
      </c>
      <c r="E11" s="180">
        <v>7836</v>
      </c>
      <c r="F11" s="195">
        <v>2.67</v>
      </c>
      <c r="G11" s="205">
        <v>8159</v>
      </c>
      <c r="H11" s="215">
        <v>-3.96</v>
      </c>
      <c r="I11" s="151">
        <v>39.1</v>
      </c>
      <c r="J11" s="180">
        <v>293537</v>
      </c>
      <c r="K11" s="180">
        <v>117</v>
      </c>
      <c r="L11" s="180">
        <v>5853</v>
      </c>
      <c r="M11" s="195">
        <v>1.99</v>
      </c>
      <c r="N11" s="234">
        <v>6187</v>
      </c>
      <c r="O11" s="215">
        <v>-5.4</v>
      </c>
    </row>
    <row r="12" spans="1:15">
      <c r="A12" s="126" t="s">
        <v>138</v>
      </c>
      <c r="B12" s="151">
        <v>39.5</v>
      </c>
      <c r="C12" s="180">
        <v>302153</v>
      </c>
      <c r="D12" s="180">
        <v>77</v>
      </c>
      <c r="E12" s="180">
        <v>7870</v>
      </c>
      <c r="F12" s="195">
        <v>2.6</v>
      </c>
      <c r="G12" s="205">
        <v>7836</v>
      </c>
      <c r="H12" s="215">
        <v>0.43</v>
      </c>
      <c r="I12" s="151">
        <v>39.5</v>
      </c>
      <c r="J12" s="180">
        <v>302153</v>
      </c>
      <c r="K12" s="180">
        <v>77</v>
      </c>
      <c r="L12" s="180">
        <v>5898</v>
      </c>
      <c r="M12" s="195">
        <v>1.95</v>
      </c>
      <c r="N12" s="234">
        <v>5853</v>
      </c>
      <c r="O12" s="215">
        <v>0.77</v>
      </c>
    </row>
    <row r="13" spans="1:15">
      <c r="A13" s="126" t="s">
        <v>139</v>
      </c>
      <c r="B13" s="151">
        <v>39.700000000000003</v>
      </c>
      <c r="C13" s="180">
        <v>302453</v>
      </c>
      <c r="D13" s="180">
        <v>104</v>
      </c>
      <c r="E13" s="180">
        <v>6612</v>
      </c>
      <c r="F13" s="195">
        <v>2.19</v>
      </c>
      <c r="G13" s="205">
        <v>7870</v>
      </c>
      <c r="H13" s="215">
        <v>-15.98</v>
      </c>
      <c r="I13" s="151">
        <v>39.700000000000003</v>
      </c>
      <c r="J13" s="180">
        <v>302453</v>
      </c>
      <c r="K13" s="180">
        <v>104</v>
      </c>
      <c r="L13" s="180">
        <v>5183</v>
      </c>
      <c r="M13" s="195">
        <v>1.71</v>
      </c>
      <c r="N13" s="234">
        <v>5898</v>
      </c>
      <c r="O13" s="215">
        <v>-12.12</v>
      </c>
    </row>
    <row r="14" spans="1:15" ht="14.25">
      <c r="A14" s="127" t="s">
        <v>104</v>
      </c>
      <c r="B14" s="152">
        <v>39.799999999999997</v>
      </c>
      <c r="C14" s="181">
        <v>306172</v>
      </c>
      <c r="D14" s="181">
        <v>100</v>
      </c>
      <c r="E14" s="181">
        <v>7545</v>
      </c>
      <c r="F14" s="196">
        <v>2.46</v>
      </c>
      <c r="G14" s="206">
        <v>6612</v>
      </c>
      <c r="H14" s="216">
        <v>14.11</v>
      </c>
      <c r="I14" s="152">
        <v>39.799999999999997</v>
      </c>
      <c r="J14" s="181">
        <v>306196</v>
      </c>
      <c r="K14" s="181">
        <v>98</v>
      </c>
      <c r="L14" s="181">
        <v>6656</v>
      </c>
      <c r="M14" s="196">
        <v>2.17</v>
      </c>
      <c r="N14" s="235">
        <v>5183</v>
      </c>
      <c r="O14" s="216">
        <v>28.42</v>
      </c>
    </row>
    <row r="15" spans="1:15">
      <c r="A15" s="128" t="s">
        <v>144</v>
      </c>
      <c r="B15" s="153">
        <v>39.799999999999997</v>
      </c>
      <c r="C15" s="182">
        <v>303646</v>
      </c>
      <c r="D15" s="182">
        <v>89</v>
      </c>
      <c r="E15" s="182">
        <v>11881</v>
      </c>
      <c r="F15" s="197">
        <v>3.91</v>
      </c>
      <c r="G15" s="207">
        <v>7545</v>
      </c>
      <c r="H15" s="217">
        <v>57.47</v>
      </c>
      <c r="I15" s="153">
        <v>39.799999999999997</v>
      </c>
      <c r="J15" s="182">
        <v>303559</v>
      </c>
      <c r="K15" s="182">
        <v>85</v>
      </c>
      <c r="L15" s="182">
        <v>11697</v>
      </c>
      <c r="M15" s="197">
        <v>3.85</v>
      </c>
      <c r="N15" s="236">
        <v>6656</v>
      </c>
      <c r="O15" s="217">
        <v>75.739999999999995</v>
      </c>
    </row>
    <row r="16" spans="1:15" ht="14.25">
      <c r="A16" s="129" t="s">
        <v>150</v>
      </c>
      <c r="B16" s="154">
        <v>39.799999999999997</v>
      </c>
      <c r="C16" s="183">
        <v>306172</v>
      </c>
      <c r="D16" s="183">
        <v>100</v>
      </c>
      <c r="E16" s="183">
        <v>7545</v>
      </c>
      <c r="F16" s="198">
        <v>2.46</v>
      </c>
      <c r="G16" s="208">
        <v>6612</v>
      </c>
      <c r="H16" s="218">
        <v>14.11</v>
      </c>
      <c r="I16" s="154">
        <v>39.799999999999997</v>
      </c>
      <c r="J16" s="183">
        <v>306196</v>
      </c>
      <c r="K16" s="183">
        <v>98</v>
      </c>
      <c r="L16" s="183">
        <v>6656</v>
      </c>
      <c r="M16" s="198">
        <v>2.17</v>
      </c>
      <c r="N16" s="237">
        <v>5183</v>
      </c>
      <c r="O16" s="218">
        <v>28.42</v>
      </c>
    </row>
    <row r="17" spans="1:15" ht="14.25">
      <c r="A17" s="130" t="s">
        <v>106</v>
      </c>
      <c r="B17" s="155">
        <v>0</v>
      </c>
      <c r="C17" s="184">
        <v>-2526</v>
      </c>
      <c r="D17" s="186">
        <v>-11</v>
      </c>
      <c r="E17" s="184">
        <v>4336</v>
      </c>
      <c r="F17" s="199">
        <v>1.4500000000000002</v>
      </c>
      <c r="G17" s="209">
        <v>933</v>
      </c>
      <c r="H17" s="219">
        <v>43.36</v>
      </c>
      <c r="I17" s="222">
        <v>0</v>
      </c>
      <c r="J17" s="184">
        <v>-2637</v>
      </c>
      <c r="K17" s="184">
        <v>-13</v>
      </c>
      <c r="L17" s="184">
        <v>5041</v>
      </c>
      <c r="M17" s="199">
        <v>1.6800000000000002</v>
      </c>
      <c r="N17" s="209">
        <v>1473</v>
      </c>
      <c r="O17" s="219">
        <v>47.319999999999993</v>
      </c>
    </row>
    <row r="18" spans="1:15">
      <c r="A18" s="131" t="s">
        <v>154</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252"/>
      <c r="B27" s="252"/>
      <c r="C27" s="252"/>
      <c r="D27" s="252"/>
      <c r="E27" s="252"/>
      <c r="F27" s="252"/>
      <c r="G27" s="252"/>
      <c r="H27" s="252"/>
      <c r="I27" s="252"/>
      <c r="J27" s="290"/>
      <c r="K27" s="290"/>
      <c r="L27" s="290"/>
      <c r="M27" s="290"/>
      <c r="N27" s="290"/>
      <c r="O27" s="290"/>
    </row>
    <row r="28" spans="1:15">
      <c r="A28" s="253"/>
      <c r="B28" s="265"/>
      <c r="C28" s="265"/>
      <c r="D28" s="265"/>
      <c r="E28" s="265"/>
      <c r="F28" s="265"/>
      <c r="G28" s="265"/>
      <c r="H28" s="265"/>
      <c r="I28" s="265"/>
      <c r="J28" s="291"/>
      <c r="K28" s="291"/>
      <c r="L28" s="291"/>
      <c r="M28" s="291"/>
      <c r="N28" s="291"/>
      <c r="O28" s="295"/>
    </row>
    <row r="29" spans="1:15" ht="13.5" customHeight="1">
      <c r="A29" s="254" t="s">
        <v>107</v>
      </c>
      <c r="B29" s="266"/>
      <c r="C29" s="266"/>
      <c r="D29" s="266"/>
      <c r="E29" s="266"/>
      <c r="F29" s="266"/>
      <c r="G29" s="266"/>
      <c r="H29" s="266"/>
      <c r="I29" s="266"/>
      <c r="J29" s="266"/>
      <c r="K29" s="266"/>
      <c r="L29" s="266"/>
      <c r="M29" s="267"/>
      <c r="N29" s="267"/>
      <c r="O29" s="296"/>
    </row>
    <row r="30" spans="1:15">
      <c r="A30" s="255"/>
      <c r="B30" s="267"/>
      <c r="C30" s="267"/>
      <c r="D30" s="267"/>
      <c r="E30" s="267"/>
      <c r="F30" s="267"/>
      <c r="G30" s="267"/>
      <c r="H30" s="267"/>
      <c r="I30" s="267"/>
      <c r="J30" s="267"/>
      <c r="K30" s="267"/>
      <c r="L30" s="267"/>
      <c r="M30" s="267"/>
      <c r="N30" s="267"/>
      <c r="O30" s="296"/>
    </row>
    <row r="31" spans="1:15" ht="14.25">
      <c r="A31" s="256" t="s">
        <v>108</v>
      </c>
      <c r="B31" s="268"/>
      <c r="C31" s="268"/>
      <c r="D31" s="268"/>
      <c r="E31" s="268"/>
      <c r="F31" s="268"/>
      <c r="G31" s="268"/>
      <c r="H31" s="268"/>
      <c r="I31" s="268"/>
      <c r="J31" s="268"/>
      <c r="K31" s="268"/>
      <c r="L31" s="268"/>
      <c r="M31" s="268"/>
      <c r="N31" s="268"/>
      <c r="O31" s="297"/>
    </row>
    <row r="32" spans="1:15" ht="14.25">
      <c r="A32" s="256" t="s">
        <v>48</v>
      </c>
      <c r="B32" s="269"/>
      <c r="C32" s="269"/>
      <c r="D32" s="269"/>
      <c r="E32" s="269"/>
      <c r="F32" s="269"/>
      <c r="G32" s="269"/>
      <c r="H32" s="269"/>
      <c r="I32" s="269"/>
      <c r="J32" s="269"/>
      <c r="K32" s="269"/>
      <c r="L32" s="269"/>
      <c r="M32" s="293"/>
      <c r="N32" s="293"/>
      <c r="O32" s="298"/>
    </row>
    <row r="33" spans="1:15" ht="13.5" customHeight="1">
      <c r="A33" s="257"/>
      <c r="B33" s="270"/>
      <c r="C33" s="270"/>
      <c r="D33" s="270"/>
      <c r="E33" s="270"/>
      <c r="F33" s="270"/>
      <c r="G33" s="270"/>
      <c r="H33" s="270"/>
      <c r="I33" s="270"/>
      <c r="J33" s="270"/>
      <c r="K33" s="270"/>
      <c r="L33" s="270"/>
      <c r="M33" s="270"/>
      <c r="N33" s="270"/>
      <c r="O33" s="299"/>
    </row>
    <row r="34" spans="1:15" ht="17.25">
      <c r="A34" s="257"/>
      <c r="B34" s="271" t="s">
        <v>112</v>
      </c>
      <c r="C34" s="283"/>
      <c r="D34" s="283"/>
      <c r="E34" s="283"/>
      <c r="F34" s="283"/>
      <c r="G34" s="283"/>
      <c r="H34" s="283"/>
      <c r="I34" s="283"/>
      <c r="J34" s="283"/>
      <c r="K34" s="270"/>
      <c r="L34" s="270"/>
      <c r="M34" s="270"/>
      <c r="N34" s="270"/>
      <c r="O34" s="299"/>
    </row>
    <row r="35" spans="1:15" ht="34.5" customHeight="1">
      <c r="A35" s="257"/>
      <c r="B35" s="271" t="s">
        <v>113</v>
      </c>
      <c r="C35" s="271"/>
      <c r="D35" s="271"/>
      <c r="E35" s="271"/>
      <c r="F35" s="271"/>
      <c r="G35" s="271"/>
      <c r="H35" s="271"/>
      <c r="I35" s="271"/>
      <c r="J35" s="271"/>
      <c r="K35" s="271"/>
      <c r="L35" s="270"/>
      <c r="M35" s="270"/>
      <c r="N35" s="270"/>
      <c r="O35" s="299"/>
    </row>
    <row r="36" spans="1:15" ht="18" customHeight="1">
      <c r="A36" s="257"/>
      <c r="B36" s="270"/>
      <c r="C36" s="270"/>
      <c r="D36" s="270"/>
      <c r="E36" s="270"/>
      <c r="F36" s="270"/>
      <c r="G36" s="270"/>
      <c r="H36" s="270"/>
      <c r="I36" s="270"/>
      <c r="J36" s="270"/>
      <c r="K36" s="270"/>
      <c r="L36" s="270"/>
      <c r="M36" s="270"/>
      <c r="N36" s="270"/>
      <c r="O36" s="299"/>
    </row>
    <row r="37" spans="1:15" ht="18" customHeight="1">
      <c r="A37" s="257"/>
      <c r="B37" s="272" t="s">
        <v>114</v>
      </c>
      <c r="C37" s="270"/>
      <c r="D37" s="270"/>
      <c r="E37" s="270"/>
      <c r="F37" s="270"/>
      <c r="G37" s="270"/>
      <c r="H37" s="270"/>
      <c r="I37" s="270"/>
      <c r="J37" s="270"/>
      <c r="K37" s="270"/>
      <c r="L37" s="270"/>
      <c r="M37" s="270"/>
      <c r="N37" s="270"/>
      <c r="O37" s="299"/>
    </row>
    <row r="38" spans="1:15" ht="18" customHeight="1">
      <c r="A38" s="257"/>
      <c r="B38" s="270"/>
      <c r="C38" s="270"/>
      <c r="D38" s="270"/>
      <c r="E38" s="270"/>
      <c r="F38" s="270"/>
      <c r="G38" s="270"/>
      <c r="H38" s="270"/>
      <c r="I38" s="270"/>
      <c r="J38" s="270"/>
      <c r="K38" s="270"/>
      <c r="L38" s="270"/>
      <c r="M38" s="270"/>
      <c r="N38" s="270"/>
      <c r="O38" s="299"/>
    </row>
    <row r="39" spans="1:15" ht="27.75" customHeight="1">
      <c r="A39" s="258"/>
      <c r="B39" s="273" t="s">
        <v>115</v>
      </c>
      <c r="C39" s="273"/>
      <c r="D39" s="273"/>
      <c r="E39" s="273"/>
      <c r="F39" s="273"/>
      <c r="G39" s="273"/>
      <c r="H39" s="273"/>
      <c r="I39" s="273"/>
      <c r="J39" s="273"/>
      <c r="K39" s="273"/>
      <c r="L39" s="273"/>
      <c r="M39" s="273"/>
      <c r="N39" s="294"/>
      <c r="O39" s="300"/>
    </row>
    <row r="40" spans="1:15" ht="24.75" customHeight="1">
      <c r="A40" s="258"/>
      <c r="B40" s="274"/>
      <c r="C40" s="274"/>
      <c r="D40" s="284" t="s">
        <v>122</v>
      </c>
      <c r="E40" s="288"/>
      <c r="F40" s="288"/>
      <c r="G40" s="288"/>
      <c r="H40" s="288"/>
      <c r="I40" s="288"/>
      <c r="J40" s="288"/>
      <c r="K40" s="288"/>
      <c r="L40" s="288"/>
      <c r="M40" s="294"/>
      <c r="N40" s="294"/>
      <c r="O40" s="300"/>
    </row>
    <row r="41" spans="1:15" ht="24" customHeight="1">
      <c r="A41" s="258"/>
      <c r="B41" s="274"/>
      <c r="C41" s="274"/>
      <c r="D41" s="284" t="s">
        <v>123</v>
      </c>
      <c r="E41" s="288"/>
      <c r="F41" s="288"/>
      <c r="G41" s="288"/>
      <c r="H41" s="288"/>
      <c r="I41" s="288"/>
      <c r="J41" s="288"/>
      <c r="K41" s="288"/>
      <c r="L41" s="288"/>
      <c r="M41" s="294"/>
      <c r="N41" s="294"/>
      <c r="O41" s="300"/>
    </row>
    <row r="42" spans="1:15" ht="24" customHeight="1">
      <c r="A42" s="258"/>
      <c r="B42" s="274"/>
      <c r="C42" s="274"/>
      <c r="D42" s="285" t="s">
        <v>124</v>
      </c>
      <c r="E42" s="288"/>
      <c r="F42" s="288"/>
      <c r="G42" s="288"/>
      <c r="H42" s="288"/>
      <c r="I42" s="288"/>
      <c r="J42" s="288"/>
      <c r="K42" s="288"/>
      <c r="L42" s="288"/>
      <c r="M42" s="294"/>
      <c r="N42" s="294"/>
      <c r="O42" s="300"/>
    </row>
    <row r="43" spans="1:15" ht="19.5" customHeight="1">
      <c r="A43" s="259"/>
      <c r="B43" s="274"/>
      <c r="C43" s="274"/>
      <c r="D43" s="284" t="s">
        <v>125</v>
      </c>
      <c r="E43" s="275"/>
      <c r="F43" s="275"/>
      <c r="G43" s="275"/>
      <c r="H43" s="275"/>
      <c r="I43" s="275"/>
      <c r="J43" s="275"/>
      <c r="K43" s="286"/>
      <c r="L43" s="286"/>
      <c r="M43" s="286"/>
      <c r="N43" s="286"/>
      <c r="O43" s="301"/>
    </row>
    <row r="44" spans="1:15" ht="19.5" customHeight="1">
      <c r="A44" s="259"/>
      <c r="B44" s="275"/>
      <c r="C44" s="275"/>
      <c r="D44" s="275"/>
      <c r="E44" s="275"/>
      <c r="F44" s="275"/>
      <c r="G44" s="275"/>
      <c r="H44" s="275"/>
      <c r="I44" s="275"/>
      <c r="J44" s="275"/>
      <c r="K44" s="286"/>
      <c r="L44" s="286"/>
      <c r="M44" s="286"/>
      <c r="N44" s="286"/>
      <c r="O44" s="301"/>
    </row>
    <row r="45" spans="1:15" ht="23.25" customHeight="1">
      <c r="A45" s="260" t="s">
        <v>62</v>
      </c>
      <c r="B45" s="276"/>
      <c r="C45" s="276"/>
      <c r="D45" s="276"/>
      <c r="E45" s="276"/>
      <c r="F45" s="276"/>
      <c r="G45" s="276"/>
      <c r="H45" s="276"/>
      <c r="I45" s="276"/>
      <c r="J45" s="276"/>
      <c r="K45" s="276"/>
      <c r="L45" s="276"/>
      <c r="M45" s="270"/>
      <c r="N45" s="270"/>
      <c r="O45" s="299"/>
    </row>
    <row r="46" spans="1:15" ht="23.25" customHeight="1">
      <c r="A46" s="260"/>
      <c r="B46" s="276"/>
      <c r="C46" s="276"/>
      <c r="D46" s="276"/>
      <c r="E46" s="276"/>
      <c r="F46" s="276"/>
      <c r="G46" s="276"/>
      <c r="H46" s="276"/>
      <c r="I46" s="276"/>
      <c r="J46" s="276"/>
      <c r="K46" s="276"/>
      <c r="L46" s="276"/>
      <c r="M46" s="270"/>
      <c r="N46" s="270"/>
      <c r="O46" s="299"/>
    </row>
    <row r="47" spans="1:15">
      <c r="A47" s="261" t="s">
        <v>78</v>
      </c>
      <c r="B47" s="277"/>
      <c r="C47" s="277"/>
      <c r="D47" s="277"/>
      <c r="E47" s="274"/>
      <c r="F47" s="277" t="s">
        <v>126</v>
      </c>
      <c r="G47" s="289"/>
      <c r="H47" s="289"/>
      <c r="I47" s="286"/>
      <c r="J47" s="286"/>
      <c r="K47" s="286"/>
      <c r="L47" s="286"/>
      <c r="M47" s="286" t="s">
        <v>16</v>
      </c>
      <c r="N47" s="286"/>
      <c r="O47" s="301"/>
    </row>
    <row r="48" spans="1:15">
      <c r="A48" s="261" t="s">
        <v>109</v>
      </c>
      <c r="B48" s="277"/>
      <c r="C48" s="277"/>
      <c r="D48" s="277"/>
      <c r="E48" s="274"/>
      <c r="F48" s="277" t="s">
        <v>127</v>
      </c>
      <c r="G48" s="289"/>
      <c r="H48" s="289"/>
      <c r="I48" s="286"/>
      <c r="J48" s="286"/>
      <c r="K48" s="286"/>
      <c r="L48" s="286"/>
      <c r="M48" s="286" t="s">
        <v>130</v>
      </c>
      <c r="N48" s="286"/>
      <c r="O48" s="301"/>
    </row>
    <row r="49" spans="1:15">
      <c r="A49" s="261" t="s">
        <v>110</v>
      </c>
      <c r="B49" s="277"/>
      <c r="C49" s="277"/>
      <c r="D49" s="277"/>
      <c r="E49" s="274"/>
      <c r="F49" s="277" t="s">
        <v>26</v>
      </c>
      <c r="G49" s="289"/>
      <c r="H49" s="289"/>
      <c r="I49" s="286"/>
      <c r="J49" s="286"/>
      <c r="K49" s="286"/>
      <c r="L49" s="286"/>
      <c r="M49" s="286" t="s">
        <v>131</v>
      </c>
      <c r="N49" s="286"/>
      <c r="O49" s="301"/>
    </row>
    <row r="50" spans="1:15">
      <c r="A50" s="261" t="s">
        <v>29</v>
      </c>
      <c r="B50" s="277"/>
      <c r="C50" s="277"/>
      <c r="D50" s="277"/>
      <c r="E50" s="274"/>
      <c r="F50" s="277" t="s">
        <v>86</v>
      </c>
      <c r="G50" s="289"/>
      <c r="H50" s="289"/>
      <c r="I50" s="286"/>
      <c r="J50" s="286"/>
      <c r="K50" s="286"/>
      <c r="L50" s="286"/>
      <c r="M50" s="286" t="s">
        <v>132</v>
      </c>
      <c r="N50" s="286"/>
      <c r="O50" s="301"/>
    </row>
    <row r="51" spans="1:15">
      <c r="A51" s="261"/>
      <c r="B51" s="277"/>
      <c r="C51" s="277"/>
      <c r="D51" s="277"/>
      <c r="E51" s="274"/>
      <c r="F51" s="277"/>
      <c r="G51" s="289"/>
      <c r="H51" s="289"/>
      <c r="I51" s="286"/>
      <c r="J51" s="286"/>
      <c r="K51" s="286"/>
      <c r="L51" s="286"/>
      <c r="M51" s="286"/>
      <c r="N51" s="286"/>
      <c r="O51" s="301"/>
    </row>
    <row r="52" spans="1:15" ht="27" customHeight="1">
      <c r="A52" s="262" t="s">
        <v>111</v>
      </c>
      <c r="B52" s="278"/>
      <c r="C52" s="278"/>
      <c r="D52" s="278"/>
      <c r="E52" s="278"/>
      <c r="F52" s="278"/>
      <c r="G52" s="278"/>
      <c r="H52" s="278"/>
      <c r="I52" s="278"/>
      <c r="J52" s="278"/>
      <c r="K52" s="278"/>
      <c r="L52" s="278"/>
      <c r="M52" s="278"/>
      <c r="N52" s="278"/>
      <c r="O52" s="302"/>
    </row>
    <row r="53" spans="1:15">
      <c r="A53" s="263"/>
      <c r="B53" s="279"/>
      <c r="C53" s="279"/>
      <c r="D53" s="286"/>
      <c r="E53" s="286"/>
      <c r="F53" s="286"/>
      <c r="G53" s="286"/>
      <c r="H53" s="286"/>
      <c r="I53" s="286"/>
      <c r="J53" s="286"/>
      <c r="K53" s="286"/>
      <c r="L53" s="286"/>
      <c r="M53" s="286"/>
      <c r="N53" s="286"/>
      <c r="O53" s="301"/>
    </row>
    <row r="54" spans="1:15" ht="21.75" customHeight="1">
      <c r="A54" s="263"/>
      <c r="B54" s="280" t="s">
        <v>116</v>
      </c>
      <c r="C54" s="281"/>
      <c r="D54" s="287"/>
      <c r="E54" s="287"/>
      <c r="F54" s="287"/>
      <c r="G54" s="287"/>
      <c r="H54" s="287"/>
      <c r="I54" s="287"/>
      <c r="J54" s="287"/>
      <c r="K54" s="287"/>
      <c r="L54" s="292"/>
      <c r="M54" s="286"/>
      <c r="N54" s="286"/>
      <c r="O54" s="301"/>
    </row>
    <row r="55" spans="1:15" ht="12" customHeight="1">
      <c r="A55" s="263"/>
      <c r="B55" s="281"/>
      <c r="C55" s="281"/>
      <c r="D55" s="287"/>
      <c r="E55" s="287"/>
      <c r="F55" s="287"/>
      <c r="G55" s="287"/>
      <c r="H55" s="287"/>
      <c r="I55" s="287"/>
      <c r="J55" s="287"/>
      <c r="K55" s="287"/>
      <c r="L55" s="292"/>
      <c r="M55" s="286"/>
      <c r="N55" s="286"/>
      <c r="O55" s="301"/>
    </row>
    <row r="56" spans="1:15">
      <c r="A56" s="263"/>
      <c r="B56" s="279" t="s">
        <v>117</v>
      </c>
      <c r="C56" s="279"/>
      <c r="D56" s="286"/>
      <c r="E56" s="286"/>
      <c r="F56" s="286"/>
      <c r="G56" s="286"/>
      <c r="H56" s="286"/>
      <c r="I56" s="286"/>
      <c r="J56" s="286"/>
      <c r="K56" s="286"/>
      <c r="L56" s="286"/>
      <c r="M56" s="286"/>
      <c r="N56" s="286"/>
      <c r="O56" s="301"/>
    </row>
    <row r="57" spans="1:15" ht="12" customHeight="1">
      <c r="A57" s="263"/>
      <c r="B57" s="279"/>
      <c r="C57" s="279"/>
      <c r="D57" s="286"/>
      <c r="E57" s="286"/>
      <c r="F57" s="286"/>
      <c r="G57" s="286"/>
      <c r="H57" s="286"/>
      <c r="I57" s="286"/>
      <c r="J57" s="286"/>
      <c r="K57" s="286"/>
      <c r="L57" s="286"/>
      <c r="M57" s="286"/>
      <c r="N57" s="286"/>
      <c r="O57" s="301"/>
    </row>
    <row r="58" spans="1:15">
      <c r="A58" s="263"/>
      <c r="B58" s="279" t="s">
        <v>118</v>
      </c>
      <c r="C58" s="279"/>
      <c r="D58" s="286"/>
      <c r="E58" s="286"/>
      <c r="F58" s="286"/>
      <c r="G58" s="286"/>
      <c r="H58" s="286"/>
      <c r="I58" s="286"/>
      <c r="J58" s="286"/>
      <c r="K58" s="286"/>
      <c r="L58" s="286"/>
      <c r="M58" s="286"/>
      <c r="N58" s="286"/>
      <c r="O58" s="301"/>
    </row>
    <row r="59" spans="1:15">
      <c r="A59" s="263"/>
      <c r="B59" s="279" t="s">
        <v>119</v>
      </c>
      <c r="C59" s="279"/>
      <c r="D59" s="286"/>
      <c r="E59" s="286"/>
      <c r="F59" s="286"/>
      <c r="G59" s="286"/>
      <c r="H59" s="286"/>
      <c r="I59" s="286"/>
      <c r="J59" s="286"/>
      <c r="K59" s="286"/>
      <c r="L59" s="286"/>
      <c r="M59" s="286"/>
      <c r="N59" s="286"/>
      <c r="O59" s="301"/>
    </row>
    <row r="60" spans="1:15">
      <c r="A60" s="263"/>
      <c r="B60" s="279" t="s">
        <v>120</v>
      </c>
      <c r="C60" s="279"/>
      <c r="D60" s="286"/>
      <c r="E60" s="286"/>
      <c r="F60" s="286"/>
      <c r="G60" s="286"/>
      <c r="H60" s="286"/>
      <c r="I60" s="286"/>
      <c r="J60" s="286"/>
      <c r="K60" s="286"/>
      <c r="L60" s="286"/>
      <c r="M60" s="286"/>
      <c r="N60" s="286"/>
      <c r="O60" s="301"/>
    </row>
    <row r="61" spans="1:15">
      <c r="A61" s="263"/>
      <c r="B61" s="279" t="s">
        <v>121</v>
      </c>
      <c r="C61" s="279"/>
      <c r="D61" s="286"/>
      <c r="E61" s="286"/>
      <c r="F61" s="286"/>
      <c r="G61" s="286"/>
      <c r="H61" s="286"/>
      <c r="I61" s="286"/>
      <c r="J61" s="286"/>
      <c r="K61" s="286"/>
      <c r="L61" s="286"/>
      <c r="M61" s="286"/>
      <c r="N61" s="286"/>
      <c r="O61" s="301"/>
    </row>
    <row r="62" spans="1:15" ht="33" customHeight="1">
      <c r="A62" s="264"/>
      <c r="B62" s="282"/>
      <c r="C62" s="282"/>
      <c r="D62" s="282"/>
      <c r="E62" s="282"/>
      <c r="F62" s="282"/>
      <c r="G62" s="282"/>
      <c r="H62" s="282"/>
      <c r="I62" s="282"/>
      <c r="J62" s="282"/>
      <c r="K62" s="282"/>
      <c r="L62" s="282"/>
      <c r="M62" s="282"/>
      <c r="N62" s="282"/>
      <c r="O62" s="30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全県</vt:lpstr>
      <vt:lpstr>全県（年次推移）</vt:lpstr>
      <vt:lpstr>東部</vt:lpstr>
      <vt:lpstr>東部（年次推移）</vt:lpstr>
      <vt:lpstr>中部</vt:lpstr>
      <vt:lpstr>中部（年次推移）</vt:lpstr>
      <vt:lpstr>西部</vt:lpstr>
      <vt:lpstr>西部（年次推移）</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育未</dc:creator>
  <cp:lastModifiedBy>吉田　育未</cp:lastModifiedBy>
  <dcterms:created xsi:type="dcterms:W3CDTF">2023-05-10T02:41:28Z</dcterms:created>
  <dcterms:modified xsi:type="dcterms:W3CDTF">2023-06-26T02:16:54Z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2023-06-26T02:16:54Z</vt:filetime>
  </property>
</Properties>
</file>