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60" yWindow="105" windowWidth="12060" windowHeight="8040" activeTab="7"/>
  </bookViews>
  <sheets>
    <sheet name="全県" sheetId="16" r:id="rId1"/>
    <sheet name="全県（年次推移）" sheetId="21" r:id="rId2"/>
    <sheet name="東部" sheetId="1" r:id="rId3"/>
    <sheet name="東部（年次推移）" sheetId="2" r:id="rId4"/>
    <sheet name="中部" sheetId="3" r:id="rId5"/>
    <sheet name="中部（年次推移）" sheetId="4" r:id="rId6"/>
    <sheet name="西部" sheetId="5" r:id="rId7"/>
    <sheet name="西部（年次推移）" sheetId="7" r:id="rId8"/>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<sst xmlns="http://schemas.openxmlformats.org/spreadsheetml/2006/main" xmlns:r="http://schemas.openxmlformats.org/officeDocument/2006/relationships" count="167" uniqueCount="167">
  <si>
    <t>情報通信業</t>
    <rPh sb="0" eb="2">
      <t>ジョウホウ</t>
    </rPh>
    <rPh sb="2" eb="4">
      <t>ツウシン</t>
    </rPh>
    <rPh sb="4" eb="5">
      <t>ギョウ</t>
    </rPh>
    <phoneticPr fontId="20"/>
  </si>
  <si>
    <t xml:space="preserve">              　　　　西部県民生活センター</t>
    <rPh sb="18" eb="19">
      <t>ニシ</t>
    </rPh>
    <rPh sb="19" eb="20">
      <t>ブ</t>
    </rPh>
    <rPh sb="20" eb="22">
      <t>ケンミン</t>
    </rPh>
    <rPh sb="22" eb="24">
      <t>セイカツ</t>
    </rPh>
    <phoneticPr fontId="35"/>
  </si>
  <si>
    <t>ゴム、皮革製品</t>
    <rPh sb="3" eb="5">
      <t>ヒカク</t>
    </rPh>
    <rPh sb="5" eb="7">
      <t>セイヒン</t>
    </rPh>
    <phoneticPr fontId="20"/>
  </si>
  <si>
    <t>宿泊業、飲食サービス業</t>
    <rPh sb="0" eb="2">
      <t>シュクハク</t>
    </rPh>
    <rPh sb="2" eb="3">
      <t>ギョウ</t>
    </rPh>
    <rPh sb="4" eb="6">
      <t>インショク</t>
    </rPh>
    <rPh sb="10" eb="11">
      <t>ギョウ</t>
    </rPh>
    <phoneticPr fontId="20"/>
  </si>
  <si>
    <t>輸送用機械器具</t>
  </si>
  <si>
    <t>農林水産業</t>
  </si>
  <si>
    <r>
      <t xml:space="preserve"> </t>
    </r>
    <r>
      <rPr>
        <sz val="11"/>
        <color auto="1"/>
        <rFont val="ＭＳ Ｐゴシック"/>
      </rPr>
      <t xml:space="preserve">            　　　　 東部県民生活センター</t>
    </r>
    <rPh sb="18" eb="20">
      <t>トウブ</t>
    </rPh>
    <rPh sb="20" eb="22">
      <t>ケンミン</t>
    </rPh>
    <rPh sb="22" eb="24">
      <t>セイカツ</t>
    </rPh>
    <phoneticPr fontId="35"/>
  </si>
  <si>
    <t>域</t>
  </si>
  <si>
    <t>　　　　年末一時金情報：11月17日、12月15日、令和５年１月５日</t>
    <rPh sb="26" eb="27">
      <t>レイ</t>
    </rPh>
    <rPh sb="27" eb="28">
      <t>ワ</t>
    </rPh>
    <phoneticPr fontId="20"/>
  </si>
  <si>
    <t>パルプ･紙･紙加工品</t>
    <rPh sb="7" eb="9">
      <t>カコウ</t>
    </rPh>
    <phoneticPr fontId="20"/>
  </si>
  <si>
    <t>郵便業（信書便事業を含む）</t>
    <rPh sb="0" eb="2">
      <t>ユウビン</t>
    </rPh>
    <rPh sb="2" eb="3">
      <t>ギョウ</t>
    </rPh>
    <rPh sb="4" eb="6">
      <t>シンショ</t>
    </rPh>
    <rPh sb="6" eb="7">
      <t>ビン</t>
    </rPh>
    <rPh sb="7" eb="9">
      <t>ジギョウ</t>
    </rPh>
    <rPh sb="10" eb="11">
      <t>フク</t>
    </rPh>
    <phoneticPr fontId="20"/>
  </si>
  <si>
    <t>機械器具</t>
  </si>
  <si>
    <t>要求状況</t>
    <rPh sb="0" eb="2">
      <t>ヨウキュウ</t>
    </rPh>
    <rPh sb="2" eb="4">
      <t>ジョウキョウ</t>
    </rPh>
    <phoneticPr fontId="20"/>
  </si>
  <si>
    <t>妥結状況</t>
    <rPh sb="0" eb="2">
      <t>ダケツ</t>
    </rPh>
    <rPh sb="2" eb="4">
      <t>ジョウキョウ</t>
    </rPh>
    <phoneticPr fontId="20"/>
  </si>
  <si>
    <t>電子部品･デバイス・電子回路</t>
    <rPh sb="10" eb="12">
      <t>デンシ</t>
    </rPh>
    <rPh sb="12" eb="14">
      <t>カイロ</t>
    </rPh>
    <phoneticPr fontId="20"/>
  </si>
  <si>
    <r>
      <t>〒</t>
    </r>
    <r>
      <rPr>
        <sz val="11"/>
        <color auto="1"/>
        <rFont val="ＭＳ Ｐゴシック"/>
      </rPr>
      <t>422-8067　静岡市駿河区南町14-1　水の森ビル3階</t>
    </r>
    <rPh sb="10" eb="13">
      <t>シズオカシ</t>
    </rPh>
    <rPh sb="13" eb="15">
      <t>スルガ</t>
    </rPh>
    <rPh sb="15" eb="16">
      <t>ク</t>
    </rPh>
    <rPh sb="16" eb="18">
      <t>ミナミチョウ</t>
    </rPh>
    <phoneticPr fontId="35"/>
  </si>
  <si>
    <t>情報通信機械器具</t>
    <rPh sb="0" eb="2">
      <t>ジョウホウ</t>
    </rPh>
    <rPh sb="2" eb="4">
      <t>ツウシン</t>
    </rPh>
    <rPh sb="4" eb="6">
      <t>キカイ</t>
    </rPh>
    <rPh sb="6" eb="8">
      <t>キグ</t>
    </rPh>
    <phoneticPr fontId="20"/>
  </si>
  <si>
    <t>運輸業,郵便業</t>
    <rPh sb="4" eb="6">
      <t>ユウビン</t>
    </rPh>
    <rPh sb="6" eb="7">
      <t>ギョウ</t>
    </rPh>
    <phoneticPr fontId="20"/>
  </si>
  <si>
    <t>労組数</t>
    <rPh sb="0" eb="2">
      <t>ロウソ</t>
    </rPh>
    <rPh sb="2" eb="3">
      <t>スウ</t>
    </rPh>
    <phoneticPr fontId="20"/>
  </si>
  <si>
    <t>模</t>
  </si>
  <si>
    <t>令和元年 最 終 集 計</t>
    <rPh sb="0" eb="1">
      <t>レイ</t>
    </rPh>
    <rPh sb="1" eb="2">
      <t>ワ</t>
    </rPh>
    <rPh sb="2" eb="4">
      <t>ガンネン</t>
    </rPh>
    <rPh sb="5" eb="6">
      <t>サイ</t>
    </rPh>
    <rPh sb="7" eb="8">
      <t>シュウ</t>
    </rPh>
    <rPh sb="9" eb="10">
      <t>シュウ</t>
    </rPh>
    <rPh sb="11" eb="12">
      <t>ケイ</t>
    </rPh>
    <phoneticPr fontId="20"/>
  </si>
  <si>
    <t xml:space="preserve">  電話　054-221-2338</t>
    <rPh sb="2" eb="4">
      <t>デンワ</t>
    </rPh>
    <phoneticPr fontId="20"/>
  </si>
  <si>
    <t>木材、家具･装備品</t>
  </si>
  <si>
    <t>-</t>
  </si>
  <si>
    <t>静岡県</t>
  </si>
  <si>
    <t>規</t>
  </si>
  <si>
    <t>学術研究,専門・技術サービス業</t>
    <rPh sb="0" eb="2">
      <t>ガクジュツ</t>
    </rPh>
    <rPh sb="2" eb="4">
      <t>ケンキュウ</t>
    </rPh>
    <rPh sb="5" eb="7">
      <t>センモン</t>
    </rPh>
    <rPh sb="8" eb="10">
      <t>ギジュツ</t>
    </rPh>
    <rPh sb="14" eb="15">
      <t>ギョウ</t>
    </rPh>
    <phoneticPr fontId="20"/>
  </si>
  <si>
    <t>化 学</t>
  </si>
  <si>
    <t>鉄 鋼</t>
  </si>
  <si>
    <t>平成26年 最 終 集 計</t>
    <rPh sb="0" eb="2">
      <t>ヘイセイ</t>
    </rPh>
    <rPh sb="4" eb="5">
      <t>ネン</t>
    </rPh>
    <rPh sb="6" eb="7">
      <t>サイ</t>
    </rPh>
    <rPh sb="8" eb="9">
      <t>シュウ</t>
    </rPh>
    <rPh sb="10" eb="11">
      <t>シュウ</t>
    </rPh>
    <rPh sb="12" eb="13">
      <t>ケイ</t>
    </rPh>
    <phoneticPr fontId="20"/>
  </si>
  <si>
    <t>食料品･たばこ</t>
  </si>
  <si>
    <t xml:space="preserve">              　　　　静岡県経済産業部労働雇用政策課</t>
    <rPh sb="18" eb="21">
      <t>シズオカケン</t>
    </rPh>
    <rPh sb="21" eb="23">
      <t>ケイザイ</t>
    </rPh>
    <rPh sb="23" eb="25">
      <t>サンギョウ</t>
    </rPh>
    <rPh sb="25" eb="26">
      <t>ブ</t>
    </rPh>
    <rPh sb="26" eb="28">
      <t>ロウドウ</t>
    </rPh>
    <rPh sb="28" eb="30">
      <t>コヨウ</t>
    </rPh>
    <rPh sb="30" eb="32">
      <t>セイサク</t>
    </rPh>
    <rPh sb="32" eb="33">
      <t>カ</t>
    </rPh>
    <phoneticPr fontId="20"/>
  </si>
  <si>
    <t>5,000人以上</t>
  </si>
  <si>
    <t xml:space="preserve">
（注）１　金額は労働組合平均である。（単純平均とは1組合当たりの平均である。）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「令和４年最終集計(A)」と「令和３年最終集計(B)」の前年要求額（前年妥結額）は前年同期の金額である。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t>
  </si>
  <si>
    <t>印刷・同関連</t>
    <rPh sb="0" eb="2">
      <t>インサツ</t>
    </rPh>
    <rPh sb="3" eb="4">
      <t>ドウ</t>
    </rPh>
    <rPh sb="4" eb="6">
      <t>カンレン</t>
    </rPh>
    <phoneticPr fontId="20"/>
  </si>
  <si>
    <t>プラスチック製品</t>
  </si>
  <si>
    <t>種</t>
  </si>
  <si>
    <t>非鉄金属</t>
  </si>
  <si>
    <t>繊維工業</t>
    <rPh sb="2" eb="4">
      <t>コウギョウ</t>
    </rPh>
    <phoneticPr fontId="20"/>
  </si>
  <si>
    <t xml:space="preserve">      　　　　　　　https://www.pref.shizuoka.jp/sangyou/sa-210/index.html</t>
  </si>
  <si>
    <t xml:space="preserve">
前年
要求額（円）</t>
    <rPh sb="1" eb="3">
      <t>ゼンネン</t>
    </rPh>
    <rPh sb="4" eb="6">
      <t>ヨウキュウ</t>
    </rPh>
    <rPh sb="6" eb="7">
      <t>ガク</t>
    </rPh>
    <rPh sb="8" eb="9">
      <t>エン</t>
    </rPh>
    <phoneticPr fontId="20"/>
  </si>
  <si>
    <t>その他の製造業</t>
  </si>
  <si>
    <t>平成29年 最 終 集 計</t>
    <rPh sb="0" eb="2">
      <t>ヘイセイ</t>
    </rPh>
    <rPh sb="4" eb="5">
      <t>ネン</t>
    </rPh>
    <rPh sb="6" eb="7">
      <t>サイ</t>
    </rPh>
    <rPh sb="8" eb="9">
      <t>シュウ</t>
    </rPh>
    <rPh sb="10" eb="11">
      <t>シュウ</t>
    </rPh>
    <rPh sb="12" eb="13">
      <t>ケイ</t>
    </rPh>
    <phoneticPr fontId="20"/>
  </si>
  <si>
    <t>石油･石炭製品</t>
  </si>
  <si>
    <t>妥結額
対前年比（％）</t>
    <rPh sb="0" eb="3">
      <t>ダケツガク</t>
    </rPh>
    <rPh sb="4" eb="5">
      <t>タイ</t>
    </rPh>
    <rPh sb="5" eb="7">
      <t>ゼンネン</t>
    </rPh>
    <rPh sb="7" eb="8">
      <t>ヒ</t>
    </rPh>
    <phoneticPr fontId="20"/>
  </si>
  <si>
    <t>業</t>
  </si>
  <si>
    <t>賃上げ率
（％）</t>
    <rPh sb="0" eb="2">
      <t>チンア</t>
    </rPh>
    <rPh sb="3" eb="4">
      <t>リツ</t>
    </rPh>
    <phoneticPr fontId="36"/>
  </si>
  <si>
    <t>1,000～4,999人</t>
  </si>
  <si>
    <t>倉庫業</t>
    <rPh sb="0" eb="2">
      <t>ソウコ</t>
    </rPh>
    <rPh sb="2" eb="3">
      <t>ギョウ</t>
    </rPh>
    <phoneticPr fontId="20"/>
  </si>
  <si>
    <t>　　　　　　　　　     ホームページにおいては東部・中部・西部地区別、加重平均・単純平均別の情報も掲載しています。</t>
    <rPh sb="25" eb="27">
      <t>トウブ</t>
    </rPh>
    <rPh sb="28" eb="30">
      <t>チュウブ</t>
    </rPh>
    <rPh sb="31" eb="33">
      <t>セイブ</t>
    </rPh>
    <rPh sb="33" eb="34">
      <t>チ</t>
    </rPh>
    <rPh sb="34" eb="36">
      <t>クベツ</t>
    </rPh>
    <rPh sb="37" eb="39">
      <t>カジュウ</t>
    </rPh>
    <rPh sb="39" eb="41">
      <t>ヘイキン</t>
    </rPh>
    <rPh sb="42" eb="44">
      <t>タンジュン</t>
    </rPh>
    <rPh sb="44" eb="46">
      <t>ヘイキン</t>
    </rPh>
    <rPh sb="46" eb="47">
      <t>ベツ</t>
    </rPh>
    <rPh sb="48" eb="50">
      <t>ジョウホウ</t>
    </rPh>
    <rPh sb="51" eb="53">
      <t>ケイサイ</t>
    </rPh>
    <phoneticPr fontId="35"/>
  </si>
  <si>
    <t>電気機械器具</t>
    <rPh sb="0" eb="2">
      <t>デンキ</t>
    </rPh>
    <rPh sb="2" eb="4">
      <t>キカイ</t>
    </rPh>
    <rPh sb="4" eb="6">
      <t>キグ</t>
    </rPh>
    <phoneticPr fontId="20"/>
  </si>
  <si>
    <t>〒422-8067　静岡市駿河区南町14-1　水の森ビル3階</t>
    <rPh sb="10" eb="13">
      <t>シズオカシ</t>
    </rPh>
    <rPh sb="13" eb="15">
      <t>スルガ</t>
    </rPh>
    <rPh sb="15" eb="16">
      <t>ク</t>
    </rPh>
    <rPh sb="16" eb="18">
      <t>ミナミチョウ</t>
    </rPh>
    <phoneticPr fontId="35"/>
  </si>
  <si>
    <t>建設業</t>
  </si>
  <si>
    <r>
      <t xml:space="preserve"> </t>
    </r>
    <r>
      <rPr>
        <sz val="11"/>
        <color auto="1"/>
        <rFont val="ＭＳ Ｐゴシック"/>
      </rPr>
      <t xml:space="preserve">             　　　　静岡県経済産業部労働雇用政策課</t>
    </r>
    <rPh sb="18" eb="21">
      <t>シズオカケン</t>
    </rPh>
    <rPh sb="21" eb="23">
      <t>ケイザイ</t>
    </rPh>
    <rPh sb="23" eb="25">
      <t>サンギョウ</t>
    </rPh>
    <rPh sb="25" eb="26">
      <t>ブ</t>
    </rPh>
    <rPh sb="26" eb="28">
      <t>ロウドウ</t>
    </rPh>
    <rPh sb="28" eb="30">
      <t>コヨウ</t>
    </rPh>
    <rPh sb="30" eb="32">
      <t>セイサク</t>
    </rPh>
    <rPh sb="32" eb="33">
      <t>カ</t>
    </rPh>
    <phoneticPr fontId="20"/>
  </si>
  <si>
    <t>フリーアクセス番号 ： ０１２０－９－３９６１０　(携帯電話、ＩＰ電話等からはかけられません。)</t>
  </si>
  <si>
    <t>卸売業,小売業</t>
    <rPh sb="0" eb="2">
      <t>オロシウリ</t>
    </rPh>
    <rPh sb="2" eb="3">
      <t>ギョウ</t>
    </rPh>
    <rPh sb="4" eb="6">
      <t>コウリ</t>
    </rPh>
    <rPh sb="6" eb="7">
      <t>ギョウ</t>
    </rPh>
    <phoneticPr fontId="20"/>
  </si>
  <si>
    <t>〒430-0929　浜松市中区中央1丁目12-1　静岡県浜松総合庁舎3階</t>
    <rPh sb="10" eb="13">
      <t>ハママツシ</t>
    </rPh>
    <rPh sb="13" eb="14">
      <t>ナカ</t>
    </rPh>
    <rPh sb="14" eb="15">
      <t>ク</t>
    </rPh>
    <rPh sb="15" eb="17">
      <t>チュウオウ</t>
    </rPh>
    <rPh sb="18" eb="20">
      <t>チョウメ</t>
    </rPh>
    <rPh sb="25" eb="28">
      <t>シズオカケン</t>
    </rPh>
    <rPh sb="28" eb="30">
      <t>ハママツ</t>
    </rPh>
    <rPh sb="30" eb="32">
      <t>ソウゴウ</t>
    </rPh>
    <rPh sb="32" eb="34">
      <t>チョウシャ</t>
    </rPh>
    <rPh sb="35" eb="36">
      <t>カイ</t>
    </rPh>
    <phoneticPr fontId="35"/>
  </si>
  <si>
    <t>100～299人</t>
  </si>
  <si>
    <r>
      <t>受</t>
    </r>
    <r>
      <rPr>
        <sz val="11"/>
        <color auto="1"/>
        <rFont val="ＭＳ Ｐゴシック"/>
      </rPr>
      <t>付時間　9:00～12:00　13:00～16:00（土日祝日、年末年始12/29～1/3を除く）</t>
    </r>
    <rPh sb="0" eb="2">
      <t>ウケツケ</t>
    </rPh>
    <rPh sb="2" eb="4">
      <t>ジカン</t>
    </rPh>
    <rPh sb="28" eb="30">
      <t>ドニチ</t>
    </rPh>
    <rPh sb="30" eb="32">
      <t>シュクジツ</t>
    </rPh>
    <rPh sb="33" eb="35">
      <t>ネンマツ</t>
    </rPh>
    <rPh sb="35" eb="37">
      <t>ネンシ</t>
    </rPh>
    <rPh sb="47" eb="48">
      <t>ノゾ</t>
    </rPh>
    <phoneticPr fontId="20"/>
  </si>
  <si>
    <t>下</t>
    <rPh sb="0" eb="1">
      <t>シタ</t>
    </rPh>
    <phoneticPr fontId="20"/>
  </si>
  <si>
    <t>令和３年 最 終 集 計</t>
    <rPh sb="0" eb="1">
      <t>レイ</t>
    </rPh>
    <rPh sb="1" eb="2">
      <t>ワ</t>
    </rPh>
    <rPh sb="3" eb="4">
      <t>ネン</t>
    </rPh>
    <rPh sb="5" eb="6">
      <t>サイ</t>
    </rPh>
    <rPh sb="7" eb="8">
      <t>シュウ</t>
    </rPh>
    <rPh sb="9" eb="10">
      <t>シュウ</t>
    </rPh>
    <rPh sb="11" eb="12">
      <t>ケイ</t>
    </rPh>
    <phoneticPr fontId="20"/>
  </si>
  <si>
    <t>人</t>
    <rPh sb="0" eb="1">
      <t>ニン</t>
    </rPh>
    <phoneticPr fontId="20"/>
  </si>
  <si>
    <t>複合サービス事業、サービス業</t>
    <rPh sb="0" eb="2">
      <t>フクゴウ</t>
    </rPh>
    <rPh sb="6" eb="8">
      <t>ジギョウ</t>
    </rPh>
    <rPh sb="13" eb="14">
      <t>ギョウ</t>
    </rPh>
    <phoneticPr fontId="20"/>
  </si>
  <si>
    <t>運輸に付帯するｻｰﾋﾞｽ業</t>
    <rPh sb="0" eb="2">
      <t>ウンユ</t>
    </rPh>
    <rPh sb="3" eb="5">
      <t>フタイ</t>
    </rPh>
    <rPh sb="12" eb="13">
      <t>ギョウ</t>
    </rPh>
    <phoneticPr fontId="20"/>
  </si>
  <si>
    <r>
      <t>〒</t>
    </r>
    <r>
      <rPr>
        <sz val="11"/>
        <color auto="1"/>
        <rFont val="ＭＳ Ｐゴシック"/>
      </rPr>
      <t>430-0929　浜松市中区中央1丁目12-1　静岡県浜松総合庁舎3階</t>
    </r>
    <rPh sb="10" eb="13">
      <t>ハママツシ</t>
    </rPh>
    <rPh sb="13" eb="14">
      <t>ナカ</t>
    </rPh>
    <rPh sb="14" eb="15">
      <t>ク</t>
    </rPh>
    <rPh sb="15" eb="17">
      <t>チュウオウ</t>
    </rPh>
    <rPh sb="18" eb="20">
      <t>チョウメ</t>
    </rPh>
    <rPh sb="25" eb="28">
      <t>シズオカケン</t>
    </rPh>
    <rPh sb="28" eb="30">
      <t>ハママツ</t>
    </rPh>
    <rPh sb="30" eb="32">
      <t>ソウゴウ</t>
    </rPh>
    <rPh sb="32" eb="34">
      <t>チョウシャ</t>
    </rPh>
    <rPh sb="35" eb="36">
      <t>カイ</t>
    </rPh>
    <phoneticPr fontId="35"/>
  </si>
  <si>
    <t>窯業･土石製品</t>
    <rPh sb="4" eb="5">
      <t>イシ</t>
    </rPh>
    <rPh sb="5" eb="7">
      <t>セイヒン</t>
    </rPh>
    <phoneticPr fontId="20"/>
  </si>
  <si>
    <t>　　　　　　　　　　　　＊電話による労働相談のお知らせ</t>
  </si>
  <si>
    <t xml:space="preserve"> 年          次</t>
  </si>
  <si>
    <t>金属製品</t>
  </si>
  <si>
    <t>静岡県西部県民生活センター</t>
    <rPh sb="0" eb="3">
      <t>シズオカケン</t>
    </rPh>
    <rPh sb="3" eb="5">
      <t>セイブ</t>
    </rPh>
    <rPh sb="5" eb="7">
      <t>ケンミン</t>
    </rPh>
    <rPh sb="7" eb="9">
      <t>セイカツ</t>
    </rPh>
    <phoneticPr fontId="20"/>
  </si>
  <si>
    <t>以</t>
    <rPh sb="0" eb="1">
      <t>イ</t>
    </rPh>
    <phoneticPr fontId="20"/>
  </si>
  <si>
    <t>鉱業,採石業,砂利採取業</t>
    <rPh sb="3" eb="5">
      <t>サイセキ</t>
    </rPh>
    <rPh sb="5" eb="6">
      <t>ギョウ</t>
    </rPh>
    <rPh sb="7" eb="9">
      <t>ジャリ</t>
    </rPh>
    <rPh sb="9" eb="12">
      <t>サイシュギョウ</t>
    </rPh>
    <phoneticPr fontId="20"/>
  </si>
  <si>
    <t>　　　　※予定日は変更される場合があります。</t>
  </si>
  <si>
    <t>平均
要求額（円）</t>
    <rPh sb="0" eb="2">
      <t>ヘイキン</t>
    </rPh>
    <rPh sb="3" eb="5">
      <t>ヨウキュウ</t>
    </rPh>
    <rPh sb="5" eb="6">
      <t>ガク</t>
    </rPh>
    <rPh sb="7" eb="8">
      <t>エン</t>
    </rPh>
    <phoneticPr fontId="20"/>
  </si>
  <si>
    <t>平成27年 最 終 集 計</t>
    <rPh sb="0" eb="2">
      <t>ヘイセイ</t>
    </rPh>
    <rPh sb="4" eb="5">
      <t>ネン</t>
    </rPh>
    <rPh sb="6" eb="7">
      <t>サイ</t>
    </rPh>
    <rPh sb="8" eb="9">
      <t>シュウ</t>
    </rPh>
    <rPh sb="10" eb="11">
      <t>シュウ</t>
    </rPh>
    <rPh sb="12" eb="13">
      <t>ケイ</t>
    </rPh>
    <phoneticPr fontId="20"/>
  </si>
  <si>
    <t/>
  </si>
  <si>
    <t>参考</t>
    <rPh sb="0" eb="2">
      <t>サンコウ</t>
    </rPh>
    <phoneticPr fontId="20"/>
  </si>
  <si>
    <t>300～499人</t>
  </si>
  <si>
    <t>　　　　夏季一時金情報：６月16日、７月21日、８月９日</t>
  </si>
  <si>
    <t>生活関連サービス業,娯楽業</t>
    <rPh sb="0" eb="2">
      <t>セイカツ</t>
    </rPh>
    <rPh sb="2" eb="4">
      <t>カンレン</t>
    </rPh>
    <rPh sb="8" eb="9">
      <t>ギョウ</t>
    </rPh>
    <rPh sb="10" eb="13">
      <t>ゴラクギョウ</t>
    </rPh>
    <phoneticPr fontId="20"/>
  </si>
  <si>
    <t>西            部</t>
  </si>
  <si>
    <t>　※または、「しずおか労働福祉情報」で検索してください。</t>
    <rPh sb="11" eb="13">
      <t>ロウドウ</t>
    </rPh>
    <rPh sb="13" eb="15">
      <t>フクシ</t>
    </rPh>
    <rPh sb="15" eb="17">
      <t>ジョウホウ</t>
    </rPh>
    <rPh sb="19" eb="21">
      <t>ケンサク</t>
    </rPh>
    <phoneticPr fontId="20"/>
  </si>
  <si>
    <t>平成30年 最 終 集 計</t>
    <rPh sb="0" eb="2">
      <t>ヘイセイ</t>
    </rPh>
    <rPh sb="4" eb="5">
      <t>ネン</t>
    </rPh>
    <rPh sb="6" eb="7">
      <t>サイ</t>
    </rPh>
    <rPh sb="8" eb="9">
      <t>シュウ</t>
    </rPh>
    <rPh sb="10" eb="11">
      <t>シュウ</t>
    </rPh>
    <rPh sb="12" eb="13">
      <t>ケイ</t>
    </rPh>
    <phoneticPr fontId="20"/>
  </si>
  <si>
    <t>（　単　純　平　均　）</t>
    <rPh sb="2" eb="3">
      <t>タン</t>
    </rPh>
    <rPh sb="4" eb="5">
      <t>ジュン</t>
    </rPh>
    <phoneticPr fontId="20"/>
  </si>
  <si>
    <t>29人以下</t>
  </si>
  <si>
    <t>航空運輸業</t>
    <rPh sb="0" eb="2">
      <t>コウクウ</t>
    </rPh>
    <rPh sb="2" eb="4">
      <t>ウンユ</t>
    </rPh>
    <rPh sb="4" eb="5">
      <t>ギョウ</t>
    </rPh>
    <phoneticPr fontId="20"/>
  </si>
  <si>
    <t xml:space="preserve">  電話　055-951-8209</t>
    <rPh sb="2" eb="4">
      <t>デンワ</t>
    </rPh>
    <phoneticPr fontId="20"/>
  </si>
  <si>
    <r>
      <t xml:space="preserve"> </t>
    </r>
    <r>
      <rPr>
        <sz val="11"/>
        <color auto="1"/>
        <rFont val="ＭＳ Ｐゴシック"/>
      </rPr>
      <t xml:space="preserve">            　　　　 中部県民生活センター</t>
    </r>
    <rPh sb="18" eb="20">
      <t>チュウブ</t>
    </rPh>
    <rPh sb="20" eb="22">
      <t>ケンミン</t>
    </rPh>
    <rPh sb="22" eb="24">
      <t>セイカツ</t>
    </rPh>
    <phoneticPr fontId="35"/>
  </si>
  <si>
    <t>平均
年齢</t>
    <rPh sb="0" eb="2">
      <t>ヘイキン</t>
    </rPh>
    <rPh sb="3" eb="5">
      <t>ネンレイ</t>
    </rPh>
    <phoneticPr fontId="20"/>
  </si>
  <si>
    <t>【公表資料用】</t>
    <rPh sb="1" eb="3">
      <t>コウヒョウ</t>
    </rPh>
    <rPh sb="3" eb="5">
      <t>シリョウ</t>
    </rPh>
    <phoneticPr fontId="20"/>
  </si>
  <si>
    <t>静岡県経済産業部労働雇用政策課</t>
    <rPh sb="10" eb="12">
      <t>コヨウ</t>
    </rPh>
    <phoneticPr fontId="20"/>
  </si>
  <si>
    <t>要求状況</t>
    <rPh sb="0" eb="1">
      <t>ヨウ</t>
    </rPh>
    <rPh sb="1" eb="2">
      <t>モトム</t>
    </rPh>
    <rPh sb="2" eb="3">
      <t>ジョウ</t>
    </rPh>
    <rPh sb="3" eb="4">
      <t>イワン</t>
    </rPh>
    <phoneticPr fontId="20"/>
  </si>
  <si>
    <t>平均賃金（円）</t>
    <rPh sb="0" eb="2">
      <t>ヘイキン</t>
    </rPh>
    <rPh sb="2" eb="4">
      <t>チンギン</t>
    </rPh>
    <rPh sb="5" eb="6">
      <t>エン</t>
    </rPh>
    <phoneticPr fontId="20"/>
  </si>
  <si>
    <t>平均
妥結額（円）</t>
    <rPh sb="0" eb="2">
      <t>ヘイキン</t>
    </rPh>
    <rPh sb="3" eb="5">
      <t>ダケツ</t>
    </rPh>
    <rPh sb="5" eb="6">
      <t>ガク</t>
    </rPh>
    <rPh sb="7" eb="8">
      <t>エン</t>
    </rPh>
    <phoneticPr fontId="20"/>
  </si>
  <si>
    <t>製造業</t>
  </si>
  <si>
    <t>電気・ガス・熱供給・水道業</t>
    <rPh sb="0" eb="2">
      <t>デンキ</t>
    </rPh>
    <rPh sb="6" eb="7">
      <t>ネツ</t>
    </rPh>
    <rPh sb="7" eb="9">
      <t>キョウキュウ</t>
    </rPh>
    <phoneticPr fontId="20"/>
  </si>
  <si>
    <t>鉄道業</t>
  </si>
  <si>
    <t>道路旅客運送業</t>
  </si>
  <si>
    <t>別</t>
  </si>
  <si>
    <t>道路貨物運送業</t>
  </si>
  <si>
    <t>平成30年 最 終 集 計</t>
    <rPh sb="0" eb="2">
      <t>ヘイセイ</t>
    </rPh>
    <phoneticPr fontId="20"/>
  </si>
  <si>
    <t>水運業</t>
    <rPh sb="0" eb="1">
      <t>スイ</t>
    </rPh>
    <rPh sb="1" eb="2">
      <t>ウン</t>
    </rPh>
    <rPh sb="2" eb="3">
      <t>ギョウ</t>
    </rPh>
    <phoneticPr fontId="20"/>
  </si>
  <si>
    <t>令和４年 最終集計(A)</t>
    <rPh sb="0" eb="2">
      <t>レイ</t>
    </rPh>
    <rPh sb="3" eb="4">
      <t>ネン</t>
    </rPh>
    <rPh sb="5" eb="7">
      <t>サイシュウ</t>
    </rPh>
    <rPh sb="7" eb="9">
      <t>シュウケイ</t>
    </rPh>
    <phoneticPr fontId="35"/>
  </si>
  <si>
    <t>金融業,保険業、不動産業,物品賃貸業</t>
    <rPh sb="0" eb="2">
      <t>キンユウ</t>
    </rPh>
    <rPh sb="2" eb="3">
      <t>ギョウ</t>
    </rPh>
    <rPh sb="4" eb="7">
      <t>ホケンギョウ</t>
    </rPh>
    <rPh sb="8" eb="11">
      <t>フドウサン</t>
    </rPh>
    <rPh sb="11" eb="12">
      <t>ギョウ</t>
    </rPh>
    <rPh sb="13" eb="15">
      <t>ブッピン</t>
    </rPh>
    <rPh sb="15" eb="17">
      <t>チンタイ</t>
    </rPh>
    <rPh sb="17" eb="18">
      <t>ギョウ</t>
    </rPh>
    <phoneticPr fontId="20"/>
  </si>
  <si>
    <t>教育,学習支援業、医療,福祉</t>
    <rPh sb="0" eb="2">
      <t>キョウイク</t>
    </rPh>
    <rPh sb="3" eb="5">
      <t>ガクシュウ</t>
    </rPh>
    <rPh sb="5" eb="7">
      <t>シエン</t>
    </rPh>
    <rPh sb="7" eb="8">
      <t>ギョウ</t>
    </rPh>
    <phoneticPr fontId="20"/>
  </si>
  <si>
    <t>平成27年 最 終 集 計</t>
    <rPh sb="0" eb="2">
      <t>ヘイセイ</t>
    </rPh>
    <phoneticPr fontId="20"/>
  </si>
  <si>
    <t>500～999人</t>
  </si>
  <si>
    <t>上</t>
    <rPh sb="0" eb="1">
      <t>ウエ</t>
    </rPh>
    <phoneticPr fontId="20"/>
  </si>
  <si>
    <t>平    均</t>
  </si>
  <si>
    <t>30～99人</t>
  </si>
  <si>
    <t>その他(合同労組)</t>
  </si>
  <si>
    <t>地</t>
  </si>
  <si>
    <t>東            部</t>
  </si>
  <si>
    <r>
      <t xml:space="preserve"> </t>
    </r>
    <r>
      <rPr>
        <sz val="11"/>
        <color auto="1"/>
        <rFont val="ＭＳ Ｐゴシック"/>
      </rPr>
      <t xml:space="preserve">             　　　　西部県民生活センター</t>
    </r>
    <rPh sb="18" eb="19">
      <t>ニシ</t>
    </rPh>
    <rPh sb="19" eb="20">
      <t>ブ</t>
    </rPh>
    <rPh sb="20" eb="22">
      <t>ケンミン</t>
    </rPh>
    <rPh sb="22" eb="24">
      <t>セイカツ</t>
    </rPh>
    <phoneticPr fontId="35"/>
  </si>
  <si>
    <t>中            部</t>
  </si>
  <si>
    <t>平成28年 最 終 集 計</t>
    <rPh sb="0" eb="2">
      <t>ヘイセイ</t>
    </rPh>
    <phoneticPr fontId="20"/>
  </si>
  <si>
    <t>全     平     均</t>
  </si>
  <si>
    <t>静岡県東部県民生活センター</t>
    <rPh sb="0" eb="3">
      <t>シズオカケン</t>
    </rPh>
    <rPh sb="3" eb="5">
      <t>トウブ</t>
    </rPh>
    <rPh sb="5" eb="7">
      <t>ケンミン</t>
    </rPh>
    <rPh sb="7" eb="9">
      <t>セイカツ</t>
    </rPh>
    <phoneticPr fontId="20"/>
  </si>
  <si>
    <t>要求額
対前年比（％）</t>
    <rPh sb="0" eb="3">
      <t>ヨウキュウガク</t>
    </rPh>
    <rPh sb="4" eb="5">
      <t>タイ</t>
    </rPh>
    <rPh sb="5" eb="7">
      <t>ゼンネン</t>
    </rPh>
    <rPh sb="7" eb="8">
      <t>ヒ</t>
    </rPh>
    <phoneticPr fontId="20"/>
  </si>
  <si>
    <t>前年
妥結額（円）</t>
    <rPh sb="0" eb="2">
      <t>ゼンネン</t>
    </rPh>
    <rPh sb="3" eb="5">
      <t>ダケツ</t>
    </rPh>
    <rPh sb="5" eb="6">
      <t>ガク</t>
    </rPh>
    <rPh sb="7" eb="8">
      <t>エン</t>
    </rPh>
    <phoneticPr fontId="20"/>
  </si>
  <si>
    <t xml:space="preserve">  (A)   －    (B)</t>
  </si>
  <si>
    <t>　＊賃上げ一時金情報は、インターネットのホームページでご利用いただけます。</t>
    <rPh sb="2" eb="4">
      <t>チンア</t>
    </rPh>
    <rPh sb="5" eb="8">
      <t>イチジキン</t>
    </rPh>
    <rPh sb="8" eb="10">
      <t>ジョウホウ</t>
    </rPh>
    <rPh sb="28" eb="30">
      <t>リヨウ</t>
    </rPh>
    <phoneticPr fontId="35"/>
  </si>
  <si>
    <t xml:space="preserve">  　　　　　　　　　   労働雇用政策課ホームページ「しずおか労働福祉情報」のＵＲＬは下記のとおりです。</t>
    <rPh sb="16" eb="18">
      <t>コヨウ</t>
    </rPh>
    <rPh sb="20" eb="21">
      <t>カ</t>
    </rPh>
    <phoneticPr fontId="35"/>
  </si>
  <si>
    <t>賃上げ一時金情報ホームページ掲載（更新）予定日</t>
  </si>
  <si>
    <t>　　　　　　　　＊労働関係業務を担当する県の機関</t>
    <rPh sb="9" eb="11">
      <t>ロウドウ</t>
    </rPh>
    <rPh sb="11" eb="13">
      <t>カンケイ</t>
    </rPh>
    <rPh sb="13" eb="15">
      <t>ギョウム</t>
    </rPh>
    <rPh sb="16" eb="18">
      <t>タントウ</t>
    </rPh>
    <rPh sb="20" eb="21">
      <t>ケン</t>
    </rPh>
    <rPh sb="22" eb="24">
      <t>キカン</t>
    </rPh>
    <phoneticPr fontId="35"/>
  </si>
  <si>
    <r>
      <t>〒</t>
    </r>
    <r>
      <rPr>
        <sz val="11"/>
        <color auto="1"/>
        <rFont val="ＭＳ Ｐゴシック"/>
      </rPr>
      <t>420-8601  静岡市葵区追手町9番6号</t>
    </r>
    <rPh sb="11" eb="14">
      <t>シズオカシ</t>
    </rPh>
    <rPh sb="14" eb="15">
      <t>アオイ</t>
    </rPh>
    <rPh sb="15" eb="16">
      <t>ク</t>
    </rPh>
    <rPh sb="16" eb="19">
      <t>オウテマチ</t>
    </rPh>
    <rPh sb="20" eb="21">
      <t>バン</t>
    </rPh>
    <rPh sb="22" eb="23">
      <t>ゴウ</t>
    </rPh>
    <phoneticPr fontId="20"/>
  </si>
  <si>
    <r>
      <t xml:space="preserve"> </t>
    </r>
    <r>
      <rPr>
        <sz val="11"/>
        <color auto="1"/>
        <rFont val="ＭＳ Ｐゴシック"/>
      </rPr>
      <t xml:space="preserve"> 電話　054-221-2338</t>
    </r>
    <rPh sb="2" eb="4">
      <t>デンワ</t>
    </rPh>
    <phoneticPr fontId="20"/>
  </si>
  <si>
    <t>令和２年 最 終 集 計</t>
    <rPh sb="0" eb="1">
      <t>レイ</t>
    </rPh>
    <rPh sb="1" eb="2">
      <t>ワ</t>
    </rPh>
    <rPh sb="3" eb="4">
      <t>ネン</t>
    </rPh>
    <rPh sb="5" eb="6">
      <t>サイ</t>
    </rPh>
    <rPh sb="7" eb="8">
      <t>シュウ</t>
    </rPh>
    <rPh sb="9" eb="10">
      <t>シュウ</t>
    </rPh>
    <rPh sb="11" eb="12">
      <t>ケイ</t>
    </rPh>
    <phoneticPr fontId="20"/>
  </si>
  <si>
    <r>
      <t>〒</t>
    </r>
    <r>
      <rPr>
        <sz val="11"/>
        <color auto="1"/>
        <rFont val="ＭＳ Ｐゴシック"/>
      </rPr>
      <t>410-0801  沼津市大手町1-1-3　沼津産業ビル2階</t>
    </r>
    <rPh sb="11" eb="14">
      <t>ヌマヅシ</t>
    </rPh>
    <rPh sb="14" eb="17">
      <t>オオテマチ</t>
    </rPh>
    <rPh sb="23" eb="25">
      <t>ヌマヅ</t>
    </rPh>
    <rPh sb="25" eb="27">
      <t>サンギョウ</t>
    </rPh>
    <rPh sb="30" eb="31">
      <t>カイ</t>
    </rPh>
    <phoneticPr fontId="35"/>
  </si>
  <si>
    <r>
      <t xml:space="preserve"> </t>
    </r>
    <r>
      <rPr>
        <sz val="11"/>
        <color auto="1"/>
        <rFont val="ＭＳ Ｐゴシック"/>
      </rPr>
      <t xml:space="preserve"> 電話　054-202-6013</t>
    </r>
    <rPh sb="2" eb="4">
      <t>デンワ</t>
    </rPh>
    <phoneticPr fontId="20"/>
  </si>
  <si>
    <r>
      <t xml:space="preserve"> </t>
    </r>
    <r>
      <rPr>
        <sz val="11"/>
        <color auto="1"/>
        <rFont val="ＭＳ Ｐゴシック"/>
      </rPr>
      <t xml:space="preserve"> 電話　053-458-7243</t>
    </r>
    <rPh sb="2" eb="4">
      <t>デンワ</t>
    </rPh>
    <phoneticPr fontId="20"/>
  </si>
  <si>
    <t>・電話による相談は、上記フリーアクセス（通信料着信払いサービス）をご利用ください。</t>
    <rPh sb="1" eb="3">
      <t>デンワ</t>
    </rPh>
    <rPh sb="6" eb="8">
      <t>ソウダン</t>
    </rPh>
    <rPh sb="10" eb="12">
      <t>ジョウキ</t>
    </rPh>
    <rPh sb="20" eb="23">
      <t>ツウシンリョウ</t>
    </rPh>
    <rPh sb="23" eb="25">
      <t>チャクシン</t>
    </rPh>
    <rPh sb="25" eb="26">
      <t>バラ</t>
    </rPh>
    <rPh sb="34" eb="36">
      <t>リヨウ</t>
    </rPh>
    <phoneticPr fontId="20"/>
  </si>
  <si>
    <t>・携帯電話、IP電話等からのご利用の場合は下記最寄りのセンターまでお掛けください。</t>
    <rPh sb="1" eb="3">
      <t>ケイタイ</t>
    </rPh>
    <rPh sb="3" eb="5">
      <t>デンワ</t>
    </rPh>
    <rPh sb="8" eb="10">
      <t>デンワ</t>
    </rPh>
    <rPh sb="10" eb="11">
      <t>ナド</t>
    </rPh>
    <rPh sb="15" eb="17">
      <t>リヨウ</t>
    </rPh>
    <rPh sb="18" eb="20">
      <t>バアイ</t>
    </rPh>
    <rPh sb="21" eb="23">
      <t>カキ</t>
    </rPh>
    <phoneticPr fontId="20"/>
  </si>
  <si>
    <t>　その場合はご相談者の最寄りのセンターにて電話を受け付け致します。</t>
    <rPh sb="3" eb="5">
      <t>バアイ</t>
    </rPh>
    <rPh sb="7" eb="10">
      <t>ソウダンシャ</t>
    </rPh>
    <rPh sb="11" eb="13">
      <t>モヨリ</t>
    </rPh>
    <rPh sb="21" eb="23">
      <t>デンワ</t>
    </rPh>
    <rPh sb="24" eb="25">
      <t>ウ</t>
    </rPh>
    <rPh sb="26" eb="27">
      <t>ツ</t>
    </rPh>
    <rPh sb="28" eb="29">
      <t>イタ</t>
    </rPh>
    <phoneticPr fontId="20"/>
  </si>
  <si>
    <r>
      <t>　</t>
    </r>
    <r>
      <rPr>
        <sz val="11"/>
        <color auto="1"/>
        <rFont val="ＭＳ Ｐゴシック"/>
      </rPr>
      <t>（東部）055-951-9144　　　　　（中部）054-286-3208　　　　　（西部）053-452-0144</t>
    </r>
    <rPh sb="2" eb="4">
      <t>トウブ</t>
    </rPh>
    <rPh sb="23" eb="25">
      <t>チュウブ</t>
    </rPh>
    <rPh sb="44" eb="46">
      <t>セイブ</t>
    </rPh>
    <phoneticPr fontId="20"/>
  </si>
  <si>
    <t>● 春季賃上げ要求・妥結結果の推移（単純平均）</t>
    <rPh sb="2" eb="4">
      <t>シュンキ</t>
    </rPh>
    <rPh sb="4" eb="6">
      <t>チンア</t>
    </rPh>
    <rPh sb="7" eb="9">
      <t>ヨウキュウ</t>
    </rPh>
    <rPh sb="18" eb="20">
      <t>タンジュン</t>
    </rPh>
    <rPh sb="20" eb="22">
      <t>ヘイキン</t>
    </rPh>
    <phoneticPr fontId="20"/>
  </si>
  <si>
    <t>平成24年 最 終 集 計</t>
    <rPh sb="0" eb="2">
      <t>ヘイセイ</t>
    </rPh>
    <rPh sb="4" eb="5">
      <t>ネン</t>
    </rPh>
    <rPh sb="6" eb="7">
      <t>サイ</t>
    </rPh>
    <rPh sb="8" eb="9">
      <t>シュウ</t>
    </rPh>
    <rPh sb="10" eb="11">
      <t>シュウ</t>
    </rPh>
    <rPh sb="12" eb="13">
      <t>ケイ</t>
    </rPh>
    <phoneticPr fontId="20"/>
  </si>
  <si>
    <t>平成25年 最 終 集 計</t>
    <rPh sb="0" eb="2">
      <t>ヘイセイ</t>
    </rPh>
    <rPh sb="4" eb="5">
      <t>ネン</t>
    </rPh>
    <rPh sb="6" eb="7">
      <t>サイ</t>
    </rPh>
    <rPh sb="8" eb="9">
      <t>シュウ</t>
    </rPh>
    <rPh sb="10" eb="11">
      <t>シュウ</t>
    </rPh>
    <rPh sb="12" eb="13">
      <t>ケイ</t>
    </rPh>
    <phoneticPr fontId="20"/>
  </si>
  <si>
    <t>平成28年 最 終 集 計</t>
    <rPh sb="0" eb="2">
      <t>ヘイセイ</t>
    </rPh>
    <rPh sb="4" eb="5">
      <t>ネン</t>
    </rPh>
    <rPh sb="6" eb="7">
      <t>サイ</t>
    </rPh>
    <rPh sb="8" eb="9">
      <t>シュウ</t>
    </rPh>
    <rPh sb="10" eb="11">
      <t>シュウ</t>
    </rPh>
    <rPh sb="12" eb="13">
      <t>ケイ</t>
    </rPh>
    <phoneticPr fontId="20"/>
  </si>
  <si>
    <t>　　　　春季賃上げ情報：令和４年３月31日、５月19日、７月５日</t>
    <rPh sb="12" eb="13">
      <t>レイ</t>
    </rPh>
    <rPh sb="13" eb="14">
      <t>ワ</t>
    </rPh>
    <rPh sb="15" eb="16">
      <t>ネン</t>
    </rPh>
    <rPh sb="26" eb="27">
      <t>ニチ</t>
    </rPh>
    <phoneticPr fontId="20"/>
  </si>
  <si>
    <t>平成24年 最 終 集 計</t>
    <rPh sb="0" eb="2">
      <t>ヘイセイ</t>
    </rPh>
    <phoneticPr fontId="20"/>
  </si>
  <si>
    <t>平成25年 最 終 集 計</t>
    <rPh sb="0" eb="2">
      <t>ヘイセイ</t>
    </rPh>
    <phoneticPr fontId="20"/>
  </si>
  <si>
    <t>平成26年 最 終 集 計</t>
    <rPh sb="0" eb="2">
      <t>ヘイセイ</t>
    </rPh>
    <phoneticPr fontId="20"/>
  </si>
  <si>
    <t>平成29年 最 終 集 計</t>
    <rPh sb="0" eb="2">
      <t>ヘイセイ</t>
    </rPh>
    <phoneticPr fontId="20"/>
  </si>
  <si>
    <t>令和元年 最 終 集 計</t>
    <rPh sb="0" eb="1">
      <t>レイ</t>
    </rPh>
    <rPh sb="1" eb="2">
      <t>ワ</t>
    </rPh>
    <rPh sb="2" eb="3">
      <t>ガン</t>
    </rPh>
    <phoneticPr fontId="20"/>
  </si>
  <si>
    <t>令和２年 最 終 集 計</t>
    <rPh sb="0" eb="1">
      <t>レイ</t>
    </rPh>
    <rPh sb="1" eb="2">
      <t>ワ</t>
    </rPh>
    <phoneticPr fontId="20"/>
  </si>
  <si>
    <t>前年
妥結額（円）</t>
  </si>
  <si>
    <t>令和３年 最 終 集 計</t>
    <rPh sb="0" eb="1">
      <t>レイ</t>
    </rPh>
    <rPh sb="1" eb="2">
      <t>ワ</t>
    </rPh>
    <phoneticPr fontId="20"/>
  </si>
  <si>
    <t xml:space="preserve">             　　　　 東部県民生活センター</t>
    <rPh sb="18" eb="20">
      <t>トウブ</t>
    </rPh>
    <rPh sb="20" eb="22">
      <t>ケンミン</t>
    </rPh>
    <rPh sb="22" eb="24">
      <t>セイカツ</t>
    </rPh>
    <phoneticPr fontId="35"/>
  </si>
  <si>
    <t xml:space="preserve">             　　　　 中部県民生活センター</t>
    <rPh sb="18" eb="20">
      <t>チュウブ</t>
    </rPh>
    <rPh sb="20" eb="22">
      <t>ケンミン</t>
    </rPh>
    <rPh sb="22" eb="24">
      <t>セイカツ</t>
    </rPh>
    <phoneticPr fontId="35"/>
  </si>
  <si>
    <t>受付時間　9:00～12:00　13:00～16:00（土日祝日、年末年始12/29～1/3を除く）</t>
    <rPh sb="0" eb="2">
      <t>ウケツケ</t>
    </rPh>
    <rPh sb="2" eb="4">
      <t>ジカン</t>
    </rPh>
    <rPh sb="28" eb="30">
      <t>ドニチ</t>
    </rPh>
    <rPh sb="30" eb="32">
      <t>シュクジツ</t>
    </rPh>
    <rPh sb="33" eb="35">
      <t>ネンマツ</t>
    </rPh>
    <rPh sb="35" eb="37">
      <t>ネンシ</t>
    </rPh>
    <rPh sb="47" eb="48">
      <t>ノゾ</t>
    </rPh>
    <phoneticPr fontId="20"/>
  </si>
  <si>
    <t>　（東部）055-951-9144　　　　　（中部）054-286-3208　　　　　（西部）053-452-0144</t>
    <rPh sb="2" eb="4">
      <t>トウブ</t>
    </rPh>
    <rPh sb="23" eb="25">
      <t>チュウブ</t>
    </rPh>
    <rPh sb="44" eb="46">
      <t>セイブ</t>
    </rPh>
    <phoneticPr fontId="20"/>
  </si>
  <si>
    <t>〒420-8601  静岡市葵区追手町9番6号</t>
    <rPh sb="11" eb="14">
      <t>シズオカシ</t>
    </rPh>
    <rPh sb="14" eb="15">
      <t>アオイ</t>
    </rPh>
    <rPh sb="15" eb="16">
      <t>ク</t>
    </rPh>
    <rPh sb="16" eb="19">
      <t>オウテマチ</t>
    </rPh>
    <rPh sb="20" eb="21">
      <t>バン</t>
    </rPh>
    <rPh sb="22" eb="23">
      <t>ゴウ</t>
    </rPh>
    <phoneticPr fontId="20"/>
  </si>
  <si>
    <t>〒410-0801  沼津市大手町1-1-3　沼津産業ビル2階</t>
    <rPh sb="11" eb="14">
      <t>ヌマヅシ</t>
    </rPh>
    <rPh sb="14" eb="17">
      <t>オオテマチ</t>
    </rPh>
    <rPh sb="23" eb="25">
      <t>ヌマヅ</t>
    </rPh>
    <rPh sb="25" eb="27">
      <t>サンギョウ</t>
    </rPh>
    <rPh sb="30" eb="31">
      <t>カイ</t>
    </rPh>
    <phoneticPr fontId="35"/>
  </si>
  <si>
    <t xml:space="preserve">  電話　054-202-6013</t>
    <rPh sb="2" eb="4">
      <t>デンワ</t>
    </rPh>
    <phoneticPr fontId="20"/>
  </si>
  <si>
    <t xml:space="preserve">  電話　053-458-7243</t>
    <rPh sb="2" eb="4">
      <t>デンワ</t>
    </rPh>
    <phoneticPr fontId="20"/>
  </si>
  <si>
    <t>東部</t>
    <rPh sb="0" eb="2">
      <t>トウブ</t>
    </rPh>
    <phoneticPr fontId="20"/>
  </si>
  <si>
    <t>静岡県中部県民生活センター</t>
    <rPh sb="0" eb="3">
      <t>シズオカケン</t>
    </rPh>
    <rPh sb="3" eb="4">
      <t>チュウ</t>
    </rPh>
    <rPh sb="4" eb="5">
      <t>ブ</t>
    </rPh>
    <rPh sb="5" eb="7">
      <t>ケンミン</t>
    </rPh>
    <rPh sb="7" eb="9">
      <t>セイカツ</t>
    </rPh>
    <phoneticPr fontId="20"/>
  </si>
  <si>
    <t>中部</t>
    <rPh sb="0" eb="1">
      <t>チュウ</t>
    </rPh>
    <rPh sb="1" eb="2">
      <t>ブ</t>
    </rPh>
    <phoneticPr fontId="20"/>
  </si>
  <si>
    <t>西部</t>
    <rPh sb="0" eb="1">
      <t>ニシ</t>
    </rPh>
    <rPh sb="1" eb="2">
      <t>ブ</t>
    </rPh>
    <phoneticPr fontId="20"/>
  </si>
  <si>
    <t>X</t>
  </si>
  <si>
    <t>令和３年 最終集計(B)</t>
    <rPh sb="0" eb="2">
      <t>レイ</t>
    </rPh>
    <rPh sb="3" eb="4">
      <t>ネン</t>
    </rPh>
    <rPh sb="5" eb="7">
      <t>サイシュウ</t>
    </rPh>
    <rPh sb="7" eb="9">
      <t>シュウケイ</t>
    </rPh>
    <phoneticPr fontId="35"/>
  </si>
  <si>
    <t>令和４年　春季賃上げ要求・妥結確報 (最終結果)</t>
    <rPh sb="0" eb="1">
      <t>レイ</t>
    </rPh>
    <rPh sb="1" eb="2">
      <t>ワ</t>
    </rPh>
    <rPh sb="3" eb="4">
      <t>ネン</t>
    </rPh>
    <rPh sb="5" eb="7">
      <t>シュンキ</t>
    </rPh>
    <rPh sb="7" eb="9">
      <t>チンア</t>
    </rPh>
    <rPh sb="10" eb="12">
      <t>ヨウキュウ</t>
    </rPh>
    <rPh sb="15" eb="17">
      <t>カクホウ</t>
    </rPh>
    <rPh sb="19" eb="21">
      <t>サイシュウ</t>
    </rPh>
    <rPh sb="21" eb="23">
      <t>ケッカ</t>
    </rPh>
    <phoneticPr fontId="37"/>
  </si>
  <si>
    <t>令和４年　春季賃上げ要求・妥結確報 (最終結果)</t>
  </si>
  <si>
    <t>前年
要求額（円）</t>
  </si>
  <si>
    <t>要求額
対前年比（％）</t>
  </si>
  <si>
    <t>妥結額
対前年比（％）</t>
  </si>
</sst>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176" formatCode="#,##0.0_);[Red]\(#,##0.0\)"/>
    <numFmt numFmtId="177" formatCode="#,##0_ "/>
    <numFmt numFmtId="178" formatCode="#,##0.00;&quot;▲ &quot;#,##0.00"/>
    <numFmt numFmtId="179" formatCode="#,##0_);[Red]\(#,##0\)"/>
    <numFmt numFmtId="180" formatCode="0.0"/>
    <numFmt numFmtId="181" formatCode="0.0;&quot;△ &quot;0.0"/>
    <numFmt numFmtId="182" formatCode="#,##0.0;&quot;▲ &quot;#,##0.0"/>
    <numFmt numFmtId="183" formatCode="#,##0.0;[Red]\-#,##0.0"/>
    <numFmt numFmtId="184" formatCode="0.0;&quot;▲ &quot;0.0"/>
    <numFmt numFmtId="185" formatCode="#,##0;&quot;▲ &quot;#,##0"/>
    <numFmt numFmtId="186" formatCode="0;&quot;▲ &quot;0"/>
    <numFmt numFmtId="187" formatCode="0.00;&quot;▲ &quot;0.00"/>
    <numFmt numFmtId="188" formatCode="0;&quot;△ &quot;0"/>
    <numFmt numFmtId="189" formatCode="#,##0;&quot;△ &quot;#,##0"/>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明朝"/>
      <family val="1"/>
    </font>
    <font>
      <sz val="8"/>
      <color auto="1"/>
      <name val="ＭＳ 明朝"/>
      <family val="1"/>
    </font>
    <font>
      <sz val="6"/>
      <color auto="1"/>
      <name val="ＭＳ 明朝"/>
      <family val="1"/>
    </font>
    <font>
      <sz val="11"/>
      <color auto="1"/>
      <name val="ＭＳ 明朝"/>
      <family val="1"/>
    </font>
    <font>
      <sz val="16"/>
      <color auto="1"/>
      <name val="ＭＳ 明朝"/>
      <family val="1"/>
    </font>
    <font>
      <sz val="9"/>
      <color auto="1"/>
      <name val="ＭＳ 明朝"/>
      <family val="1"/>
    </font>
    <font>
      <sz val="9"/>
      <color indexed="8"/>
      <name val="ＭＳ 明朝"/>
      <family val="1"/>
    </font>
    <font>
      <sz val="10"/>
      <color auto="1"/>
      <name val="ＭＳ Ｐゴシック"/>
      <family val="3"/>
    </font>
    <font>
      <b/>
      <sz val="14"/>
      <color auto="1"/>
      <name val="ＭＳ ゴシック"/>
      <family val="3"/>
    </font>
    <font>
      <sz val="12"/>
      <color auto="1"/>
      <name val="ＭＳ ゴシック"/>
      <family val="3"/>
    </font>
    <font>
      <b/>
      <sz val="14"/>
      <color auto="1"/>
      <name val="ＭＳ Ｐゴシック"/>
      <family val="3"/>
    </font>
    <font>
      <b/>
      <sz val="12"/>
      <color auto="1"/>
      <name val="ＭＳ Ｐゴシック"/>
      <family val="3"/>
    </font>
    <font>
      <sz val="14"/>
      <color auto="1"/>
      <name val="ＭＳ Ｐゴシック"/>
      <family val="3"/>
    </font>
    <font>
      <sz val="9"/>
      <color auto="1"/>
      <name val="ＭＳ Ｐゴシック"/>
      <family val="3"/>
    </font>
    <font>
      <sz val="11"/>
      <color auto="1"/>
      <name val="ＭＳ Ｐゴシック"/>
      <family val="3"/>
    </font>
    <font>
      <sz val="16"/>
      <color auto="1"/>
      <name val="ＭＳ 明朝"/>
      <family val="1"/>
    </font>
    <font>
      <sz val="6"/>
      <color auto="1"/>
      <name val="ＭＳ Ｐ明朝"/>
      <family val="1"/>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xf numFmtId="0" fontId="11" fillId="0" borderId="0"/>
    <xf numFmtId="0" fontId="6" fillId="0" borderId="0"/>
    <xf numFmtId="0" fontId="6" fillId="0" borderId="0"/>
    <xf numFmtId="0" fontId="6" fillId="0" borderId="0"/>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cellStyleXfs>
  <cellXfs count="328">
    <xf numFmtId="0" fontId="0" fillId="0" borderId="0" xfId="0"/>
    <xf numFmtId="0" fontId="21" fillId="0" borderId="0" xfId="0" applyFont="1" applyFill="1"/>
    <xf numFmtId="0" fontId="22" fillId="0" borderId="0" xfId="0" applyFont="1" applyFill="1"/>
    <xf numFmtId="0" fontId="23" fillId="0" borderId="0" xfId="0" applyFont="1" applyFill="1"/>
    <xf numFmtId="0" fontId="24" fillId="0" borderId="0" xfId="0" applyFont="1" applyFill="1"/>
    <xf numFmtId="0" fontId="21" fillId="0" borderId="0" xfId="0" applyFont="1" applyFill="1" applyAlignment="1">
      <alignment horizontal="center"/>
    </xf>
    <xf numFmtId="0" fontId="21" fillId="0" borderId="0" xfId="0" applyFont="1" applyFill="1" applyAlignment="1">
      <alignment vertical="center"/>
    </xf>
    <xf numFmtId="0" fontId="21" fillId="0" borderId="0" xfId="0" applyFont="1" applyFill="1" applyProtection="1">
      <protection locked="0"/>
    </xf>
    <xf numFmtId="0" fontId="24" fillId="0" borderId="0" xfId="0" applyFont="1" applyFill="1" applyBorder="1" applyProtection="1"/>
    <xf numFmtId="0" fontId="25" fillId="0" borderId="0" xfId="0" applyFont="1" applyAlignment="1" applyProtection="1">
      <alignment horizontal="center"/>
      <protection locked="0"/>
    </xf>
    <xf numFmtId="0" fontId="25" fillId="0" borderId="0" xfId="0" applyFont="1" applyFill="1" applyAlignment="1" applyProtection="1">
      <alignment horizontal="center"/>
    </xf>
    <xf numFmtId="0" fontId="21" fillId="0" borderId="10" xfId="0" applyFont="1" applyFill="1" applyBorder="1" applyAlignment="1" applyProtection="1"/>
    <xf numFmtId="0" fontId="21" fillId="0" borderId="11" xfId="0" applyFont="1" applyFill="1" applyBorder="1" applyAlignment="1">
      <alignment horizontal="center"/>
    </xf>
    <xf numFmtId="0" fontId="21" fillId="0" borderId="12" xfId="0" applyFont="1" applyFill="1" applyBorder="1" applyAlignment="1">
      <alignment horizontal="center"/>
    </xf>
    <xf numFmtId="0" fontId="21" fillId="0" borderId="13" xfId="0" applyFont="1" applyFill="1" applyBorder="1" applyAlignment="1">
      <alignment horizontal="center"/>
    </xf>
    <xf numFmtId="0" fontId="21" fillId="0" borderId="14" xfId="0" applyFont="1" applyFill="1" applyBorder="1" applyAlignment="1">
      <alignment vertical="center"/>
    </xf>
    <xf numFmtId="0" fontId="26" fillId="0" borderId="15" xfId="0" applyFont="1" applyFill="1" applyBorder="1" applyAlignment="1">
      <alignment vertical="center"/>
    </xf>
    <xf numFmtId="0" fontId="26" fillId="0" borderId="15"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Continuous" vertical="center"/>
    </xf>
    <xf numFmtId="0" fontId="21" fillId="0" borderId="18" xfId="0" applyFont="1" applyFill="1" applyBorder="1" applyAlignment="1">
      <alignment horizontal="center"/>
    </xf>
    <xf numFmtId="0" fontId="21" fillId="0" borderId="10" xfId="0" applyFont="1" applyFill="1" applyBorder="1" applyAlignment="1">
      <alignment horizontal="center"/>
    </xf>
    <xf numFmtId="0" fontId="26" fillId="0" borderId="19" xfId="0" applyFont="1" applyFill="1" applyBorder="1" applyAlignment="1">
      <alignment horizontal="left" vertical="center"/>
    </xf>
    <xf numFmtId="0" fontId="21" fillId="0" borderId="0" xfId="0" applyFont="1" applyFill="1" applyBorder="1" applyAlignment="1">
      <alignment horizontal="left" vertical="center"/>
    </xf>
    <xf numFmtId="0" fontId="26" fillId="0" borderId="20" xfId="0" applyFont="1" applyFill="1" applyBorder="1" applyAlignment="1">
      <alignment horizontal="left" vertical="center" shrinkToFit="1"/>
    </xf>
    <xf numFmtId="0" fontId="26" fillId="0" borderId="21" xfId="0" applyFont="1" applyFill="1" applyBorder="1" applyAlignment="1">
      <alignment horizontal="left" vertical="center" shrinkToFit="1"/>
    </xf>
    <xf numFmtId="0" fontId="26" fillId="0" borderId="22" xfId="0" applyFont="1" applyFill="1" applyBorder="1" applyAlignment="1">
      <alignment horizontal="left" vertical="center" shrinkToFit="1"/>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2" xfId="0" applyFont="1" applyFill="1" applyBorder="1" applyAlignment="1">
      <alignment vertical="center"/>
    </xf>
    <xf numFmtId="0" fontId="26" fillId="0" borderId="26"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7" xfId="0" applyFont="1" applyFill="1" applyBorder="1" applyAlignment="1">
      <alignment horizontal="centerContinuous" vertical="center"/>
    </xf>
    <xf numFmtId="0" fontId="22" fillId="0" borderId="18" xfId="0" applyFont="1" applyFill="1" applyBorder="1" applyAlignment="1">
      <alignment horizontal="center"/>
    </xf>
    <xf numFmtId="0" fontId="22" fillId="0" borderId="0" xfId="0" applyFont="1" applyFill="1" applyBorder="1" applyAlignment="1">
      <alignment horizontal="center"/>
    </xf>
    <xf numFmtId="0" fontId="22" fillId="0" borderId="10" xfId="0" applyFont="1" applyFill="1" applyBorder="1" applyAlignment="1">
      <alignment horizontal="center"/>
    </xf>
    <xf numFmtId="0" fontId="26" fillId="0" borderId="23" xfId="0" applyFont="1" applyFill="1" applyBorder="1" applyAlignment="1">
      <alignment horizontal="left" vertical="center"/>
    </xf>
    <xf numFmtId="0" fontId="22" fillId="0" borderId="0" xfId="0" applyFont="1" applyFill="1" applyBorder="1" applyAlignment="1">
      <alignment horizontal="left" vertical="center" shrinkToFit="1"/>
    </xf>
    <xf numFmtId="0" fontId="26" fillId="0" borderId="28" xfId="0" applyFont="1" applyFill="1" applyBorder="1" applyAlignment="1">
      <alignment horizontal="left" vertical="center" shrinkToFit="1"/>
    </xf>
    <xf numFmtId="0" fontId="26" fillId="0" borderId="29" xfId="0" applyFont="1" applyFill="1" applyBorder="1" applyAlignment="1">
      <alignment horizontal="left" vertical="center" shrinkToFit="1"/>
    </xf>
    <xf numFmtId="0" fontId="22" fillId="0" borderId="0" xfId="0" applyFont="1" applyFill="1" applyBorder="1" applyAlignment="1">
      <alignment horizontal="left" vertical="center"/>
    </xf>
    <xf numFmtId="0" fontId="26" fillId="0" borderId="30" xfId="0" applyFont="1" applyFill="1" applyBorder="1" applyAlignment="1">
      <alignment horizontal="left" vertical="center" shrinkToFit="1"/>
    </xf>
    <xf numFmtId="0" fontId="26" fillId="0" borderId="31" xfId="0" applyFont="1" applyFill="1" applyBorder="1" applyAlignment="1">
      <alignment horizontal="left" vertical="center" shrinkToFit="1"/>
    </xf>
    <xf numFmtId="0" fontId="22" fillId="0" borderId="26" xfId="0" applyFont="1" applyFill="1" applyBorder="1" applyAlignment="1">
      <alignment vertical="center"/>
    </xf>
    <xf numFmtId="0" fontId="22" fillId="0" borderId="20" xfId="0" applyFont="1" applyFill="1" applyBorder="1" applyAlignment="1">
      <alignment vertical="center"/>
    </xf>
    <xf numFmtId="0" fontId="26" fillId="0" borderId="32" xfId="0" applyFont="1" applyFill="1" applyBorder="1" applyAlignment="1">
      <alignment vertical="center"/>
    </xf>
    <xf numFmtId="0" fontId="26" fillId="0" borderId="33"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32" xfId="0" applyFont="1" applyFill="1" applyBorder="1" applyAlignment="1">
      <alignment horizontal="center" vertical="center"/>
    </xf>
    <xf numFmtId="0" fontId="22" fillId="0" borderId="0" xfId="0" applyFont="1" applyFill="1" applyProtection="1">
      <protection locked="0"/>
    </xf>
    <xf numFmtId="0" fontId="21" fillId="0" borderId="0" xfId="0" applyFont="1" applyFill="1" applyProtection="1"/>
    <xf numFmtId="0" fontId="26" fillId="0" borderId="34" xfId="0" applyFont="1" applyFill="1" applyBorder="1" applyAlignment="1">
      <alignment horizontal="centerContinuous" vertical="center"/>
    </xf>
    <xf numFmtId="0" fontId="26" fillId="0" borderId="21" xfId="0" applyFont="1" applyFill="1" applyBorder="1" applyAlignment="1">
      <alignment horizontal="center"/>
    </xf>
    <xf numFmtId="0" fontId="26" fillId="0" borderId="35" xfId="0" applyFont="1" applyFill="1" applyBorder="1" applyAlignment="1">
      <alignment horizontal="center" wrapText="1"/>
    </xf>
    <xf numFmtId="176" fontId="22" fillId="0" borderId="36" xfId="0" applyNumberFormat="1" applyFont="1" applyFill="1" applyBorder="1" applyAlignment="1">
      <alignment horizontal="right"/>
    </xf>
    <xf numFmtId="176" fontId="22" fillId="0" borderId="37" xfId="0" applyNumberFormat="1" applyFont="1" applyFill="1" applyBorder="1" applyAlignment="1">
      <alignment horizontal="right"/>
    </xf>
    <xf numFmtId="176" fontId="22" fillId="0" borderId="38" xfId="0" applyNumberFormat="1" applyFont="1" applyFill="1" applyBorder="1" applyAlignment="1">
      <alignment horizontal="right"/>
    </xf>
    <xf numFmtId="176" fontId="22" fillId="0" borderId="39" xfId="0" applyNumberFormat="1" applyFont="1" applyFill="1" applyBorder="1" applyAlignment="1">
      <alignment horizontal="right"/>
    </xf>
    <xf numFmtId="176" fontId="22" fillId="0" borderId="34" xfId="0" applyNumberFormat="1" applyFont="1" applyFill="1" applyBorder="1" applyAlignment="1">
      <alignment horizontal="right"/>
    </xf>
    <xf numFmtId="176" fontId="22" fillId="0" borderId="35" xfId="0" applyNumberFormat="1" applyFont="1" applyFill="1" applyBorder="1" applyAlignment="1">
      <alignment horizontal="right"/>
    </xf>
    <xf numFmtId="176" fontId="22" fillId="0" borderId="40" xfId="0" applyNumberFormat="1" applyFont="1" applyFill="1" applyBorder="1" applyAlignment="1">
      <alignment horizontal="right"/>
    </xf>
    <xf numFmtId="0" fontId="23" fillId="0" borderId="41" xfId="0" applyFont="1" applyFill="1" applyBorder="1" applyAlignment="1">
      <alignment horizontal="centerContinuous" vertical="center"/>
    </xf>
    <xf numFmtId="0" fontId="26" fillId="0" borderId="0" xfId="0" applyFont="1" applyFill="1" applyBorder="1" applyAlignment="1">
      <alignment horizontal="center"/>
    </xf>
    <xf numFmtId="0" fontId="26" fillId="0" borderId="32" xfId="0" applyFont="1" applyFill="1" applyBorder="1" applyAlignment="1">
      <alignment horizontal="center" wrapText="1"/>
    </xf>
    <xf numFmtId="177" fontId="22" fillId="0" borderId="36" xfId="0" applyNumberFormat="1" applyFont="1" applyFill="1" applyBorder="1" applyAlignment="1">
      <alignment horizontal="right"/>
    </xf>
    <xf numFmtId="177" fontId="22" fillId="0" borderId="37" xfId="0" applyNumberFormat="1" applyFont="1" applyFill="1" applyBorder="1" applyAlignment="1">
      <alignment horizontal="right"/>
    </xf>
    <xf numFmtId="177" fontId="22" fillId="0" borderId="38" xfId="0" applyNumberFormat="1" applyFont="1" applyFill="1" applyBorder="1" applyAlignment="1">
      <alignment horizontal="right"/>
    </xf>
    <xf numFmtId="177" fontId="22" fillId="0" borderId="39" xfId="0" applyNumberFormat="1" applyFont="1" applyFill="1" applyBorder="1" applyAlignment="1">
      <alignment horizontal="right"/>
    </xf>
    <xf numFmtId="177" fontId="22" fillId="0" borderId="34" xfId="0" applyNumberFormat="1" applyFont="1" applyFill="1" applyBorder="1" applyAlignment="1">
      <alignment horizontal="right"/>
    </xf>
    <xf numFmtId="177" fontId="22" fillId="0" borderId="35" xfId="0" applyNumberFormat="1" applyFont="1" applyFill="1" applyBorder="1" applyAlignment="1">
      <alignment horizontal="right"/>
    </xf>
    <xf numFmtId="177" fontId="22" fillId="0" borderId="40" xfId="0" applyNumberFormat="1" applyFont="1" applyFill="1" applyBorder="1" applyAlignment="1">
      <alignment horizontal="right"/>
    </xf>
    <xf numFmtId="177" fontId="22" fillId="0" borderId="42" xfId="0" applyNumberFormat="1" applyFont="1" applyFill="1" applyBorder="1" applyAlignment="1">
      <alignment horizontal="right"/>
    </xf>
    <xf numFmtId="0" fontId="26" fillId="0" borderId="26" xfId="0" applyFont="1" applyFill="1" applyBorder="1" applyAlignment="1">
      <alignment horizontal="centerContinuous" vertical="center"/>
    </xf>
    <xf numFmtId="0" fontId="26" fillId="0" borderId="41" xfId="0" applyFont="1" applyFill="1" applyBorder="1" applyAlignment="1">
      <alignment horizontal="centerContinuous" vertical="center"/>
    </xf>
    <xf numFmtId="0" fontId="26" fillId="0" borderId="43" xfId="0" applyFont="1" applyFill="1" applyBorder="1" applyAlignment="1">
      <alignment horizontal="center" wrapText="1"/>
    </xf>
    <xf numFmtId="178" fontId="22" fillId="0" borderId="44" xfId="0" applyNumberFormat="1" applyFont="1" applyFill="1" applyBorder="1" applyAlignment="1">
      <alignment horizontal="right"/>
    </xf>
    <xf numFmtId="178" fontId="22" fillId="0" borderId="45" xfId="0" applyNumberFormat="1" applyFont="1" applyFill="1" applyBorder="1" applyAlignment="1">
      <alignment horizontal="right"/>
    </xf>
    <xf numFmtId="178" fontId="22" fillId="0" borderId="46" xfId="0" applyNumberFormat="1" applyFont="1" applyFill="1" applyBorder="1" applyAlignment="1">
      <alignment horizontal="right"/>
    </xf>
    <xf numFmtId="178" fontId="22" fillId="0" borderId="47" xfId="0" applyNumberFormat="1" applyFont="1" applyFill="1" applyBorder="1" applyAlignment="1">
      <alignment horizontal="right"/>
    </xf>
    <xf numFmtId="178" fontId="22" fillId="0" borderId="48" xfId="0" applyNumberFormat="1" applyFont="1" applyFill="1" applyBorder="1" applyAlignment="1">
      <alignment horizontal="right"/>
    </xf>
    <xf numFmtId="178" fontId="22" fillId="0" borderId="43" xfId="0" applyNumberFormat="1" applyFont="1" applyFill="1" applyBorder="1" applyAlignment="1">
      <alignment horizontal="right"/>
    </xf>
    <xf numFmtId="178" fontId="22" fillId="0" borderId="49" xfId="0" applyNumberFormat="1" applyFont="1" applyFill="1" applyBorder="1" applyAlignment="1">
      <alignment horizontal="right"/>
    </xf>
    <xf numFmtId="0" fontId="26" fillId="0" borderId="50" xfId="0" applyFont="1" applyFill="1" applyBorder="1" applyAlignment="1">
      <alignment horizontal="center"/>
    </xf>
    <xf numFmtId="0" fontId="26" fillId="0" borderId="32" xfId="0" applyFont="1" applyFill="1" applyBorder="1" applyAlignment="1" applyProtection="1">
      <alignment horizontal="center" wrapText="1"/>
    </xf>
    <xf numFmtId="177" fontId="22" fillId="0" borderId="14" xfId="0" applyNumberFormat="1" applyFont="1" applyFill="1" applyBorder="1" applyAlignment="1">
      <alignment horizontal="right"/>
    </xf>
    <xf numFmtId="177" fontId="22" fillId="0" borderId="15" xfId="0" applyNumberFormat="1" applyFont="1" applyFill="1" applyBorder="1" applyAlignment="1">
      <alignment horizontal="right"/>
    </xf>
    <xf numFmtId="177" fontId="22" fillId="0" borderId="51" xfId="0" applyNumberFormat="1" applyFont="1" applyFill="1" applyBorder="1" applyAlignment="1">
      <alignment horizontal="right"/>
    </xf>
    <xf numFmtId="177" fontId="22" fillId="0" borderId="52" xfId="0" applyNumberFormat="1" applyFont="1" applyFill="1" applyBorder="1" applyAlignment="1">
      <alignment horizontal="right"/>
    </xf>
    <xf numFmtId="177" fontId="22" fillId="0" borderId="53" xfId="0" applyNumberFormat="1" applyFont="1" applyFill="1" applyBorder="1" applyAlignment="1">
      <alignment horizontal="right"/>
    </xf>
    <xf numFmtId="177" fontId="22" fillId="0" borderId="54" xfId="0" applyNumberFormat="1" applyFont="1" applyFill="1" applyBorder="1" applyAlignment="1">
      <alignment horizontal="right"/>
    </xf>
    <xf numFmtId="177" fontId="22" fillId="0" borderId="55" xfId="0" applyNumberFormat="1" applyFont="1" applyFill="1" applyBorder="1" applyAlignment="1">
      <alignment horizontal="right"/>
    </xf>
    <xf numFmtId="177" fontId="22" fillId="0" borderId="23" xfId="0" applyNumberFormat="1" applyFont="1" applyFill="1" applyBorder="1" applyAlignment="1">
      <alignment horizontal="right"/>
    </xf>
    <xf numFmtId="177" fontId="22" fillId="0" borderId="24" xfId="0" applyNumberFormat="1" applyFont="1" applyFill="1" applyBorder="1" applyAlignment="1">
      <alignment horizontal="right"/>
    </xf>
    <xf numFmtId="177" fontId="22" fillId="0" borderId="56" xfId="0" applyNumberFormat="1" applyFont="1" applyFill="1" applyBorder="1" applyAlignment="1">
      <alignment horizontal="right"/>
    </xf>
    <xf numFmtId="0" fontId="23" fillId="0" borderId="0" xfId="0" applyFont="1" applyFill="1" applyProtection="1"/>
    <xf numFmtId="0" fontId="26" fillId="0" borderId="33" xfId="0" applyFont="1" applyFill="1" applyBorder="1" applyAlignment="1">
      <alignment horizontal="centerContinuous" vertical="center"/>
    </xf>
    <xf numFmtId="0" fontId="26" fillId="0" borderId="57" xfId="0" applyFont="1" applyFill="1" applyBorder="1" applyAlignment="1">
      <alignment horizontal="center"/>
    </xf>
    <xf numFmtId="0" fontId="26" fillId="0" borderId="43" xfId="0" applyFont="1" applyFill="1" applyBorder="1" applyAlignment="1" applyProtection="1">
      <alignment horizontal="center" wrapText="1"/>
    </xf>
    <xf numFmtId="178" fontId="22" fillId="0" borderId="58" xfId="0" applyNumberFormat="1" applyFont="1" applyFill="1" applyBorder="1" applyAlignment="1">
      <alignment horizontal="right"/>
    </xf>
    <xf numFmtId="0" fontId="23" fillId="0" borderId="0" xfId="0" applyFont="1" applyFill="1" applyProtection="1">
      <protection locked="0"/>
    </xf>
    <xf numFmtId="176" fontId="22" fillId="0" borderId="15" xfId="0" applyNumberFormat="1" applyFont="1" applyFill="1" applyBorder="1" applyAlignment="1">
      <alignment horizontal="right"/>
    </xf>
    <xf numFmtId="176" fontId="22" fillId="0" borderId="51" xfId="0" applyNumberFormat="1" applyFont="1" applyFill="1" applyBorder="1" applyAlignment="1">
      <alignment horizontal="right"/>
    </xf>
    <xf numFmtId="176" fontId="22" fillId="0" borderId="52" xfId="0" applyNumberFormat="1" applyFont="1" applyFill="1" applyBorder="1" applyAlignment="1">
      <alignment horizontal="right"/>
    </xf>
    <xf numFmtId="176" fontId="22" fillId="0" borderId="55" xfId="0" applyNumberFormat="1" applyFont="1" applyFill="1" applyBorder="1" applyAlignment="1">
      <alignment horizontal="right"/>
    </xf>
    <xf numFmtId="176" fontId="22" fillId="0" borderId="54" xfId="0" applyNumberFormat="1" applyFont="1" applyFill="1" applyBorder="1" applyAlignment="1">
      <alignment horizontal="right"/>
    </xf>
    <xf numFmtId="176" fontId="22" fillId="0" borderId="56" xfId="0" applyNumberFormat="1" applyFont="1" applyFill="1" applyBorder="1" applyAlignment="1">
      <alignment horizontal="right"/>
    </xf>
    <xf numFmtId="179" fontId="22" fillId="0" borderId="36" xfId="0" applyNumberFormat="1" applyFont="1" applyFill="1" applyBorder="1" applyAlignment="1">
      <alignment horizontal="right"/>
    </xf>
    <xf numFmtId="179" fontId="22" fillId="0" borderId="37" xfId="0" applyNumberFormat="1" applyFont="1" applyFill="1" applyBorder="1" applyAlignment="1">
      <alignment horizontal="right"/>
    </xf>
    <xf numFmtId="179" fontId="22" fillId="0" borderId="38" xfId="0" applyNumberFormat="1" applyFont="1" applyFill="1" applyBorder="1" applyAlignment="1">
      <alignment horizontal="right"/>
    </xf>
    <xf numFmtId="179" fontId="22" fillId="0" borderId="35" xfId="0" applyNumberFormat="1" applyFont="1" applyFill="1" applyBorder="1" applyAlignment="1">
      <alignment horizontal="right"/>
    </xf>
    <xf numFmtId="179" fontId="22" fillId="0" borderId="34" xfId="0" applyNumberFormat="1" applyFont="1" applyFill="1" applyBorder="1" applyAlignment="1">
      <alignment horizontal="right"/>
    </xf>
    <xf numFmtId="179" fontId="22" fillId="0" borderId="42" xfId="0" applyNumberFormat="1" applyFont="1" applyFill="1" applyBorder="1" applyAlignment="1">
      <alignment horizontal="right"/>
    </xf>
    <xf numFmtId="0" fontId="21" fillId="0" borderId="10" xfId="0" applyFont="1" applyFill="1" applyBorder="1" applyAlignment="1" applyProtection="1">
      <alignment horizontal="right"/>
    </xf>
    <xf numFmtId="0" fontId="26" fillId="0" borderId="59" xfId="0" applyFont="1" applyFill="1" applyBorder="1" applyAlignment="1">
      <alignment horizontal="center"/>
    </xf>
    <xf numFmtId="0" fontId="26" fillId="0" borderId="60" xfId="0" applyFont="1" applyFill="1" applyBorder="1" applyAlignment="1">
      <alignment horizontal="center" wrapText="1"/>
    </xf>
    <xf numFmtId="178" fontId="22" fillId="0" borderId="36" xfId="0" applyNumberFormat="1" applyFont="1" applyFill="1" applyBorder="1" applyAlignment="1">
      <alignment horizontal="right"/>
    </xf>
    <xf numFmtId="0" fontId="26" fillId="0" borderId="41" xfId="0" applyFont="1" applyFill="1" applyBorder="1" applyAlignment="1">
      <alignment horizontal="center"/>
    </xf>
    <xf numFmtId="0" fontId="26" fillId="0" borderId="57" xfId="0" applyFont="1" applyFill="1" applyBorder="1" applyAlignment="1">
      <alignment horizontal="centerContinuous" vertical="center"/>
    </xf>
    <xf numFmtId="0" fontId="26" fillId="0" borderId="59" xfId="0" applyFont="1" applyFill="1" applyBorder="1" applyAlignment="1" applyProtection="1">
      <alignment horizontal="center" wrapText="1"/>
    </xf>
    <xf numFmtId="178" fontId="22" fillId="0" borderId="61" xfId="0" applyNumberFormat="1" applyFont="1" applyFill="1" applyBorder="1" applyAlignment="1">
      <alignment horizontal="right"/>
    </xf>
    <xf numFmtId="0" fontId="21" fillId="0" borderId="18" xfId="0" applyFont="1" applyFill="1" applyBorder="1" applyProtection="1">
      <protection locked="0"/>
    </xf>
    <xf numFmtId="0" fontId="0" fillId="0" borderId="0" xfId="0" applyFont="1" applyFill="1"/>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7" fillId="0" borderId="51" xfId="0" applyFont="1" applyBorder="1" applyAlignment="1">
      <alignment horizontal="center"/>
    </xf>
    <xf numFmtId="0" fontId="27" fillId="0" borderId="52" xfId="0" applyFont="1" applyBorder="1" applyAlignment="1">
      <alignment horizontal="center"/>
    </xf>
    <xf numFmtId="0" fontId="27" fillId="0" borderId="54" xfId="0" applyFont="1" applyBorder="1" applyAlignment="1">
      <alignment horizontal="center"/>
    </xf>
    <xf numFmtId="0" fontId="27" fillId="0" borderId="15" xfId="0" applyFont="1" applyFill="1" applyBorder="1" applyAlignment="1" applyProtection="1">
      <alignment horizontal="center" shrinkToFit="1"/>
      <protection locked="0"/>
    </xf>
    <xf numFmtId="0" fontId="27" fillId="0" borderId="54" xfId="0" applyFont="1" applyFill="1" applyBorder="1" applyAlignment="1" applyProtection="1">
      <alignment horizontal="center" shrinkToFit="1"/>
      <protection locked="0"/>
    </xf>
    <xf numFmtId="0" fontId="26" fillId="0" borderId="16" xfId="0" applyFont="1" applyFill="1" applyBorder="1" applyAlignment="1">
      <alignment horizontal="center"/>
    </xf>
    <xf numFmtId="0" fontId="21" fillId="0" borderId="18" xfId="0" applyFont="1" applyBorder="1" applyAlignment="1" applyProtection="1">
      <alignment horizontal="left" vertical="top" wrapText="1"/>
      <protection locked="0"/>
    </xf>
    <xf numFmtId="0" fontId="0" fillId="0" borderId="0" xfId="0" applyAlignment="1" applyProtection="1">
      <alignment horizontal="left" vertical="top"/>
      <protection locked="0"/>
    </xf>
    <xf numFmtId="0" fontId="28" fillId="0" borderId="0" xfId="0" applyFont="1" applyFill="1" applyProtection="1">
      <protection locked="0"/>
    </xf>
    <xf numFmtId="0" fontId="28" fillId="0" borderId="11" xfId="37" applyFont="1" applyFill="1" applyBorder="1" applyProtection="1"/>
    <xf numFmtId="0" fontId="29" fillId="0" borderId="12" xfId="37" applyFont="1" applyFill="1" applyBorder="1" applyAlignment="1" applyProtection="1">
      <alignment horizontal="center"/>
    </xf>
    <xf numFmtId="0" fontId="11" fillId="0" borderId="12" xfId="0" applyFont="1" applyFill="1" applyBorder="1" applyAlignment="1" applyProtection="1"/>
    <xf numFmtId="0" fontId="30" fillId="0" borderId="12" xfId="37" applyFont="1" applyFill="1" applyBorder="1" applyAlignment="1" applyProtection="1">
      <alignment horizontal="left"/>
    </xf>
    <xf numFmtId="0" fontId="29" fillId="0" borderId="12" xfId="37" applyFont="1" applyFill="1" applyBorder="1" applyAlignment="1" applyProtection="1">
      <alignment horizontal="left"/>
    </xf>
    <xf numFmtId="0" fontId="31" fillId="0" borderId="12" xfId="37" applyFont="1" applyFill="1" applyBorder="1" applyAlignment="1" applyProtection="1">
      <alignment horizontal="center"/>
    </xf>
    <xf numFmtId="0" fontId="21" fillId="0" borderId="12" xfId="37" applyFont="1" applyFill="1" applyBorder="1" applyProtection="1"/>
    <xf numFmtId="0" fontId="0" fillId="0" borderId="12" xfId="0" applyFont="1" applyFill="1" applyBorder="1" applyAlignment="1" applyProtection="1"/>
    <xf numFmtId="0" fontId="0" fillId="0" borderId="12" xfId="0" applyFont="1" applyFill="1" applyBorder="1" applyAlignment="1" applyProtection="1">
      <alignment horizontal="left" indent="5"/>
    </xf>
    <xf numFmtId="0" fontId="31" fillId="0" borderId="12" xfId="0" applyFont="1" applyFill="1" applyBorder="1" applyAlignment="1" applyProtection="1">
      <alignment horizontal="left"/>
    </xf>
    <xf numFmtId="0" fontId="0" fillId="0" borderId="12" xfId="0" applyFont="1" applyFill="1" applyBorder="1" applyAlignment="1" applyProtection="1">
      <alignment horizontal="left" indent="3"/>
    </xf>
    <xf numFmtId="0" fontId="6" fillId="0" borderId="13" xfId="38" applyFont="1" applyFill="1" applyBorder="1" applyProtection="1"/>
    <xf numFmtId="0" fontId="28" fillId="0" borderId="26" xfId="0" applyFont="1" applyFill="1" applyBorder="1" applyAlignment="1">
      <alignment horizontal="center"/>
    </xf>
    <xf numFmtId="0" fontId="28" fillId="0" borderId="62" xfId="0" applyFont="1" applyFill="1" applyBorder="1" applyAlignment="1">
      <alignment horizontal="center"/>
    </xf>
    <xf numFmtId="0" fontId="28" fillId="0" borderId="35" xfId="0" applyFont="1" applyFill="1" applyBorder="1" applyAlignment="1">
      <alignment horizontal="center" wrapText="1"/>
    </xf>
    <xf numFmtId="180" fontId="26" fillId="0" borderId="38" xfId="0" applyNumberFormat="1" applyFont="1" applyFill="1" applyBorder="1" applyProtection="1"/>
    <xf numFmtId="181" fontId="26" fillId="0" borderId="38" xfId="0" applyNumberFormat="1" applyFont="1" applyFill="1" applyBorder="1" applyProtection="1"/>
    <xf numFmtId="181" fontId="26" fillId="0" borderId="37" xfId="0" applyNumberFormat="1" applyFont="1" applyFill="1" applyBorder="1" applyProtection="1"/>
    <xf numFmtId="182" fontId="26" fillId="0" borderId="20" xfId="0" applyNumberFormat="1" applyFont="1" applyFill="1" applyBorder="1" applyAlignment="1" applyProtection="1">
      <alignment horizontal="right"/>
    </xf>
    <xf numFmtId="183" fontId="26" fillId="0" borderId="21" xfId="49" applyNumberFormat="1" applyFont="1" applyFill="1" applyBorder="1" applyAlignment="1" applyProtection="1">
      <alignment horizontal="right"/>
    </xf>
    <xf numFmtId="182" fontId="26" fillId="0" borderId="21" xfId="49" applyNumberFormat="1" applyFont="1" applyFill="1" applyBorder="1" applyAlignment="1" applyProtection="1">
      <alignment horizontal="right"/>
    </xf>
    <xf numFmtId="182" fontId="26" fillId="0" borderId="22" xfId="49" applyNumberFormat="1" applyFont="1" applyFill="1" applyBorder="1" applyAlignment="1" applyProtection="1">
      <alignment horizontal="right"/>
    </xf>
    <xf numFmtId="182" fontId="26" fillId="0" borderId="26" xfId="49" applyNumberFormat="1" applyFont="1" applyFill="1" applyBorder="1" applyAlignment="1">
      <alignment horizontal="right"/>
    </xf>
    <xf numFmtId="182" fontId="26" fillId="0" borderId="63" xfId="49" applyNumberFormat="1" applyFont="1" applyFill="1" applyBorder="1" applyAlignment="1" applyProtection="1">
      <alignment horizontal="right"/>
      <protection locked="0"/>
    </xf>
    <xf numFmtId="184" fontId="26" fillId="0" borderId="42" xfId="0" applyNumberFormat="1" applyFont="1" applyFill="1" applyBorder="1"/>
    <xf numFmtId="0" fontId="0" fillId="0" borderId="18" xfId="0" applyBorder="1" applyAlignment="1" applyProtection="1">
      <alignment horizontal="left" vertical="top"/>
      <protection locked="0"/>
    </xf>
    <xf numFmtId="0" fontId="28" fillId="0" borderId="18" xfId="37" applyFont="1" applyFill="1" applyBorder="1" applyProtection="1"/>
    <xf numFmtId="0" fontId="11" fillId="0" borderId="0" xfId="0" applyFont="1" applyFill="1" applyBorder="1" applyAlignment="1" applyProtection="1">
      <alignment horizontal="center"/>
    </xf>
    <xf numFmtId="0" fontId="11" fillId="0" borderId="0" xfId="0" applyFont="1" applyFill="1" applyAlignment="1" applyProtection="1"/>
    <xf numFmtId="0" fontId="11" fillId="0" borderId="0" xfId="0" applyFont="1" applyFill="1" applyBorder="1" applyAlignment="1" applyProtection="1">
      <alignment horizontal="left"/>
    </xf>
    <xf numFmtId="0" fontId="0" fillId="0" borderId="0" xfId="0" applyFill="1" applyAlignment="1" applyProtection="1">
      <alignment horizontal="left"/>
    </xf>
    <xf numFmtId="0" fontId="32" fillId="0" borderId="0" xfId="0" applyFont="1" applyFill="1" applyBorder="1" applyAlignment="1" applyProtection="1">
      <alignment horizontal="center"/>
    </xf>
    <xf numFmtId="0" fontId="0" fillId="0" borderId="0" xfId="0" applyFont="1" applyFill="1" applyProtection="1"/>
    <xf numFmtId="0" fontId="21" fillId="0" borderId="0" xfId="37" applyFont="1" applyFill="1" applyBorder="1" applyProtection="1"/>
    <xf numFmtId="0" fontId="0" fillId="0" borderId="0" xfId="0" applyFont="1" applyFill="1" applyBorder="1" applyAlignment="1" applyProtection="1"/>
    <xf numFmtId="0" fontId="0" fillId="0" borderId="0" xfId="0" applyFont="1" applyFill="1" applyBorder="1" applyAlignment="1" applyProtection="1">
      <alignment horizontal="left" indent="3"/>
    </xf>
    <xf numFmtId="0" fontId="31" fillId="0" borderId="0" xfId="0" applyFont="1" applyFill="1" applyBorder="1" applyAlignment="1" applyProtection="1">
      <alignment horizontal="left"/>
    </xf>
    <xf numFmtId="0" fontId="31" fillId="0" borderId="0" xfId="0" applyFont="1" applyFill="1" applyBorder="1" applyAlignment="1" applyProtection="1">
      <alignment horizontal="left" indent="3"/>
    </xf>
    <xf numFmtId="0" fontId="6" fillId="0" borderId="10" xfId="38" applyFont="1" applyFill="1" applyBorder="1" applyProtection="1"/>
    <xf numFmtId="0" fontId="28" fillId="0" borderId="41" xfId="0" applyFont="1" applyFill="1" applyBorder="1" applyAlignment="1">
      <alignment horizontal="center"/>
    </xf>
    <xf numFmtId="0" fontId="28" fillId="0" borderId="0" xfId="0" applyFont="1" applyFill="1" applyBorder="1" applyAlignment="1">
      <alignment horizontal="center"/>
    </xf>
    <xf numFmtId="0" fontId="28" fillId="0" borderId="32" xfId="0" applyFont="1" applyFill="1" applyBorder="1" applyAlignment="1">
      <alignment horizontal="center" wrapText="1"/>
    </xf>
    <xf numFmtId="38" fontId="26" fillId="0" borderId="38" xfId="49" applyFont="1" applyFill="1" applyBorder="1" applyProtection="1"/>
    <xf numFmtId="38" fontId="26" fillId="0" borderId="37" xfId="49" applyFont="1" applyFill="1" applyBorder="1" applyProtection="1"/>
    <xf numFmtId="185" fontId="26" fillId="0" borderId="20" xfId="0" applyNumberFormat="1" applyFont="1" applyFill="1" applyBorder="1" applyAlignment="1" applyProtection="1">
      <alignment horizontal="right"/>
    </xf>
    <xf numFmtId="38" fontId="26" fillId="0" borderId="21" xfId="49" applyFont="1" applyFill="1" applyBorder="1" applyAlignment="1" applyProtection="1">
      <alignment horizontal="right"/>
    </xf>
    <xf numFmtId="185" fontId="26" fillId="0" borderId="21" xfId="49" applyNumberFormat="1" applyFont="1" applyFill="1" applyBorder="1" applyAlignment="1" applyProtection="1">
      <alignment horizontal="right"/>
    </xf>
    <xf numFmtId="185" fontId="26" fillId="0" borderId="22" xfId="49" applyNumberFormat="1" applyFont="1" applyFill="1" applyBorder="1" applyAlignment="1" applyProtection="1">
      <alignment horizontal="right"/>
    </xf>
    <xf numFmtId="185" fontId="26" fillId="0" borderId="26" xfId="49" applyNumberFormat="1" applyFont="1" applyFill="1" applyBorder="1" applyAlignment="1">
      <alignment horizontal="right"/>
    </xf>
    <xf numFmtId="185" fontId="26" fillId="0" borderId="63" xfId="49" applyNumberFormat="1" applyFont="1" applyFill="1" applyBorder="1" applyAlignment="1" applyProtection="1">
      <alignment horizontal="right"/>
      <protection locked="0"/>
    </xf>
    <xf numFmtId="185" fontId="26" fillId="0" borderId="42" xfId="49" applyNumberFormat="1" applyFont="1" applyFill="1" applyBorder="1"/>
    <xf numFmtId="0" fontId="32" fillId="0" borderId="0" xfId="0" applyFont="1" applyFill="1" applyAlignment="1" applyProtection="1">
      <alignment horizontal="left"/>
    </xf>
    <xf numFmtId="186" fontId="26" fillId="0" borderId="42" xfId="0" applyNumberFormat="1" applyFont="1" applyFill="1" applyBorder="1"/>
    <xf numFmtId="0" fontId="0" fillId="0" borderId="0" xfId="0" applyBorder="1" applyAlignment="1">
      <alignment horizontal="left"/>
    </xf>
    <xf numFmtId="0" fontId="6" fillId="0" borderId="0" xfId="37" applyFont="1" applyFill="1" applyBorder="1" applyAlignment="1" applyProtection="1">
      <alignment horizontal="left"/>
    </xf>
    <xf numFmtId="0" fontId="0" fillId="0" borderId="0" xfId="0" applyFont="1" applyFill="1" applyBorder="1" applyProtection="1"/>
    <xf numFmtId="0" fontId="31" fillId="0" borderId="0" xfId="0" applyFont="1" applyFill="1" applyBorder="1" applyProtection="1"/>
    <xf numFmtId="0" fontId="33" fillId="0" borderId="0" xfId="0" applyFont="1" applyFill="1" applyBorder="1" applyAlignment="1" applyProtection="1">
      <alignment horizontal="center"/>
    </xf>
    <xf numFmtId="0" fontId="34" fillId="0" borderId="31" xfId="0" applyFont="1" applyFill="1" applyBorder="1" applyAlignment="1">
      <alignment horizontal="center" wrapText="1"/>
    </xf>
    <xf numFmtId="187" fontId="26" fillId="0" borderId="20" xfId="0" applyNumberFormat="1" applyFont="1" applyFill="1" applyBorder="1" applyProtection="1"/>
    <xf numFmtId="187" fontId="26" fillId="0" borderId="62" xfId="0" applyNumberFormat="1" applyFont="1" applyFill="1" applyBorder="1" applyProtection="1"/>
    <xf numFmtId="178" fontId="26" fillId="0" borderId="20" xfId="0" applyNumberFormat="1" applyFont="1" applyFill="1" applyBorder="1" applyAlignment="1" applyProtection="1">
      <alignment horizontal="right"/>
    </xf>
    <xf numFmtId="40" fontId="26" fillId="0" borderId="21" xfId="49" applyNumberFormat="1" applyFont="1" applyFill="1" applyBorder="1" applyAlignment="1" applyProtection="1">
      <alignment horizontal="right"/>
    </xf>
    <xf numFmtId="178" fontId="26" fillId="0" borderId="21" xfId="49" applyNumberFormat="1" applyFont="1" applyFill="1" applyBorder="1" applyAlignment="1" applyProtection="1">
      <alignment horizontal="right"/>
    </xf>
    <xf numFmtId="178" fontId="26" fillId="0" borderId="22" xfId="49" applyNumberFormat="1" applyFont="1" applyFill="1" applyBorder="1" applyAlignment="1" applyProtection="1">
      <alignment horizontal="right"/>
    </xf>
    <xf numFmtId="178" fontId="26" fillId="0" borderId="26" xfId="49" applyNumberFormat="1" applyFont="1" applyFill="1" applyBorder="1" applyAlignment="1">
      <alignment horizontal="right"/>
    </xf>
    <xf numFmtId="178" fontId="26" fillId="0" borderId="63" xfId="49" applyNumberFormat="1" applyFont="1" applyFill="1" applyBorder="1" applyAlignment="1" applyProtection="1">
      <alignment horizontal="right"/>
      <protection locked="0"/>
    </xf>
    <xf numFmtId="187" fontId="26" fillId="0" borderId="63" xfId="0" applyNumberFormat="1" applyFont="1" applyFill="1" applyBorder="1"/>
    <xf numFmtId="0" fontId="0" fillId="0" borderId="0" xfId="0" applyFont="1" applyFill="1" applyBorder="1" applyAlignment="1" applyProtection="1">
      <alignment horizontal="left" indent="1"/>
    </xf>
    <xf numFmtId="0" fontId="28" fillId="0" borderId="18" xfId="0" applyFont="1" applyFill="1" applyBorder="1" applyAlignment="1">
      <alignment horizontal="center"/>
    </xf>
    <xf numFmtId="0" fontId="28" fillId="0" borderId="11" xfId="0" applyFont="1" applyFill="1" applyBorder="1" applyAlignment="1">
      <alignment horizontal="center"/>
    </xf>
    <xf numFmtId="0" fontId="28" fillId="0" borderId="54" xfId="0" applyFont="1" applyFill="1" applyBorder="1" applyAlignment="1" applyProtection="1">
      <alignment horizontal="center" wrapText="1"/>
      <protection locked="0"/>
    </xf>
    <xf numFmtId="38" fontId="26" fillId="0" borderId="51" xfId="49" applyFont="1" applyFill="1" applyBorder="1" applyAlignment="1" applyProtection="1">
      <alignment horizontal="right"/>
    </xf>
    <xf numFmtId="38" fontId="26" fillId="0" borderId="15" xfId="49" applyFont="1" applyFill="1" applyBorder="1" applyAlignment="1" applyProtection="1">
      <alignment horizontal="right"/>
    </xf>
    <xf numFmtId="38" fontId="26" fillId="0" borderId="64" xfId="49" applyFont="1" applyFill="1" applyBorder="1" applyAlignment="1" applyProtection="1">
      <alignment horizontal="right"/>
    </xf>
    <xf numFmtId="38" fontId="26" fillId="0" borderId="65" xfId="49" applyFont="1" applyFill="1" applyBorder="1" applyAlignment="1" applyProtection="1">
      <alignment horizontal="right"/>
    </xf>
    <xf numFmtId="185" fontId="26" fillId="0" borderId="65" xfId="49" applyNumberFormat="1" applyFont="1" applyFill="1" applyBorder="1" applyAlignment="1" applyProtection="1">
      <alignment horizontal="right"/>
    </xf>
    <xf numFmtId="185" fontId="26" fillId="0" borderId="66" xfId="49" applyNumberFormat="1" applyFont="1" applyFill="1" applyBorder="1" applyAlignment="1" applyProtection="1">
      <alignment horizontal="right"/>
    </xf>
    <xf numFmtId="185" fontId="26" fillId="0" borderId="50" xfId="49" applyNumberFormat="1" applyFont="1" applyFill="1" applyBorder="1" applyAlignment="1">
      <alignment horizontal="right"/>
    </xf>
    <xf numFmtId="185" fontId="26" fillId="0" borderId="13" xfId="49" applyNumberFormat="1" applyFont="1" applyFill="1" applyBorder="1" applyAlignment="1" applyProtection="1">
      <alignment horizontal="right"/>
      <protection locked="0"/>
    </xf>
    <xf numFmtId="185" fontId="26" fillId="0" borderId="16" xfId="49" applyNumberFormat="1" applyFont="1" applyFill="1" applyBorder="1"/>
    <xf numFmtId="0" fontId="28" fillId="0" borderId="67" xfId="0" applyFont="1" applyFill="1" applyBorder="1" applyAlignment="1">
      <alignment horizontal="center"/>
    </xf>
    <xf numFmtId="0" fontId="28" fillId="0" borderId="43" xfId="0" applyFont="1" applyFill="1" applyBorder="1" applyAlignment="1" applyProtection="1">
      <alignment horizontal="center" wrapText="1"/>
      <protection locked="0"/>
    </xf>
    <xf numFmtId="178" fontId="26" fillId="0" borderId="46" xfId="49" applyNumberFormat="1" applyFont="1" applyFill="1" applyBorder="1" applyAlignment="1" applyProtection="1">
      <alignment horizontal="right"/>
    </xf>
    <xf numFmtId="178" fontId="26" fillId="0" borderId="47" xfId="49" applyNumberFormat="1" applyFont="1" applyFill="1" applyBorder="1" applyAlignment="1" applyProtection="1">
      <alignment horizontal="right"/>
    </xf>
    <xf numFmtId="178" fontId="26" fillId="0" borderId="43" xfId="49" applyNumberFormat="1" applyFont="1" applyFill="1" applyBorder="1" applyAlignment="1" applyProtection="1">
      <alignment horizontal="right"/>
    </xf>
    <xf numFmtId="178" fontId="26" fillId="0" borderId="48" xfId="49" applyNumberFormat="1" applyFont="1" applyFill="1" applyBorder="1" applyAlignment="1">
      <alignment horizontal="right"/>
    </xf>
    <xf numFmtId="178" fontId="26" fillId="0" borderId="61" xfId="49" applyNumberFormat="1" applyFont="1" applyFill="1" applyBorder="1" applyAlignment="1" applyProtection="1">
      <alignment horizontal="right"/>
      <protection locked="0"/>
    </xf>
    <xf numFmtId="178" fontId="26" fillId="0" borderId="61" xfId="0" applyNumberFormat="1" applyFont="1" applyFill="1" applyBorder="1" applyAlignment="1">
      <alignment horizontal="right"/>
    </xf>
    <xf numFmtId="184" fontId="26" fillId="0" borderId="28" xfId="49" applyNumberFormat="1" applyFont="1" applyFill="1" applyBorder="1" applyAlignment="1" applyProtection="1">
      <alignment horizontal="right"/>
    </xf>
    <xf numFmtId="184" fontId="26" fillId="0" borderId="24" xfId="49" applyNumberFormat="1" applyFont="1" applyFill="1" applyBorder="1" applyAlignment="1" applyProtection="1">
      <alignment horizontal="right"/>
    </xf>
    <xf numFmtId="184" fontId="26" fillId="0" borderId="30" xfId="0" applyNumberFormat="1" applyFont="1" applyFill="1" applyBorder="1" applyAlignment="1" applyProtection="1">
      <alignment horizontal="right"/>
    </xf>
    <xf numFmtId="184" fontId="26" fillId="0" borderId="68" xfId="0" applyNumberFormat="1" applyFont="1" applyFill="1" applyBorder="1"/>
    <xf numFmtId="0" fontId="24" fillId="0" borderId="0" xfId="0" applyFont="1" applyFill="1" applyProtection="1">
      <protection locked="0"/>
    </xf>
    <xf numFmtId="38" fontId="26" fillId="0" borderId="20" xfId="49" applyFont="1" applyFill="1" applyBorder="1" applyAlignment="1" applyProtection="1">
      <alignment horizontal="right"/>
    </xf>
    <xf numFmtId="38" fontId="26" fillId="0" borderId="62" xfId="49" applyFont="1" applyFill="1" applyBorder="1" applyAlignment="1" applyProtection="1">
      <alignment horizontal="right"/>
    </xf>
    <xf numFmtId="0" fontId="0" fillId="0" borderId="0" xfId="0" applyFont="1" applyFill="1" applyProtection="1">
      <protection locked="0"/>
    </xf>
    <xf numFmtId="0" fontId="6" fillId="0" borderId="18" xfId="37" applyFont="1" applyFill="1" applyBorder="1" applyProtection="1"/>
    <xf numFmtId="0" fontId="26" fillId="0" borderId="38" xfId="0" applyFont="1" applyFill="1" applyBorder="1" applyProtection="1"/>
    <xf numFmtId="188" fontId="26" fillId="0" borderId="38" xfId="0" applyNumberFormat="1" applyFont="1" applyFill="1" applyBorder="1" applyProtection="1"/>
    <xf numFmtId="188" fontId="26" fillId="0" borderId="37" xfId="0" applyNumberFormat="1" applyFont="1" applyFill="1" applyBorder="1" applyProtection="1"/>
    <xf numFmtId="0" fontId="0" fillId="0" borderId="18" xfId="0" applyFont="1" applyFill="1" applyBorder="1" applyProtection="1"/>
    <xf numFmtId="0" fontId="0" fillId="0" borderId="10" xfId="0" applyFont="1" applyFill="1" applyBorder="1" applyProtection="1"/>
    <xf numFmtId="0" fontId="33" fillId="0" borderId="0" xfId="0" applyFont="1" applyFill="1" applyBorder="1" applyProtection="1"/>
    <xf numFmtId="40" fontId="26" fillId="0" borderId="20" xfId="49" applyNumberFormat="1" applyFont="1" applyFill="1" applyBorder="1" applyProtection="1"/>
    <xf numFmtId="40" fontId="26" fillId="0" borderId="62" xfId="49" applyNumberFormat="1" applyFont="1" applyFill="1" applyBorder="1" applyProtection="1"/>
    <xf numFmtId="0" fontId="11" fillId="0" borderId="0" xfId="0" applyFont="1" applyFill="1" applyAlignment="1" applyProtection="1">
      <alignment horizontal="left"/>
    </xf>
    <xf numFmtId="0" fontId="33" fillId="0" borderId="0" xfId="0" applyFont="1" applyFill="1" applyAlignment="1" applyProtection="1"/>
    <xf numFmtId="0" fontId="0" fillId="0" borderId="11" xfId="0" applyFill="1" applyBorder="1" applyAlignment="1">
      <alignment horizontal="center"/>
    </xf>
    <xf numFmtId="189" fontId="26" fillId="0" borderId="64" xfId="0" applyNumberFormat="1" applyFont="1" applyFill="1" applyBorder="1" applyAlignment="1" applyProtection="1">
      <alignment horizontal="right"/>
    </xf>
    <xf numFmtId="186" fontId="26" fillId="0" borderId="16" xfId="0" applyNumberFormat="1" applyFont="1" applyFill="1" applyBorder="1"/>
    <xf numFmtId="0" fontId="28" fillId="0" borderId="0" xfId="0" applyFont="1" applyFill="1" applyAlignment="1" applyProtection="1">
      <alignment horizontal="center"/>
      <protection locked="0"/>
    </xf>
    <xf numFmtId="0" fontId="0" fillId="0" borderId="67" xfId="0" applyFill="1" applyBorder="1" applyAlignment="1">
      <alignment horizontal="center"/>
    </xf>
    <xf numFmtId="0" fontId="28" fillId="0" borderId="60" xfId="0" applyFont="1" applyFill="1" applyBorder="1" applyAlignment="1" applyProtection="1">
      <alignment horizontal="center" wrapText="1"/>
      <protection locked="0"/>
    </xf>
    <xf numFmtId="187" fontId="26" fillId="0" borderId="46" xfId="49" applyNumberFormat="1" applyFont="1" applyFill="1" applyBorder="1" applyAlignment="1" applyProtection="1">
      <alignment horizontal="right"/>
    </xf>
    <xf numFmtId="187" fontId="26" fillId="0" borderId="45" xfId="0" applyNumberFormat="1" applyFont="1" applyFill="1" applyBorder="1" applyAlignment="1" applyProtection="1">
      <alignment horizontal="right"/>
    </xf>
    <xf numFmtId="187" fontId="26" fillId="0" borderId="61" xfId="0" applyNumberFormat="1" applyFont="1" applyFill="1" applyBorder="1" applyAlignment="1">
      <alignment horizontal="right"/>
    </xf>
    <xf numFmtId="0" fontId="0" fillId="0" borderId="67" xfId="0" applyFont="1" applyFill="1" applyBorder="1" applyProtection="1"/>
    <xf numFmtId="0" fontId="11" fillId="0" borderId="69" xfId="0" applyFont="1" applyFill="1" applyBorder="1" applyAlignment="1" applyProtection="1"/>
    <xf numFmtId="0" fontId="11" fillId="0" borderId="69" xfId="0" applyFont="1" applyFill="1" applyBorder="1" applyAlignment="1" applyProtection="1">
      <alignment horizontal="left"/>
    </xf>
    <xf numFmtId="0" fontId="0" fillId="0" borderId="69" xfId="0" applyFill="1" applyBorder="1" applyAlignment="1" applyProtection="1">
      <alignment horizontal="left"/>
    </xf>
    <xf numFmtId="0" fontId="33" fillId="0" borderId="69" xfId="0" applyFont="1" applyFill="1" applyBorder="1" applyAlignment="1" applyProtection="1"/>
    <xf numFmtId="0" fontId="0" fillId="0" borderId="69" xfId="0" applyFont="1" applyFill="1" applyBorder="1" applyProtection="1"/>
    <xf numFmtId="0" fontId="31" fillId="0" borderId="69" xfId="0" applyFont="1" applyFill="1" applyBorder="1" applyAlignment="1" applyProtection="1">
      <alignment horizontal="left"/>
    </xf>
    <xf numFmtId="0" fontId="0" fillId="0" borderId="70" xfId="0" applyFont="1" applyFill="1" applyBorder="1" applyProtection="1"/>
    <xf numFmtId="0" fontId="27" fillId="0" borderId="51" xfId="0" applyFont="1" applyFill="1" applyBorder="1" applyAlignment="1" applyProtection="1">
      <alignment horizontal="center"/>
    </xf>
    <xf numFmtId="0" fontId="27" fillId="0" borderId="52" xfId="0" applyFont="1" applyFill="1" applyBorder="1" applyAlignment="1" applyProtection="1">
      <alignment horizontal="center"/>
    </xf>
    <xf numFmtId="0" fontId="27" fillId="0" borderId="54" xfId="0" applyFont="1" applyFill="1" applyBorder="1" applyAlignment="1" applyProtection="1">
      <alignment horizontal="center"/>
    </xf>
    <xf numFmtId="180" fontId="27" fillId="0" borderId="38" xfId="0" applyNumberFormat="1" applyFont="1" applyFill="1" applyBorder="1" applyProtection="1"/>
    <xf numFmtId="181" fontId="27" fillId="0" borderId="38" xfId="0" applyNumberFormat="1" applyFont="1" applyFill="1" applyBorder="1" applyProtection="1"/>
    <xf numFmtId="181" fontId="27" fillId="0" borderId="37" xfId="0" applyNumberFormat="1" applyFont="1" applyFill="1" applyBorder="1" applyProtection="1"/>
    <xf numFmtId="182" fontId="27" fillId="0" borderId="20" xfId="0" applyNumberFormat="1" applyFont="1" applyFill="1" applyBorder="1" applyAlignment="1" applyProtection="1">
      <alignment horizontal="right"/>
    </xf>
    <xf numFmtId="183" fontId="27" fillId="0" borderId="21" xfId="49" applyNumberFormat="1" applyFont="1" applyFill="1" applyBorder="1" applyAlignment="1" applyProtection="1">
      <alignment horizontal="right"/>
    </xf>
    <xf numFmtId="182" fontId="27" fillId="0" borderId="21" xfId="49" applyNumberFormat="1" applyFont="1" applyFill="1" applyBorder="1" applyAlignment="1" applyProtection="1">
      <alignment horizontal="right"/>
    </xf>
    <xf numFmtId="182" fontId="27" fillId="0" borderId="22" xfId="49" applyNumberFormat="1" applyFont="1" applyFill="1" applyBorder="1" applyAlignment="1" applyProtection="1">
      <alignment horizontal="right"/>
    </xf>
    <xf numFmtId="38" fontId="27" fillId="0" borderId="38" xfId="49" applyFont="1" applyFill="1" applyBorder="1" applyProtection="1"/>
    <xf numFmtId="38" fontId="27" fillId="0" borderId="37" xfId="49" applyFont="1" applyFill="1" applyBorder="1" applyProtection="1"/>
    <xf numFmtId="185" fontId="27" fillId="0" borderId="20" xfId="0" applyNumberFormat="1" applyFont="1" applyFill="1" applyBorder="1" applyAlignment="1" applyProtection="1">
      <alignment horizontal="right"/>
    </xf>
    <xf numFmtId="38" fontId="27" fillId="0" borderId="21" xfId="49" applyFont="1" applyFill="1" applyBorder="1" applyAlignment="1" applyProtection="1">
      <alignment horizontal="right"/>
    </xf>
    <xf numFmtId="185" fontId="27" fillId="0" borderId="21" xfId="49" applyNumberFormat="1" applyFont="1" applyFill="1" applyBorder="1" applyAlignment="1" applyProtection="1">
      <alignment horizontal="right"/>
    </xf>
    <xf numFmtId="185" fontId="27" fillId="0" borderId="22" xfId="49" applyNumberFormat="1" applyFont="1" applyFill="1" applyBorder="1" applyAlignment="1" applyProtection="1">
      <alignment horizontal="right"/>
    </xf>
    <xf numFmtId="0" fontId="0" fillId="0" borderId="0" xfId="0" applyFont="1" applyFill="1" applyBorder="1" applyAlignment="1" applyProtection="1">
      <alignment horizontal="left"/>
    </xf>
    <xf numFmtId="187" fontId="27" fillId="0" borderId="20" xfId="0" applyNumberFormat="1" applyFont="1" applyFill="1" applyBorder="1" applyProtection="1"/>
    <xf numFmtId="187" fontId="27" fillId="0" borderId="62" xfId="0" applyNumberFormat="1" applyFont="1" applyFill="1" applyBorder="1" applyProtection="1"/>
    <xf numFmtId="178" fontId="27" fillId="0" borderId="20" xfId="0" applyNumberFormat="1" applyFont="1" applyFill="1" applyBorder="1" applyAlignment="1" applyProtection="1">
      <alignment horizontal="right"/>
    </xf>
    <xf numFmtId="40" fontId="27" fillId="0" borderId="21" xfId="49" applyNumberFormat="1" applyFont="1" applyFill="1" applyBorder="1" applyAlignment="1" applyProtection="1">
      <alignment horizontal="right"/>
    </xf>
    <xf numFmtId="178" fontId="27" fillId="0" borderId="21" xfId="49" applyNumberFormat="1" applyFont="1" applyFill="1" applyBorder="1" applyAlignment="1" applyProtection="1">
      <alignment horizontal="right"/>
    </xf>
    <xf numFmtId="178" fontId="27" fillId="0" borderId="22" xfId="49" applyNumberFormat="1" applyFont="1" applyFill="1" applyBorder="1" applyAlignment="1" applyProtection="1">
      <alignment horizontal="right"/>
    </xf>
    <xf numFmtId="38" fontId="27" fillId="0" borderId="51" xfId="49" applyFont="1" applyFill="1" applyBorder="1" applyAlignment="1" applyProtection="1">
      <alignment horizontal="right"/>
    </xf>
    <xf numFmtId="38" fontId="27" fillId="0" borderId="15" xfId="49" applyFont="1" applyFill="1" applyBorder="1" applyAlignment="1" applyProtection="1">
      <alignment horizontal="right"/>
    </xf>
    <xf numFmtId="38" fontId="27" fillId="0" borderId="64" xfId="49" applyFont="1" applyFill="1" applyBorder="1" applyAlignment="1" applyProtection="1">
      <alignment horizontal="right"/>
    </xf>
    <xf numFmtId="38" fontId="27" fillId="0" borderId="65" xfId="49" applyFont="1" applyFill="1" applyBorder="1" applyAlignment="1" applyProtection="1">
      <alignment horizontal="right"/>
    </xf>
    <xf numFmtId="185" fontId="27" fillId="0" borderId="65" xfId="49" applyNumberFormat="1" applyFont="1" applyFill="1" applyBorder="1" applyAlignment="1" applyProtection="1">
      <alignment horizontal="right"/>
    </xf>
    <xf numFmtId="185" fontId="27" fillId="0" borderId="66" xfId="49" applyNumberFormat="1" applyFont="1" applyFill="1" applyBorder="1" applyAlignment="1" applyProtection="1">
      <alignment horizontal="right"/>
    </xf>
    <xf numFmtId="187" fontId="27" fillId="0" borderId="46" xfId="49" applyNumberFormat="1" applyFont="1" applyFill="1" applyBorder="1" applyAlignment="1" applyProtection="1">
      <alignment horizontal="right"/>
    </xf>
    <xf numFmtId="187" fontId="27" fillId="0" borderId="47" xfId="49" applyNumberFormat="1" applyFont="1" applyFill="1" applyBorder="1" applyAlignment="1" applyProtection="1">
      <alignment horizontal="right"/>
    </xf>
    <xf numFmtId="187" fontId="27" fillId="0" borderId="43" xfId="49" applyNumberFormat="1" applyFont="1" applyFill="1" applyBorder="1" applyAlignment="1" applyProtection="1">
      <alignment horizontal="right"/>
    </xf>
    <xf numFmtId="184" fontId="27" fillId="0" borderId="28" xfId="49" applyNumberFormat="1" applyFont="1" applyFill="1" applyBorder="1" applyAlignment="1" applyProtection="1">
      <alignment horizontal="right"/>
    </xf>
    <xf numFmtId="184" fontId="27" fillId="0" borderId="24" xfId="49" applyNumberFormat="1" applyFont="1" applyFill="1" applyBorder="1" applyAlignment="1" applyProtection="1">
      <alignment horizontal="right"/>
    </xf>
    <xf numFmtId="184" fontId="27" fillId="0" borderId="30" xfId="0" applyNumberFormat="1" applyFont="1" applyFill="1" applyBorder="1" applyAlignment="1" applyProtection="1">
      <alignment horizontal="right"/>
    </xf>
    <xf numFmtId="38" fontId="27" fillId="0" borderId="20" xfId="49" applyFont="1" applyFill="1" applyBorder="1" applyAlignment="1" applyProtection="1">
      <alignment horizontal="right"/>
    </xf>
    <xf numFmtId="38" fontId="27" fillId="0" borderId="62" xfId="49" applyFont="1" applyFill="1" applyBorder="1" applyAlignment="1" applyProtection="1">
      <alignment horizontal="right"/>
    </xf>
    <xf numFmtId="0" fontId="27" fillId="0" borderId="38" xfId="0" applyFont="1" applyFill="1" applyBorder="1" applyProtection="1"/>
    <xf numFmtId="188" fontId="27" fillId="0" borderId="38" xfId="0" applyNumberFormat="1" applyFont="1" applyFill="1" applyBorder="1" applyProtection="1"/>
    <xf numFmtId="188" fontId="27" fillId="0" borderId="37" xfId="0" applyNumberFormat="1" applyFont="1" applyFill="1" applyBorder="1" applyProtection="1"/>
    <xf numFmtId="40" fontId="27" fillId="0" borderId="20" xfId="49" applyNumberFormat="1" applyFont="1" applyFill="1" applyBorder="1" applyProtection="1"/>
    <xf numFmtId="40" fontId="27" fillId="0" borderId="62" xfId="49" applyNumberFormat="1" applyFont="1" applyFill="1" applyBorder="1" applyProtection="1"/>
    <xf numFmtId="189" fontId="27" fillId="0" borderId="64" xfId="0" applyNumberFormat="1" applyFont="1" applyFill="1" applyBorder="1" applyAlignment="1" applyProtection="1">
      <alignment horizontal="right"/>
    </xf>
    <xf numFmtId="187" fontId="27" fillId="0" borderId="45" xfId="0" applyNumberFormat="1" applyFont="1" applyFill="1" applyBorder="1" applyAlignment="1" applyProtection="1">
      <alignment horizontal="right"/>
    </xf>
    <xf numFmtId="178" fontId="27" fillId="0" borderId="47" xfId="49" applyNumberFormat="1" applyFont="1" applyFill="1" applyBorder="1" applyAlignment="1" applyProtection="1">
      <alignment horizontal="right"/>
    </xf>
    <xf numFmtId="178" fontId="27" fillId="0" borderId="43" xfId="49" applyNumberFormat="1" applyFont="1" applyFill="1" applyBorder="1" applyAlignment="1" applyProtection="1">
      <alignment horizontal="right"/>
    </xf>
    <xf numFmtId="0" fontId="27" fillId="0" borderId="16" xfId="0" applyFont="1" applyFill="1" applyBorder="1" applyAlignment="1">
      <alignment horizontal="center"/>
    </xf>
    <xf numFmtId="182" fontId="27" fillId="0" borderId="26" xfId="49" applyNumberFormat="1" applyFont="1" applyFill="1" applyBorder="1" applyAlignment="1">
      <alignment horizontal="right"/>
    </xf>
    <xf numFmtId="182" fontId="27" fillId="0" borderId="63" xfId="49" applyNumberFormat="1" applyFont="1" applyFill="1" applyBorder="1" applyAlignment="1" applyProtection="1">
      <alignment horizontal="right"/>
      <protection locked="0"/>
    </xf>
    <xf numFmtId="184" fontId="27" fillId="0" borderId="42" xfId="0" applyNumberFormat="1" applyFont="1" applyFill="1" applyBorder="1"/>
    <xf numFmtId="185" fontId="27" fillId="0" borderId="26" xfId="49" applyNumberFormat="1" applyFont="1" applyFill="1" applyBorder="1" applyAlignment="1">
      <alignment horizontal="right"/>
    </xf>
    <xf numFmtId="185" fontId="27" fillId="0" borderId="63" xfId="49" applyNumberFormat="1" applyFont="1" applyFill="1" applyBorder="1" applyAlignment="1" applyProtection="1">
      <alignment horizontal="right"/>
      <protection locked="0"/>
    </xf>
    <xf numFmtId="185" fontId="27" fillId="0" borderId="42" xfId="49" applyNumberFormat="1" applyFont="1" applyFill="1" applyBorder="1"/>
    <xf numFmtId="186" fontId="27" fillId="0" borderId="42" xfId="0" applyNumberFormat="1" applyFont="1" applyFill="1" applyBorder="1"/>
    <xf numFmtId="178" fontId="27" fillId="0" borderId="26" xfId="49" applyNumberFormat="1" applyFont="1" applyFill="1" applyBorder="1" applyAlignment="1">
      <alignment horizontal="right"/>
    </xf>
    <xf numFmtId="178" fontId="27" fillId="0" borderId="63" xfId="49" applyNumberFormat="1" applyFont="1" applyFill="1" applyBorder="1" applyAlignment="1" applyProtection="1">
      <alignment horizontal="right"/>
      <protection locked="0"/>
    </xf>
    <xf numFmtId="187" fontId="27" fillId="0" borderId="63" xfId="0" applyNumberFormat="1" applyFont="1" applyFill="1" applyBorder="1"/>
    <xf numFmtId="185" fontId="27" fillId="0" borderId="50" xfId="49" applyNumberFormat="1" applyFont="1" applyFill="1" applyBorder="1" applyAlignment="1">
      <alignment horizontal="right"/>
    </xf>
    <xf numFmtId="185" fontId="27" fillId="0" borderId="13" xfId="49" applyNumberFormat="1" applyFont="1" applyFill="1" applyBorder="1" applyAlignment="1" applyProtection="1">
      <alignment horizontal="right"/>
      <protection locked="0"/>
    </xf>
    <xf numFmtId="185" fontId="27" fillId="0" borderId="16" xfId="49" applyNumberFormat="1" applyFont="1" applyFill="1" applyBorder="1"/>
    <xf numFmtId="178" fontId="27" fillId="0" borderId="48" xfId="49" applyNumberFormat="1" applyFont="1" applyFill="1" applyBorder="1" applyAlignment="1">
      <alignment horizontal="right"/>
    </xf>
    <xf numFmtId="178" fontId="27" fillId="0" borderId="61" xfId="49" applyNumberFormat="1" applyFont="1" applyFill="1" applyBorder="1" applyAlignment="1" applyProtection="1">
      <alignment horizontal="right"/>
      <protection locked="0"/>
    </xf>
    <xf numFmtId="187" fontId="27" fillId="0" borderId="61" xfId="0" applyNumberFormat="1" applyFont="1" applyFill="1" applyBorder="1" applyAlignment="1">
      <alignment horizontal="right"/>
    </xf>
    <xf numFmtId="184" fontId="27" fillId="0" borderId="68" xfId="0" applyNumberFormat="1" applyFont="1" applyFill="1" applyBorder="1"/>
    <xf numFmtId="186" fontId="27" fillId="0" borderId="42" xfId="0" applyNumberFormat="1" applyFont="1" applyFill="1" applyBorder="1" applyAlignment="1">
      <alignment horizontal="right"/>
    </xf>
    <xf numFmtId="186" fontId="27" fillId="0" borderId="16" xfId="0" applyNumberFormat="1" applyFont="1" applyFill="1" applyBorder="1"/>
  </cellXfs>
  <cellStyles count="50">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メモ" xfId="29"/>
    <cellStyle name="リンク セル" xfId="30"/>
    <cellStyle name="入力" xfId="31"/>
    <cellStyle name="出力" xfId="32"/>
    <cellStyle name="悪い" xfId="33"/>
    <cellStyle name="桁区切り 2" xfId="34"/>
    <cellStyle name="標準" xfId="0" builtinId="0"/>
    <cellStyle name="標準_CORINS機器更新資料" xfId="35"/>
    <cellStyle name="標準_Sheet1" xfId="36"/>
    <cellStyle name="標準_⑭中部夏季第1報推移" xfId="37"/>
    <cellStyle name="標準_⑭夏季推移1報" xfId="38"/>
    <cellStyle name="標準_作業用 決済用" xfId="39"/>
    <cellStyle name="良い" xfId="40"/>
    <cellStyle name="見出し 1" xfId="41"/>
    <cellStyle name="見出し 2" xfId="42"/>
    <cellStyle name="見出し 3" xfId="43"/>
    <cellStyle name="見出し 4" xfId="44"/>
    <cellStyle name="計算" xfId="45"/>
    <cellStyle name="説明文" xfId="46"/>
    <cellStyle name="警告文" xfId="47"/>
    <cellStyle name="集計" xfId="48"/>
    <cellStyle name="桁区切り" xfId="49"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_rels/drawing6.xml.rels><?xml version="1.0" encoding="UTF-8"?><Relationships xmlns="http://schemas.openxmlformats.org/package/2006/relationships"><Relationship Id="rId1" Type="http://schemas.openxmlformats.org/officeDocument/2006/relationships/image" Target="../media/image1.png" /></Relationships>
</file>

<file path=xl/drawings/_rels/drawing8.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47124"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123825</xdr:colOff>
      <xdr:row>34</xdr:row>
      <xdr:rowOff>324485</xdr:rowOff>
    </xdr:from>
    <xdr:to xmlns:xdr="http://schemas.openxmlformats.org/drawingml/2006/spreadsheetDrawing">
      <xdr:col>12</xdr:col>
      <xdr:colOff>66675</xdr:colOff>
      <xdr:row>39</xdr:row>
      <xdr:rowOff>38735</xdr:rowOff>
    </xdr:to>
    <xdr:sp macro="" textlink="">
      <xdr:nvSpPr>
        <xdr:cNvPr id="54968" name="図形 1720"/>
        <xdr:cNvSpPr>
          <a:spLocks noChangeArrowheads="1"/>
        </xdr:cNvSpPr>
      </xdr:nvSpPr>
      <xdr:spPr>
        <a:xfrm>
          <a:off x="2095500" y="7277735"/>
          <a:ext cx="6134100" cy="1381125"/>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95250</xdr:colOff>
      <xdr:row>50</xdr:row>
      <xdr:rowOff>38100</xdr:rowOff>
    </xdr:from>
    <xdr:to xmlns:xdr="http://schemas.openxmlformats.org/drawingml/2006/spreadsheetDrawing">
      <xdr:col>8</xdr:col>
      <xdr:colOff>95250</xdr:colOff>
      <xdr:row>52</xdr:row>
      <xdr:rowOff>38100</xdr:rowOff>
    </xdr:to>
    <xdr:sp macro="" textlink="">
      <xdr:nvSpPr>
        <xdr:cNvPr id="54969" name="楕円 1721"/>
        <xdr:cNvSpPr>
          <a:spLocks noChangeArrowheads="1"/>
        </xdr:cNvSpPr>
      </xdr:nvSpPr>
      <xdr:spPr>
        <a:xfrm flipV="1">
          <a:off x="4543425" y="11144250"/>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8</xdr:col>
      <xdr:colOff>286385</xdr:colOff>
      <xdr:row>33</xdr:row>
      <xdr:rowOff>38100</xdr:rowOff>
    </xdr:from>
    <xdr:to xmlns:xdr="http://schemas.openxmlformats.org/drawingml/2006/spreadsheetDrawing">
      <xdr:col>11</xdr:col>
      <xdr:colOff>190500</xdr:colOff>
      <xdr:row>34</xdr:row>
      <xdr:rowOff>209550</xdr:rowOff>
    </xdr:to>
    <xdr:pic macro="">
      <xdr:nvPicPr>
        <xdr:cNvPr id="54970" name="図 1722"/>
        <xdr:cNvPicPr>
          <a:picLocks noChangeAspect="1"/>
        </xdr:cNvPicPr>
      </xdr:nvPicPr>
      <xdr:blipFill>
        <a:blip xmlns:r="http://schemas.openxmlformats.org/officeDocument/2006/relationships" r:embed="rId1"/>
        <a:stretch>
          <a:fillRect/>
        </a:stretch>
      </xdr:blipFill>
      <xdr:spPr>
        <a:xfrm>
          <a:off x="6049010" y="6667500"/>
          <a:ext cx="1647190" cy="495300"/>
        </a:xfrm>
        <a:prstGeom prst="rect">
          <a:avLst/>
        </a:prstGeom>
        <a:noFill/>
        <a:ln>
          <a:miter/>
        </a:ln>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190500</xdr:colOff>
      <xdr:row>34</xdr:row>
      <xdr:rowOff>287655</xdr:rowOff>
    </xdr:from>
    <xdr:to xmlns:xdr="http://schemas.openxmlformats.org/drawingml/2006/spreadsheetDrawing">
      <xdr:col>12</xdr:col>
      <xdr:colOff>133350</xdr:colOff>
      <xdr:row>39</xdr:row>
      <xdr:rowOff>0</xdr:rowOff>
    </xdr:to>
    <xdr:sp macro="" textlink="">
      <xdr:nvSpPr>
        <xdr:cNvPr id="2" name="図形 1720"/>
        <xdr:cNvSpPr>
          <a:spLocks noChangeArrowheads="1"/>
        </xdr:cNvSpPr>
      </xdr:nvSpPr>
      <xdr:spPr>
        <a:xfrm>
          <a:off x="2159635" y="7240905"/>
          <a:ext cx="6162675" cy="1379220"/>
        </a:xfrm>
        <a:prstGeom prst="bracketPair">
          <a:avLst>
            <a:gd name="adj" fmla="val 16658"/>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161925</xdr:colOff>
      <xdr:row>50</xdr:row>
      <xdr:rowOff>9525</xdr:rowOff>
    </xdr:from>
    <xdr:to xmlns:xdr="http://schemas.openxmlformats.org/drawingml/2006/spreadsheetDrawing">
      <xdr:col>8</xdr:col>
      <xdr:colOff>161925</xdr:colOff>
      <xdr:row>52</xdr:row>
      <xdr:rowOff>9525</xdr:rowOff>
    </xdr:to>
    <xdr:sp macro="" textlink="">
      <xdr:nvSpPr>
        <xdr:cNvPr id="3" name="楕円 1721"/>
        <xdr:cNvSpPr>
          <a:spLocks noChangeArrowheads="1"/>
        </xdr:cNvSpPr>
      </xdr:nvSpPr>
      <xdr:spPr>
        <a:xfrm flipV="1">
          <a:off x="4607560" y="111156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8</xdr:col>
      <xdr:colOff>352425</xdr:colOff>
      <xdr:row>33</xdr:row>
      <xdr:rowOff>10160</xdr:rowOff>
    </xdr:from>
    <xdr:to xmlns:xdr="http://schemas.openxmlformats.org/drawingml/2006/spreadsheetDrawing">
      <xdr:col>11</xdr:col>
      <xdr:colOff>257810</xdr:colOff>
      <xdr:row>34</xdr:row>
      <xdr:rowOff>182880</xdr:rowOff>
    </xdr:to>
    <xdr:pic macro="">
      <xdr:nvPicPr>
        <xdr:cNvPr id="4" name="図 1722"/>
        <xdr:cNvPicPr>
          <a:picLocks noChangeAspect="1"/>
        </xdr:cNvPicPr>
      </xdr:nvPicPr>
      <xdr:blipFill>
        <a:blip xmlns:r="http://schemas.openxmlformats.org/officeDocument/2006/relationships" r:embed="rId1"/>
        <a:stretch>
          <a:fillRect/>
        </a:stretch>
      </xdr:blipFill>
      <xdr:spPr>
        <a:xfrm>
          <a:off x="6112510" y="6639560"/>
          <a:ext cx="1677035" cy="496570"/>
        </a:xfrm>
        <a:prstGeom prst="rect">
          <a:avLst/>
        </a:prstGeom>
        <a:noFill/>
        <a:ln>
          <a:miter/>
        </a:ln>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25400</xdr:colOff>
      <xdr:row>62</xdr:row>
      <xdr:rowOff>105410</xdr:rowOff>
    </xdr:from>
    <xdr:to xmlns:xdr="http://schemas.openxmlformats.org/drawingml/2006/spreadsheetDrawing">
      <xdr:col>17</xdr:col>
      <xdr:colOff>385445</xdr:colOff>
      <xdr:row>72</xdr:row>
      <xdr:rowOff>66675</xdr:rowOff>
    </xdr:to>
    <xdr:sp macro="" textlink="">
      <xdr:nvSpPr>
        <xdr:cNvPr id="2" name="テキスト 20"/>
        <xdr:cNvSpPr txBox="1">
          <a:spLocks noChangeArrowheads="1"/>
        </xdr:cNvSpPr>
      </xdr:nvSpPr>
      <xdr:spPr>
        <a:xfrm>
          <a:off x="139700" y="10182860"/>
          <a:ext cx="9313545"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080"/>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p>
        <a:p>
          <a:pPr algn="l">
            <a:lnSpc>
              <a:spcPts val="1080"/>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080"/>
            </a:lnSpc>
          </a:pPr>
          <a:r>
            <a:rPr lang="ja-JP" altLang="en-US" sz="900" b="0" i="0" u="none" strike="noStrike" baseline="0">
              <a:solidFill>
                <a:sysClr val="windowText" lastClr="000000"/>
              </a:solidFill>
              <a:latin typeface="ＭＳ 明朝"/>
              <a:ea typeface="ＭＳ 明朝"/>
            </a:rPr>
            <a:t>　　　　　内手当に含む）」である。</a:t>
          </a:r>
        </a:p>
        <a:p>
          <a:pPr algn="l">
            <a:lnSpc>
              <a:spcPts val="1080"/>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080"/>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080"/>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080"/>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080"/>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163195</xdr:colOff>
      <xdr:row>34</xdr:row>
      <xdr:rowOff>306705</xdr:rowOff>
    </xdr:from>
    <xdr:to xmlns:xdr="http://schemas.openxmlformats.org/drawingml/2006/spreadsheetDrawing">
      <xdr:col>12</xdr:col>
      <xdr:colOff>111760</xdr:colOff>
      <xdr:row>39</xdr:row>
      <xdr:rowOff>19050</xdr:rowOff>
    </xdr:to>
    <xdr:sp macro="" textlink="">
      <xdr:nvSpPr>
        <xdr:cNvPr id="2" name="図形 1720"/>
        <xdr:cNvSpPr>
          <a:spLocks noChangeArrowheads="1"/>
        </xdr:cNvSpPr>
      </xdr:nvSpPr>
      <xdr:spPr>
        <a:xfrm>
          <a:off x="2125345" y="7259955"/>
          <a:ext cx="6139815" cy="1379220"/>
        </a:xfrm>
        <a:prstGeom prst="bracketPair">
          <a:avLst>
            <a:gd name="adj" fmla="val 16669"/>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136525</xdr:colOff>
      <xdr:row>50</xdr:row>
      <xdr:rowOff>29210</xdr:rowOff>
    </xdr:from>
    <xdr:to xmlns:xdr="http://schemas.openxmlformats.org/drawingml/2006/spreadsheetDrawing">
      <xdr:col>8</xdr:col>
      <xdr:colOff>137160</xdr:colOff>
      <xdr:row>52</xdr:row>
      <xdr:rowOff>28575</xdr:rowOff>
    </xdr:to>
    <xdr:sp macro="" textlink="">
      <xdr:nvSpPr>
        <xdr:cNvPr id="3" name="楕円 1721"/>
        <xdr:cNvSpPr>
          <a:spLocks noChangeArrowheads="1"/>
        </xdr:cNvSpPr>
      </xdr:nvSpPr>
      <xdr:spPr>
        <a:xfrm flipV="1">
          <a:off x="4575175" y="11135360"/>
          <a:ext cx="1315085" cy="447040"/>
        </a:xfrm>
        <a:prstGeom prst="ellipse">
          <a:avLst/>
        </a:prstGeom>
        <a:noFill/>
        <a:ln/>
      </xdr:spPr>
      <xdr:txBody>
        <a:bodyPr vertOverflow="clip" horzOverflow="overflow" wrap="square" lIns="20637" tIns="4762" rIns="4762" bIns="4762" anchor="t" upright="1"/>
        <a:lstStyle/>
        <a:p>
          <a:pPr algn="l">
            <a:lnSpc>
              <a:spcPts val="1080"/>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8</xdr:col>
      <xdr:colOff>308610</xdr:colOff>
      <xdr:row>33</xdr:row>
      <xdr:rowOff>29210</xdr:rowOff>
    </xdr:from>
    <xdr:to xmlns:xdr="http://schemas.openxmlformats.org/drawingml/2006/spreadsheetDrawing">
      <xdr:col>11</xdr:col>
      <xdr:colOff>222885</xdr:colOff>
      <xdr:row>34</xdr:row>
      <xdr:rowOff>200025</xdr:rowOff>
    </xdr:to>
    <xdr:pic macro="">
      <xdr:nvPicPr>
        <xdr:cNvPr id="4" name="図 1722"/>
        <xdr:cNvPicPr>
          <a:picLocks noChangeAspect="1"/>
        </xdr:cNvPicPr>
      </xdr:nvPicPr>
      <xdr:blipFill>
        <a:blip xmlns:r="http://schemas.openxmlformats.org/officeDocument/2006/relationships" r:embed="rId1"/>
        <a:stretch>
          <a:fillRect/>
        </a:stretch>
      </xdr:blipFill>
      <xdr:spPr>
        <a:xfrm>
          <a:off x="6061710" y="6658610"/>
          <a:ext cx="1657350" cy="494665"/>
        </a:xfrm>
        <a:prstGeom prst="rect">
          <a:avLst/>
        </a:prstGeom>
        <a:noFill/>
        <a:ln>
          <a:miter/>
        </a:ln>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171450</xdr:colOff>
      <xdr:row>34</xdr:row>
      <xdr:rowOff>314960</xdr:rowOff>
    </xdr:from>
    <xdr:to xmlns:xdr="http://schemas.openxmlformats.org/drawingml/2006/spreadsheetDrawing">
      <xdr:col>12</xdr:col>
      <xdr:colOff>114300</xdr:colOff>
      <xdr:row>39</xdr:row>
      <xdr:rowOff>29210</xdr:rowOff>
    </xdr:to>
    <xdr:sp macro="" textlink="">
      <xdr:nvSpPr>
        <xdr:cNvPr id="2" name="図形 1720"/>
        <xdr:cNvSpPr>
          <a:spLocks noChangeArrowheads="1"/>
        </xdr:cNvSpPr>
      </xdr:nvSpPr>
      <xdr:spPr>
        <a:xfrm>
          <a:off x="2124075" y="7268210"/>
          <a:ext cx="6134100" cy="1381125"/>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133350</xdr:colOff>
      <xdr:row>50</xdr:row>
      <xdr:rowOff>38100</xdr:rowOff>
    </xdr:from>
    <xdr:to xmlns:xdr="http://schemas.openxmlformats.org/drawingml/2006/spreadsheetDrawing">
      <xdr:col>8</xdr:col>
      <xdr:colOff>133350</xdr:colOff>
      <xdr:row>52</xdr:row>
      <xdr:rowOff>38100</xdr:rowOff>
    </xdr:to>
    <xdr:sp macro="" textlink="">
      <xdr:nvSpPr>
        <xdr:cNvPr id="3" name="楕円 1721"/>
        <xdr:cNvSpPr>
          <a:spLocks noChangeArrowheads="1"/>
        </xdr:cNvSpPr>
      </xdr:nvSpPr>
      <xdr:spPr>
        <a:xfrm flipV="1">
          <a:off x="4562475" y="11144250"/>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8</xdr:col>
      <xdr:colOff>324485</xdr:colOff>
      <xdr:row>33</xdr:row>
      <xdr:rowOff>38100</xdr:rowOff>
    </xdr:from>
    <xdr:to xmlns:xdr="http://schemas.openxmlformats.org/drawingml/2006/spreadsheetDrawing">
      <xdr:col>11</xdr:col>
      <xdr:colOff>228600</xdr:colOff>
      <xdr:row>34</xdr:row>
      <xdr:rowOff>209550</xdr:rowOff>
    </xdr:to>
    <xdr:pic macro="">
      <xdr:nvPicPr>
        <xdr:cNvPr id="4" name="図 1722"/>
        <xdr:cNvPicPr>
          <a:picLocks noChangeAspect="1"/>
        </xdr:cNvPicPr>
      </xdr:nvPicPr>
      <xdr:blipFill>
        <a:blip xmlns:r="http://schemas.openxmlformats.org/officeDocument/2006/relationships" r:embed="rId1"/>
        <a:stretch>
          <a:fillRect/>
        </a:stretch>
      </xdr:blipFill>
      <xdr:spPr>
        <a:xfrm>
          <a:off x="6068060" y="6667500"/>
          <a:ext cx="1647190" cy="495300"/>
        </a:xfrm>
        <a:prstGeom prst="rect">
          <a:avLst/>
        </a:prstGeom>
        <a:noFill/>
        <a:ln>
          <a:miter/>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activeCell="X16" sqref="X16"/>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163</v>
      </c>
      <c r="C2" s="9"/>
      <c r="D2" s="9"/>
      <c r="E2" s="9"/>
      <c r="F2" s="9"/>
      <c r="G2" s="9"/>
      <c r="H2" s="9"/>
      <c r="I2" s="9"/>
      <c r="J2" s="9"/>
      <c r="K2" s="9"/>
      <c r="L2" s="9"/>
      <c r="M2" s="9"/>
      <c r="N2" s="9"/>
      <c r="O2" s="9"/>
      <c r="P2" s="9"/>
      <c r="Q2" s="9"/>
      <c r="R2" s="9"/>
    </row>
    <row r="3" spans="2:23" ht="18.75">
      <c r="B3" s="10" t="s">
        <v>83</v>
      </c>
      <c r="C3" s="10"/>
      <c r="D3" s="10"/>
      <c r="E3" s="10"/>
      <c r="F3" s="10"/>
      <c r="G3" s="10"/>
      <c r="H3" s="10"/>
      <c r="I3" s="10"/>
      <c r="J3" s="10"/>
      <c r="K3" s="10"/>
      <c r="L3" s="10"/>
      <c r="M3" s="10"/>
      <c r="N3" s="10"/>
      <c r="O3" s="10"/>
      <c r="P3" s="10"/>
      <c r="Q3" s="10"/>
      <c r="R3" s="10"/>
    </row>
    <row r="4" spans="2:23" ht="12.75">
      <c r="B4" s="11" t="s">
        <v>89</v>
      </c>
      <c r="C4" s="11"/>
      <c r="D4" s="11"/>
      <c r="E4" s="53"/>
      <c r="F4" s="53"/>
      <c r="G4" s="53"/>
      <c r="H4" s="53"/>
      <c r="I4" s="53"/>
      <c r="J4" s="53"/>
      <c r="K4" s="97"/>
      <c r="L4" s="53"/>
      <c r="M4" s="53"/>
      <c r="N4" s="53"/>
      <c r="O4" s="115" t="s">
        <v>90</v>
      </c>
      <c r="P4" s="115"/>
      <c r="Q4" s="115"/>
      <c r="R4" s="115"/>
    </row>
    <row r="5" spans="2:23" s="5" customFormat="1" ht="12.75">
      <c r="B5" s="12"/>
      <c r="C5" s="21"/>
      <c r="D5" s="36"/>
      <c r="E5" s="54" t="s">
        <v>91</v>
      </c>
      <c r="F5" s="64"/>
      <c r="G5" s="54"/>
      <c r="H5" s="75"/>
      <c r="I5" s="76"/>
      <c r="J5" s="76"/>
      <c r="K5" s="98"/>
      <c r="L5" s="75" t="s">
        <v>13</v>
      </c>
      <c r="M5" s="76"/>
      <c r="N5" s="76"/>
      <c r="O5" s="76"/>
      <c r="P5" s="76"/>
      <c r="Q5" s="76"/>
      <c r="R5" s="120"/>
    </row>
    <row r="6" spans="2:23" s="5" customFormat="1">
      <c r="B6" s="13"/>
      <c r="D6" s="37"/>
      <c r="E6" s="55"/>
      <c r="F6" s="65"/>
      <c r="G6" s="65"/>
      <c r="H6" s="65"/>
      <c r="I6" s="65"/>
      <c r="J6" s="85" t="s">
        <v>76</v>
      </c>
      <c r="K6" s="99"/>
      <c r="L6" s="65"/>
      <c r="M6" s="65"/>
      <c r="N6" s="65"/>
      <c r="O6" s="65"/>
      <c r="P6" s="116"/>
      <c r="Q6" s="119" t="s">
        <v>76</v>
      </c>
      <c r="R6" s="99"/>
    </row>
    <row r="7" spans="2:23" s="5" customFormat="1" ht="42" customHeight="1">
      <c r="B7" s="14"/>
      <c r="C7" s="22"/>
      <c r="D7" s="38"/>
      <c r="E7" s="56" t="s">
        <v>88</v>
      </c>
      <c r="F7" s="66" t="s">
        <v>92</v>
      </c>
      <c r="G7" s="66" t="s">
        <v>18</v>
      </c>
      <c r="H7" s="66" t="s">
        <v>73</v>
      </c>
      <c r="I7" s="77" t="s">
        <v>46</v>
      </c>
      <c r="J7" s="86" t="s">
        <v>164</v>
      </c>
      <c r="K7" s="100" t="s">
        <v>165</v>
      </c>
      <c r="L7" s="66" t="s">
        <v>88</v>
      </c>
      <c r="M7" s="66" t="s">
        <v>92</v>
      </c>
      <c r="N7" s="66" t="s">
        <v>18</v>
      </c>
      <c r="O7" s="66" t="s">
        <v>93</v>
      </c>
      <c r="P7" s="117" t="s">
        <v>46</v>
      </c>
      <c r="Q7" s="86" t="s">
        <v>146</v>
      </c>
      <c r="R7" s="121" t="s">
        <v>166</v>
      </c>
    </row>
    <row r="8" spans="2:23" s="6" customFormat="1">
      <c r="B8" s="15"/>
      <c r="C8" s="23" t="s">
        <v>94</v>
      </c>
      <c r="D8" s="39"/>
      <c r="E8" s="57">
        <v>40.1</v>
      </c>
      <c r="F8" s="67">
        <v>280142</v>
      </c>
      <c r="G8" s="67">
        <v>177</v>
      </c>
      <c r="H8" s="67">
        <v>6948</v>
      </c>
      <c r="I8" s="78">
        <v>2.48</v>
      </c>
      <c r="J8" s="87">
        <v>5844</v>
      </c>
      <c r="K8" s="78">
        <v>18.89</v>
      </c>
      <c r="L8" s="57">
        <v>40.200000000000003</v>
      </c>
      <c r="M8" s="67">
        <v>280317</v>
      </c>
      <c r="N8" s="109">
        <v>174</v>
      </c>
      <c r="O8" s="67">
        <v>5171</v>
      </c>
      <c r="P8" s="118">
        <v>1.84</v>
      </c>
      <c r="Q8" s="87">
        <v>4359</v>
      </c>
      <c r="R8" s="78">
        <v>18.63</v>
      </c>
      <c r="T8" s="6">
        <f t="shared" ref="T8:T62" si="0">ROUND((H8-J8)/J8*100,2)</f>
        <v>18.89</v>
      </c>
      <c r="U8" s="6" t="b">
        <f t="shared" ref="U8:U62" si="1">ISERROR(T8)</f>
        <v>0</v>
      </c>
      <c r="V8" s="6">
        <f t="shared" ref="V8:V62" si="2">ROUND((O8-Q8)/Q8*100,2)</f>
        <v>18.63</v>
      </c>
      <c r="W8" s="6" t="b">
        <f t="shared" ref="W8:W62" si="3">ISERROR(V8)</f>
        <v>0</v>
      </c>
    </row>
    <row r="9" spans="2:23" s="6" customFormat="1">
      <c r="B9" s="16"/>
      <c r="C9" s="24"/>
      <c r="D9" s="40" t="s">
        <v>30</v>
      </c>
      <c r="E9" s="58">
        <v>35.700000000000003</v>
      </c>
      <c r="F9" s="68">
        <v>267358</v>
      </c>
      <c r="G9" s="68">
        <v>7</v>
      </c>
      <c r="H9" s="68">
        <v>8199</v>
      </c>
      <c r="I9" s="79">
        <v>3.07</v>
      </c>
      <c r="J9" s="88">
        <v>7796</v>
      </c>
      <c r="K9" s="79">
        <v>5.17</v>
      </c>
      <c r="L9" s="103">
        <v>35.700000000000003</v>
      </c>
      <c r="M9" s="68">
        <v>267358</v>
      </c>
      <c r="N9" s="110">
        <v>7</v>
      </c>
      <c r="O9" s="68">
        <v>5902</v>
      </c>
      <c r="P9" s="79">
        <v>2.21</v>
      </c>
      <c r="Q9" s="88">
        <v>5038</v>
      </c>
      <c r="R9" s="79">
        <v>17.149999999999999</v>
      </c>
      <c r="T9" s="6">
        <f t="shared" si="0"/>
        <v>5.17</v>
      </c>
      <c r="U9" s="6" t="b">
        <f t="shared" si="1"/>
        <v>0</v>
      </c>
      <c r="V9" s="6">
        <f t="shared" si="2"/>
        <v>17.149999999999999</v>
      </c>
      <c r="W9" s="6" t="b">
        <f t="shared" si="3"/>
        <v>0</v>
      </c>
    </row>
    <row r="10" spans="2:23" s="6" customFormat="1">
      <c r="B10" s="16"/>
      <c r="C10" s="24"/>
      <c r="D10" s="40" t="s">
        <v>38</v>
      </c>
      <c r="E10" s="58">
        <v>40.5</v>
      </c>
      <c r="F10" s="68">
        <v>285531</v>
      </c>
      <c r="G10" s="68">
        <v>5</v>
      </c>
      <c r="H10" s="68">
        <v>8747</v>
      </c>
      <c r="I10" s="79">
        <v>3.06</v>
      </c>
      <c r="J10" s="88">
        <v>6819</v>
      </c>
      <c r="K10" s="79">
        <v>28.27</v>
      </c>
      <c r="L10" s="103">
        <v>40.5</v>
      </c>
      <c r="M10" s="68">
        <v>285531</v>
      </c>
      <c r="N10" s="110">
        <v>5</v>
      </c>
      <c r="O10" s="68">
        <v>6478</v>
      </c>
      <c r="P10" s="79">
        <v>2.27</v>
      </c>
      <c r="Q10" s="88">
        <v>4817</v>
      </c>
      <c r="R10" s="79">
        <v>34.479999999999997</v>
      </c>
      <c r="T10" s="6">
        <f t="shared" si="0"/>
        <v>28.27</v>
      </c>
      <c r="U10" s="6" t="b">
        <f t="shared" si="1"/>
        <v>0</v>
      </c>
      <c r="V10" s="6">
        <f t="shared" si="2"/>
        <v>34.479999999999997</v>
      </c>
      <c r="W10" s="6" t="b">
        <f t="shared" si="3"/>
        <v>0</v>
      </c>
    </row>
    <row r="11" spans="2:23" s="6" customFormat="1">
      <c r="B11" s="16"/>
      <c r="C11" s="24"/>
      <c r="D11" s="40" t="s">
        <v>22</v>
      </c>
      <c r="E11" s="58">
        <v>38.6</v>
      </c>
      <c r="F11" s="68">
        <v>254334</v>
      </c>
      <c r="G11" s="68" t="s">
        <v>160</v>
      </c>
      <c r="H11" s="68">
        <v>7166</v>
      </c>
      <c r="I11" s="79">
        <v>2.82</v>
      </c>
      <c r="J11" s="88">
        <v>5050</v>
      </c>
      <c r="K11" s="79">
        <v>41.9</v>
      </c>
      <c r="L11" s="103">
        <v>38.6</v>
      </c>
      <c r="M11" s="68">
        <v>254334</v>
      </c>
      <c r="N11" s="110" t="s">
        <v>160</v>
      </c>
      <c r="O11" s="68">
        <v>6566</v>
      </c>
      <c r="P11" s="79">
        <v>2.58</v>
      </c>
      <c r="Q11" s="88">
        <v>3550</v>
      </c>
      <c r="R11" s="79">
        <v>84.96</v>
      </c>
      <c r="T11" s="6">
        <f t="shared" si="0"/>
        <v>41.9</v>
      </c>
      <c r="U11" s="6" t="b">
        <f t="shared" si="1"/>
        <v>0</v>
      </c>
      <c r="V11" s="6">
        <f t="shared" si="2"/>
        <v>84.96</v>
      </c>
      <c r="W11" s="6" t="b">
        <f t="shared" si="3"/>
        <v>0</v>
      </c>
    </row>
    <row r="12" spans="2:23" s="6" customFormat="1">
      <c r="B12" s="16"/>
      <c r="C12" s="24"/>
      <c r="D12" s="40" t="s">
        <v>9</v>
      </c>
      <c r="E12" s="58">
        <v>41.1</v>
      </c>
      <c r="F12" s="68">
        <v>287221</v>
      </c>
      <c r="G12" s="68">
        <v>20</v>
      </c>
      <c r="H12" s="68">
        <v>6045</v>
      </c>
      <c r="I12" s="79">
        <v>2.1</v>
      </c>
      <c r="J12" s="88">
        <v>4710</v>
      </c>
      <c r="K12" s="79">
        <v>28.34</v>
      </c>
      <c r="L12" s="103">
        <v>41.1</v>
      </c>
      <c r="M12" s="68">
        <v>287221</v>
      </c>
      <c r="N12" s="110">
        <v>20</v>
      </c>
      <c r="O12" s="68">
        <v>4946</v>
      </c>
      <c r="P12" s="79">
        <v>1.72</v>
      </c>
      <c r="Q12" s="88">
        <v>3884</v>
      </c>
      <c r="R12" s="79">
        <v>27.34</v>
      </c>
      <c r="T12" s="6">
        <f t="shared" si="0"/>
        <v>28.34</v>
      </c>
      <c r="U12" s="6" t="b">
        <f t="shared" si="1"/>
        <v>0</v>
      </c>
      <c r="V12" s="6">
        <f t="shared" si="2"/>
        <v>27.34</v>
      </c>
      <c r="W12" s="6" t="b">
        <f t="shared" si="3"/>
        <v>0</v>
      </c>
    </row>
    <row r="13" spans="2:23" s="6" customFormat="1">
      <c r="B13" s="16"/>
      <c r="C13" s="24"/>
      <c r="D13" s="40" t="s">
        <v>34</v>
      </c>
      <c r="E13" s="58">
        <v>43.2</v>
      </c>
      <c r="F13" s="68">
        <v>246604</v>
      </c>
      <c r="G13" s="68">
        <v>4</v>
      </c>
      <c r="H13" s="68">
        <v>4766</v>
      </c>
      <c r="I13" s="79">
        <v>1.9300000000000002</v>
      </c>
      <c r="J13" s="88">
        <v>4806</v>
      </c>
      <c r="K13" s="79">
        <v>-0.83</v>
      </c>
      <c r="L13" s="103">
        <v>43.2</v>
      </c>
      <c r="M13" s="68">
        <v>246604</v>
      </c>
      <c r="N13" s="110">
        <v>4</v>
      </c>
      <c r="O13" s="68">
        <v>3193</v>
      </c>
      <c r="P13" s="79">
        <v>1.29</v>
      </c>
      <c r="Q13" s="88">
        <v>2637</v>
      </c>
      <c r="R13" s="79">
        <v>21.08</v>
      </c>
      <c r="T13" s="6">
        <f t="shared" si="0"/>
        <v>-0.83</v>
      </c>
      <c r="U13" s="6" t="b">
        <f t="shared" si="1"/>
        <v>0</v>
      </c>
      <c r="V13" s="6">
        <f t="shared" si="2"/>
        <v>21.08</v>
      </c>
      <c r="W13" s="6" t="b">
        <f t="shared" si="3"/>
        <v>0</v>
      </c>
    </row>
    <row r="14" spans="2:23" s="6" customFormat="1">
      <c r="B14" s="16"/>
      <c r="C14" s="24"/>
      <c r="D14" s="40" t="s">
        <v>27</v>
      </c>
      <c r="E14" s="58">
        <v>38.6</v>
      </c>
      <c r="F14" s="68">
        <v>291613</v>
      </c>
      <c r="G14" s="68">
        <v>19</v>
      </c>
      <c r="H14" s="68">
        <v>7907</v>
      </c>
      <c r="I14" s="79">
        <v>2.71</v>
      </c>
      <c r="J14" s="88">
        <v>7212</v>
      </c>
      <c r="K14" s="79">
        <v>9.64</v>
      </c>
      <c r="L14" s="103">
        <v>38.6</v>
      </c>
      <c r="M14" s="68">
        <v>291613</v>
      </c>
      <c r="N14" s="110">
        <v>19</v>
      </c>
      <c r="O14" s="68">
        <v>5733</v>
      </c>
      <c r="P14" s="79">
        <v>1.97</v>
      </c>
      <c r="Q14" s="88">
        <v>5357</v>
      </c>
      <c r="R14" s="79">
        <v>7.02</v>
      </c>
      <c r="T14" s="6">
        <f t="shared" si="0"/>
        <v>9.64</v>
      </c>
      <c r="U14" s="6" t="b">
        <f t="shared" si="1"/>
        <v>0</v>
      </c>
      <c r="V14" s="6">
        <f t="shared" si="2"/>
        <v>7.02</v>
      </c>
      <c r="W14" s="6" t="b">
        <f t="shared" si="3"/>
        <v>0</v>
      </c>
    </row>
    <row r="15" spans="2:23" s="6" customFormat="1">
      <c r="B15" s="17"/>
      <c r="C15" s="24"/>
      <c r="D15" s="40" t="s">
        <v>43</v>
      </c>
      <c r="E15" s="58" t="s">
        <v>23</v>
      </c>
      <c r="F15" s="68" t="s">
        <v>23</v>
      </c>
      <c r="G15" s="68" t="s">
        <v>23</v>
      </c>
      <c r="H15" s="68" t="s">
        <v>23</v>
      </c>
      <c r="I15" s="79" t="s">
        <v>23</v>
      </c>
      <c r="J15" s="88" t="s">
        <v>23</v>
      </c>
      <c r="K15" s="79" t="s">
        <v>23</v>
      </c>
      <c r="L15" s="103" t="s">
        <v>23</v>
      </c>
      <c r="M15" s="68" t="s">
        <v>23</v>
      </c>
      <c r="N15" s="110" t="s">
        <v>23</v>
      </c>
      <c r="O15" s="68" t="s">
        <v>23</v>
      </c>
      <c r="P15" s="79" t="s">
        <v>23</v>
      </c>
      <c r="Q15" s="88" t="s">
        <v>23</v>
      </c>
      <c r="R15" s="79" t="s">
        <v>23</v>
      </c>
      <c r="T15" s="6" t="e">
        <f t="shared" si="0"/>
        <v>#VALUE!</v>
      </c>
      <c r="U15" s="6" t="b">
        <f t="shared" si="1"/>
        <v>1</v>
      </c>
      <c r="V15" s="6" t="e">
        <f t="shared" si="2"/>
        <v>#VALUE!</v>
      </c>
      <c r="W15" s="6" t="b">
        <f t="shared" si="3"/>
        <v>1</v>
      </c>
    </row>
    <row r="16" spans="2:23" s="6" customFormat="1">
      <c r="B16" s="17"/>
      <c r="C16" s="24"/>
      <c r="D16" s="40" t="s">
        <v>35</v>
      </c>
      <c r="E16" s="58">
        <v>39.700000000000003</v>
      </c>
      <c r="F16" s="68">
        <v>301312</v>
      </c>
      <c r="G16" s="68">
        <v>5</v>
      </c>
      <c r="H16" s="68">
        <v>7417</v>
      </c>
      <c r="I16" s="79">
        <v>2.46</v>
      </c>
      <c r="J16" s="88">
        <v>7236</v>
      </c>
      <c r="K16" s="79">
        <v>2.5</v>
      </c>
      <c r="L16" s="103">
        <v>39.700000000000003</v>
      </c>
      <c r="M16" s="68">
        <v>301312</v>
      </c>
      <c r="N16" s="110">
        <v>5</v>
      </c>
      <c r="O16" s="68">
        <v>5932</v>
      </c>
      <c r="P16" s="79">
        <v>1.97</v>
      </c>
      <c r="Q16" s="88">
        <v>5016</v>
      </c>
      <c r="R16" s="79">
        <v>18.260000000000002</v>
      </c>
      <c r="T16" s="6">
        <f t="shared" si="0"/>
        <v>2.5</v>
      </c>
      <c r="U16" s="6" t="b">
        <f t="shared" si="1"/>
        <v>0</v>
      </c>
      <c r="V16" s="6">
        <f t="shared" si="2"/>
        <v>18.260000000000002</v>
      </c>
      <c r="W16" s="6" t="b">
        <f t="shared" si="3"/>
        <v>0</v>
      </c>
    </row>
    <row r="17" spans="2:23" s="6" customFormat="1">
      <c r="B17" s="17"/>
      <c r="C17" s="24"/>
      <c r="D17" s="40" t="s">
        <v>2</v>
      </c>
      <c r="E17" s="58">
        <v>38</v>
      </c>
      <c r="F17" s="68">
        <v>283601</v>
      </c>
      <c r="G17" s="68">
        <v>7</v>
      </c>
      <c r="H17" s="68">
        <v>6271</v>
      </c>
      <c r="I17" s="79">
        <v>2.21</v>
      </c>
      <c r="J17" s="88">
        <v>4943</v>
      </c>
      <c r="K17" s="79">
        <v>26.87</v>
      </c>
      <c r="L17" s="103">
        <v>38</v>
      </c>
      <c r="M17" s="68">
        <v>283601</v>
      </c>
      <c r="N17" s="110">
        <v>7</v>
      </c>
      <c r="O17" s="68">
        <v>5985</v>
      </c>
      <c r="P17" s="79">
        <v>2.11</v>
      </c>
      <c r="Q17" s="88">
        <v>4359</v>
      </c>
      <c r="R17" s="79">
        <v>37.299999999999997</v>
      </c>
      <c r="T17" s="6">
        <f t="shared" si="0"/>
        <v>26.87</v>
      </c>
      <c r="U17" s="6" t="b">
        <f t="shared" si="1"/>
        <v>0</v>
      </c>
      <c r="V17" s="6">
        <f t="shared" si="2"/>
        <v>37.299999999999997</v>
      </c>
      <c r="W17" s="6" t="b">
        <f t="shared" si="3"/>
        <v>0</v>
      </c>
    </row>
    <row r="18" spans="2:23" s="6" customFormat="1">
      <c r="B18" s="17"/>
      <c r="C18" s="24"/>
      <c r="D18" s="40" t="s">
        <v>65</v>
      </c>
      <c r="E18" s="58">
        <v>45.9</v>
      </c>
      <c r="F18" s="68">
        <v>274023</v>
      </c>
      <c r="G18" s="68">
        <v>5</v>
      </c>
      <c r="H18" s="68">
        <v>9054</v>
      </c>
      <c r="I18" s="79">
        <v>3.3</v>
      </c>
      <c r="J18" s="88">
        <v>8295</v>
      </c>
      <c r="K18" s="79">
        <v>9.15</v>
      </c>
      <c r="L18" s="103">
        <v>45.9</v>
      </c>
      <c r="M18" s="68">
        <v>274023</v>
      </c>
      <c r="N18" s="110">
        <v>5</v>
      </c>
      <c r="O18" s="68">
        <v>4286</v>
      </c>
      <c r="P18" s="79">
        <v>1.56</v>
      </c>
      <c r="Q18" s="88">
        <v>2962</v>
      </c>
      <c r="R18" s="79">
        <v>44.7</v>
      </c>
      <c r="T18" s="6">
        <f t="shared" si="0"/>
        <v>9.15</v>
      </c>
      <c r="U18" s="6" t="b">
        <f t="shared" si="1"/>
        <v>0</v>
      </c>
      <c r="V18" s="6">
        <f t="shared" si="2"/>
        <v>44.7</v>
      </c>
      <c r="W18" s="6" t="b">
        <f t="shared" si="3"/>
        <v>0</v>
      </c>
    </row>
    <row r="19" spans="2:23" s="6" customFormat="1">
      <c r="B19" s="17"/>
      <c r="C19" s="24"/>
      <c r="D19" s="40" t="s">
        <v>28</v>
      </c>
      <c r="E19" s="58">
        <v>44</v>
      </c>
      <c r="F19" s="68">
        <v>265726</v>
      </c>
      <c r="G19" s="68" t="s">
        <v>160</v>
      </c>
      <c r="H19" s="68">
        <v>7500</v>
      </c>
      <c r="I19" s="79">
        <v>2.82</v>
      </c>
      <c r="J19" s="88">
        <v>3000</v>
      </c>
      <c r="K19" s="79">
        <v>150</v>
      </c>
      <c r="L19" s="103">
        <v>44</v>
      </c>
      <c r="M19" s="68">
        <v>265726</v>
      </c>
      <c r="N19" s="110" t="s">
        <v>160</v>
      </c>
      <c r="O19" s="68">
        <v>3500</v>
      </c>
      <c r="P19" s="79">
        <v>1.32</v>
      </c>
      <c r="Q19" s="88">
        <v>3188</v>
      </c>
      <c r="R19" s="79">
        <v>9.7899999999999991</v>
      </c>
      <c r="T19" s="6">
        <f t="shared" si="0"/>
        <v>150</v>
      </c>
      <c r="U19" s="6" t="b">
        <f t="shared" si="1"/>
        <v>0</v>
      </c>
      <c r="V19" s="6">
        <f t="shared" si="2"/>
        <v>9.7899999999999991</v>
      </c>
      <c r="W19" s="6" t="b">
        <f t="shared" si="3"/>
        <v>0</v>
      </c>
    </row>
    <row r="20" spans="2:23" s="6" customFormat="1">
      <c r="B20" s="17" t="s">
        <v>45</v>
      </c>
      <c r="C20" s="24"/>
      <c r="D20" s="40" t="s">
        <v>37</v>
      </c>
      <c r="E20" s="58">
        <v>42</v>
      </c>
      <c r="F20" s="68">
        <v>292157</v>
      </c>
      <c r="G20" s="68">
        <v>5</v>
      </c>
      <c r="H20" s="68">
        <v>6226</v>
      </c>
      <c r="I20" s="79">
        <v>2.13</v>
      </c>
      <c r="J20" s="88">
        <v>5594</v>
      </c>
      <c r="K20" s="79">
        <v>11.3</v>
      </c>
      <c r="L20" s="103">
        <v>42</v>
      </c>
      <c r="M20" s="68">
        <v>292157</v>
      </c>
      <c r="N20" s="110">
        <v>5</v>
      </c>
      <c r="O20" s="68">
        <v>4903</v>
      </c>
      <c r="P20" s="79">
        <v>1.6800000000000002</v>
      </c>
      <c r="Q20" s="88">
        <v>4760</v>
      </c>
      <c r="R20" s="79">
        <v>3</v>
      </c>
      <c r="T20" s="6">
        <f t="shared" si="0"/>
        <v>11.3</v>
      </c>
      <c r="U20" s="6" t="b">
        <f t="shared" si="1"/>
        <v>0</v>
      </c>
      <c r="V20" s="6">
        <f t="shared" si="2"/>
        <v>3</v>
      </c>
      <c r="W20" s="6" t="b">
        <f t="shared" si="3"/>
        <v>0</v>
      </c>
    </row>
    <row r="21" spans="2:23" s="6" customFormat="1">
      <c r="B21" s="17"/>
      <c r="C21" s="24"/>
      <c r="D21" s="40" t="s">
        <v>68</v>
      </c>
      <c r="E21" s="58">
        <v>40.6</v>
      </c>
      <c r="F21" s="68">
        <v>257220</v>
      </c>
      <c r="G21" s="68">
        <v>9</v>
      </c>
      <c r="H21" s="68">
        <v>5546</v>
      </c>
      <c r="I21" s="79">
        <v>2.16</v>
      </c>
      <c r="J21" s="88">
        <v>4468</v>
      </c>
      <c r="K21" s="79">
        <v>24.13</v>
      </c>
      <c r="L21" s="103">
        <v>40.6</v>
      </c>
      <c r="M21" s="68">
        <v>257220</v>
      </c>
      <c r="N21" s="110">
        <v>9</v>
      </c>
      <c r="O21" s="68">
        <v>4006</v>
      </c>
      <c r="P21" s="79">
        <v>1.56</v>
      </c>
      <c r="Q21" s="88">
        <v>4183</v>
      </c>
      <c r="R21" s="79">
        <v>-4.2300000000000004</v>
      </c>
      <c r="T21" s="6">
        <f t="shared" si="0"/>
        <v>24.13</v>
      </c>
      <c r="U21" s="6" t="b">
        <f t="shared" si="1"/>
        <v>0</v>
      </c>
      <c r="V21" s="6">
        <f t="shared" si="2"/>
        <v>-4.2300000000000004</v>
      </c>
      <c r="W21" s="6" t="b">
        <f t="shared" si="3"/>
        <v>0</v>
      </c>
    </row>
    <row r="22" spans="2:23" s="6" customFormat="1">
      <c r="B22" s="17"/>
      <c r="C22" s="24"/>
      <c r="D22" s="40" t="s">
        <v>11</v>
      </c>
      <c r="E22" s="58">
        <v>40.5</v>
      </c>
      <c r="F22" s="68">
        <v>281799</v>
      </c>
      <c r="G22" s="68">
        <v>20</v>
      </c>
      <c r="H22" s="68">
        <v>10576</v>
      </c>
      <c r="I22" s="79">
        <v>3.75</v>
      </c>
      <c r="J22" s="88">
        <v>7301</v>
      </c>
      <c r="K22" s="79">
        <v>44.86</v>
      </c>
      <c r="L22" s="103">
        <v>40.9</v>
      </c>
      <c r="M22" s="68">
        <v>283633</v>
      </c>
      <c r="N22" s="110">
        <v>18</v>
      </c>
      <c r="O22" s="68">
        <v>5883</v>
      </c>
      <c r="P22" s="79">
        <v>2.0699999999999998</v>
      </c>
      <c r="Q22" s="88">
        <v>5411</v>
      </c>
      <c r="R22" s="79">
        <v>8.7200000000000006</v>
      </c>
      <c r="T22" s="6">
        <f t="shared" si="0"/>
        <v>44.86</v>
      </c>
      <c r="U22" s="6" t="b">
        <f t="shared" si="1"/>
        <v>0</v>
      </c>
      <c r="V22" s="6">
        <f t="shared" si="2"/>
        <v>8.7200000000000006</v>
      </c>
      <c r="W22" s="6" t="b">
        <f t="shared" si="3"/>
        <v>0</v>
      </c>
    </row>
    <row r="23" spans="2:23" s="6" customFormat="1">
      <c r="B23" s="17"/>
      <c r="C23" s="24"/>
      <c r="D23" s="40" t="s">
        <v>14</v>
      </c>
      <c r="E23" s="58">
        <v>42.3</v>
      </c>
      <c r="F23" s="68">
        <v>282851</v>
      </c>
      <c r="G23" s="68" t="s">
        <v>160</v>
      </c>
      <c r="H23" s="68">
        <v>3000</v>
      </c>
      <c r="I23" s="79">
        <v>1.06</v>
      </c>
      <c r="J23" s="88">
        <v>2000</v>
      </c>
      <c r="K23" s="79">
        <v>50</v>
      </c>
      <c r="L23" s="103">
        <v>42.3</v>
      </c>
      <c r="M23" s="68">
        <v>282851</v>
      </c>
      <c r="N23" s="110" t="s">
        <v>160</v>
      </c>
      <c r="O23" s="68">
        <v>1667</v>
      </c>
      <c r="P23" s="79">
        <v>0.59</v>
      </c>
      <c r="Q23" s="88">
        <v>1250</v>
      </c>
      <c r="R23" s="79">
        <v>33.36</v>
      </c>
      <c r="T23" s="6">
        <f t="shared" si="0"/>
        <v>50</v>
      </c>
      <c r="U23" s="6" t="b">
        <f t="shared" si="1"/>
        <v>0</v>
      </c>
      <c r="V23" s="6">
        <f t="shared" si="2"/>
        <v>33.36</v>
      </c>
      <c r="W23" s="6" t="b">
        <f t="shared" si="3"/>
        <v>0</v>
      </c>
    </row>
    <row r="24" spans="2:23" s="6" customFormat="1">
      <c r="B24" s="17"/>
      <c r="C24" s="24"/>
      <c r="D24" s="40" t="s">
        <v>50</v>
      </c>
      <c r="E24" s="58">
        <v>40.1</v>
      </c>
      <c r="F24" s="68">
        <v>280138</v>
      </c>
      <c r="G24" s="68">
        <v>15</v>
      </c>
      <c r="H24" s="68">
        <v>5788</v>
      </c>
      <c r="I24" s="79">
        <v>2.0699999999999998</v>
      </c>
      <c r="J24" s="88">
        <v>4976</v>
      </c>
      <c r="K24" s="79">
        <v>16.32</v>
      </c>
      <c r="L24" s="103">
        <v>39.9</v>
      </c>
      <c r="M24" s="68">
        <v>280186</v>
      </c>
      <c r="N24" s="110">
        <v>14</v>
      </c>
      <c r="O24" s="68">
        <v>4920</v>
      </c>
      <c r="P24" s="79">
        <v>1.76</v>
      </c>
      <c r="Q24" s="88">
        <v>4436</v>
      </c>
      <c r="R24" s="79">
        <v>10.91</v>
      </c>
      <c r="T24" s="6">
        <f t="shared" si="0"/>
        <v>16.32</v>
      </c>
      <c r="U24" s="6" t="b">
        <f t="shared" si="1"/>
        <v>0</v>
      </c>
      <c r="V24" s="6">
        <f t="shared" si="2"/>
        <v>10.91</v>
      </c>
      <c r="W24" s="6" t="b">
        <f t="shared" si="3"/>
        <v>0</v>
      </c>
    </row>
    <row r="25" spans="2:23" s="6" customFormat="1">
      <c r="B25" s="17"/>
      <c r="C25" s="24"/>
      <c r="D25" s="40" t="s">
        <v>16</v>
      </c>
      <c r="E25" s="58">
        <v>36.299999999999997</v>
      </c>
      <c r="F25" s="68">
        <v>256557</v>
      </c>
      <c r="G25" s="68" t="s">
        <v>160</v>
      </c>
      <c r="H25" s="68">
        <v>10420</v>
      </c>
      <c r="I25" s="79">
        <v>4.0599999999999996</v>
      </c>
      <c r="J25" s="88">
        <v>6000</v>
      </c>
      <c r="K25" s="79">
        <v>73.67</v>
      </c>
      <c r="L25" s="103">
        <v>36.299999999999997</v>
      </c>
      <c r="M25" s="68">
        <v>256557</v>
      </c>
      <c r="N25" s="110" t="s">
        <v>160</v>
      </c>
      <c r="O25" s="68">
        <v>4481</v>
      </c>
      <c r="P25" s="79">
        <v>1.75</v>
      </c>
      <c r="Q25" s="88">
        <v>3661</v>
      </c>
      <c r="R25" s="79">
        <v>22.4</v>
      </c>
      <c r="T25" s="6">
        <f t="shared" si="0"/>
        <v>73.67</v>
      </c>
      <c r="U25" s="6" t="b">
        <f t="shared" si="1"/>
        <v>0</v>
      </c>
      <c r="V25" s="6">
        <f t="shared" si="2"/>
        <v>22.4</v>
      </c>
      <c r="W25" s="6" t="b">
        <f t="shared" si="3"/>
        <v>0</v>
      </c>
    </row>
    <row r="26" spans="2:23" s="6" customFormat="1">
      <c r="B26" s="17"/>
      <c r="C26" s="24"/>
      <c r="D26" s="40" t="s">
        <v>4</v>
      </c>
      <c r="E26" s="58">
        <v>39.700000000000003</v>
      </c>
      <c r="F26" s="68">
        <v>276122</v>
      </c>
      <c r="G26" s="68">
        <v>44</v>
      </c>
      <c r="H26" s="68">
        <v>5923</v>
      </c>
      <c r="I26" s="79">
        <v>2.14</v>
      </c>
      <c r="J26" s="88">
        <v>5732</v>
      </c>
      <c r="K26" s="79">
        <v>3.33</v>
      </c>
      <c r="L26" s="103">
        <v>39.700000000000003</v>
      </c>
      <c r="M26" s="68">
        <v>276122</v>
      </c>
      <c r="N26" s="110">
        <v>44</v>
      </c>
      <c r="O26" s="68">
        <v>5025</v>
      </c>
      <c r="P26" s="79">
        <v>1.8199999999999998</v>
      </c>
      <c r="Q26" s="88">
        <v>3946</v>
      </c>
      <c r="R26" s="79">
        <v>27.34</v>
      </c>
      <c r="T26" s="6">
        <f t="shared" si="0"/>
        <v>3.33</v>
      </c>
      <c r="U26" s="6" t="b">
        <f t="shared" si="1"/>
        <v>0</v>
      </c>
      <c r="V26" s="6">
        <f t="shared" si="2"/>
        <v>27.34</v>
      </c>
      <c r="W26" s="6" t="b">
        <f t="shared" si="3"/>
        <v>0</v>
      </c>
    </row>
    <row r="27" spans="2:23" s="6" customFormat="1">
      <c r="B27" s="17"/>
      <c r="C27" s="24"/>
      <c r="D27" s="40" t="s">
        <v>41</v>
      </c>
      <c r="E27" s="58">
        <v>43.7</v>
      </c>
      <c r="F27" s="68">
        <v>313910</v>
      </c>
      <c r="G27" s="68">
        <v>4</v>
      </c>
      <c r="H27" s="68">
        <v>5962</v>
      </c>
      <c r="I27" s="79">
        <v>1.9</v>
      </c>
      <c r="J27" s="88">
        <v>4844</v>
      </c>
      <c r="K27" s="101">
        <v>23.08</v>
      </c>
      <c r="L27" s="103">
        <v>43.7</v>
      </c>
      <c r="M27" s="68">
        <v>313910</v>
      </c>
      <c r="N27" s="110">
        <v>4</v>
      </c>
      <c r="O27" s="68">
        <v>5834</v>
      </c>
      <c r="P27" s="79">
        <v>1.86</v>
      </c>
      <c r="Q27" s="88">
        <v>4409</v>
      </c>
      <c r="R27" s="79">
        <v>32.32</v>
      </c>
      <c r="T27" s="6">
        <f t="shared" si="0"/>
        <v>23.08</v>
      </c>
      <c r="U27" s="6" t="b">
        <f t="shared" si="1"/>
        <v>0</v>
      </c>
      <c r="V27" s="6">
        <f t="shared" si="2"/>
        <v>32.32</v>
      </c>
      <c r="W27" s="6" t="b">
        <f t="shared" si="3"/>
        <v>0</v>
      </c>
    </row>
    <row r="28" spans="2:23" s="6" customFormat="1">
      <c r="B28" s="17" t="s">
        <v>36</v>
      </c>
      <c r="C28" s="25" t="s">
        <v>5</v>
      </c>
      <c r="D28" s="41"/>
      <c r="E28" s="59" t="s">
        <v>23</v>
      </c>
      <c r="F28" s="69" t="s">
        <v>23</v>
      </c>
      <c r="G28" s="69" t="s">
        <v>23</v>
      </c>
      <c r="H28" s="69" t="s">
        <v>23</v>
      </c>
      <c r="I28" s="80" t="s">
        <v>23</v>
      </c>
      <c r="J28" s="89" t="s">
        <v>23</v>
      </c>
      <c r="K28" s="79" t="s">
        <v>23</v>
      </c>
      <c r="L28" s="104" t="s">
        <v>23</v>
      </c>
      <c r="M28" s="69" t="s">
        <v>23</v>
      </c>
      <c r="N28" s="111" t="s">
        <v>23</v>
      </c>
      <c r="O28" s="69" t="s">
        <v>23</v>
      </c>
      <c r="P28" s="80" t="s">
        <v>23</v>
      </c>
      <c r="Q28" s="89" t="s">
        <v>23</v>
      </c>
      <c r="R28" s="81" t="s">
        <v>23</v>
      </c>
      <c r="T28" s="6" t="e">
        <f t="shared" si="0"/>
        <v>#VALUE!</v>
      </c>
      <c r="U28" s="6" t="b">
        <f t="shared" si="1"/>
        <v>1</v>
      </c>
      <c r="V28" s="6" t="e">
        <f t="shared" si="2"/>
        <v>#VALUE!</v>
      </c>
      <c r="W28" s="6" t="b">
        <f t="shared" si="3"/>
        <v>1</v>
      </c>
    </row>
    <row r="29" spans="2:23" s="6" customFormat="1">
      <c r="B29" s="17"/>
      <c r="C29" s="25" t="s">
        <v>71</v>
      </c>
      <c r="D29" s="41"/>
      <c r="E29" s="59">
        <v>50</v>
      </c>
      <c r="F29" s="69">
        <v>322811</v>
      </c>
      <c r="G29" s="69" t="s">
        <v>160</v>
      </c>
      <c r="H29" s="69">
        <v>6500</v>
      </c>
      <c r="I29" s="80">
        <v>2.0099999999999998</v>
      </c>
      <c r="J29" s="89">
        <v>6000</v>
      </c>
      <c r="K29" s="80">
        <v>8.33</v>
      </c>
      <c r="L29" s="104">
        <v>50</v>
      </c>
      <c r="M29" s="69">
        <v>322811</v>
      </c>
      <c r="N29" s="111" t="s">
        <v>160</v>
      </c>
      <c r="O29" s="69">
        <v>7000</v>
      </c>
      <c r="P29" s="80">
        <v>2.17</v>
      </c>
      <c r="Q29" s="89">
        <v>6000</v>
      </c>
      <c r="R29" s="80">
        <v>16.670000000000002</v>
      </c>
      <c r="T29" s="6">
        <f t="shared" si="0"/>
        <v>8.33</v>
      </c>
      <c r="U29" s="6" t="b">
        <f t="shared" si="1"/>
        <v>0</v>
      </c>
      <c r="V29" s="6">
        <f t="shared" si="2"/>
        <v>16.670000000000002</v>
      </c>
      <c r="W29" s="6" t="b">
        <f t="shared" si="3"/>
        <v>0</v>
      </c>
    </row>
    <row r="30" spans="2:23" s="6" customFormat="1">
      <c r="B30" s="17"/>
      <c r="C30" s="25" t="s">
        <v>52</v>
      </c>
      <c r="D30" s="41"/>
      <c r="E30" s="59">
        <v>35.4</v>
      </c>
      <c r="F30" s="69">
        <v>290659</v>
      </c>
      <c r="G30" s="69">
        <v>6</v>
      </c>
      <c r="H30" s="69">
        <v>6411</v>
      </c>
      <c r="I30" s="80">
        <v>2.21</v>
      </c>
      <c r="J30" s="89">
        <v>5930</v>
      </c>
      <c r="K30" s="80">
        <v>8.11</v>
      </c>
      <c r="L30" s="104">
        <v>35.4</v>
      </c>
      <c r="M30" s="69">
        <v>290659</v>
      </c>
      <c r="N30" s="111">
        <v>6</v>
      </c>
      <c r="O30" s="69">
        <v>5366</v>
      </c>
      <c r="P30" s="80">
        <v>1.85</v>
      </c>
      <c r="Q30" s="89">
        <v>5358</v>
      </c>
      <c r="R30" s="80">
        <v>0.15</v>
      </c>
      <c r="T30" s="6">
        <f t="shared" si="0"/>
        <v>8.11</v>
      </c>
      <c r="U30" s="6" t="b">
        <f t="shared" si="1"/>
        <v>0</v>
      </c>
      <c r="V30" s="6">
        <f t="shared" si="2"/>
        <v>0.15</v>
      </c>
      <c r="W30" s="6" t="b">
        <f t="shared" si="3"/>
        <v>0</v>
      </c>
    </row>
    <row r="31" spans="2:23" s="6" customFormat="1">
      <c r="B31" s="17"/>
      <c r="C31" s="25" t="s">
        <v>95</v>
      </c>
      <c r="D31" s="41"/>
      <c r="E31" s="59">
        <v>38.4</v>
      </c>
      <c r="F31" s="69">
        <v>273922</v>
      </c>
      <c r="G31" s="69">
        <v>4</v>
      </c>
      <c r="H31" s="69">
        <v>6050</v>
      </c>
      <c r="I31" s="80">
        <v>2.21</v>
      </c>
      <c r="J31" s="89">
        <v>5790</v>
      </c>
      <c r="K31" s="79">
        <v>4.49</v>
      </c>
      <c r="L31" s="104">
        <v>38.4</v>
      </c>
      <c r="M31" s="69">
        <v>273922</v>
      </c>
      <c r="N31" s="111">
        <v>4</v>
      </c>
      <c r="O31" s="69">
        <v>5748</v>
      </c>
      <c r="P31" s="80">
        <v>2.1</v>
      </c>
      <c r="Q31" s="89">
        <v>3915</v>
      </c>
      <c r="R31" s="80">
        <v>46.82</v>
      </c>
      <c r="T31" s="6">
        <f t="shared" si="0"/>
        <v>4.49</v>
      </c>
      <c r="U31" s="6" t="b">
        <f t="shared" si="1"/>
        <v>0</v>
      </c>
      <c r="V31" s="6">
        <f t="shared" si="2"/>
        <v>46.82</v>
      </c>
      <c r="W31" s="6" t="b">
        <f t="shared" si="3"/>
        <v>0</v>
      </c>
    </row>
    <row r="32" spans="2:23" s="6" customFormat="1">
      <c r="B32" s="17"/>
      <c r="C32" s="25" t="s">
        <v>0</v>
      </c>
      <c r="D32" s="41"/>
      <c r="E32" s="59">
        <v>40.6</v>
      </c>
      <c r="F32" s="69">
        <v>285308</v>
      </c>
      <c r="G32" s="69" t="s">
        <v>160</v>
      </c>
      <c r="H32" s="69">
        <v>7160</v>
      </c>
      <c r="I32" s="80">
        <v>2.5099999999999998</v>
      </c>
      <c r="J32" s="89">
        <v>7528</v>
      </c>
      <c r="K32" s="80">
        <v>-4.8899999999999997</v>
      </c>
      <c r="L32" s="104">
        <v>40.6</v>
      </c>
      <c r="M32" s="69">
        <v>285308</v>
      </c>
      <c r="N32" s="111" t="s">
        <v>160</v>
      </c>
      <c r="O32" s="69">
        <v>5160</v>
      </c>
      <c r="P32" s="80">
        <v>1.81</v>
      </c>
      <c r="Q32" s="89">
        <v>6503</v>
      </c>
      <c r="R32" s="80">
        <v>-20.65</v>
      </c>
      <c r="T32" s="6">
        <f t="shared" si="0"/>
        <v>-4.8899999999999997</v>
      </c>
      <c r="U32" s="6" t="b">
        <f t="shared" si="1"/>
        <v>0</v>
      </c>
      <c r="V32" s="6">
        <f t="shared" si="2"/>
        <v>-20.65</v>
      </c>
      <c r="W32" s="6" t="b">
        <f t="shared" si="3"/>
        <v>0</v>
      </c>
    </row>
    <row r="33" spans="2:23" s="6" customFormat="1">
      <c r="B33" s="17"/>
      <c r="C33" s="26" t="s">
        <v>17</v>
      </c>
      <c r="D33" s="42"/>
      <c r="E33" s="60">
        <v>42.3</v>
      </c>
      <c r="F33" s="70">
        <v>256806</v>
      </c>
      <c r="G33" s="68">
        <v>32</v>
      </c>
      <c r="H33" s="70">
        <v>10124</v>
      </c>
      <c r="I33" s="81">
        <v>3.94</v>
      </c>
      <c r="J33" s="90">
        <v>10270</v>
      </c>
      <c r="K33" s="79">
        <v>-1.42</v>
      </c>
      <c r="L33" s="105">
        <v>42.3</v>
      </c>
      <c r="M33" s="70">
        <v>256380</v>
      </c>
      <c r="N33" s="110">
        <v>31</v>
      </c>
      <c r="O33" s="70">
        <v>3887</v>
      </c>
      <c r="P33" s="81">
        <v>1.52</v>
      </c>
      <c r="Q33" s="90">
        <v>2708</v>
      </c>
      <c r="R33" s="79">
        <v>43.54</v>
      </c>
      <c r="T33" s="6">
        <f t="shared" si="0"/>
        <v>-1.42</v>
      </c>
      <c r="U33" s="6" t="b">
        <f t="shared" si="1"/>
        <v>0</v>
      </c>
      <c r="V33" s="6">
        <f t="shared" si="2"/>
        <v>43.54</v>
      </c>
      <c r="W33" s="6" t="b">
        <f t="shared" si="3"/>
        <v>0</v>
      </c>
    </row>
    <row r="34" spans="2:23" s="6" customFormat="1">
      <c r="B34" s="17"/>
      <c r="C34" s="24"/>
      <c r="D34" s="43" t="s">
        <v>96</v>
      </c>
      <c r="E34" s="58">
        <v>38.200000000000003</v>
      </c>
      <c r="F34" s="68">
        <v>258701</v>
      </c>
      <c r="G34" s="68">
        <v>10</v>
      </c>
      <c r="H34" s="68">
        <v>4464</v>
      </c>
      <c r="I34" s="79">
        <v>1.73</v>
      </c>
      <c r="J34" s="88">
        <v>3829</v>
      </c>
      <c r="K34" s="79">
        <v>16.579999999999998</v>
      </c>
      <c r="L34" s="103">
        <v>38.200000000000003</v>
      </c>
      <c r="M34" s="68">
        <v>258701</v>
      </c>
      <c r="N34" s="110">
        <v>10</v>
      </c>
      <c r="O34" s="68">
        <v>3573</v>
      </c>
      <c r="P34" s="79">
        <v>1.38</v>
      </c>
      <c r="Q34" s="88">
        <v>2674</v>
      </c>
      <c r="R34" s="79">
        <v>33.619999999999997</v>
      </c>
      <c r="T34" s="6">
        <f t="shared" si="0"/>
        <v>16.579999999999998</v>
      </c>
      <c r="U34" s="6" t="b">
        <f t="shared" si="1"/>
        <v>0</v>
      </c>
      <c r="V34" s="6">
        <f t="shared" si="2"/>
        <v>33.619999999999997</v>
      </c>
      <c r="W34" s="6" t="b">
        <f t="shared" si="3"/>
        <v>0</v>
      </c>
    </row>
    <row r="35" spans="2:23" s="6" customFormat="1">
      <c r="B35" s="17"/>
      <c r="C35" s="24"/>
      <c r="D35" s="43" t="s">
        <v>97</v>
      </c>
      <c r="E35" s="58">
        <v>44.9</v>
      </c>
      <c r="F35" s="68">
        <v>227719</v>
      </c>
      <c r="G35" s="68" t="s">
        <v>160</v>
      </c>
      <c r="H35" s="68">
        <v>3110</v>
      </c>
      <c r="I35" s="79">
        <v>1.37</v>
      </c>
      <c r="J35" s="88">
        <v>2898</v>
      </c>
      <c r="K35" s="79">
        <v>7.32</v>
      </c>
      <c r="L35" s="103">
        <v>44.9</v>
      </c>
      <c r="M35" s="68">
        <v>227719</v>
      </c>
      <c r="N35" s="110" t="s">
        <v>160</v>
      </c>
      <c r="O35" s="68">
        <v>2610</v>
      </c>
      <c r="P35" s="79">
        <v>1.1499999999999999</v>
      </c>
      <c r="Q35" s="88">
        <v>2232</v>
      </c>
      <c r="R35" s="79">
        <v>16.940000000000001</v>
      </c>
      <c r="T35" s="6">
        <f t="shared" si="0"/>
        <v>7.32</v>
      </c>
      <c r="U35" s="6" t="b">
        <f t="shared" si="1"/>
        <v>0</v>
      </c>
      <c r="V35" s="6">
        <f t="shared" si="2"/>
        <v>16.940000000000001</v>
      </c>
      <c r="W35" s="6" t="b">
        <f t="shared" si="3"/>
        <v>0</v>
      </c>
    </row>
    <row r="36" spans="2:23" s="6" customFormat="1">
      <c r="B36" s="17" t="s">
        <v>98</v>
      </c>
      <c r="C36" s="24"/>
      <c r="D36" s="43" t="s">
        <v>99</v>
      </c>
      <c r="E36" s="58">
        <v>46</v>
      </c>
      <c r="F36" s="68">
        <v>261512</v>
      </c>
      <c r="G36" s="68">
        <v>15</v>
      </c>
      <c r="H36" s="68">
        <v>15312</v>
      </c>
      <c r="I36" s="79">
        <v>5.86</v>
      </c>
      <c r="J36" s="88">
        <v>16173</v>
      </c>
      <c r="K36" s="79">
        <v>-5.32</v>
      </c>
      <c r="L36" s="103">
        <v>46.3</v>
      </c>
      <c r="M36" s="68">
        <v>260906</v>
      </c>
      <c r="N36" s="110">
        <v>14</v>
      </c>
      <c r="O36" s="68">
        <v>3726</v>
      </c>
      <c r="P36" s="79">
        <v>1.43</v>
      </c>
      <c r="Q36" s="88">
        <v>2204</v>
      </c>
      <c r="R36" s="79">
        <v>69.06</v>
      </c>
      <c r="T36" s="6">
        <f t="shared" si="0"/>
        <v>-5.32</v>
      </c>
      <c r="U36" s="6" t="b">
        <f t="shared" si="1"/>
        <v>0</v>
      </c>
      <c r="V36" s="6">
        <f t="shared" si="2"/>
        <v>69.06</v>
      </c>
      <c r="W36" s="6" t="b">
        <f t="shared" si="3"/>
        <v>0</v>
      </c>
    </row>
    <row r="37" spans="2:23" s="6" customFormat="1">
      <c r="B37" s="17"/>
      <c r="C37" s="24"/>
      <c r="D37" s="43" t="s">
        <v>101</v>
      </c>
      <c r="E37" s="58">
        <v>33.4</v>
      </c>
      <c r="F37" s="68">
        <v>262543</v>
      </c>
      <c r="G37" s="68" t="s">
        <v>160</v>
      </c>
      <c r="H37" s="68">
        <v>12281</v>
      </c>
      <c r="I37" s="79">
        <v>4.68</v>
      </c>
      <c r="J37" s="88">
        <v>5206</v>
      </c>
      <c r="K37" s="79">
        <v>135.9</v>
      </c>
      <c r="L37" s="103">
        <v>33.4</v>
      </c>
      <c r="M37" s="68">
        <v>262543</v>
      </c>
      <c r="N37" s="110" t="s">
        <v>160</v>
      </c>
      <c r="O37" s="68">
        <v>12281</v>
      </c>
      <c r="P37" s="79">
        <v>4.68</v>
      </c>
      <c r="Q37" s="88">
        <v>5206</v>
      </c>
      <c r="R37" s="79">
        <v>135.9</v>
      </c>
      <c r="T37" s="6">
        <f t="shared" si="0"/>
        <v>135.9</v>
      </c>
      <c r="U37" s="6" t="b">
        <f t="shared" si="1"/>
        <v>0</v>
      </c>
      <c r="V37" s="6">
        <f t="shared" si="2"/>
        <v>135.9</v>
      </c>
      <c r="W37" s="6" t="b">
        <f t="shared" si="3"/>
        <v>0</v>
      </c>
    </row>
    <row r="38" spans="2:23" s="6" customFormat="1">
      <c r="B38" s="17"/>
      <c r="C38" s="24"/>
      <c r="D38" s="43" t="s">
        <v>85</v>
      </c>
      <c r="E38" s="58" t="s">
        <v>23</v>
      </c>
      <c r="F38" s="68" t="s">
        <v>23</v>
      </c>
      <c r="G38" s="68" t="s">
        <v>23</v>
      </c>
      <c r="H38" s="68" t="s">
        <v>23</v>
      </c>
      <c r="I38" s="79" t="s">
        <v>23</v>
      </c>
      <c r="J38" s="88" t="s">
        <v>23</v>
      </c>
      <c r="K38" s="79" t="s">
        <v>23</v>
      </c>
      <c r="L38" s="103" t="s">
        <v>23</v>
      </c>
      <c r="M38" s="68" t="s">
        <v>23</v>
      </c>
      <c r="N38" s="110" t="s">
        <v>23</v>
      </c>
      <c r="O38" s="68" t="s">
        <v>23</v>
      </c>
      <c r="P38" s="79" t="s">
        <v>23</v>
      </c>
      <c r="Q38" s="88" t="s">
        <v>23</v>
      </c>
      <c r="R38" s="79" t="s">
        <v>23</v>
      </c>
      <c r="T38" s="6" t="e">
        <f t="shared" si="0"/>
        <v>#VALUE!</v>
      </c>
      <c r="U38" s="6" t="b">
        <f t="shared" si="1"/>
        <v>1</v>
      </c>
      <c r="V38" s="6" t="e">
        <f t="shared" si="2"/>
        <v>#VALUE!</v>
      </c>
      <c r="W38" s="6" t="b">
        <f t="shared" si="3"/>
        <v>1</v>
      </c>
    </row>
    <row r="39" spans="2:23" s="6" customFormat="1">
      <c r="B39" s="17"/>
      <c r="C39" s="24"/>
      <c r="D39" s="43" t="s">
        <v>48</v>
      </c>
      <c r="E39" s="58" t="s">
        <v>23</v>
      </c>
      <c r="F39" s="68" t="s">
        <v>23</v>
      </c>
      <c r="G39" s="68" t="s">
        <v>23</v>
      </c>
      <c r="H39" s="68" t="s">
        <v>23</v>
      </c>
      <c r="I39" s="79" t="s">
        <v>23</v>
      </c>
      <c r="J39" s="88">
        <v>6515</v>
      </c>
      <c r="K39" s="79" t="s">
        <v>23</v>
      </c>
      <c r="L39" s="103" t="s">
        <v>23</v>
      </c>
      <c r="M39" s="68" t="s">
        <v>23</v>
      </c>
      <c r="N39" s="110" t="s">
        <v>23</v>
      </c>
      <c r="O39" s="68" t="s">
        <v>23</v>
      </c>
      <c r="P39" s="79" t="s">
        <v>23</v>
      </c>
      <c r="Q39" s="88">
        <v>4150</v>
      </c>
      <c r="R39" s="79" t="s">
        <v>23</v>
      </c>
      <c r="T39" s="6" t="e">
        <f t="shared" si="0"/>
        <v>#VALUE!</v>
      </c>
      <c r="U39" s="6" t="b">
        <f t="shared" si="1"/>
        <v>1</v>
      </c>
      <c r="V39" s="6" t="e">
        <f t="shared" si="2"/>
        <v>#VALUE!</v>
      </c>
      <c r="W39" s="6" t="b">
        <f t="shared" si="3"/>
        <v>1</v>
      </c>
    </row>
    <row r="40" spans="2:23" s="6" customFormat="1">
      <c r="B40" s="17"/>
      <c r="C40" s="24"/>
      <c r="D40" s="40" t="s">
        <v>63</v>
      </c>
      <c r="E40" s="58">
        <v>38.299999999999997</v>
      </c>
      <c r="F40" s="68">
        <v>254132</v>
      </c>
      <c r="G40" s="68" t="s">
        <v>160</v>
      </c>
      <c r="H40" s="68">
        <v>9339</v>
      </c>
      <c r="I40" s="79">
        <v>3.67</v>
      </c>
      <c r="J40" s="88">
        <v>8541</v>
      </c>
      <c r="K40" s="79">
        <v>9.34</v>
      </c>
      <c r="L40" s="103">
        <v>38.299999999999997</v>
      </c>
      <c r="M40" s="68">
        <v>254132</v>
      </c>
      <c r="N40" s="110" t="s">
        <v>160</v>
      </c>
      <c r="O40" s="68">
        <v>4163</v>
      </c>
      <c r="P40" s="79">
        <v>1.64</v>
      </c>
      <c r="Q40" s="88">
        <v>3889</v>
      </c>
      <c r="R40" s="79">
        <v>7.05</v>
      </c>
      <c r="T40" s="6">
        <f t="shared" si="0"/>
        <v>9.34</v>
      </c>
      <c r="U40" s="6" t="b">
        <f t="shared" si="1"/>
        <v>0</v>
      </c>
      <c r="V40" s="6">
        <f t="shared" si="2"/>
        <v>7.05</v>
      </c>
      <c r="W40" s="6" t="b">
        <f t="shared" si="3"/>
        <v>0</v>
      </c>
    </row>
    <row r="41" spans="2:23" s="6" customFormat="1">
      <c r="B41" s="17"/>
      <c r="C41" s="24"/>
      <c r="D41" s="40" t="s">
        <v>10</v>
      </c>
      <c r="E41" s="58" t="s">
        <v>23</v>
      </c>
      <c r="F41" s="68" t="s">
        <v>23</v>
      </c>
      <c r="G41" s="68" t="s">
        <v>23</v>
      </c>
      <c r="H41" s="68" t="s">
        <v>23</v>
      </c>
      <c r="I41" s="79" t="s">
        <v>23</v>
      </c>
      <c r="J41" s="91" t="s">
        <v>23</v>
      </c>
      <c r="K41" s="79" t="s">
        <v>23</v>
      </c>
      <c r="L41" s="103" t="s">
        <v>23</v>
      </c>
      <c r="M41" s="68" t="s">
        <v>23</v>
      </c>
      <c r="N41" s="110" t="s">
        <v>23</v>
      </c>
      <c r="O41" s="68" t="s">
        <v>23</v>
      </c>
      <c r="P41" s="79" t="s">
        <v>23</v>
      </c>
      <c r="Q41" s="91" t="s">
        <v>23</v>
      </c>
      <c r="R41" s="79" t="s">
        <v>23</v>
      </c>
      <c r="T41" s="6" t="e">
        <f t="shared" si="0"/>
        <v>#VALUE!</v>
      </c>
      <c r="U41" s="6" t="b">
        <f t="shared" si="1"/>
        <v>1</v>
      </c>
      <c r="V41" s="6" t="e">
        <f t="shared" si="2"/>
        <v>#VALUE!</v>
      </c>
      <c r="W41" s="6" t="b">
        <f t="shared" si="3"/>
        <v>1</v>
      </c>
    </row>
    <row r="42" spans="2:23" s="6" customFormat="1">
      <c r="B42" s="17"/>
      <c r="C42" s="25" t="s">
        <v>55</v>
      </c>
      <c r="D42" s="44"/>
      <c r="E42" s="59">
        <v>39.1</v>
      </c>
      <c r="F42" s="69">
        <v>251853</v>
      </c>
      <c r="G42" s="69">
        <v>14</v>
      </c>
      <c r="H42" s="69">
        <v>6767</v>
      </c>
      <c r="I42" s="80">
        <v>2.69</v>
      </c>
      <c r="J42" s="89">
        <v>6027</v>
      </c>
      <c r="K42" s="81">
        <v>12.28</v>
      </c>
      <c r="L42" s="104">
        <v>39</v>
      </c>
      <c r="M42" s="69">
        <v>252668</v>
      </c>
      <c r="N42" s="111">
        <v>13</v>
      </c>
      <c r="O42" s="69">
        <v>4933</v>
      </c>
      <c r="P42" s="80">
        <v>1.95</v>
      </c>
      <c r="Q42" s="89">
        <v>4437</v>
      </c>
      <c r="R42" s="80">
        <v>11.18</v>
      </c>
      <c r="T42" s="6">
        <f t="shared" si="0"/>
        <v>12.28</v>
      </c>
      <c r="U42" s="6" t="b">
        <f t="shared" si="1"/>
        <v>0</v>
      </c>
      <c r="V42" s="6">
        <f t="shared" si="2"/>
        <v>11.18</v>
      </c>
      <c r="W42" s="6" t="b">
        <f t="shared" si="3"/>
        <v>0</v>
      </c>
    </row>
    <row r="43" spans="2:23" s="6" customFormat="1">
      <c r="B43" s="17"/>
      <c r="C43" s="25" t="s">
        <v>103</v>
      </c>
      <c r="D43" s="44"/>
      <c r="E43" s="59">
        <v>40.299999999999997</v>
      </c>
      <c r="F43" s="69">
        <v>268943</v>
      </c>
      <c r="G43" s="69">
        <v>7</v>
      </c>
      <c r="H43" s="69">
        <v>9434</v>
      </c>
      <c r="I43" s="80">
        <v>3.51</v>
      </c>
      <c r="J43" s="89">
        <v>4866</v>
      </c>
      <c r="K43" s="81">
        <v>93.88</v>
      </c>
      <c r="L43" s="104">
        <v>41.3</v>
      </c>
      <c r="M43" s="69">
        <v>269214</v>
      </c>
      <c r="N43" s="111">
        <v>6</v>
      </c>
      <c r="O43" s="69">
        <v>5887</v>
      </c>
      <c r="P43" s="80">
        <v>2.19</v>
      </c>
      <c r="Q43" s="89">
        <v>4741</v>
      </c>
      <c r="R43" s="80">
        <v>24.17</v>
      </c>
      <c r="T43" s="6">
        <f t="shared" si="0"/>
        <v>93.88</v>
      </c>
      <c r="U43" s="6" t="b">
        <f t="shared" si="1"/>
        <v>0</v>
      </c>
      <c r="V43" s="6">
        <f t="shared" si="2"/>
        <v>24.17</v>
      </c>
      <c r="W43" s="6" t="b">
        <f t="shared" si="3"/>
        <v>0</v>
      </c>
    </row>
    <row r="44" spans="2:23" s="6" customFormat="1">
      <c r="B44" s="17"/>
      <c r="C44" s="25" t="s">
        <v>26</v>
      </c>
      <c r="D44" s="44"/>
      <c r="E44" s="59">
        <v>40.200000000000003</v>
      </c>
      <c r="F44" s="69">
        <v>300266</v>
      </c>
      <c r="G44" s="69" t="s">
        <v>160</v>
      </c>
      <c r="H44" s="69">
        <v>7800</v>
      </c>
      <c r="I44" s="80">
        <v>2.6</v>
      </c>
      <c r="J44" s="89">
        <v>6150</v>
      </c>
      <c r="K44" s="81">
        <v>26.83</v>
      </c>
      <c r="L44" s="104">
        <v>40.200000000000003</v>
      </c>
      <c r="M44" s="69">
        <v>300266</v>
      </c>
      <c r="N44" s="111" t="s">
        <v>160</v>
      </c>
      <c r="O44" s="69">
        <v>7800</v>
      </c>
      <c r="P44" s="80">
        <v>2.6</v>
      </c>
      <c r="Q44" s="89">
        <v>5400</v>
      </c>
      <c r="R44" s="79">
        <v>44.44</v>
      </c>
      <c r="T44" s="6">
        <f t="shared" si="0"/>
        <v>26.83</v>
      </c>
      <c r="U44" s="6" t="b">
        <f t="shared" si="1"/>
        <v>0</v>
      </c>
      <c r="V44" s="6">
        <f t="shared" si="2"/>
        <v>44.44</v>
      </c>
      <c r="W44" s="6" t="b">
        <f t="shared" si="3"/>
        <v>0</v>
      </c>
    </row>
    <row r="45" spans="2:23" s="6" customFormat="1">
      <c r="B45" s="17"/>
      <c r="C45" s="25" t="s">
        <v>3</v>
      </c>
      <c r="D45" s="44"/>
      <c r="E45" s="59" t="s">
        <v>23</v>
      </c>
      <c r="F45" s="69" t="s">
        <v>23</v>
      </c>
      <c r="G45" s="69" t="s">
        <v>23</v>
      </c>
      <c r="H45" s="69" t="s">
        <v>23</v>
      </c>
      <c r="I45" s="80" t="s">
        <v>23</v>
      </c>
      <c r="J45" s="89" t="s">
        <v>23</v>
      </c>
      <c r="K45" s="81" t="s">
        <v>23</v>
      </c>
      <c r="L45" s="104" t="s">
        <v>23</v>
      </c>
      <c r="M45" s="69" t="s">
        <v>23</v>
      </c>
      <c r="N45" s="111" t="s">
        <v>23</v>
      </c>
      <c r="O45" s="69" t="s">
        <v>23</v>
      </c>
      <c r="P45" s="80" t="s">
        <v>23</v>
      </c>
      <c r="Q45" s="89" t="s">
        <v>23</v>
      </c>
      <c r="R45" s="80" t="s">
        <v>23</v>
      </c>
      <c r="T45" s="6" t="e">
        <f t="shared" si="0"/>
        <v>#VALUE!</v>
      </c>
      <c r="U45" s="6" t="b">
        <f t="shared" si="1"/>
        <v>1</v>
      </c>
      <c r="V45" s="6" t="e">
        <f t="shared" si="2"/>
        <v>#VALUE!</v>
      </c>
      <c r="W45" s="6" t="b">
        <f t="shared" si="3"/>
        <v>1</v>
      </c>
    </row>
    <row r="46" spans="2:23" s="6" customFormat="1">
      <c r="B46" s="17"/>
      <c r="C46" s="25" t="s">
        <v>79</v>
      </c>
      <c r="D46" s="44"/>
      <c r="E46" s="59">
        <v>45</v>
      </c>
      <c r="F46" s="69">
        <v>214485</v>
      </c>
      <c r="G46" s="69" t="s">
        <v>160</v>
      </c>
      <c r="H46" s="69">
        <v>9500</v>
      </c>
      <c r="I46" s="80">
        <v>4.43</v>
      </c>
      <c r="J46" s="89">
        <v>5125</v>
      </c>
      <c r="K46" s="81">
        <v>85.37</v>
      </c>
      <c r="L46" s="104">
        <v>45</v>
      </c>
      <c r="M46" s="69">
        <v>214485</v>
      </c>
      <c r="N46" s="111" t="s">
        <v>160</v>
      </c>
      <c r="O46" s="69">
        <v>4015</v>
      </c>
      <c r="P46" s="80">
        <v>1.87</v>
      </c>
      <c r="Q46" s="89">
        <v>2272</v>
      </c>
      <c r="R46" s="80">
        <v>76.72</v>
      </c>
      <c r="T46" s="6">
        <f t="shared" si="0"/>
        <v>85.37</v>
      </c>
      <c r="U46" s="6" t="b">
        <f t="shared" si="1"/>
        <v>0</v>
      </c>
      <c r="V46" s="6">
        <f t="shared" si="2"/>
        <v>76.72</v>
      </c>
      <c r="W46" s="6" t="b">
        <f t="shared" si="3"/>
        <v>0</v>
      </c>
    </row>
    <row r="47" spans="2:23" s="6" customFormat="1">
      <c r="B47" s="17"/>
      <c r="C47" s="25" t="s">
        <v>104</v>
      </c>
      <c r="D47" s="44"/>
      <c r="E47" s="59">
        <v>36.6</v>
      </c>
      <c r="F47" s="69">
        <v>293774</v>
      </c>
      <c r="G47" s="69">
        <v>5</v>
      </c>
      <c r="H47" s="69">
        <v>11681</v>
      </c>
      <c r="I47" s="80">
        <v>3.98</v>
      </c>
      <c r="J47" s="89">
        <v>3636</v>
      </c>
      <c r="K47" s="81">
        <v>221.26</v>
      </c>
      <c r="L47" s="104">
        <v>36.4</v>
      </c>
      <c r="M47" s="69">
        <v>263738</v>
      </c>
      <c r="N47" s="111" t="s">
        <v>160</v>
      </c>
      <c r="O47" s="69">
        <v>6408</v>
      </c>
      <c r="P47" s="80">
        <v>2.4300000000000002</v>
      </c>
      <c r="Q47" s="89">
        <v>3300</v>
      </c>
      <c r="R47" s="80">
        <v>94.18</v>
      </c>
      <c r="T47" s="6">
        <f t="shared" si="0"/>
        <v>221.26</v>
      </c>
      <c r="U47" s="6" t="b">
        <f t="shared" si="1"/>
        <v>0</v>
      </c>
      <c r="V47" s="6">
        <f t="shared" si="2"/>
        <v>94.18</v>
      </c>
      <c r="W47" s="6" t="b">
        <f t="shared" si="3"/>
        <v>0</v>
      </c>
    </row>
    <row r="48" spans="2:23" s="6" customFormat="1" ht="12.75">
      <c r="B48" s="17"/>
      <c r="C48" s="27" t="s">
        <v>62</v>
      </c>
      <c r="D48" s="45"/>
      <c r="E48" s="60">
        <v>39.700000000000003</v>
      </c>
      <c r="F48" s="70">
        <v>243605</v>
      </c>
      <c r="G48" s="72">
        <v>5</v>
      </c>
      <c r="H48" s="70">
        <v>5747</v>
      </c>
      <c r="I48" s="81">
        <v>2.36</v>
      </c>
      <c r="J48" s="92">
        <v>5969</v>
      </c>
      <c r="K48" s="83">
        <v>-3.72</v>
      </c>
      <c r="L48" s="105">
        <v>39.700000000000003</v>
      </c>
      <c r="M48" s="70">
        <v>243605</v>
      </c>
      <c r="N48" s="112">
        <v>5</v>
      </c>
      <c r="O48" s="70">
        <v>3838</v>
      </c>
      <c r="P48" s="81">
        <v>1.58</v>
      </c>
      <c r="Q48" s="92">
        <v>4346</v>
      </c>
      <c r="R48" s="83">
        <v>-11.69</v>
      </c>
      <c r="T48" s="6">
        <f t="shared" si="0"/>
        <v>-3.72</v>
      </c>
      <c r="U48" s="6" t="b">
        <f t="shared" si="1"/>
        <v>0</v>
      </c>
      <c r="V48" s="6">
        <f t="shared" si="2"/>
        <v>-11.69</v>
      </c>
      <c r="W48" s="6" t="b">
        <f t="shared" si="3"/>
        <v>0</v>
      </c>
    </row>
    <row r="49" spans="1:23" s="6" customFormat="1">
      <c r="B49" s="18"/>
      <c r="C49" s="28">
        <v>300</v>
      </c>
      <c r="D49" s="46" t="s">
        <v>32</v>
      </c>
      <c r="E49" s="61">
        <v>40.4</v>
      </c>
      <c r="F49" s="71">
        <v>319918</v>
      </c>
      <c r="G49" s="71">
        <v>28</v>
      </c>
      <c r="H49" s="71">
        <v>8901</v>
      </c>
      <c r="I49" s="82">
        <v>2.78</v>
      </c>
      <c r="J49" s="93">
        <v>7612</v>
      </c>
      <c r="K49" s="79">
        <v>16.93</v>
      </c>
      <c r="L49" s="106">
        <v>40.700000000000003</v>
      </c>
      <c r="M49" s="71">
        <v>318463</v>
      </c>
      <c r="N49" s="113">
        <v>26</v>
      </c>
      <c r="O49" s="71">
        <v>5599</v>
      </c>
      <c r="P49" s="82">
        <v>1.76</v>
      </c>
      <c r="Q49" s="93">
        <v>4590</v>
      </c>
      <c r="R49" s="79">
        <v>21.98</v>
      </c>
      <c r="T49" s="6">
        <f t="shared" si="0"/>
        <v>16.93</v>
      </c>
      <c r="U49" s="6" t="b">
        <f t="shared" si="1"/>
        <v>0</v>
      </c>
      <c r="V49" s="6">
        <f t="shared" si="2"/>
        <v>21.98</v>
      </c>
      <c r="W49" s="6" t="b">
        <f t="shared" si="3"/>
        <v>0</v>
      </c>
    </row>
    <row r="50" spans="1:23" s="6" customFormat="1">
      <c r="B50" s="17" t="s">
        <v>25</v>
      </c>
      <c r="C50" s="29" t="s">
        <v>61</v>
      </c>
      <c r="D50" s="47" t="s">
        <v>47</v>
      </c>
      <c r="E50" s="59">
        <v>40.799999999999997</v>
      </c>
      <c r="F50" s="69">
        <v>293115</v>
      </c>
      <c r="G50" s="69">
        <v>50</v>
      </c>
      <c r="H50" s="69">
        <v>9647</v>
      </c>
      <c r="I50" s="80">
        <v>3.29</v>
      </c>
      <c r="J50" s="89">
        <v>7911</v>
      </c>
      <c r="K50" s="81">
        <v>21.94</v>
      </c>
      <c r="L50" s="104">
        <v>40.799999999999997</v>
      </c>
      <c r="M50" s="69">
        <v>293115</v>
      </c>
      <c r="N50" s="111">
        <v>50</v>
      </c>
      <c r="O50" s="69">
        <v>5540</v>
      </c>
      <c r="P50" s="80">
        <v>1.89</v>
      </c>
      <c r="Q50" s="89">
        <v>4433</v>
      </c>
      <c r="R50" s="80">
        <v>24.97</v>
      </c>
      <c r="T50" s="6">
        <f t="shared" si="0"/>
        <v>21.94</v>
      </c>
      <c r="U50" s="6" t="b">
        <f t="shared" si="1"/>
        <v>0</v>
      </c>
      <c r="V50" s="6">
        <f t="shared" si="2"/>
        <v>24.97</v>
      </c>
      <c r="W50" s="6" t="b">
        <f t="shared" si="3"/>
        <v>0</v>
      </c>
    </row>
    <row r="51" spans="1:23" s="6" customFormat="1">
      <c r="B51" s="17"/>
      <c r="C51" s="29" t="s">
        <v>70</v>
      </c>
      <c r="D51" s="47" t="s">
        <v>106</v>
      </c>
      <c r="E51" s="59">
        <v>39</v>
      </c>
      <c r="F51" s="69">
        <v>279201</v>
      </c>
      <c r="G51" s="69">
        <v>34</v>
      </c>
      <c r="H51" s="69">
        <v>6213</v>
      </c>
      <c r="I51" s="80">
        <v>2.23</v>
      </c>
      <c r="J51" s="89">
        <v>5531</v>
      </c>
      <c r="K51" s="81">
        <v>12.33</v>
      </c>
      <c r="L51" s="104">
        <v>38.9</v>
      </c>
      <c r="M51" s="69">
        <v>279193</v>
      </c>
      <c r="N51" s="111">
        <v>33</v>
      </c>
      <c r="O51" s="69">
        <v>5049</v>
      </c>
      <c r="P51" s="80">
        <v>1.81</v>
      </c>
      <c r="Q51" s="89">
        <v>4818</v>
      </c>
      <c r="R51" s="101">
        <v>4.79</v>
      </c>
      <c r="T51" s="6">
        <f t="shared" si="0"/>
        <v>12.33</v>
      </c>
      <c r="U51" s="6" t="b">
        <f t="shared" si="1"/>
        <v>0</v>
      </c>
      <c r="V51" s="6">
        <f t="shared" si="2"/>
        <v>4.79</v>
      </c>
      <c r="W51" s="6" t="b">
        <f t="shared" si="3"/>
        <v>0</v>
      </c>
    </row>
    <row r="52" spans="1:23" s="6" customFormat="1">
      <c r="B52" s="17"/>
      <c r="C52" s="29" t="s">
        <v>107</v>
      </c>
      <c r="D52" s="47" t="s">
        <v>77</v>
      </c>
      <c r="E52" s="59">
        <v>38.5</v>
      </c>
      <c r="F52" s="69">
        <v>271274</v>
      </c>
      <c r="G52" s="69">
        <v>29</v>
      </c>
      <c r="H52" s="69">
        <v>6196</v>
      </c>
      <c r="I52" s="80">
        <v>2.2799999999999998</v>
      </c>
      <c r="J52" s="89">
        <v>5859</v>
      </c>
      <c r="K52" s="81">
        <v>5.75</v>
      </c>
      <c r="L52" s="104">
        <v>38.6</v>
      </c>
      <c r="M52" s="69">
        <v>271416</v>
      </c>
      <c r="N52" s="111">
        <v>28</v>
      </c>
      <c r="O52" s="69">
        <v>5312</v>
      </c>
      <c r="P52" s="80">
        <v>1.96</v>
      </c>
      <c r="Q52" s="89">
        <v>4705</v>
      </c>
      <c r="R52" s="101">
        <v>12.9</v>
      </c>
      <c r="T52" s="6">
        <f t="shared" si="0"/>
        <v>5.75</v>
      </c>
      <c r="U52" s="6" t="b">
        <f t="shared" si="1"/>
        <v>0</v>
      </c>
      <c r="V52" s="6">
        <f t="shared" si="2"/>
        <v>12.9</v>
      </c>
      <c r="W52" s="6" t="b">
        <f t="shared" si="3"/>
        <v>0</v>
      </c>
    </row>
    <row r="53" spans="1:23" s="6" customFormat="1">
      <c r="B53" s="17" t="s">
        <v>19</v>
      </c>
      <c r="C53" s="30"/>
      <c r="D53" s="47" t="s">
        <v>108</v>
      </c>
      <c r="E53" s="59">
        <v>39.799999999999997</v>
      </c>
      <c r="F53" s="69">
        <v>290590</v>
      </c>
      <c r="G53" s="69">
        <v>141</v>
      </c>
      <c r="H53" s="69">
        <v>7961</v>
      </c>
      <c r="I53" s="80">
        <v>2.74</v>
      </c>
      <c r="J53" s="89">
        <v>6807</v>
      </c>
      <c r="K53" s="81">
        <v>16.95</v>
      </c>
      <c r="L53" s="104">
        <v>39.9</v>
      </c>
      <c r="M53" s="69">
        <v>290137</v>
      </c>
      <c r="N53" s="111">
        <v>137</v>
      </c>
      <c r="O53" s="69">
        <v>5387</v>
      </c>
      <c r="P53" s="80">
        <v>1.86</v>
      </c>
      <c r="Q53" s="89">
        <v>4616</v>
      </c>
      <c r="R53" s="79">
        <v>16.7</v>
      </c>
      <c r="T53" s="6">
        <f t="shared" si="0"/>
        <v>16.95</v>
      </c>
      <c r="U53" s="6" t="b">
        <f t="shared" si="1"/>
        <v>0</v>
      </c>
      <c r="V53" s="6">
        <f t="shared" si="2"/>
        <v>16.7</v>
      </c>
      <c r="W53" s="6" t="b">
        <f t="shared" si="3"/>
        <v>0</v>
      </c>
    </row>
    <row r="54" spans="1:23" s="6" customFormat="1">
      <c r="B54" s="17"/>
      <c r="C54" s="29">
        <v>299</v>
      </c>
      <c r="D54" s="47" t="s">
        <v>57</v>
      </c>
      <c r="E54" s="59">
        <v>39.6</v>
      </c>
      <c r="F54" s="69">
        <v>252437</v>
      </c>
      <c r="G54" s="69">
        <v>61</v>
      </c>
      <c r="H54" s="69">
        <v>6973</v>
      </c>
      <c r="I54" s="80">
        <v>2.76</v>
      </c>
      <c r="J54" s="89">
        <v>5544</v>
      </c>
      <c r="K54" s="81">
        <v>25.78</v>
      </c>
      <c r="L54" s="104">
        <v>39.700000000000003</v>
      </c>
      <c r="M54" s="69">
        <v>252182</v>
      </c>
      <c r="N54" s="111">
        <v>60</v>
      </c>
      <c r="O54" s="69">
        <v>4467</v>
      </c>
      <c r="P54" s="80">
        <v>1.77</v>
      </c>
      <c r="Q54" s="89">
        <v>3433</v>
      </c>
      <c r="R54" s="80">
        <v>30.12</v>
      </c>
      <c r="T54" s="6">
        <f t="shared" si="0"/>
        <v>25.78</v>
      </c>
      <c r="U54" s="6" t="b">
        <f t="shared" si="1"/>
        <v>0</v>
      </c>
      <c r="V54" s="6">
        <f t="shared" si="2"/>
        <v>30.12</v>
      </c>
      <c r="W54" s="6" t="b">
        <f t="shared" si="3"/>
        <v>0</v>
      </c>
    </row>
    <row r="55" spans="1:23" s="6" customFormat="1">
      <c r="B55" s="17"/>
      <c r="C55" s="29" t="s">
        <v>61</v>
      </c>
      <c r="D55" s="47" t="s">
        <v>109</v>
      </c>
      <c r="E55" s="59">
        <v>42.4</v>
      </c>
      <c r="F55" s="69">
        <v>260477</v>
      </c>
      <c r="G55" s="69">
        <v>36</v>
      </c>
      <c r="H55" s="69">
        <v>6703</v>
      </c>
      <c r="I55" s="80">
        <v>2.57</v>
      </c>
      <c r="J55" s="89">
        <v>6452</v>
      </c>
      <c r="K55" s="81">
        <v>3.89</v>
      </c>
      <c r="L55" s="104">
        <v>42.7</v>
      </c>
      <c r="M55" s="69">
        <v>260698</v>
      </c>
      <c r="N55" s="111">
        <v>33</v>
      </c>
      <c r="O55" s="69">
        <v>4556</v>
      </c>
      <c r="P55" s="80">
        <v>1.75</v>
      </c>
      <c r="Q55" s="89">
        <v>3698</v>
      </c>
      <c r="R55" s="79">
        <v>23.2</v>
      </c>
      <c r="T55" s="6">
        <f t="shared" si="0"/>
        <v>3.89</v>
      </c>
      <c r="U55" s="6" t="b">
        <f t="shared" si="1"/>
        <v>0</v>
      </c>
      <c r="V55" s="6">
        <f t="shared" si="2"/>
        <v>23.2</v>
      </c>
      <c r="W55" s="6" t="b">
        <f t="shared" si="3"/>
        <v>0</v>
      </c>
    </row>
    <row r="56" spans="1:23" s="6" customFormat="1">
      <c r="B56" s="17" t="s">
        <v>98</v>
      </c>
      <c r="C56" s="29" t="s">
        <v>70</v>
      </c>
      <c r="D56" s="47" t="s">
        <v>84</v>
      </c>
      <c r="E56" s="59">
        <v>41.3</v>
      </c>
      <c r="F56" s="69">
        <v>246149</v>
      </c>
      <c r="G56" s="69">
        <v>8</v>
      </c>
      <c r="H56" s="69">
        <v>7070</v>
      </c>
      <c r="I56" s="80">
        <v>2.87</v>
      </c>
      <c r="J56" s="89">
        <v>5686</v>
      </c>
      <c r="K56" s="81">
        <v>24.34</v>
      </c>
      <c r="L56" s="104">
        <v>41.3</v>
      </c>
      <c r="M56" s="69">
        <v>246149</v>
      </c>
      <c r="N56" s="111">
        <v>8</v>
      </c>
      <c r="O56" s="69">
        <v>4727</v>
      </c>
      <c r="P56" s="80">
        <v>1.92</v>
      </c>
      <c r="Q56" s="89">
        <v>4042</v>
      </c>
      <c r="R56" s="80">
        <v>16.95</v>
      </c>
      <c r="T56" s="6">
        <f t="shared" si="0"/>
        <v>24.34</v>
      </c>
      <c r="U56" s="6" t="b">
        <f t="shared" si="1"/>
        <v>0</v>
      </c>
      <c r="V56" s="6">
        <f t="shared" si="2"/>
        <v>16.95</v>
      </c>
      <c r="W56" s="6" t="b">
        <f t="shared" si="3"/>
        <v>0</v>
      </c>
    </row>
    <row r="57" spans="1:23" s="6" customFormat="1">
      <c r="B57" s="17"/>
      <c r="C57" s="29" t="s">
        <v>59</v>
      </c>
      <c r="D57" s="47" t="s">
        <v>108</v>
      </c>
      <c r="E57" s="59">
        <v>40.700000000000003</v>
      </c>
      <c r="F57" s="69">
        <v>254714</v>
      </c>
      <c r="G57" s="69">
        <v>105</v>
      </c>
      <c r="H57" s="69">
        <v>6888</v>
      </c>
      <c r="I57" s="80">
        <v>2.7</v>
      </c>
      <c r="J57" s="89">
        <v>5863</v>
      </c>
      <c r="K57" s="80">
        <v>17.48</v>
      </c>
      <c r="L57" s="104">
        <v>40.799999999999997</v>
      </c>
      <c r="M57" s="69">
        <v>254487</v>
      </c>
      <c r="N57" s="111">
        <v>101</v>
      </c>
      <c r="O57" s="69">
        <v>4517</v>
      </c>
      <c r="P57" s="80">
        <v>1.77</v>
      </c>
      <c r="Q57" s="89">
        <v>3558</v>
      </c>
      <c r="R57" s="80">
        <v>26.95</v>
      </c>
      <c r="T57" s="6">
        <f t="shared" si="0"/>
        <v>17.48</v>
      </c>
      <c r="U57" s="6" t="b">
        <f t="shared" si="1"/>
        <v>0</v>
      </c>
      <c r="V57" s="6">
        <f t="shared" si="2"/>
        <v>26.95</v>
      </c>
      <c r="W57" s="6" t="b">
        <f t="shared" si="3"/>
        <v>0</v>
      </c>
    </row>
    <row r="58" spans="1:23" s="6" customFormat="1" ht="12.75">
      <c r="B58" s="19"/>
      <c r="C58" s="31" t="s">
        <v>110</v>
      </c>
      <c r="D58" s="48"/>
      <c r="E58" s="59">
        <v>40.4</v>
      </c>
      <c r="F58" s="69">
        <v>267828</v>
      </c>
      <c r="G58" s="72">
        <v>8</v>
      </c>
      <c r="H58" s="69">
        <v>6197</v>
      </c>
      <c r="I58" s="80">
        <v>2.31</v>
      </c>
      <c r="J58" s="92">
        <v>5093</v>
      </c>
      <c r="K58" s="79">
        <v>21.68</v>
      </c>
      <c r="L58" s="104">
        <v>40.4</v>
      </c>
      <c r="M58" s="69">
        <v>267828</v>
      </c>
      <c r="N58" s="112">
        <v>8</v>
      </c>
      <c r="O58" s="69">
        <v>5397</v>
      </c>
      <c r="P58" s="80">
        <v>2.02</v>
      </c>
      <c r="Q58" s="92">
        <v>4860</v>
      </c>
      <c r="R58" s="122">
        <v>11.05</v>
      </c>
      <c r="T58" s="6">
        <f t="shared" si="0"/>
        <v>21.68</v>
      </c>
      <c r="U58" s="6" t="b">
        <f t="shared" si="1"/>
        <v>0</v>
      </c>
      <c r="V58" s="6">
        <f t="shared" si="2"/>
        <v>11.05</v>
      </c>
      <c r="W58" s="6" t="b">
        <f t="shared" si="3"/>
        <v>0</v>
      </c>
    </row>
    <row r="59" spans="1:23" s="6" customFormat="1">
      <c r="B59" s="18" t="s">
        <v>111</v>
      </c>
      <c r="C59" s="32" t="s">
        <v>112</v>
      </c>
      <c r="D59" s="49"/>
      <c r="E59" s="61">
        <v>41</v>
      </c>
      <c r="F59" s="71">
        <v>279525</v>
      </c>
      <c r="G59" s="71">
        <v>88</v>
      </c>
      <c r="H59" s="71">
        <v>8008</v>
      </c>
      <c r="I59" s="82">
        <v>2.86</v>
      </c>
      <c r="J59" s="94">
        <v>7044</v>
      </c>
      <c r="K59" s="82">
        <v>13.69</v>
      </c>
      <c r="L59" s="106">
        <v>41.1</v>
      </c>
      <c r="M59" s="71">
        <v>279865</v>
      </c>
      <c r="N59" s="71">
        <v>85</v>
      </c>
      <c r="O59" s="71">
        <v>5031</v>
      </c>
      <c r="P59" s="82">
        <v>1.8</v>
      </c>
      <c r="Q59" s="93">
        <v>4094</v>
      </c>
      <c r="R59" s="101">
        <v>22.89</v>
      </c>
      <c r="T59" s="6">
        <f t="shared" si="0"/>
        <v>13.69</v>
      </c>
      <c r="U59" s="6" t="b">
        <f t="shared" si="1"/>
        <v>0</v>
      </c>
      <c r="V59" s="6">
        <f t="shared" si="2"/>
        <v>22.89</v>
      </c>
      <c r="W59" s="6" t="b">
        <f t="shared" si="3"/>
        <v>0</v>
      </c>
    </row>
    <row r="60" spans="1:23" s="6" customFormat="1">
      <c r="B60" s="17" t="s">
        <v>7</v>
      </c>
      <c r="C60" s="33" t="s">
        <v>114</v>
      </c>
      <c r="D60" s="50"/>
      <c r="E60" s="59">
        <v>39.4</v>
      </c>
      <c r="F60" s="69">
        <v>267664</v>
      </c>
      <c r="G60" s="69">
        <v>66</v>
      </c>
      <c r="H60" s="69">
        <v>7453</v>
      </c>
      <c r="I60" s="80">
        <v>2.78</v>
      </c>
      <c r="J60" s="89">
        <v>6269</v>
      </c>
      <c r="K60" s="80">
        <v>18.89</v>
      </c>
      <c r="L60" s="104">
        <v>39.4</v>
      </c>
      <c r="M60" s="69">
        <v>266039</v>
      </c>
      <c r="N60" s="69">
        <v>63</v>
      </c>
      <c r="O60" s="69">
        <v>4854</v>
      </c>
      <c r="P60" s="80">
        <v>1.8199999999999998</v>
      </c>
      <c r="Q60" s="89">
        <v>3893</v>
      </c>
      <c r="R60" s="101">
        <v>24.69</v>
      </c>
      <c r="T60" s="6">
        <f t="shared" si="0"/>
        <v>18.89</v>
      </c>
      <c r="U60" s="6" t="b">
        <f t="shared" si="1"/>
        <v>0</v>
      </c>
      <c r="V60" s="6">
        <f t="shared" si="2"/>
        <v>24.69</v>
      </c>
      <c r="W60" s="6" t="b">
        <f t="shared" si="3"/>
        <v>0</v>
      </c>
    </row>
    <row r="61" spans="1:23" s="6" customFormat="1" ht="12.75">
      <c r="B61" s="19" t="s">
        <v>98</v>
      </c>
      <c r="C61" s="34" t="s">
        <v>80</v>
      </c>
      <c r="D61" s="51"/>
      <c r="E61" s="62">
        <v>40</v>
      </c>
      <c r="F61" s="72">
        <v>275968</v>
      </c>
      <c r="G61" s="72">
        <v>100</v>
      </c>
      <c r="H61" s="72">
        <v>6987</v>
      </c>
      <c r="I61" s="83">
        <v>2.5299999999999998</v>
      </c>
      <c r="J61" s="95">
        <v>5864</v>
      </c>
      <c r="K61" s="81">
        <v>19.149999999999999</v>
      </c>
      <c r="L61" s="107">
        <v>40.1</v>
      </c>
      <c r="M61" s="72">
        <v>275975</v>
      </c>
      <c r="N61" s="72">
        <v>98</v>
      </c>
      <c r="O61" s="72">
        <v>5141</v>
      </c>
      <c r="P61" s="83">
        <v>1.86</v>
      </c>
      <c r="Q61" s="92">
        <v>4411</v>
      </c>
      <c r="R61" s="122">
        <v>16.55</v>
      </c>
      <c r="T61" s="6">
        <f t="shared" si="0"/>
        <v>19.149999999999999</v>
      </c>
      <c r="U61" s="6" t="b">
        <f t="shared" si="1"/>
        <v>0</v>
      </c>
      <c r="V61" s="6">
        <f t="shared" si="2"/>
        <v>16.55</v>
      </c>
      <c r="W61" s="6" t="b">
        <f t="shared" si="3"/>
        <v>0</v>
      </c>
    </row>
    <row r="62" spans="1:23" s="6" customFormat="1" ht="12.75">
      <c r="B62" s="20" t="s">
        <v>116</v>
      </c>
      <c r="C62" s="35"/>
      <c r="D62" s="35"/>
      <c r="E62" s="63">
        <v>40.200000000000003</v>
      </c>
      <c r="F62" s="73">
        <v>275043</v>
      </c>
      <c r="G62" s="74">
        <v>254</v>
      </c>
      <c r="H62" s="73">
        <v>7462</v>
      </c>
      <c r="I62" s="84">
        <v>2.71</v>
      </c>
      <c r="J62" s="96">
        <v>6352</v>
      </c>
      <c r="K62" s="84">
        <v>17.47</v>
      </c>
      <c r="L62" s="108">
        <v>40.299999999999997</v>
      </c>
      <c r="M62" s="73">
        <v>274775</v>
      </c>
      <c r="N62" s="114">
        <v>246</v>
      </c>
      <c r="O62" s="73">
        <v>5030</v>
      </c>
      <c r="P62" s="84">
        <v>1.83</v>
      </c>
      <c r="Q62" s="96">
        <v>4168</v>
      </c>
      <c r="R62" s="122">
        <v>20.68</v>
      </c>
      <c r="T62" s="6">
        <f t="shared" si="0"/>
        <v>17.47</v>
      </c>
      <c r="U62" s="6" t="b">
        <f t="shared" si="1"/>
        <v>0</v>
      </c>
      <c r="V62" s="6">
        <f t="shared" si="2"/>
        <v>20.68</v>
      </c>
      <c r="W62" s="6" t="b">
        <f t="shared" si="3"/>
        <v>0</v>
      </c>
    </row>
    <row r="63" spans="1:23">
      <c r="A63" s="7"/>
      <c r="B63" s="7"/>
      <c r="C63" s="7"/>
      <c r="D63" s="52"/>
      <c r="E63" s="7"/>
      <c r="F63" s="7"/>
      <c r="G63" s="7"/>
      <c r="H63" s="7"/>
      <c r="I63" s="7"/>
      <c r="J63" s="7"/>
      <c r="K63" s="102"/>
      <c r="L63" s="7"/>
      <c r="M63" s="7"/>
      <c r="N63" s="7"/>
      <c r="O63" s="102"/>
      <c r="P63" s="7"/>
      <c r="Q63" s="7"/>
      <c r="R63" s="123"/>
    </row>
    <row r="64" spans="1:23">
      <c r="A64" s="7"/>
      <c r="B64" s="7"/>
      <c r="C64" s="7"/>
      <c r="D64" s="52"/>
      <c r="E64" s="7"/>
      <c r="F64" s="7"/>
      <c r="G64" s="7"/>
      <c r="H64" s="7"/>
      <c r="I64" s="7"/>
      <c r="J64" s="7"/>
      <c r="K64" s="102"/>
      <c r="L64" s="7"/>
      <c r="M64" s="7"/>
      <c r="N64" s="7"/>
      <c r="O64" s="102"/>
      <c r="P64" s="7"/>
      <c r="Q64" s="7"/>
      <c r="R64" s="7"/>
    </row>
    <row r="65" spans="1:18">
      <c r="A65" s="7"/>
      <c r="B65" s="7"/>
      <c r="C65" s="7"/>
      <c r="D65" s="52"/>
      <c r="E65" s="7"/>
      <c r="F65" s="7"/>
      <c r="G65" s="7"/>
      <c r="H65" s="7"/>
      <c r="I65" s="7"/>
      <c r="J65" s="7"/>
      <c r="K65" s="102"/>
      <c r="L65" s="7"/>
      <c r="M65" s="7"/>
      <c r="N65" s="7"/>
      <c r="O65" s="102"/>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0"/>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60"/>
  <sheetViews>
    <sheetView zoomScale="90" zoomScaleNormal="90" workbookViewId="0">
      <selection activeCell="V16" sqref="V16"/>
    </sheetView>
  </sheetViews>
  <sheetFormatPr defaultRowHeight="13.5"/>
  <cols>
    <col min="1" max="1" width="18.25" style="124" customWidth="1"/>
    <col min="2" max="2" width="7.625" style="124" customWidth="1"/>
    <col min="3" max="3" width="8.625" style="124" customWidth="1"/>
    <col min="4" max="4" width="6.625" style="124" customWidth="1"/>
    <col min="5" max="8" width="8.625" style="124" customWidth="1"/>
    <col min="9" max="9" width="7.625" style="124" customWidth="1"/>
    <col min="10" max="10" width="8.625" style="124" customWidth="1"/>
    <col min="11" max="11" width="6.625" style="124" customWidth="1"/>
    <col min="12" max="15" width="8.625" style="124" customWidth="1"/>
    <col min="16" max="16384" width="9" style="124" bestFit="1" customWidth="1"/>
  </cols>
  <sheetData>
    <row r="1" spans="1:15" ht="14.25">
      <c r="A1" s="7" t="s">
        <v>135</v>
      </c>
      <c r="B1" s="7"/>
      <c r="C1" s="7"/>
      <c r="D1" s="7"/>
      <c r="E1" s="7"/>
      <c r="F1" s="7"/>
      <c r="G1" s="7"/>
      <c r="H1" s="7"/>
      <c r="I1" s="7"/>
      <c r="J1" s="230"/>
      <c r="K1" s="233"/>
      <c r="L1" s="233"/>
      <c r="M1" s="233"/>
      <c r="N1" s="233"/>
      <c r="O1" s="248" t="s">
        <v>24</v>
      </c>
    </row>
    <row r="2" spans="1:15" ht="14.25">
      <c r="A2" s="125" t="s">
        <v>67</v>
      </c>
      <c r="B2" s="149" t="s">
        <v>12</v>
      </c>
      <c r="C2" s="176"/>
      <c r="D2" s="176"/>
      <c r="E2" s="176"/>
      <c r="F2" s="176"/>
      <c r="G2" s="206"/>
      <c r="H2" s="218"/>
      <c r="I2" s="176" t="s">
        <v>13</v>
      </c>
      <c r="J2" s="176"/>
      <c r="K2" s="176"/>
      <c r="L2" s="176"/>
      <c r="M2" s="176"/>
      <c r="N2" s="206"/>
      <c r="O2" s="218"/>
    </row>
    <row r="3" spans="1:15">
      <c r="A3" s="126"/>
      <c r="B3" s="150"/>
      <c r="C3" s="177"/>
      <c r="D3" s="177"/>
      <c r="E3" s="177"/>
      <c r="F3" s="177"/>
      <c r="G3" s="207" t="s">
        <v>76</v>
      </c>
      <c r="H3" s="218"/>
      <c r="I3" s="177"/>
      <c r="J3" s="177"/>
      <c r="K3" s="177"/>
      <c r="L3" s="177"/>
      <c r="M3" s="177"/>
      <c r="N3" s="245" t="s">
        <v>76</v>
      </c>
      <c r="O3" s="249"/>
    </row>
    <row r="4" spans="1:15" ht="52.5" customHeight="1">
      <c r="A4" s="127"/>
      <c r="B4" s="151" t="s">
        <v>88</v>
      </c>
      <c r="C4" s="178" t="s">
        <v>92</v>
      </c>
      <c r="D4" s="178" t="s">
        <v>18</v>
      </c>
      <c r="E4" s="178" t="s">
        <v>73</v>
      </c>
      <c r="F4" s="195" t="s">
        <v>46</v>
      </c>
      <c r="G4" s="208" t="s">
        <v>40</v>
      </c>
      <c r="H4" s="219" t="s">
        <v>118</v>
      </c>
      <c r="I4" s="178" t="s">
        <v>88</v>
      </c>
      <c r="J4" s="178" t="s">
        <v>92</v>
      </c>
      <c r="K4" s="178" t="s">
        <v>18</v>
      </c>
      <c r="L4" s="178" t="s">
        <v>93</v>
      </c>
      <c r="M4" s="195" t="s">
        <v>46</v>
      </c>
      <c r="N4" s="208" t="s">
        <v>119</v>
      </c>
      <c r="O4" s="250" t="s">
        <v>44</v>
      </c>
    </row>
    <row r="5" spans="1:15">
      <c r="A5" s="128" t="s">
        <v>136</v>
      </c>
      <c r="B5" s="152">
        <v>38.4</v>
      </c>
      <c r="C5" s="179">
        <v>264644</v>
      </c>
      <c r="D5" s="179">
        <v>346</v>
      </c>
      <c r="E5" s="179">
        <v>5679</v>
      </c>
      <c r="F5" s="196">
        <v>2.15</v>
      </c>
      <c r="G5" s="209">
        <v>5612</v>
      </c>
      <c r="H5" s="220">
        <v>1.19</v>
      </c>
      <c r="I5" s="226">
        <v>38.299999999999997</v>
      </c>
      <c r="J5" s="231">
        <v>264227</v>
      </c>
      <c r="K5" s="235">
        <v>336</v>
      </c>
      <c r="L5" s="179">
        <v>4031</v>
      </c>
      <c r="M5" s="241">
        <v>1.53</v>
      </c>
      <c r="N5" s="209">
        <v>3916</v>
      </c>
      <c r="O5" s="251">
        <v>2.94</v>
      </c>
    </row>
    <row r="6" spans="1:15">
      <c r="A6" s="129" t="s">
        <v>137</v>
      </c>
      <c r="B6" s="153">
        <v>38.6</v>
      </c>
      <c r="C6" s="179">
        <v>265461</v>
      </c>
      <c r="D6" s="179">
        <v>264</v>
      </c>
      <c r="E6" s="179">
        <v>5666</v>
      </c>
      <c r="F6" s="196">
        <v>2.13</v>
      </c>
      <c r="G6" s="209">
        <v>5679</v>
      </c>
      <c r="H6" s="220">
        <v>-0.23</v>
      </c>
      <c r="I6" s="226">
        <v>38.6</v>
      </c>
      <c r="J6" s="231">
        <v>265239</v>
      </c>
      <c r="K6" s="236">
        <v>254</v>
      </c>
      <c r="L6" s="179">
        <v>4217</v>
      </c>
      <c r="M6" s="241">
        <v>1.59</v>
      </c>
      <c r="N6" s="209">
        <v>4031</v>
      </c>
      <c r="O6" s="251">
        <v>4.6100000000000003</v>
      </c>
    </row>
    <row r="7" spans="1:15">
      <c r="A7" s="129" t="s">
        <v>29</v>
      </c>
      <c r="B7" s="154">
        <v>38.799999999999997</v>
      </c>
      <c r="C7" s="180">
        <v>264713</v>
      </c>
      <c r="D7" s="180">
        <v>281</v>
      </c>
      <c r="E7" s="180">
        <v>6753</v>
      </c>
      <c r="F7" s="197">
        <v>2.5499999999999998</v>
      </c>
      <c r="G7" s="210">
        <v>5666</v>
      </c>
      <c r="H7" s="220">
        <v>19.18</v>
      </c>
      <c r="I7" s="227">
        <v>38.799999999999997</v>
      </c>
      <c r="J7" s="232">
        <v>264524</v>
      </c>
      <c r="K7" s="237">
        <v>275</v>
      </c>
      <c r="L7" s="180">
        <v>4606</v>
      </c>
      <c r="M7" s="242">
        <v>1.74</v>
      </c>
      <c r="N7" s="210">
        <v>4217</v>
      </c>
      <c r="O7" s="251">
        <v>9.2200000000000006</v>
      </c>
    </row>
    <row r="8" spans="1:15">
      <c r="A8" s="129" t="s">
        <v>74</v>
      </c>
      <c r="B8" s="153">
        <v>39</v>
      </c>
      <c r="C8" s="179">
        <v>270160</v>
      </c>
      <c r="D8" s="179">
        <v>284</v>
      </c>
      <c r="E8" s="179">
        <v>7634</v>
      </c>
      <c r="F8" s="196">
        <v>2.83</v>
      </c>
      <c r="G8" s="209">
        <v>6753</v>
      </c>
      <c r="H8" s="220">
        <v>13.05</v>
      </c>
      <c r="I8" s="226">
        <v>38.9</v>
      </c>
      <c r="J8" s="231">
        <v>269541</v>
      </c>
      <c r="K8" s="236">
        <v>279</v>
      </c>
      <c r="L8" s="179">
        <v>4703</v>
      </c>
      <c r="M8" s="241">
        <v>1.74</v>
      </c>
      <c r="N8" s="209">
        <v>4606</v>
      </c>
      <c r="O8" s="252">
        <v>2.11</v>
      </c>
    </row>
    <row r="9" spans="1:15">
      <c r="A9" s="129" t="s">
        <v>138</v>
      </c>
      <c r="B9" s="153">
        <v>39</v>
      </c>
      <c r="C9" s="179">
        <v>269084</v>
      </c>
      <c r="D9" s="179">
        <v>262</v>
      </c>
      <c r="E9" s="179">
        <v>6554</v>
      </c>
      <c r="F9" s="196">
        <v>2.44</v>
      </c>
      <c r="G9" s="209">
        <v>7634</v>
      </c>
      <c r="H9" s="220">
        <v>-14.15</v>
      </c>
      <c r="I9" s="226">
        <v>39</v>
      </c>
      <c r="J9" s="231">
        <v>268918</v>
      </c>
      <c r="K9" s="236">
        <v>260</v>
      </c>
      <c r="L9" s="179">
        <v>4313</v>
      </c>
      <c r="M9" s="241">
        <v>1.6</v>
      </c>
      <c r="N9" s="209">
        <v>4703</v>
      </c>
      <c r="O9" s="251">
        <v>-8.2899999999999991</v>
      </c>
    </row>
    <row r="10" spans="1:15">
      <c r="A10" s="129" t="s">
        <v>42</v>
      </c>
      <c r="B10" s="155">
        <v>39.299999999999997</v>
      </c>
      <c r="C10" s="181">
        <v>270212</v>
      </c>
      <c r="D10" s="181">
        <v>272</v>
      </c>
      <c r="E10" s="181">
        <v>7064</v>
      </c>
      <c r="F10" s="198">
        <v>2.61</v>
      </c>
      <c r="G10" s="211">
        <v>6554</v>
      </c>
      <c r="H10" s="220">
        <v>7.78</v>
      </c>
      <c r="I10" s="228">
        <v>39.299999999999997</v>
      </c>
      <c r="J10" s="181">
        <v>270179</v>
      </c>
      <c r="K10" s="181">
        <v>271</v>
      </c>
      <c r="L10" s="181">
        <v>4588</v>
      </c>
      <c r="M10" s="198">
        <v>1.7</v>
      </c>
      <c r="N10" s="246">
        <v>4313</v>
      </c>
      <c r="O10" s="251">
        <v>6.38</v>
      </c>
    </row>
    <row r="11" spans="1:15">
      <c r="A11" s="129" t="s">
        <v>82</v>
      </c>
      <c r="B11" s="156">
        <v>39.299999999999997</v>
      </c>
      <c r="C11" s="182">
        <v>267528</v>
      </c>
      <c r="D11" s="182">
        <v>276</v>
      </c>
      <c r="E11" s="182">
        <v>7099</v>
      </c>
      <c r="F11" s="199">
        <v>2.65</v>
      </c>
      <c r="G11" s="212">
        <v>7064</v>
      </c>
      <c r="H11" s="221">
        <v>0.5</v>
      </c>
      <c r="I11" s="156">
        <v>39.299999999999997</v>
      </c>
      <c r="J11" s="182">
        <v>267651</v>
      </c>
      <c r="K11" s="182">
        <v>275</v>
      </c>
      <c r="L11" s="182">
        <v>4702</v>
      </c>
      <c r="M11" s="199">
        <v>1.76</v>
      </c>
      <c r="N11" s="212">
        <v>4588</v>
      </c>
      <c r="O11" s="221">
        <v>2.48</v>
      </c>
    </row>
    <row r="12" spans="1:15">
      <c r="A12" s="129" t="s">
        <v>20</v>
      </c>
      <c r="B12" s="157">
        <v>39.5</v>
      </c>
      <c r="C12" s="183">
        <v>266025</v>
      </c>
      <c r="D12" s="183">
        <v>258</v>
      </c>
      <c r="E12" s="183">
        <v>7240</v>
      </c>
      <c r="F12" s="200">
        <v>2.72</v>
      </c>
      <c r="G12" s="213">
        <v>7099</v>
      </c>
      <c r="H12" s="221">
        <v>1.99</v>
      </c>
      <c r="I12" s="157">
        <v>39.4</v>
      </c>
      <c r="J12" s="183">
        <v>266088</v>
      </c>
      <c r="K12" s="183">
        <v>252</v>
      </c>
      <c r="L12" s="183">
        <v>4680</v>
      </c>
      <c r="M12" s="200">
        <v>1.76</v>
      </c>
      <c r="N12" s="213">
        <v>4702</v>
      </c>
      <c r="O12" s="221">
        <v>-0.47</v>
      </c>
    </row>
    <row r="13" spans="1:15">
      <c r="A13" s="129" t="s">
        <v>127</v>
      </c>
      <c r="B13" s="157">
        <v>39.9</v>
      </c>
      <c r="C13" s="183">
        <v>271432</v>
      </c>
      <c r="D13" s="183">
        <v>223</v>
      </c>
      <c r="E13" s="183">
        <v>7426</v>
      </c>
      <c r="F13" s="200">
        <v>2.74</v>
      </c>
      <c r="G13" s="213">
        <v>7240</v>
      </c>
      <c r="H13" s="221">
        <v>2.57</v>
      </c>
      <c r="I13" s="157">
        <v>39.799999999999997</v>
      </c>
      <c r="J13" s="183">
        <v>271539</v>
      </c>
      <c r="K13" s="183">
        <v>218</v>
      </c>
      <c r="L13" s="183">
        <v>4341</v>
      </c>
      <c r="M13" s="200">
        <v>1.6</v>
      </c>
      <c r="N13" s="213">
        <v>4680</v>
      </c>
      <c r="O13" s="221">
        <v>-7.24</v>
      </c>
    </row>
    <row r="14" spans="1:15" ht="14.25">
      <c r="A14" s="130" t="s">
        <v>60</v>
      </c>
      <c r="B14" s="158">
        <v>40.1</v>
      </c>
      <c r="C14" s="184">
        <v>274274</v>
      </c>
      <c r="D14" s="184">
        <v>257</v>
      </c>
      <c r="E14" s="184">
        <v>6352</v>
      </c>
      <c r="F14" s="201">
        <v>2.3199999999999998</v>
      </c>
      <c r="G14" s="214">
        <v>7426</v>
      </c>
      <c r="H14" s="222">
        <v>-14.46</v>
      </c>
      <c r="I14" s="158">
        <v>40.1</v>
      </c>
      <c r="J14" s="184">
        <v>274376</v>
      </c>
      <c r="K14" s="184">
        <v>256</v>
      </c>
      <c r="L14" s="184">
        <v>4168</v>
      </c>
      <c r="M14" s="201">
        <v>1.52</v>
      </c>
      <c r="N14" s="214">
        <v>4341</v>
      </c>
      <c r="O14" s="222">
        <v>-3.99</v>
      </c>
    </row>
    <row r="15" spans="1:15">
      <c r="A15" s="131" t="s">
        <v>102</v>
      </c>
      <c r="B15" s="159">
        <v>40.200000000000003</v>
      </c>
      <c r="C15" s="185">
        <v>275043</v>
      </c>
      <c r="D15" s="185">
        <v>254</v>
      </c>
      <c r="E15" s="185">
        <v>7462</v>
      </c>
      <c r="F15" s="202">
        <v>2.71</v>
      </c>
      <c r="G15" s="215">
        <v>6352</v>
      </c>
      <c r="H15" s="223">
        <v>17.47</v>
      </c>
      <c r="I15" s="159">
        <v>40.299999999999997</v>
      </c>
      <c r="J15" s="185">
        <v>274775</v>
      </c>
      <c r="K15" s="185">
        <v>246</v>
      </c>
      <c r="L15" s="185">
        <v>5030</v>
      </c>
      <c r="M15" s="202">
        <v>1.83</v>
      </c>
      <c r="N15" s="215">
        <v>4168</v>
      </c>
      <c r="O15" s="223">
        <v>20.68</v>
      </c>
    </row>
    <row r="16" spans="1:15" ht="14.25">
      <c r="A16" s="132" t="s">
        <v>161</v>
      </c>
      <c r="B16" s="160">
        <v>40.1</v>
      </c>
      <c r="C16" s="186">
        <v>274274</v>
      </c>
      <c r="D16" s="186">
        <v>257</v>
      </c>
      <c r="E16" s="186">
        <v>6352</v>
      </c>
      <c r="F16" s="203">
        <v>2.3199999999999998</v>
      </c>
      <c r="G16" s="216">
        <v>7426</v>
      </c>
      <c r="H16" s="224">
        <v>-14.46</v>
      </c>
      <c r="I16" s="160">
        <v>40.1</v>
      </c>
      <c r="J16" s="186">
        <v>274376</v>
      </c>
      <c r="K16" s="186">
        <v>256</v>
      </c>
      <c r="L16" s="186">
        <v>4168</v>
      </c>
      <c r="M16" s="203">
        <v>1.52</v>
      </c>
      <c r="N16" s="216">
        <v>4341</v>
      </c>
      <c r="O16" s="224">
        <v>-3.99</v>
      </c>
    </row>
    <row r="17" spans="1:15" ht="14.25">
      <c r="A17" s="133" t="s">
        <v>120</v>
      </c>
      <c r="B17" s="161">
        <v>0.10000000000000142</v>
      </c>
      <c r="C17" s="187">
        <v>769</v>
      </c>
      <c r="D17" s="189">
        <v>-3</v>
      </c>
      <c r="E17" s="187">
        <v>1110</v>
      </c>
      <c r="F17" s="204">
        <v>0.39000000000000012</v>
      </c>
      <c r="G17" s="217">
        <v>-1074</v>
      </c>
      <c r="H17" s="225">
        <v>31.93</v>
      </c>
      <c r="I17" s="229">
        <v>0.19999999999999574</v>
      </c>
      <c r="J17" s="187">
        <v>399</v>
      </c>
      <c r="K17" s="189">
        <v>-10</v>
      </c>
      <c r="L17" s="189">
        <v>862</v>
      </c>
      <c r="M17" s="204">
        <v>0.31000000000000005</v>
      </c>
      <c r="N17" s="247">
        <v>-173</v>
      </c>
      <c r="O17" s="253">
        <v>24.67</v>
      </c>
    </row>
    <row r="18" spans="1:15">
      <c r="A18" s="134" t="s">
        <v>33</v>
      </c>
      <c r="B18" s="162"/>
      <c r="C18" s="162"/>
      <c r="D18" s="162"/>
      <c r="E18" s="162"/>
      <c r="F18" s="162"/>
      <c r="G18" s="162"/>
      <c r="H18" s="162"/>
      <c r="I18" s="162"/>
      <c r="J18" s="162"/>
      <c r="K18" s="162"/>
      <c r="L18" s="162"/>
      <c r="M18" s="162"/>
      <c r="N18" s="162"/>
      <c r="O18" s="162"/>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3.5" customHeight="1">
      <c r="A27" s="136"/>
      <c r="B27" s="136"/>
      <c r="C27" s="136"/>
      <c r="D27" s="136"/>
      <c r="E27" s="136"/>
      <c r="F27" s="136"/>
      <c r="G27" s="136"/>
      <c r="H27" s="136"/>
      <c r="I27" s="136"/>
      <c r="J27" s="233"/>
      <c r="K27" s="233"/>
      <c r="L27" s="233"/>
      <c r="M27" s="233"/>
      <c r="N27" s="233"/>
      <c r="O27" s="233"/>
    </row>
    <row r="28" spans="1:15">
      <c r="A28" s="137"/>
      <c r="B28" s="163"/>
      <c r="C28" s="163"/>
      <c r="D28" s="163"/>
      <c r="E28" s="163"/>
      <c r="F28" s="163"/>
      <c r="G28" s="163"/>
      <c r="H28" s="163"/>
      <c r="I28" s="163"/>
      <c r="J28" s="234"/>
      <c r="K28" s="238"/>
      <c r="L28" s="238"/>
      <c r="M28" s="238"/>
      <c r="N28" s="238"/>
      <c r="O28" s="254"/>
    </row>
    <row r="29" spans="1:15" ht="13.5" customHeight="1">
      <c r="A29" s="138" t="s">
        <v>121</v>
      </c>
      <c r="B29" s="164"/>
      <c r="C29" s="164"/>
      <c r="D29" s="164"/>
      <c r="E29" s="164"/>
      <c r="F29" s="164"/>
      <c r="G29" s="164"/>
      <c r="H29" s="164"/>
      <c r="I29" s="164"/>
      <c r="J29" s="164"/>
      <c r="K29" s="164"/>
      <c r="L29" s="164"/>
      <c r="M29" s="165"/>
      <c r="N29" s="165"/>
      <c r="O29" s="255"/>
    </row>
    <row r="30" spans="1:15">
      <c r="A30" s="139"/>
      <c r="B30" s="165"/>
      <c r="C30" s="165"/>
      <c r="D30" s="165"/>
      <c r="E30" s="165"/>
      <c r="F30" s="165"/>
      <c r="G30" s="165"/>
      <c r="H30" s="165"/>
      <c r="I30" s="165"/>
      <c r="J30" s="165"/>
      <c r="K30" s="165"/>
      <c r="L30" s="165"/>
      <c r="M30" s="165"/>
      <c r="N30" s="165"/>
      <c r="O30" s="255"/>
    </row>
    <row r="31" spans="1:15" ht="29.25" customHeight="1">
      <c r="A31" s="140" t="s">
        <v>122</v>
      </c>
      <c r="B31" s="166"/>
      <c r="C31" s="166"/>
      <c r="D31" s="166"/>
      <c r="E31" s="166"/>
      <c r="F31" s="166"/>
      <c r="G31" s="166"/>
      <c r="H31" s="166"/>
      <c r="I31" s="166"/>
      <c r="J31" s="166"/>
      <c r="K31" s="166"/>
      <c r="L31" s="166"/>
      <c r="M31" s="243"/>
      <c r="N31" s="243"/>
      <c r="O31" s="256"/>
    </row>
    <row r="32" spans="1:15" ht="19.5" customHeight="1">
      <c r="A32" s="140" t="s">
        <v>49</v>
      </c>
      <c r="B32" s="166"/>
      <c r="C32" s="166"/>
      <c r="D32" s="166"/>
      <c r="E32" s="166"/>
      <c r="F32" s="166"/>
      <c r="G32" s="166"/>
      <c r="H32" s="166"/>
      <c r="I32" s="166"/>
      <c r="J32" s="166"/>
      <c r="K32" s="166"/>
      <c r="L32" s="166"/>
      <c r="M32" s="243"/>
      <c r="N32" s="243"/>
      <c r="O32" s="256"/>
    </row>
    <row r="33" spans="1:15" ht="25.5" customHeight="1">
      <c r="A33" s="141" t="s">
        <v>39</v>
      </c>
      <c r="B33" s="167"/>
      <c r="C33" s="167"/>
      <c r="D33" s="167"/>
      <c r="E33" s="167"/>
      <c r="F33" s="167"/>
      <c r="G33" s="167"/>
      <c r="H33" s="167"/>
      <c r="I33" s="167"/>
      <c r="J33" s="167"/>
      <c r="K33" s="167"/>
      <c r="L33" s="167"/>
      <c r="M33" s="167"/>
      <c r="N33" s="167"/>
      <c r="O33" s="257"/>
    </row>
    <row r="34" spans="1:15" ht="25.5" customHeight="1">
      <c r="A34" s="141"/>
      <c r="B34" s="167"/>
      <c r="C34" s="188" t="s">
        <v>81</v>
      </c>
      <c r="D34" s="167"/>
      <c r="E34" s="167"/>
      <c r="F34" s="167"/>
      <c r="G34" s="167"/>
      <c r="H34" s="167"/>
      <c r="I34" s="167"/>
      <c r="J34" s="167"/>
      <c r="K34" s="167"/>
      <c r="L34" s="167"/>
      <c r="M34" s="167"/>
      <c r="N34" s="167"/>
      <c r="O34" s="257"/>
    </row>
    <row r="35" spans="1:15" ht="39" customHeight="1">
      <c r="A35" s="142"/>
      <c r="B35" s="168" t="s">
        <v>123</v>
      </c>
      <c r="C35" s="168"/>
      <c r="D35" s="168"/>
      <c r="E35" s="168"/>
      <c r="F35" s="168"/>
      <c r="G35" s="168"/>
      <c r="H35" s="168"/>
      <c r="I35" s="168"/>
      <c r="J35" s="168"/>
      <c r="K35" s="168"/>
      <c r="L35" s="168"/>
      <c r="M35" s="168"/>
      <c r="N35" s="244"/>
      <c r="O35" s="258"/>
    </row>
    <row r="36" spans="1:15" ht="24.75" customHeight="1">
      <c r="A36" s="142"/>
      <c r="B36" s="169"/>
      <c r="C36" s="169"/>
      <c r="D36" s="190" t="s">
        <v>139</v>
      </c>
      <c r="E36" s="194"/>
      <c r="F36" s="194"/>
      <c r="G36" s="194"/>
      <c r="H36" s="194"/>
      <c r="I36" s="194"/>
      <c r="J36" s="194"/>
      <c r="K36" s="194"/>
      <c r="L36" s="194"/>
      <c r="M36" s="244"/>
      <c r="N36" s="244"/>
      <c r="O36" s="258"/>
    </row>
    <row r="37" spans="1:15" ht="24" customHeight="1">
      <c r="A37" s="142"/>
      <c r="B37" s="169"/>
      <c r="C37" s="169"/>
      <c r="D37" s="190" t="s">
        <v>78</v>
      </c>
      <c r="E37" s="194"/>
      <c r="F37" s="194"/>
      <c r="G37" s="194"/>
      <c r="H37" s="194"/>
      <c r="I37" s="194"/>
      <c r="J37" s="194"/>
      <c r="K37" s="194"/>
      <c r="L37" s="194"/>
      <c r="M37" s="244"/>
      <c r="N37" s="244"/>
      <c r="O37" s="258"/>
    </row>
    <row r="38" spans="1:15" ht="24" customHeight="1">
      <c r="A38" s="142"/>
      <c r="B38" s="169"/>
      <c r="C38" s="169"/>
      <c r="D38" s="190" t="s">
        <v>8</v>
      </c>
      <c r="E38" s="194"/>
      <c r="F38" s="194"/>
      <c r="G38" s="194"/>
      <c r="H38" s="194"/>
      <c r="I38" s="194"/>
      <c r="J38" s="194"/>
      <c r="K38" s="194"/>
      <c r="L38" s="194"/>
      <c r="M38" s="244"/>
      <c r="N38" s="244"/>
      <c r="O38" s="258"/>
    </row>
    <row r="39" spans="1:15" ht="19.5" customHeight="1">
      <c r="A39" s="143"/>
      <c r="B39" s="169"/>
      <c r="C39" s="169"/>
      <c r="D39" s="191" t="s">
        <v>72</v>
      </c>
      <c r="E39" s="170"/>
      <c r="F39" s="170"/>
      <c r="G39" s="170"/>
      <c r="H39" s="170"/>
      <c r="I39" s="170"/>
      <c r="J39" s="170"/>
      <c r="K39" s="192"/>
      <c r="L39" s="192"/>
      <c r="M39" s="192"/>
      <c r="N39" s="192"/>
      <c r="O39" s="259"/>
    </row>
    <row r="40" spans="1:15" ht="27.75" customHeight="1">
      <c r="A40" s="143"/>
      <c r="B40" s="170"/>
      <c r="C40" s="170"/>
      <c r="D40" s="170"/>
      <c r="E40" s="170"/>
      <c r="F40" s="170"/>
      <c r="G40" s="170"/>
      <c r="H40" s="170"/>
      <c r="I40" s="170"/>
      <c r="J40" s="170"/>
      <c r="K40" s="192"/>
      <c r="L40" s="192"/>
      <c r="M40" s="192"/>
      <c r="N40" s="192"/>
      <c r="O40" s="259"/>
    </row>
    <row r="41" spans="1:15" ht="23.25" customHeight="1">
      <c r="A41" s="141" t="s">
        <v>124</v>
      </c>
      <c r="B41" s="166"/>
      <c r="C41" s="166"/>
      <c r="D41" s="166"/>
      <c r="E41" s="166"/>
      <c r="F41" s="166"/>
      <c r="G41" s="166"/>
      <c r="H41" s="166"/>
      <c r="I41" s="166"/>
      <c r="J41" s="166"/>
      <c r="K41" s="166"/>
      <c r="L41" s="166"/>
      <c r="M41" s="243"/>
      <c r="N41" s="243"/>
      <c r="O41" s="256"/>
    </row>
    <row r="42" spans="1:15" ht="23.25" customHeight="1">
      <c r="A42" s="141"/>
      <c r="B42" s="166"/>
      <c r="C42" s="166"/>
      <c r="D42" s="166"/>
      <c r="E42" s="166"/>
      <c r="F42" s="166"/>
      <c r="G42" s="166"/>
      <c r="H42" s="166"/>
      <c r="I42" s="166"/>
      <c r="J42" s="166"/>
      <c r="K42" s="166"/>
      <c r="L42" s="166"/>
      <c r="M42" s="243"/>
      <c r="N42" s="243"/>
      <c r="O42" s="256"/>
    </row>
    <row r="43" spans="1:15">
      <c r="A43" s="144" t="s">
        <v>53</v>
      </c>
      <c r="B43" s="171"/>
      <c r="C43" s="171"/>
      <c r="D43" s="171"/>
      <c r="E43" s="169"/>
      <c r="F43" s="171" t="s">
        <v>125</v>
      </c>
      <c r="G43" s="205"/>
      <c r="H43" s="205"/>
      <c r="I43" s="192"/>
      <c r="J43" s="192"/>
      <c r="K43" s="192"/>
      <c r="L43" s="192"/>
      <c r="M43" s="192" t="s">
        <v>126</v>
      </c>
      <c r="N43" s="192"/>
      <c r="O43" s="259"/>
    </row>
    <row r="44" spans="1:15">
      <c r="A44" s="144" t="s">
        <v>6</v>
      </c>
      <c r="B44" s="171"/>
      <c r="C44" s="171"/>
      <c r="D44" s="171"/>
      <c r="E44" s="169"/>
      <c r="F44" s="171" t="s">
        <v>128</v>
      </c>
      <c r="G44" s="205"/>
      <c r="H44" s="205"/>
      <c r="I44" s="192"/>
      <c r="J44" s="192"/>
      <c r="K44" s="192"/>
      <c r="L44" s="192"/>
      <c r="M44" s="192" t="s">
        <v>86</v>
      </c>
      <c r="N44" s="192"/>
      <c r="O44" s="259"/>
    </row>
    <row r="45" spans="1:15">
      <c r="A45" s="144" t="s">
        <v>87</v>
      </c>
      <c r="B45" s="171"/>
      <c r="C45" s="171"/>
      <c r="D45" s="171"/>
      <c r="E45" s="169"/>
      <c r="F45" s="171" t="s">
        <v>15</v>
      </c>
      <c r="G45" s="205"/>
      <c r="H45" s="205"/>
      <c r="I45" s="192"/>
      <c r="J45" s="192"/>
      <c r="K45" s="192"/>
      <c r="L45" s="192"/>
      <c r="M45" s="192" t="s">
        <v>129</v>
      </c>
      <c r="N45" s="192"/>
      <c r="O45" s="259"/>
    </row>
    <row r="46" spans="1:15">
      <c r="A46" s="144" t="s">
        <v>113</v>
      </c>
      <c r="B46" s="171"/>
      <c r="C46" s="171"/>
      <c r="D46" s="171"/>
      <c r="E46" s="169"/>
      <c r="F46" s="171" t="s">
        <v>64</v>
      </c>
      <c r="G46" s="205"/>
      <c r="H46" s="205"/>
      <c r="I46" s="192"/>
      <c r="J46" s="192"/>
      <c r="K46" s="192"/>
      <c r="L46" s="192"/>
      <c r="M46" s="192" t="s">
        <v>130</v>
      </c>
      <c r="N46" s="192"/>
      <c r="O46" s="259"/>
    </row>
    <row r="47" spans="1:15">
      <c r="A47" s="144"/>
      <c r="B47" s="171"/>
      <c r="C47" s="171"/>
      <c r="D47" s="171"/>
      <c r="E47" s="169"/>
      <c r="F47" s="171"/>
      <c r="G47" s="205"/>
      <c r="H47" s="205"/>
      <c r="I47" s="192"/>
      <c r="J47" s="192"/>
      <c r="K47" s="192"/>
      <c r="L47" s="192"/>
      <c r="M47" s="192"/>
      <c r="N47" s="192"/>
      <c r="O47" s="259"/>
    </row>
    <row r="48" spans="1:15">
      <c r="A48" s="144"/>
      <c r="B48" s="171"/>
      <c r="C48" s="171"/>
      <c r="D48" s="171"/>
      <c r="E48" s="171"/>
      <c r="F48" s="171"/>
      <c r="G48" s="205"/>
      <c r="H48" s="205"/>
      <c r="I48" s="192"/>
      <c r="J48" s="192"/>
      <c r="K48" s="192"/>
      <c r="L48" s="192"/>
      <c r="M48" s="192"/>
      <c r="N48" s="192"/>
      <c r="O48" s="259"/>
    </row>
    <row r="49" spans="1:15">
      <c r="A49" s="145"/>
      <c r="B49" s="172"/>
      <c r="C49" s="172"/>
      <c r="D49" s="192"/>
      <c r="E49" s="169"/>
      <c r="F49" s="205"/>
      <c r="G49" s="205"/>
      <c r="H49" s="192"/>
      <c r="I49" s="192"/>
      <c r="J49" s="192"/>
      <c r="K49" s="192"/>
      <c r="L49" s="192"/>
      <c r="M49" s="192"/>
      <c r="N49" s="192"/>
      <c r="O49" s="259"/>
    </row>
    <row r="50" spans="1:15" ht="27" customHeight="1">
      <c r="A50" s="146" t="s">
        <v>66</v>
      </c>
      <c r="B50" s="173"/>
      <c r="C50" s="173"/>
      <c r="D50" s="173"/>
      <c r="E50" s="173"/>
      <c r="F50" s="173"/>
      <c r="G50" s="173"/>
      <c r="H50" s="173"/>
      <c r="I50" s="173"/>
      <c r="J50" s="173"/>
      <c r="K50" s="173"/>
      <c r="L50" s="173"/>
      <c r="M50" s="173"/>
      <c r="N50" s="173"/>
      <c r="O50" s="260"/>
    </row>
    <row r="51" spans="1:15">
      <c r="A51" s="147"/>
      <c r="B51" s="172"/>
      <c r="C51" s="172"/>
      <c r="D51" s="192"/>
      <c r="E51" s="192"/>
      <c r="F51" s="192"/>
      <c r="G51" s="192"/>
      <c r="H51" s="192"/>
      <c r="I51" s="192"/>
      <c r="J51" s="192"/>
      <c r="K51" s="192"/>
      <c r="L51" s="192"/>
      <c r="M51" s="192"/>
      <c r="N51" s="192"/>
      <c r="O51" s="259"/>
    </row>
    <row r="52" spans="1:15" ht="21.75" customHeight="1">
      <c r="A52" s="147"/>
      <c r="B52" s="174" t="s">
        <v>54</v>
      </c>
      <c r="C52" s="174"/>
      <c r="D52" s="193"/>
      <c r="E52" s="193"/>
      <c r="F52" s="193"/>
      <c r="G52" s="193"/>
      <c r="H52" s="193"/>
      <c r="I52" s="193"/>
      <c r="J52" s="193"/>
      <c r="K52" s="193"/>
      <c r="L52" s="240"/>
      <c r="M52" s="192"/>
      <c r="N52" s="192"/>
      <c r="O52" s="259"/>
    </row>
    <row r="53" spans="1:15" ht="9" customHeight="1">
      <c r="A53" s="147"/>
      <c r="B53" s="174"/>
      <c r="C53" s="174"/>
      <c r="D53" s="193"/>
      <c r="E53" s="193"/>
      <c r="F53" s="193"/>
      <c r="G53" s="193"/>
      <c r="H53" s="193"/>
      <c r="I53" s="193"/>
      <c r="J53" s="193"/>
      <c r="K53" s="193"/>
      <c r="L53" s="240"/>
      <c r="M53" s="192"/>
      <c r="N53" s="192"/>
      <c r="O53" s="259"/>
    </row>
    <row r="54" spans="1:15">
      <c r="A54" s="147"/>
      <c r="B54" s="172" t="s">
        <v>58</v>
      </c>
      <c r="C54" s="172"/>
      <c r="D54" s="192"/>
      <c r="E54" s="192"/>
      <c r="F54" s="192"/>
      <c r="G54" s="192"/>
      <c r="H54" s="192"/>
      <c r="I54" s="192"/>
      <c r="J54" s="192"/>
      <c r="K54" s="192"/>
      <c r="L54" s="192"/>
      <c r="M54" s="192"/>
      <c r="N54" s="192"/>
      <c r="O54" s="259"/>
    </row>
    <row r="55" spans="1:15" ht="21.75" customHeight="1">
      <c r="A55" s="147"/>
      <c r="B55" s="172"/>
      <c r="C55" s="172"/>
      <c r="D55" s="192"/>
      <c r="E55" s="192"/>
      <c r="F55" s="192"/>
      <c r="G55" s="192"/>
      <c r="H55" s="192"/>
      <c r="I55" s="192"/>
      <c r="J55" s="192"/>
      <c r="K55" s="192"/>
      <c r="L55" s="192"/>
      <c r="M55" s="192"/>
      <c r="N55" s="192"/>
      <c r="O55" s="259"/>
    </row>
    <row r="56" spans="1:15">
      <c r="A56" s="147"/>
      <c r="B56" s="172" t="s">
        <v>131</v>
      </c>
      <c r="C56" s="172"/>
      <c r="D56" s="192"/>
      <c r="E56" s="192"/>
      <c r="F56" s="192"/>
      <c r="G56" s="192"/>
      <c r="H56" s="192"/>
      <c r="I56" s="192"/>
      <c r="J56" s="192"/>
      <c r="K56" s="192"/>
      <c r="L56" s="192"/>
      <c r="M56" s="192"/>
      <c r="N56" s="192"/>
      <c r="O56" s="259"/>
    </row>
    <row r="57" spans="1:15">
      <c r="A57" s="147"/>
      <c r="B57" s="172" t="s">
        <v>133</v>
      </c>
      <c r="C57" s="172"/>
      <c r="D57" s="192"/>
      <c r="E57" s="192"/>
      <c r="F57" s="192"/>
      <c r="G57" s="192"/>
      <c r="H57" s="192"/>
      <c r="I57" s="192"/>
      <c r="J57" s="192"/>
      <c r="K57" s="192"/>
      <c r="L57" s="192"/>
      <c r="M57" s="192"/>
      <c r="N57" s="192"/>
      <c r="O57" s="259"/>
    </row>
    <row r="58" spans="1:15">
      <c r="A58" s="147"/>
      <c r="B58" s="172" t="s">
        <v>132</v>
      </c>
      <c r="C58" s="172"/>
      <c r="D58" s="192"/>
      <c r="E58" s="192"/>
      <c r="F58" s="192"/>
      <c r="G58" s="192"/>
      <c r="H58" s="192"/>
      <c r="I58" s="192"/>
      <c r="J58" s="192"/>
      <c r="K58" s="192"/>
      <c r="L58" s="192"/>
      <c r="M58" s="192"/>
      <c r="N58" s="192"/>
      <c r="O58" s="259"/>
    </row>
    <row r="59" spans="1:15">
      <c r="A59" s="147"/>
      <c r="B59" s="172" t="s">
        <v>134</v>
      </c>
      <c r="C59" s="172"/>
      <c r="D59" s="192"/>
      <c r="E59" s="192"/>
      <c r="F59" s="192"/>
      <c r="G59" s="192"/>
      <c r="H59" s="192"/>
      <c r="I59" s="192"/>
      <c r="J59" s="192"/>
      <c r="K59" s="192"/>
      <c r="L59" s="192"/>
      <c r="M59" s="192"/>
      <c r="N59" s="192"/>
      <c r="O59" s="259"/>
    </row>
    <row r="60" spans="1:15" ht="28.5" customHeight="1">
      <c r="A60" s="148"/>
      <c r="B60" s="175"/>
      <c r="C60" s="175"/>
      <c r="D60" s="175"/>
      <c r="E60" s="175"/>
      <c r="F60" s="175"/>
      <c r="G60" s="175"/>
      <c r="H60" s="175"/>
      <c r="I60" s="175"/>
      <c r="J60" s="175"/>
      <c r="K60" s="239"/>
      <c r="L60" s="239"/>
      <c r="M60" s="239"/>
      <c r="N60" s="239"/>
      <c r="O60" s="261"/>
    </row>
  </sheetData>
  <mergeCells count="13">
    <mergeCell ref="B2:H2"/>
    <mergeCell ref="I2:O2"/>
    <mergeCell ref="G3:H3"/>
    <mergeCell ref="N3:O3"/>
    <mergeCell ref="A31:O31"/>
    <mergeCell ref="A32:O32"/>
    <mergeCell ref="A33:O33"/>
    <mergeCell ref="B35:M35"/>
    <mergeCell ref="A41:O41"/>
    <mergeCell ref="A50:O50"/>
    <mergeCell ref="A2:A4"/>
    <mergeCell ref="A29:O30"/>
    <mergeCell ref="A18:O26"/>
  </mergeCells>
  <phoneticPr fontId="20"/>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activeCell="B2" sqref="B2:R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162</v>
      </c>
      <c r="C2" s="9"/>
      <c r="D2" s="9"/>
      <c r="E2" s="9"/>
      <c r="F2" s="9"/>
      <c r="G2" s="9"/>
      <c r="H2" s="9"/>
      <c r="I2" s="9"/>
      <c r="J2" s="9"/>
      <c r="K2" s="9"/>
      <c r="L2" s="9"/>
      <c r="M2" s="9"/>
      <c r="N2" s="9"/>
      <c r="O2" s="9"/>
      <c r="P2" s="9"/>
      <c r="Q2" s="9"/>
      <c r="R2" s="9"/>
    </row>
    <row r="3" spans="2:23" ht="18.75">
      <c r="B3" s="10" t="s">
        <v>83</v>
      </c>
      <c r="C3" s="10"/>
      <c r="D3" s="10"/>
      <c r="E3" s="10"/>
      <c r="F3" s="10"/>
      <c r="G3" s="10"/>
      <c r="H3" s="10"/>
      <c r="I3" s="10"/>
      <c r="J3" s="10"/>
      <c r="K3" s="10"/>
      <c r="L3" s="10"/>
      <c r="M3" s="10"/>
      <c r="N3" s="10"/>
      <c r="O3" s="10"/>
      <c r="P3" s="10"/>
      <c r="Q3" s="10"/>
      <c r="R3" s="10"/>
    </row>
    <row r="4" spans="2:23" ht="12.75">
      <c r="B4" s="11" t="s">
        <v>89</v>
      </c>
      <c r="C4" s="11"/>
      <c r="D4" s="11"/>
      <c r="E4" s="53"/>
      <c r="F4" s="53"/>
      <c r="G4" s="53"/>
      <c r="H4" s="53"/>
      <c r="I4" s="53"/>
      <c r="J4" s="53"/>
      <c r="K4" s="97"/>
      <c r="L4" s="53"/>
      <c r="M4" s="53"/>
      <c r="N4" s="53"/>
      <c r="O4" s="115" t="s">
        <v>117</v>
      </c>
      <c r="P4" s="115"/>
      <c r="Q4" s="115"/>
      <c r="R4" s="115"/>
    </row>
    <row r="5" spans="2:23" s="5" customFormat="1" ht="12.75">
      <c r="B5" s="12"/>
      <c r="C5" s="21"/>
      <c r="D5" s="36"/>
      <c r="E5" s="54" t="s">
        <v>91</v>
      </c>
      <c r="F5" s="64"/>
      <c r="G5" s="54"/>
      <c r="H5" s="75"/>
      <c r="I5" s="76"/>
      <c r="J5" s="76"/>
      <c r="K5" s="98"/>
      <c r="L5" s="75" t="s">
        <v>13</v>
      </c>
      <c r="M5" s="76"/>
      <c r="N5" s="76"/>
      <c r="O5" s="76"/>
      <c r="P5" s="76"/>
      <c r="Q5" s="76"/>
      <c r="R5" s="120"/>
    </row>
    <row r="6" spans="2:23" s="5" customFormat="1">
      <c r="B6" s="13"/>
      <c r="D6" s="37"/>
      <c r="E6" s="55"/>
      <c r="F6" s="65"/>
      <c r="G6" s="65"/>
      <c r="H6" s="65"/>
      <c r="I6" s="65"/>
      <c r="J6" s="85" t="s">
        <v>76</v>
      </c>
      <c r="K6" s="99"/>
      <c r="L6" s="65"/>
      <c r="M6" s="65"/>
      <c r="N6" s="65"/>
      <c r="O6" s="65"/>
      <c r="P6" s="116"/>
      <c r="Q6" s="119" t="s">
        <v>76</v>
      </c>
      <c r="R6" s="99"/>
    </row>
    <row r="7" spans="2:23" s="5" customFormat="1" ht="42" customHeight="1">
      <c r="B7" s="14"/>
      <c r="C7" s="22"/>
      <c r="D7" s="38"/>
      <c r="E7" s="56" t="s">
        <v>88</v>
      </c>
      <c r="F7" s="66" t="s">
        <v>92</v>
      </c>
      <c r="G7" s="66" t="s">
        <v>18</v>
      </c>
      <c r="H7" s="66" t="s">
        <v>73</v>
      </c>
      <c r="I7" s="77" t="s">
        <v>46</v>
      </c>
      <c r="J7" s="86" t="str">
        <v>前年
要求額（円）</v>
      </c>
      <c r="K7" s="100" t="str">
        <v>要求額
対前年比（％）</v>
      </c>
      <c r="L7" s="66" t="s">
        <v>88</v>
      </c>
      <c r="M7" s="66" t="s">
        <v>92</v>
      </c>
      <c r="N7" s="66" t="s">
        <v>18</v>
      </c>
      <c r="O7" s="66" t="s">
        <v>93</v>
      </c>
      <c r="P7" s="117" t="s">
        <v>46</v>
      </c>
      <c r="Q7" s="86" t="str">
        <v>前年
妥結額（円）</v>
      </c>
      <c r="R7" s="121" t="str">
        <v>妥結額
対前年比（％）</v>
      </c>
    </row>
    <row r="8" spans="2:23" s="6" customFormat="1">
      <c r="B8" s="15"/>
      <c r="C8" s="23" t="s">
        <v>94</v>
      </c>
      <c r="D8" s="39"/>
      <c r="E8" s="57">
        <v>41.1</v>
      </c>
      <c r="F8" s="67">
        <v>282772</v>
      </c>
      <c r="G8" s="67">
        <v>64</v>
      </c>
      <c r="H8" s="67">
        <v>6782</v>
      </c>
      <c r="I8" s="78">
        <v>2.4</v>
      </c>
      <c r="J8" s="87">
        <v>5549</v>
      </c>
      <c r="K8" s="78">
        <v>22.22</v>
      </c>
      <c r="L8" s="57">
        <v>41.1</v>
      </c>
      <c r="M8" s="67">
        <v>283146</v>
      </c>
      <c r="N8" s="109">
        <v>62</v>
      </c>
      <c r="O8" s="67">
        <v>5183</v>
      </c>
      <c r="P8" s="118">
        <v>1.83</v>
      </c>
      <c r="Q8" s="87">
        <v>4223</v>
      </c>
      <c r="R8" s="78">
        <v>22.73</v>
      </c>
      <c r="T8" s="6">
        <f t="shared" ref="T8:T62" si="0">ROUND((H8-J8)/J8*100,2)</f>
        <v>22.22</v>
      </c>
      <c r="U8" s="6" t="b">
        <f t="shared" ref="U8:U62" si="1">ISERROR(T8)</f>
        <v>0</v>
      </c>
      <c r="V8" s="6">
        <f t="shared" ref="V8:V62" si="2">ROUND((O8-Q8)/Q8*100,2)</f>
        <v>22.73</v>
      </c>
      <c r="W8" s="6" t="b">
        <f t="shared" ref="W8:W62" si="3">ISERROR(V8)</f>
        <v>0</v>
      </c>
    </row>
    <row r="9" spans="2:23" s="6" customFormat="1">
      <c r="B9" s="16"/>
      <c r="C9" s="24"/>
      <c r="D9" s="40" t="s">
        <v>30</v>
      </c>
      <c r="E9" s="58">
        <v>35.799999999999997</v>
      </c>
      <c r="F9" s="68">
        <v>254138</v>
      </c>
      <c r="G9" s="68" t="s">
        <v>160</v>
      </c>
      <c r="H9" s="68">
        <v>10653</v>
      </c>
      <c r="I9" s="79">
        <v>4.1900000000000004</v>
      </c>
      <c r="J9" s="88">
        <v>7956</v>
      </c>
      <c r="K9" s="79">
        <v>33.9</v>
      </c>
      <c r="L9" s="103">
        <v>35.799999999999997</v>
      </c>
      <c r="M9" s="68">
        <v>254138</v>
      </c>
      <c r="N9" s="110" t="s">
        <v>160</v>
      </c>
      <c r="O9" s="68">
        <v>7486</v>
      </c>
      <c r="P9" s="79">
        <v>2.95</v>
      </c>
      <c r="Q9" s="88">
        <v>4553</v>
      </c>
      <c r="R9" s="79">
        <v>64.42</v>
      </c>
      <c r="T9" s="6">
        <f t="shared" si="0"/>
        <v>33.9</v>
      </c>
      <c r="U9" s="6" t="b">
        <f t="shared" si="1"/>
        <v>0</v>
      </c>
      <c r="V9" s="6">
        <f t="shared" si="2"/>
        <v>64.42</v>
      </c>
      <c r="W9" s="6" t="b">
        <f t="shared" si="3"/>
        <v>0</v>
      </c>
    </row>
    <row r="10" spans="2:23" s="6" customFormat="1">
      <c r="B10" s="16"/>
      <c r="C10" s="24"/>
      <c r="D10" s="40" t="s">
        <v>38</v>
      </c>
      <c r="E10" s="58">
        <v>43.8</v>
      </c>
      <c r="F10" s="68">
        <v>313020</v>
      </c>
      <c r="G10" s="68" t="s">
        <v>160</v>
      </c>
      <c r="H10" s="68">
        <v>8968</v>
      </c>
      <c r="I10" s="79">
        <v>2.86</v>
      </c>
      <c r="J10" s="88">
        <v>7095</v>
      </c>
      <c r="K10" s="79">
        <v>26.4</v>
      </c>
      <c r="L10" s="103">
        <v>43.8</v>
      </c>
      <c r="M10" s="68">
        <v>313020</v>
      </c>
      <c r="N10" s="110" t="s">
        <v>160</v>
      </c>
      <c r="O10" s="68">
        <v>7615</v>
      </c>
      <c r="P10" s="79">
        <v>2.4300000000000002</v>
      </c>
      <c r="Q10" s="88">
        <v>5845</v>
      </c>
      <c r="R10" s="79">
        <v>30.28</v>
      </c>
      <c r="T10" s="6">
        <f t="shared" si="0"/>
        <v>26.4</v>
      </c>
      <c r="U10" s="6" t="b">
        <f t="shared" si="1"/>
        <v>0</v>
      </c>
      <c r="V10" s="6">
        <f t="shared" si="2"/>
        <v>30.28</v>
      </c>
      <c r="W10" s="6" t="b">
        <f t="shared" si="3"/>
        <v>0</v>
      </c>
    </row>
    <row r="11" spans="2:23" s="6" customFormat="1">
      <c r="B11" s="16"/>
      <c r="C11" s="24"/>
      <c r="D11" s="40" t="s">
        <v>22</v>
      </c>
      <c r="E11" s="58">
        <v>40.700000000000003</v>
      </c>
      <c r="F11" s="68">
        <v>315095</v>
      </c>
      <c r="G11" s="68" t="s">
        <v>160</v>
      </c>
      <c r="H11" s="68">
        <v>10398</v>
      </c>
      <c r="I11" s="79">
        <v>3.3</v>
      </c>
      <c r="J11" s="88" t="s">
        <v>23</v>
      </c>
      <c r="K11" s="79" t="s">
        <v>23</v>
      </c>
      <c r="L11" s="103">
        <v>40.700000000000003</v>
      </c>
      <c r="M11" s="68">
        <v>315095</v>
      </c>
      <c r="N11" s="110" t="s">
        <v>160</v>
      </c>
      <c r="O11" s="68">
        <v>10398</v>
      </c>
      <c r="P11" s="79">
        <v>3.3</v>
      </c>
      <c r="Q11" s="88" t="s">
        <v>23</v>
      </c>
      <c r="R11" s="79" t="s">
        <v>23</v>
      </c>
      <c r="T11" s="6" t="e">
        <f t="shared" si="0"/>
        <v>#VALUE!</v>
      </c>
      <c r="U11" s="6" t="b">
        <f t="shared" si="1"/>
        <v>1</v>
      </c>
      <c r="V11" s="6" t="e">
        <f t="shared" si="2"/>
        <v>#VALUE!</v>
      </c>
      <c r="W11" s="6" t="b">
        <f t="shared" si="3"/>
        <v>1</v>
      </c>
    </row>
    <row r="12" spans="2:23" s="6" customFormat="1">
      <c r="B12" s="16"/>
      <c r="C12" s="24"/>
      <c r="D12" s="40" t="s">
        <v>9</v>
      </c>
      <c r="E12" s="58">
        <v>41.4</v>
      </c>
      <c r="F12" s="68">
        <v>286115</v>
      </c>
      <c r="G12" s="68">
        <v>12</v>
      </c>
      <c r="H12" s="68">
        <v>6545</v>
      </c>
      <c r="I12" s="79">
        <v>2.29</v>
      </c>
      <c r="J12" s="88">
        <v>4817</v>
      </c>
      <c r="K12" s="79">
        <v>35.869999999999997</v>
      </c>
      <c r="L12" s="103">
        <v>41.4</v>
      </c>
      <c r="M12" s="68">
        <v>286115</v>
      </c>
      <c r="N12" s="110">
        <v>12</v>
      </c>
      <c r="O12" s="68">
        <v>5237</v>
      </c>
      <c r="P12" s="79">
        <v>1.83</v>
      </c>
      <c r="Q12" s="88">
        <v>4035</v>
      </c>
      <c r="R12" s="79">
        <v>29.79</v>
      </c>
      <c r="T12" s="6">
        <f t="shared" si="0"/>
        <v>35.869999999999997</v>
      </c>
      <c r="U12" s="6" t="b">
        <f t="shared" si="1"/>
        <v>0</v>
      </c>
      <c r="V12" s="6">
        <f t="shared" si="2"/>
        <v>29.79</v>
      </c>
      <c r="W12" s="6" t="b">
        <f t="shared" si="3"/>
        <v>0</v>
      </c>
    </row>
    <row r="13" spans="2:23" s="6" customFormat="1">
      <c r="B13" s="16"/>
      <c r="C13" s="24"/>
      <c r="D13" s="40" t="s">
        <v>34</v>
      </c>
      <c r="E13" s="58">
        <v>42.1</v>
      </c>
      <c r="F13" s="68">
        <v>288582</v>
      </c>
      <c r="G13" s="68" t="s">
        <v>160</v>
      </c>
      <c r="H13" s="68">
        <v>7062</v>
      </c>
      <c r="I13" s="79">
        <v>2.4500000000000002</v>
      </c>
      <c r="J13" s="88">
        <v>8725</v>
      </c>
      <c r="K13" s="79">
        <v>-19.059999999999999</v>
      </c>
      <c r="L13" s="103">
        <v>42.1</v>
      </c>
      <c r="M13" s="68">
        <v>288582</v>
      </c>
      <c r="N13" s="110" t="s">
        <v>160</v>
      </c>
      <c r="O13" s="68">
        <v>5772</v>
      </c>
      <c r="P13" s="79">
        <v>2</v>
      </c>
      <c r="Q13" s="88">
        <v>5546</v>
      </c>
      <c r="R13" s="79">
        <v>4.08</v>
      </c>
      <c r="T13" s="6">
        <f t="shared" si="0"/>
        <v>-19.059999999999999</v>
      </c>
      <c r="U13" s="6" t="b">
        <f t="shared" si="1"/>
        <v>0</v>
      </c>
      <c r="V13" s="6">
        <f t="shared" si="2"/>
        <v>4.08</v>
      </c>
      <c r="W13" s="6" t="b">
        <f t="shared" si="3"/>
        <v>0</v>
      </c>
    </row>
    <row r="14" spans="2:23" s="6" customFormat="1">
      <c r="B14" s="16"/>
      <c r="C14" s="24"/>
      <c r="D14" s="40" t="s">
        <v>27</v>
      </c>
      <c r="E14" s="58">
        <v>39.6</v>
      </c>
      <c r="F14" s="68">
        <v>306713</v>
      </c>
      <c r="G14" s="68">
        <v>7</v>
      </c>
      <c r="H14" s="68">
        <v>7759</v>
      </c>
      <c r="I14" s="79">
        <v>2.5299999999999998</v>
      </c>
      <c r="J14" s="88">
        <v>6300</v>
      </c>
      <c r="K14" s="79">
        <v>23.16</v>
      </c>
      <c r="L14" s="103">
        <v>39.6</v>
      </c>
      <c r="M14" s="68">
        <v>306713</v>
      </c>
      <c r="N14" s="110">
        <v>7</v>
      </c>
      <c r="O14" s="68">
        <v>6487</v>
      </c>
      <c r="P14" s="79">
        <v>2.12</v>
      </c>
      <c r="Q14" s="88">
        <v>5154</v>
      </c>
      <c r="R14" s="79">
        <v>25.86</v>
      </c>
      <c r="T14" s="6">
        <f t="shared" si="0"/>
        <v>23.16</v>
      </c>
      <c r="U14" s="6" t="b">
        <f t="shared" si="1"/>
        <v>0</v>
      </c>
      <c r="V14" s="6">
        <f t="shared" si="2"/>
        <v>25.86</v>
      </c>
      <c r="W14" s="6" t="b">
        <f t="shared" si="3"/>
        <v>0</v>
      </c>
    </row>
    <row r="15" spans="2:23" s="6" customFormat="1">
      <c r="B15" s="17"/>
      <c r="C15" s="24"/>
      <c r="D15" s="40" t="s">
        <v>43</v>
      </c>
      <c r="E15" s="58" t="s">
        <v>23</v>
      </c>
      <c r="F15" s="68" t="s">
        <v>23</v>
      </c>
      <c r="G15" s="68" t="s">
        <v>23</v>
      </c>
      <c r="H15" s="68" t="s">
        <v>23</v>
      </c>
      <c r="I15" s="79" t="s">
        <v>23</v>
      </c>
      <c r="J15" s="88" t="s">
        <v>23</v>
      </c>
      <c r="K15" s="79" t="s">
        <v>23</v>
      </c>
      <c r="L15" s="103" t="s">
        <v>23</v>
      </c>
      <c r="M15" s="68" t="s">
        <v>23</v>
      </c>
      <c r="N15" s="110" t="s">
        <v>23</v>
      </c>
      <c r="O15" s="68" t="s">
        <v>23</v>
      </c>
      <c r="P15" s="79" t="s">
        <v>23</v>
      </c>
      <c r="Q15" s="88" t="s">
        <v>23</v>
      </c>
      <c r="R15" s="79" t="s">
        <v>23</v>
      </c>
      <c r="T15" s="6" t="e">
        <f t="shared" si="0"/>
        <v>#VALUE!</v>
      </c>
      <c r="U15" s="6" t="b">
        <f t="shared" si="1"/>
        <v>1</v>
      </c>
      <c r="V15" s="6" t="e">
        <f t="shared" si="2"/>
        <v>#VALUE!</v>
      </c>
      <c r="W15" s="6" t="b">
        <f t="shared" si="3"/>
        <v>1</v>
      </c>
    </row>
    <row r="16" spans="2:23" s="6" customFormat="1">
      <c r="B16" s="17"/>
      <c r="C16" s="24"/>
      <c r="D16" s="40" t="s">
        <v>35</v>
      </c>
      <c r="E16" s="58">
        <v>35.1</v>
      </c>
      <c r="F16" s="68">
        <v>332353</v>
      </c>
      <c r="G16" s="68" t="s">
        <v>160</v>
      </c>
      <c r="H16" s="68">
        <v>9216</v>
      </c>
      <c r="I16" s="79">
        <v>2.77</v>
      </c>
      <c r="J16" s="88">
        <v>5773</v>
      </c>
      <c r="K16" s="79">
        <v>59.64</v>
      </c>
      <c r="L16" s="103">
        <v>35.1</v>
      </c>
      <c r="M16" s="68">
        <v>332353</v>
      </c>
      <c r="N16" s="110" t="s">
        <v>160</v>
      </c>
      <c r="O16" s="68">
        <v>8740</v>
      </c>
      <c r="P16" s="79">
        <v>2.63</v>
      </c>
      <c r="Q16" s="88">
        <v>5773</v>
      </c>
      <c r="R16" s="79">
        <v>51.39</v>
      </c>
      <c r="T16" s="6">
        <f t="shared" si="0"/>
        <v>59.64</v>
      </c>
      <c r="U16" s="6" t="b">
        <f t="shared" si="1"/>
        <v>0</v>
      </c>
      <c r="V16" s="6">
        <f t="shared" si="2"/>
        <v>51.39</v>
      </c>
      <c r="W16" s="6" t="b">
        <f t="shared" si="3"/>
        <v>0</v>
      </c>
    </row>
    <row r="17" spans="2:23" s="6" customFormat="1">
      <c r="B17" s="17"/>
      <c r="C17" s="24"/>
      <c r="D17" s="40" t="s">
        <v>2</v>
      </c>
      <c r="E17" s="58">
        <v>37.799999999999997</v>
      </c>
      <c r="F17" s="68">
        <v>291217</v>
      </c>
      <c r="G17" s="68" t="s">
        <v>160</v>
      </c>
      <c r="H17" s="68">
        <v>5115</v>
      </c>
      <c r="I17" s="79">
        <v>1.76</v>
      </c>
      <c r="J17" s="88">
        <v>5000</v>
      </c>
      <c r="K17" s="79">
        <v>2.2999999999999998</v>
      </c>
      <c r="L17" s="103">
        <v>37.799999999999997</v>
      </c>
      <c r="M17" s="68">
        <v>291217</v>
      </c>
      <c r="N17" s="110" t="s">
        <v>160</v>
      </c>
      <c r="O17" s="68">
        <v>5115</v>
      </c>
      <c r="P17" s="79">
        <v>1.76</v>
      </c>
      <c r="Q17" s="88">
        <v>5000</v>
      </c>
      <c r="R17" s="79">
        <v>2.2999999999999998</v>
      </c>
      <c r="T17" s="6">
        <f t="shared" si="0"/>
        <v>2.2999999999999998</v>
      </c>
      <c r="U17" s="6" t="b">
        <f t="shared" si="1"/>
        <v>0</v>
      </c>
      <c r="V17" s="6">
        <f t="shared" si="2"/>
        <v>2.2999999999999998</v>
      </c>
      <c r="W17" s="6" t="b">
        <f t="shared" si="3"/>
        <v>0</v>
      </c>
    </row>
    <row r="18" spans="2:23" s="6" customFormat="1">
      <c r="B18" s="17"/>
      <c r="C18" s="24"/>
      <c r="D18" s="40" t="s">
        <v>65</v>
      </c>
      <c r="E18" s="58">
        <v>48</v>
      </c>
      <c r="F18" s="68">
        <v>264184</v>
      </c>
      <c r="G18" s="68" t="s">
        <v>160</v>
      </c>
      <c r="H18" s="68">
        <v>11833</v>
      </c>
      <c r="I18" s="79">
        <v>4.4800000000000004</v>
      </c>
      <c r="J18" s="88">
        <v>10000</v>
      </c>
      <c r="K18" s="79">
        <v>18.329999999999998</v>
      </c>
      <c r="L18" s="103">
        <v>48</v>
      </c>
      <c r="M18" s="68">
        <v>264184</v>
      </c>
      <c r="N18" s="110" t="s">
        <v>160</v>
      </c>
      <c r="O18" s="68">
        <v>3220</v>
      </c>
      <c r="P18" s="79">
        <v>1.22</v>
      </c>
      <c r="Q18" s="88">
        <v>2000</v>
      </c>
      <c r="R18" s="79">
        <v>61</v>
      </c>
      <c r="T18" s="6">
        <f t="shared" si="0"/>
        <v>18.329999999999998</v>
      </c>
      <c r="U18" s="6" t="b">
        <f t="shared" si="1"/>
        <v>0</v>
      </c>
      <c r="V18" s="6">
        <f t="shared" si="2"/>
        <v>61</v>
      </c>
      <c r="W18" s="6" t="b">
        <f t="shared" si="3"/>
        <v>0</v>
      </c>
    </row>
    <row r="19" spans="2:23" s="6" customFormat="1">
      <c r="B19" s="17"/>
      <c r="C19" s="24"/>
      <c r="D19" s="40" t="s">
        <v>28</v>
      </c>
      <c r="E19" s="58" t="s">
        <v>23</v>
      </c>
      <c r="F19" s="68" t="s">
        <v>23</v>
      </c>
      <c r="G19" s="68" t="s">
        <v>23</v>
      </c>
      <c r="H19" s="68" t="s">
        <v>23</v>
      </c>
      <c r="I19" s="79" t="s">
        <v>23</v>
      </c>
      <c r="J19" s="88" t="s">
        <v>23</v>
      </c>
      <c r="K19" s="79" t="s">
        <v>23</v>
      </c>
      <c r="L19" s="103" t="s">
        <v>23</v>
      </c>
      <c r="M19" s="68" t="s">
        <v>23</v>
      </c>
      <c r="N19" s="110" t="s">
        <v>23</v>
      </c>
      <c r="O19" s="68" t="s">
        <v>23</v>
      </c>
      <c r="P19" s="79" t="s">
        <v>23</v>
      </c>
      <c r="Q19" s="88" t="s">
        <v>23</v>
      </c>
      <c r="R19" s="79" t="s">
        <v>23</v>
      </c>
      <c r="T19" s="6" t="e">
        <f t="shared" si="0"/>
        <v>#VALUE!</v>
      </c>
      <c r="U19" s="6" t="b">
        <f t="shared" si="1"/>
        <v>1</v>
      </c>
      <c r="V19" s="6" t="e">
        <f t="shared" si="2"/>
        <v>#VALUE!</v>
      </c>
      <c r="W19" s="6" t="b">
        <f t="shared" si="3"/>
        <v>1</v>
      </c>
    </row>
    <row r="20" spans="2:23" s="6" customFormat="1">
      <c r="B20" s="17" t="s">
        <v>45</v>
      </c>
      <c r="C20" s="24"/>
      <c r="D20" s="40" t="s">
        <v>37</v>
      </c>
      <c r="E20" s="58">
        <v>42.9</v>
      </c>
      <c r="F20" s="68">
        <v>300701</v>
      </c>
      <c r="G20" s="68" t="s">
        <v>160</v>
      </c>
      <c r="H20" s="68">
        <v>4778</v>
      </c>
      <c r="I20" s="79">
        <v>1.59</v>
      </c>
      <c r="J20" s="88">
        <v>5300</v>
      </c>
      <c r="K20" s="79">
        <v>-9.85</v>
      </c>
      <c r="L20" s="103">
        <v>42.9</v>
      </c>
      <c r="M20" s="68">
        <v>300701</v>
      </c>
      <c r="N20" s="110" t="s">
        <v>160</v>
      </c>
      <c r="O20" s="68">
        <v>2728</v>
      </c>
      <c r="P20" s="79">
        <v>0.91</v>
      </c>
      <c r="Q20" s="88">
        <v>4300</v>
      </c>
      <c r="R20" s="79">
        <v>-36.56</v>
      </c>
      <c r="T20" s="6">
        <f t="shared" si="0"/>
        <v>-9.85</v>
      </c>
      <c r="U20" s="6" t="b">
        <f t="shared" si="1"/>
        <v>0</v>
      </c>
      <c r="V20" s="6">
        <f t="shared" si="2"/>
        <v>-36.56</v>
      </c>
      <c r="W20" s="6" t="b">
        <f t="shared" si="3"/>
        <v>0</v>
      </c>
    </row>
    <row r="21" spans="2:23" s="6" customFormat="1">
      <c r="B21" s="17"/>
      <c r="C21" s="24"/>
      <c r="D21" s="40" t="s">
        <v>68</v>
      </c>
      <c r="E21" s="58">
        <v>42</v>
      </c>
      <c r="F21" s="68">
        <v>239346</v>
      </c>
      <c r="G21" s="68">
        <v>4</v>
      </c>
      <c r="H21" s="68">
        <v>4407</v>
      </c>
      <c r="I21" s="79">
        <v>1.84</v>
      </c>
      <c r="J21" s="88">
        <v>4320</v>
      </c>
      <c r="K21" s="79">
        <v>2.0099999999999998</v>
      </c>
      <c r="L21" s="103">
        <v>42</v>
      </c>
      <c r="M21" s="68">
        <v>239346</v>
      </c>
      <c r="N21" s="110">
        <v>4</v>
      </c>
      <c r="O21" s="68">
        <v>3171</v>
      </c>
      <c r="P21" s="79">
        <v>1.32</v>
      </c>
      <c r="Q21" s="88">
        <v>4320</v>
      </c>
      <c r="R21" s="79">
        <v>-26.6</v>
      </c>
      <c r="T21" s="6">
        <f t="shared" si="0"/>
        <v>2.0099999999999998</v>
      </c>
      <c r="U21" s="6" t="b">
        <f t="shared" si="1"/>
        <v>0</v>
      </c>
      <c r="V21" s="6">
        <f t="shared" si="2"/>
        <v>-26.6</v>
      </c>
      <c r="W21" s="6" t="b">
        <f t="shared" si="3"/>
        <v>0</v>
      </c>
    </row>
    <row r="22" spans="2:23" s="6" customFormat="1">
      <c r="B22" s="17"/>
      <c r="C22" s="24"/>
      <c r="D22" s="40" t="s">
        <v>11</v>
      </c>
      <c r="E22" s="58">
        <v>40.700000000000003</v>
      </c>
      <c r="F22" s="68">
        <v>283801</v>
      </c>
      <c r="G22" s="68">
        <v>8</v>
      </c>
      <c r="H22" s="68">
        <v>7704</v>
      </c>
      <c r="I22" s="79">
        <v>2.71</v>
      </c>
      <c r="J22" s="88">
        <v>6840</v>
      </c>
      <c r="K22" s="79">
        <v>12.63</v>
      </c>
      <c r="L22" s="103">
        <v>41.3</v>
      </c>
      <c r="M22" s="68">
        <v>286789</v>
      </c>
      <c r="N22" s="110">
        <v>7</v>
      </c>
      <c r="O22" s="68">
        <v>6426</v>
      </c>
      <c r="P22" s="79">
        <v>2.2400000000000002</v>
      </c>
      <c r="Q22" s="88">
        <v>5178</v>
      </c>
      <c r="R22" s="79">
        <v>24.1</v>
      </c>
      <c r="T22" s="6">
        <f t="shared" si="0"/>
        <v>12.63</v>
      </c>
      <c r="U22" s="6" t="b">
        <f t="shared" si="1"/>
        <v>0</v>
      </c>
      <c r="V22" s="6">
        <f t="shared" si="2"/>
        <v>24.1</v>
      </c>
      <c r="W22" s="6" t="b">
        <f t="shared" si="3"/>
        <v>0</v>
      </c>
    </row>
    <row r="23" spans="2:23" s="6" customFormat="1">
      <c r="B23" s="17"/>
      <c r="C23" s="24"/>
      <c r="D23" s="40" t="s">
        <v>14</v>
      </c>
      <c r="E23" s="58">
        <v>42.1</v>
      </c>
      <c r="F23" s="68">
        <v>285227</v>
      </c>
      <c r="G23" s="68" t="s">
        <v>160</v>
      </c>
      <c r="H23" s="68">
        <v>3000</v>
      </c>
      <c r="I23" s="79">
        <v>1.05</v>
      </c>
      <c r="J23" s="88">
        <v>2000</v>
      </c>
      <c r="K23" s="79">
        <v>50</v>
      </c>
      <c r="L23" s="103">
        <v>42.1</v>
      </c>
      <c r="M23" s="68">
        <v>285227</v>
      </c>
      <c r="N23" s="110" t="s">
        <v>160</v>
      </c>
      <c r="O23" s="68">
        <v>1750</v>
      </c>
      <c r="P23" s="79">
        <v>0.61</v>
      </c>
      <c r="Q23" s="88">
        <v>1000</v>
      </c>
      <c r="R23" s="79">
        <v>75</v>
      </c>
      <c r="T23" s="6">
        <f t="shared" si="0"/>
        <v>50</v>
      </c>
      <c r="U23" s="6" t="b">
        <f t="shared" si="1"/>
        <v>0</v>
      </c>
      <c r="V23" s="6">
        <f t="shared" si="2"/>
        <v>75</v>
      </c>
      <c r="W23" s="6" t="b">
        <f t="shared" si="3"/>
        <v>0</v>
      </c>
    </row>
    <row r="24" spans="2:23" s="6" customFormat="1">
      <c r="B24" s="17"/>
      <c r="C24" s="24"/>
      <c r="D24" s="40" t="s">
        <v>50</v>
      </c>
      <c r="E24" s="58">
        <v>40.9</v>
      </c>
      <c r="F24" s="68">
        <v>268764</v>
      </c>
      <c r="G24" s="68">
        <v>6</v>
      </c>
      <c r="H24" s="68">
        <v>5832</v>
      </c>
      <c r="I24" s="79">
        <v>2.17</v>
      </c>
      <c r="J24" s="88">
        <v>4790</v>
      </c>
      <c r="K24" s="79">
        <v>21.75</v>
      </c>
      <c r="L24" s="103">
        <v>40.6</v>
      </c>
      <c r="M24" s="68">
        <v>266623</v>
      </c>
      <c r="N24" s="110">
        <v>5</v>
      </c>
      <c r="O24" s="68">
        <v>4714</v>
      </c>
      <c r="P24" s="79">
        <v>1.77</v>
      </c>
      <c r="Q24" s="88">
        <v>4464</v>
      </c>
      <c r="R24" s="79">
        <v>5.6</v>
      </c>
      <c r="T24" s="6">
        <f t="shared" si="0"/>
        <v>21.75</v>
      </c>
      <c r="U24" s="6" t="b">
        <f t="shared" si="1"/>
        <v>0</v>
      </c>
      <c r="V24" s="6">
        <f t="shared" si="2"/>
        <v>5.6</v>
      </c>
      <c r="W24" s="6" t="b">
        <f t="shared" si="3"/>
        <v>0</v>
      </c>
    </row>
    <row r="25" spans="2:23" s="6" customFormat="1">
      <c r="B25" s="17"/>
      <c r="C25" s="24"/>
      <c r="D25" s="40" t="s">
        <v>16</v>
      </c>
      <c r="E25" s="58" t="s">
        <v>23</v>
      </c>
      <c r="F25" s="68" t="s">
        <v>23</v>
      </c>
      <c r="G25" s="68" t="s">
        <v>23</v>
      </c>
      <c r="H25" s="68" t="s">
        <v>23</v>
      </c>
      <c r="I25" s="79" t="s">
        <v>23</v>
      </c>
      <c r="J25" s="88" t="s">
        <v>23</v>
      </c>
      <c r="K25" s="79" t="s">
        <v>23</v>
      </c>
      <c r="L25" s="103" t="s">
        <v>23</v>
      </c>
      <c r="M25" s="68" t="s">
        <v>23</v>
      </c>
      <c r="N25" s="110" t="s">
        <v>23</v>
      </c>
      <c r="O25" s="68" t="s">
        <v>23</v>
      </c>
      <c r="P25" s="79" t="s">
        <v>23</v>
      </c>
      <c r="Q25" s="88" t="s">
        <v>23</v>
      </c>
      <c r="R25" s="79" t="s">
        <v>23</v>
      </c>
      <c r="T25" s="6" t="e">
        <f t="shared" si="0"/>
        <v>#VALUE!</v>
      </c>
      <c r="U25" s="6" t="b">
        <f t="shared" si="1"/>
        <v>1</v>
      </c>
      <c r="V25" s="6" t="e">
        <f t="shared" si="2"/>
        <v>#VALUE!</v>
      </c>
      <c r="W25" s="6" t="b">
        <f t="shared" si="3"/>
        <v>1</v>
      </c>
    </row>
    <row r="26" spans="2:23" s="6" customFormat="1">
      <c r="B26" s="17"/>
      <c r="C26" s="24"/>
      <c r="D26" s="40" t="s">
        <v>4</v>
      </c>
      <c r="E26" s="58">
        <v>41</v>
      </c>
      <c r="F26" s="68">
        <v>278293</v>
      </c>
      <c r="G26" s="68">
        <v>9</v>
      </c>
      <c r="H26" s="68">
        <v>4921</v>
      </c>
      <c r="I26" s="79">
        <v>1.77</v>
      </c>
      <c r="J26" s="88">
        <v>4665</v>
      </c>
      <c r="K26" s="79">
        <v>5.49</v>
      </c>
      <c r="L26" s="103">
        <v>41</v>
      </c>
      <c r="M26" s="68">
        <v>278293</v>
      </c>
      <c r="N26" s="110">
        <v>9</v>
      </c>
      <c r="O26" s="68">
        <v>4190</v>
      </c>
      <c r="P26" s="79">
        <v>1.51</v>
      </c>
      <c r="Q26" s="88">
        <v>3451</v>
      </c>
      <c r="R26" s="79">
        <v>21.41</v>
      </c>
      <c r="T26" s="6">
        <f t="shared" si="0"/>
        <v>5.49</v>
      </c>
      <c r="U26" s="6" t="b">
        <f t="shared" si="1"/>
        <v>0</v>
      </c>
      <c r="V26" s="6">
        <f t="shared" si="2"/>
        <v>21.41</v>
      </c>
      <c r="W26" s="6" t="b">
        <f t="shared" si="3"/>
        <v>0</v>
      </c>
    </row>
    <row r="27" spans="2:23" s="6" customFormat="1">
      <c r="B27" s="17"/>
      <c r="C27" s="24"/>
      <c r="D27" s="40" t="s">
        <v>41</v>
      </c>
      <c r="E27" s="58" t="s">
        <v>23</v>
      </c>
      <c r="F27" s="68" t="s">
        <v>23</v>
      </c>
      <c r="G27" s="68" t="s">
        <v>23</v>
      </c>
      <c r="H27" s="68" t="s">
        <v>23</v>
      </c>
      <c r="I27" s="79" t="s">
        <v>23</v>
      </c>
      <c r="J27" s="88">
        <v>3000</v>
      </c>
      <c r="K27" s="101" t="s">
        <v>23</v>
      </c>
      <c r="L27" s="103" t="s">
        <v>23</v>
      </c>
      <c r="M27" s="68" t="s">
        <v>23</v>
      </c>
      <c r="N27" s="110" t="s">
        <v>23</v>
      </c>
      <c r="O27" s="68" t="s">
        <v>23</v>
      </c>
      <c r="P27" s="79" t="s">
        <v>23</v>
      </c>
      <c r="Q27" s="88">
        <v>1800</v>
      </c>
      <c r="R27" s="79" t="s">
        <v>23</v>
      </c>
      <c r="T27" s="6" t="e">
        <f t="shared" si="0"/>
        <v>#VALUE!</v>
      </c>
      <c r="U27" s="6" t="b">
        <f t="shared" si="1"/>
        <v>1</v>
      </c>
      <c r="V27" s="6" t="e">
        <f t="shared" si="2"/>
        <v>#VALUE!</v>
      </c>
      <c r="W27" s="6" t="b">
        <f t="shared" si="3"/>
        <v>1</v>
      </c>
    </row>
    <row r="28" spans="2:23" s="6" customFormat="1">
      <c r="B28" s="17" t="s">
        <v>36</v>
      </c>
      <c r="C28" s="25" t="s">
        <v>5</v>
      </c>
      <c r="D28" s="41"/>
      <c r="E28" s="59" t="s">
        <v>23</v>
      </c>
      <c r="F28" s="69" t="s">
        <v>23</v>
      </c>
      <c r="G28" s="69" t="s">
        <v>23</v>
      </c>
      <c r="H28" s="69" t="s">
        <v>23</v>
      </c>
      <c r="I28" s="80" t="s">
        <v>23</v>
      </c>
      <c r="J28" s="89" t="s">
        <v>23</v>
      </c>
      <c r="K28" s="79" t="s">
        <v>23</v>
      </c>
      <c r="L28" s="104" t="s">
        <v>23</v>
      </c>
      <c r="M28" s="69" t="s">
        <v>23</v>
      </c>
      <c r="N28" s="111" t="s">
        <v>23</v>
      </c>
      <c r="O28" s="69" t="s">
        <v>23</v>
      </c>
      <c r="P28" s="80" t="s">
        <v>23</v>
      </c>
      <c r="Q28" s="89" t="s">
        <v>23</v>
      </c>
      <c r="R28" s="81" t="s">
        <v>23</v>
      </c>
      <c r="T28" s="6" t="e">
        <f t="shared" si="0"/>
        <v>#VALUE!</v>
      </c>
      <c r="U28" s="6" t="b">
        <f t="shared" si="1"/>
        <v>1</v>
      </c>
      <c r="V28" s="6" t="e">
        <f t="shared" si="2"/>
        <v>#VALUE!</v>
      </c>
      <c r="W28" s="6" t="b">
        <f t="shared" si="3"/>
        <v>1</v>
      </c>
    </row>
    <row r="29" spans="2:23" s="6" customFormat="1">
      <c r="B29" s="17"/>
      <c r="C29" s="25" t="s">
        <v>71</v>
      </c>
      <c r="D29" s="41"/>
      <c r="E29" s="59" t="s">
        <v>23</v>
      </c>
      <c r="F29" s="69" t="s">
        <v>23</v>
      </c>
      <c r="G29" s="69" t="s">
        <v>23</v>
      </c>
      <c r="H29" s="69" t="s">
        <v>23</v>
      </c>
      <c r="I29" s="80" t="s">
        <v>23</v>
      </c>
      <c r="J29" s="89" t="s">
        <v>23</v>
      </c>
      <c r="K29" s="80" t="s">
        <v>23</v>
      </c>
      <c r="L29" s="104" t="s">
        <v>23</v>
      </c>
      <c r="M29" s="69" t="s">
        <v>23</v>
      </c>
      <c r="N29" s="111" t="s">
        <v>23</v>
      </c>
      <c r="O29" s="69" t="s">
        <v>23</v>
      </c>
      <c r="P29" s="80" t="s">
        <v>23</v>
      </c>
      <c r="Q29" s="89" t="s">
        <v>23</v>
      </c>
      <c r="R29" s="80" t="s">
        <v>23</v>
      </c>
      <c r="T29" s="6" t="e">
        <f t="shared" si="0"/>
        <v>#VALUE!</v>
      </c>
      <c r="U29" s="6" t="b">
        <f t="shared" si="1"/>
        <v>1</v>
      </c>
      <c r="V29" s="6" t="e">
        <f t="shared" si="2"/>
        <v>#VALUE!</v>
      </c>
      <c r="W29" s="6" t="b">
        <f t="shared" si="3"/>
        <v>1</v>
      </c>
    </row>
    <row r="30" spans="2:23" s="6" customFormat="1">
      <c r="B30" s="17"/>
      <c r="C30" s="25" t="s">
        <v>52</v>
      </c>
      <c r="D30" s="41"/>
      <c r="E30" s="59">
        <v>36</v>
      </c>
      <c r="F30" s="69">
        <v>301335</v>
      </c>
      <c r="G30" s="69" t="s">
        <v>160</v>
      </c>
      <c r="H30" s="69">
        <v>8100</v>
      </c>
      <c r="I30" s="80">
        <v>2.69</v>
      </c>
      <c r="J30" s="89">
        <v>7300</v>
      </c>
      <c r="K30" s="80">
        <v>10.96</v>
      </c>
      <c r="L30" s="104">
        <v>36</v>
      </c>
      <c r="M30" s="69">
        <v>301335</v>
      </c>
      <c r="N30" s="111" t="s">
        <v>160</v>
      </c>
      <c r="O30" s="69">
        <v>5100</v>
      </c>
      <c r="P30" s="80">
        <v>1.69</v>
      </c>
      <c r="Q30" s="89">
        <v>5300</v>
      </c>
      <c r="R30" s="80">
        <v>-3.77</v>
      </c>
      <c r="T30" s="6">
        <f t="shared" si="0"/>
        <v>10.96</v>
      </c>
      <c r="U30" s="6" t="b">
        <f t="shared" si="1"/>
        <v>0</v>
      </c>
      <c r="V30" s="6">
        <f t="shared" si="2"/>
        <v>-3.77</v>
      </c>
      <c r="W30" s="6" t="b">
        <f t="shared" si="3"/>
        <v>0</v>
      </c>
    </row>
    <row r="31" spans="2:23" s="6" customFormat="1">
      <c r="B31" s="17"/>
      <c r="C31" s="25" t="s">
        <v>95</v>
      </c>
      <c r="D31" s="41"/>
      <c r="E31" s="59">
        <v>38.700000000000003</v>
      </c>
      <c r="F31" s="69">
        <v>278962</v>
      </c>
      <c r="G31" s="69" t="s">
        <v>160</v>
      </c>
      <c r="H31" s="69">
        <v>6004</v>
      </c>
      <c r="I31" s="80">
        <v>2.15</v>
      </c>
      <c r="J31" s="89">
        <v>6437</v>
      </c>
      <c r="K31" s="79">
        <v>-6.73</v>
      </c>
      <c r="L31" s="104">
        <v>38.700000000000003</v>
      </c>
      <c r="M31" s="69">
        <v>278962</v>
      </c>
      <c r="N31" s="111" t="s">
        <v>160</v>
      </c>
      <c r="O31" s="69">
        <v>5744</v>
      </c>
      <c r="P31" s="80">
        <v>2.06</v>
      </c>
      <c r="Q31" s="89">
        <v>2501</v>
      </c>
      <c r="R31" s="80">
        <v>129.66999999999999</v>
      </c>
      <c r="T31" s="6">
        <f t="shared" si="0"/>
        <v>-6.73</v>
      </c>
      <c r="U31" s="6" t="b">
        <f t="shared" si="1"/>
        <v>0</v>
      </c>
      <c r="V31" s="6">
        <f t="shared" si="2"/>
        <v>129.66999999999999</v>
      </c>
      <c r="W31" s="6" t="b">
        <f t="shared" si="3"/>
        <v>0</v>
      </c>
    </row>
    <row r="32" spans="2:23" s="6" customFormat="1">
      <c r="B32" s="17"/>
      <c r="C32" s="25" t="s">
        <v>0</v>
      </c>
      <c r="D32" s="41"/>
      <c r="E32" s="59">
        <v>40.6</v>
      </c>
      <c r="F32" s="69">
        <v>285308</v>
      </c>
      <c r="G32" s="69" t="s">
        <v>160</v>
      </c>
      <c r="H32" s="69">
        <v>7160</v>
      </c>
      <c r="I32" s="80">
        <v>2.5099999999999998</v>
      </c>
      <c r="J32" s="89">
        <v>6206</v>
      </c>
      <c r="K32" s="80">
        <v>15.37</v>
      </c>
      <c r="L32" s="104">
        <v>40.6</v>
      </c>
      <c r="M32" s="69">
        <v>285308</v>
      </c>
      <c r="N32" s="111" t="s">
        <v>160</v>
      </c>
      <c r="O32" s="69">
        <v>5160</v>
      </c>
      <c r="P32" s="80">
        <v>1.81</v>
      </c>
      <c r="Q32" s="89">
        <v>4706</v>
      </c>
      <c r="R32" s="80">
        <v>9.65</v>
      </c>
      <c r="T32" s="6">
        <f t="shared" si="0"/>
        <v>15.37</v>
      </c>
      <c r="U32" s="6" t="b">
        <f t="shared" si="1"/>
        <v>0</v>
      </c>
      <c r="V32" s="6">
        <f t="shared" si="2"/>
        <v>9.65</v>
      </c>
      <c r="W32" s="6" t="b">
        <f t="shared" si="3"/>
        <v>0</v>
      </c>
    </row>
    <row r="33" spans="2:23" s="6" customFormat="1">
      <c r="B33" s="17"/>
      <c r="C33" s="26" t="s">
        <v>17</v>
      </c>
      <c r="D33" s="42"/>
      <c r="E33" s="60">
        <v>44.1</v>
      </c>
      <c r="F33" s="70">
        <v>274785</v>
      </c>
      <c r="G33" s="68">
        <v>10</v>
      </c>
      <c r="H33" s="70">
        <v>16154</v>
      </c>
      <c r="I33" s="81">
        <v>5.88</v>
      </c>
      <c r="J33" s="90">
        <v>17242</v>
      </c>
      <c r="K33" s="79">
        <v>-6.31</v>
      </c>
      <c r="L33" s="105">
        <v>44.1</v>
      </c>
      <c r="M33" s="70">
        <v>274785</v>
      </c>
      <c r="N33" s="110">
        <v>10</v>
      </c>
      <c r="O33" s="70">
        <v>3660</v>
      </c>
      <c r="P33" s="81">
        <v>1.33</v>
      </c>
      <c r="Q33" s="90">
        <v>2440</v>
      </c>
      <c r="R33" s="79">
        <v>50</v>
      </c>
      <c r="T33" s="6">
        <f t="shared" si="0"/>
        <v>-6.31</v>
      </c>
      <c r="U33" s="6" t="b">
        <f t="shared" si="1"/>
        <v>0</v>
      </c>
      <c r="V33" s="6">
        <f t="shared" si="2"/>
        <v>50</v>
      </c>
      <c r="W33" s="6" t="b">
        <f t="shared" si="3"/>
        <v>0</v>
      </c>
    </row>
    <row r="34" spans="2:23" s="6" customFormat="1">
      <c r="B34" s="17"/>
      <c r="C34" s="24"/>
      <c r="D34" s="43" t="s">
        <v>96</v>
      </c>
      <c r="E34" s="58">
        <v>39.1</v>
      </c>
      <c r="F34" s="68">
        <v>272942</v>
      </c>
      <c r="G34" s="68">
        <v>4</v>
      </c>
      <c r="H34" s="68">
        <v>3780</v>
      </c>
      <c r="I34" s="79">
        <v>1.38</v>
      </c>
      <c r="J34" s="88">
        <v>2963</v>
      </c>
      <c r="K34" s="79">
        <v>27.57</v>
      </c>
      <c r="L34" s="103">
        <v>39.1</v>
      </c>
      <c r="M34" s="68">
        <v>272942</v>
      </c>
      <c r="N34" s="110">
        <v>4</v>
      </c>
      <c r="O34" s="68">
        <v>2905</v>
      </c>
      <c r="P34" s="79">
        <v>1.06</v>
      </c>
      <c r="Q34" s="88">
        <v>2063</v>
      </c>
      <c r="R34" s="79">
        <v>40.81</v>
      </c>
      <c r="T34" s="6">
        <f t="shared" si="0"/>
        <v>27.57</v>
      </c>
      <c r="U34" s="6" t="b">
        <f t="shared" si="1"/>
        <v>0</v>
      </c>
      <c r="V34" s="6">
        <f t="shared" si="2"/>
        <v>40.81</v>
      </c>
      <c r="W34" s="6" t="b">
        <f t="shared" si="3"/>
        <v>0</v>
      </c>
    </row>
    <row r="35" spans="2:23" s="6" customFormat="1">
      <c r="B35" s="17"/>
      <c r="C35" s="24"/>
      <c r="D35" s="43" t="s">
        <v>97</v>
      </c>
      <c r="E35" s="58">
        <v>46.8</v>
      </c>
      <c r="F35" s="68">
        <v>211430</v>
      </c>
      <c r="G35" s="68" t="s">
        <v>160</v>
      </c>
      <c r="H35" s="68">
        <v>3000</v>
      </c>
      <c r="I35" s="79">
        <v>1.42</v>
      </c>
      <c r="J35" s="88">
        <v>2682</v>
      </c>
      <c r="K35" s="79">
        <v>11.86</v>
      </c>
      <c r="L35" s="103">
        <v>46.8</v>
      </c>
      <c r="M35" s="68">
        <v>211430</v>
      </c>
      <c r="N35" s="110" t="s">
        <v>160</v>
      </c>
      <c r="O35" s="68">
        <v>1500</v>
      </c>
      <c r="P35" s="79">
        <v>0.71</v>
      </c>
      <c r="Q35" s="88">
        <v>1782</v>
      </c>
      <c r="R35" s="79">
        <v>-15.82</v>
      </c>
      <c r="T35" s="6">
        <f t="shared" si="0"/>
        <v>11.86</v>
      </c>
      <c r="U35" s="6" t="b">
        <f t="shared" si="1"/>
        <v>0</v>
      </c>
      <c r="V35" s="6">
        <f t="shared" si="2"/>
        <v>-15.82</v>
      </c>
      <c r="W35" s="6" t="b">
        <f t="shared" si="3"/>
        <v>0</v>
      </c>
    </row>
    <row r="36" spans="2:23" s="6" customFormat="1">
      <c r="B36" s="17" t="s">
        <v>98</v>
      </c>
      <c r="C36" s="24"/>
      <c r="D36" s="43" t="s">
        <v>99</v>
      </c>
      <c r="E36" s="58">
        <v>49.1</v>
      </c>
      <c r="F36" s="68">
        <v>295337</v>
      </c>
      <c r="G36" s="68">
        <v>4</v>
      </c>
      <c r="H36" s="68">
        <v>35350</v>
      </c>
      <c r="I36" s="79">
        <v>11.97</v>
      </c>
      <c r="J36" s="88">
        <v>30420</v>
      </c>
      <c r="K36" s="79">
        <v>16.21</v>
      </c>
      <c r="L36" s="103">
        <v>49.1</v>
      </c>
      <c r="M36" s="68">
        <v>295337</v>
      </c>
      <c r="N36" s="110">
        <v>4</v>
      </c>
      <c r="O36" s="68">
        <v>5367</v>
      </c>
      <c r="P36" s="79">
        <v>1.8199999999999998</v>
      </c>
      <c r="Q36" s="88">
        <v>2471</v>
      </c>
      <c r="R36" s="79">
        <v>117.2</v>
      </c>
      <c r="T36" s="6">
        <f t="shared" si="0"/>
        <v>16.21</v>
      </c>
      <c r="U36" s="6" t="b">
        <f t="shared" si="1"/>
        <v>0</v>
      </c>
      <c r="V36" s="6">
        <f t="shared" si="2"/>
        <v>117.2</v>
      </c>
      <c r="W36" s="6" t="b">
        <f t="shared" si="3"/>
        <v>0</v>
      </c>
    </row>
    <row r="37" spans="2:23" s="6" customFormat="1">
      <c r="B37" s="17"/>
      <c r="C37" s="24"/>
      <c r="D37" s="43" t="s">
        <v>101</v>
      </c>
      <c r="E37" s="58" t="s">
        <v>23</v>
      </c>
      <c r="F37" s="68" t="s">
        <v>23</v>
      </c>
      <c r="G37" s="68" t="s">
        <v>23</v>
      </c>
      <c r="H37" s="68" t="s">
        <v>23</v>
      </c>
      <c r="I37" s="79" t="s">
        <v>23</v>
      </c>
      <c r="J37" s="88" t="s">
        <v>23</v>
      </c>
      <c r="K37" s="79" t="s">
        <v>23</v>
      </c>
      <c r="L37" s="103" t="s">
        <v>23</v>
      </c>
      <c r="M37" s="68" t="s">
        <v>23</v>
      </c>
      <c r="N37" s="110" t="s">
        <v>23</v>
      </c>
      <c r="O37" s="68" t="s">
        <v>23</v>
      </c>
      <c r="P37" s="79" t="s">
        <v>23</v>
      </c>
      <c r="Q37" s="88" t="s">
        <v>23</v>
      </c>
      <c r="R37" s="79" t="s">
        <v>23</v>
      </c>
      <c r="T37" s="6" t="e">
        <f t="shared" si="0"/>
        <v>#VALUE!</v>
      </c>
      <c r="U37" s="6" t="b">
        <f t="shared" si="1"/>
        <v>1</v>
      </c>
      <c r="V37" s="6" t="e">
        <f t="shared" si="2"/>
        <v>#VALUE!</v>
      </c>
      <c r="W37" s="6" t="b">
        <f t="shared" si="3"/>
        <v>1</v>
      </c>
    </row>
    <row r="38" spans="2:23" s="6" customFormat="1">
      <c r="B38" s="17"/>
      <c r="C38" s="24"/>
      <c r="D38" s="43" t="s">
        <v>85</v>
      </c>
      <c r="E38" s="58" t="s">
        <v>23</v>
      </c>
      <c r="F38" s="68" t="s">
        <v>23</v>
      </c>
      <c r="G38" s="68" t="s">
        <v>23</v>
      </c>
      <c r="H38" s="68" t="s">
        <v>23</v>
      </c>
      <c r="I38" s="79" t="s">
        <v>23</v>
      </c>
      <c r="J38" s="88" t="s">
        <v>23</v>
      </c>
      <c r="K38" s="79" t="s">
        <v>23</v>
      </c>
      <c r="L38" s="103" t="s">
        <v>23</v>
      </c>
      <c r="M38" s="68" t="s">
        <v>23</v>
      </c>
      <c r="N38" s="110" t="s">
        <v>23</v>
      </c>
      <c r="O38" s="68" t="s">
        <v>23</v>
      </c>
      <c r="P38" s="79" t="s">
        <v>23</v>
      </c>
      <c r="Q38" s="88" t="s">
        <v>23</v>
      </c>
      <c r="R38" s="79" t="s">
        <v>23</v>
      </c>
      <c r="T38" s="6" t="e">
        <f t="shared" si="0"/>
        <v>#VALUE!</v>
      </c>
      <c r="U38" s="6" t="b">
        <f t="shared" si="1"/>
        <v>1</v>
      </c>
      <c r="V38" s="6" t="e">
        <f t="shared" si="2"/>
        <v>#VALUE!</v>
      </c>
      <c r="W38" s="6" t="b">
        <f t="shared" si="3"/>
        <v>1</v>
      </c>
    </row>
    <row r="39" spans="2:23" s="6" customFormat="1">
      <c r="B39" s="17"/>
      <c r="C39" s="24"/>
      <c r="D39" s="43" t="s">
        <v>48</v>
      </c>
      <c r="E39" s="58" t="s">
        <v>23</v>
      </c>
      <c r="F39" s="68" t="s">
        <v>23</v>
      </c>
      <c r="G39" s="68" t="s">
        <v>23</v>
      </c>
      <c r="H39" s="68" t="s">
        <v>23</v>
      </c>
      <c r="I39" s="79" t="s">
        <v>23</v>
      </c>
      <c r="J39" s="88">
        <v>9029</v>
      </c>
      <c r="K39" s="79" t="s">
        <v>23</v>
      </c>
      <c r="L39" s="103" t="s">
        <v>23</v>
      </c>
      <c r="M39" s="68" t="s">
        <v>23</v>
      </c>
      <c r="N39" s="110" t="s">
        <v>23</v>
      </c>
      <c r="O39" s="68" t="s">
        <v>23</v>
      </c>
      <c r="P39" s="79" t="s">
        <v>23</v>
      </c>
      <c r="Q39" s="88">
        <v>4351</v>
      </c>
      <c r="R39" s="79" t="s">
        <v>23</v>
      </c>
      <c r="T39" s="6" t="e">
        <f t="shared" si="0"/>
        <v>#VALUE!</v>
      </c>
      <c r="U39" s="6" t="b">
        <f t="shared" si="1"/>
        <v>1</v>
      </c>
      <c r="V39" s="6" t="e">
        <f t="shared" si="2"/>
        <v>#VALUE!</v>
      </c>
      <c r="W39" s="6" t="b">
        <f t="shared" si="3"/>
        <v>1</v>
      </c>
    </row>
    <row r="40" spans="2:23" s="6" customFormat="1">
      <c r="B40" s="17"/>
      <c r="C40" s="24"/>
      <c r="D40" s="40" t="s">
        <v>63</v>
      </c>
      <c r="E40" s="58">
        <v>41.3</v>
      </c>
      <c r="F40" s="68">
        <v>263301</v>
      </c>
      <c r="G40" s="68" t="s">
        <v>160</v>
      </c>
      <c r="H40" s="68">
        <v>2018</v>
      </c>
      <c r="I40" s="79">
        <v>0.77</v>
      </c>
      <c r="J40" s="88">
        <v>2963</v>
      </c>
      <c r="K40" s="79">
        <v>-31.89</v>
      </c>
      <c r="L40" s="103">
        <v>41.3</v>
      </c>
      <c r="M40" s="68">
        <v>263301</v>
      </c>
      <c r="N40" s="110" t="s">
        <v>160</v>
      </c>
      <c r="O40" s="68">
        <v>2018</v>
      </c>
      <c r="P40" s="79">
        <v>0.77</v>
      </c>
      <c r="Q40" s="88">
        <v>2063</v>
      </c>
      <c r="R40" s="79">
        <v>-2.1800000000000002</v>
      </c>
      <c r="T40" s="6">
        <f t="shared" si="0"/>
        <v>-31.89</v>
      </c>
      <c r="U40" s="6" t="b">
        <f t="shared" si="1"/>
        <v>0</v>
      </c>
      <c r="V40" s="6">
        <f t="shared" si="2"/>
        <v>-2.1800000000000002</v>
      </c>
      <c r="W40" s="6" t="b">
        <f t="shared" si="3"/>
        <v>0</v>
      </c>
    </row>
    <row r="41" spans="2:23" s="6" customFormat="1">
      <c r="B41" s="17"/>
      <c r="C41" s="24"/>
      <c r="D41" s="40" t="s">
        <v>10</v>
      </c>
      <c r="E41" s="58" t="s">
        <v>23</v>
      </c>
      <c r="F41" s="68" t="s">
        <v>23</v>
      </c>
      <c r="G41" s="68" t="s">
        <v>23</v>
      </c>
      <c r="H41" s="68" t="s">
        <v>23</v>
      </c>
      <c r="I41" s="79" t="s">
        <v>23</v>
      </c>
      <c r="J41" s="91" t="s">
        <v>23</v>
      </c>
      <c r="K41" s="79" t="s">
        <v>23</v>
      </c>
      <c r="L41" s="103" t="s">
        <v>23</v>
      </c>
      <c r="M41" s="68" t="s">
        <v>23</v>
      </c>
      <c r="N41" s="110" t="s">
        <v>23</v>
      </c>
      <c r="O41" s="68" t="s">
        <v>23</v>
      </c>
      <c r="P41" s="79" t="s">
        <v>23</v>
      </c>
      <c r="Q41" s="91" t="s">
        <v>23</v>
      </c>
      <c r="R41" s="79" t="s">
        <v>23</v>
      </c>
      <c r="T41" s="6" t="e">
        <f t="shared" si="0"/>
        <v>#VALUE!</v>
      </c>
      <c r="U41" s="6" t="b">
        <f t="shared" si="1"/>
        <v>1</v>
      </c>
      <c r="V41" s="6" t="e">
        <f t="shared" si="2"/>
        <v>#VALUE!</v>
      </c>
      <c r="W41" s="6" t="b">
        <f t="shared" si="3"/>
        <v>1</v>
      </c>
    </row>
    <row r="42" spans="2:23" s="6" customFormat="1">
      <c r="B42" s="17"/>
      <c r="C42" s="25" t="s">
        <v>55</v>
      </c>
      <c r="D42" s="44"/>
      <c r="E42" s="59">
        <v>36.4</v>
      </c>
      <c r="F42" s="69">
        <v>260945</v>
      </c>
      <c r="G42" s="69" t="s">
        <v>160</v>
      </c>
      <c r="H42" s="69">
        <v>5951</v>
      </c>
      <c r="I42" s="80">
        <v>2.2799999999999998</v>
      </c>
      <c r="J42" s="89">
        <v>7285</v>
      </c>
      <c r="K42" s="81">
        <v>-18.309999999999999</v>
      </c>
      <c r="L42" s="104">
        <v>36.4</v>
      </c>
      <c r="M42" s="69">
        <v>260945</v>
      </c>
      <c r="N42" s="111" t="s">
        <v>160</v>
      </c>
      <c r="O42" s="69">
        <v>5538</v>
      </c>
      <c r="P42" s="80">
        <v>2.12</v>
      </c>
      <c r="Q42" s="89">
        <v>4917</v>
      </c>
      <c r="R42" s="80">
        <v>12.63</v>
      </c>
      <c r="T42" s="6">
        <f t="shared" si="0"/>
        <v>-18.309999999999999</v>
      </c>
      <c r="U42" s="6" t="b">
        <f t="shared" si="1"/>
        <v>0</v>
      </c>
      <c r="V42" s="6">
        <f t="shared" si="2"/>
        <v>12.63</v>
      </c>
      <c r="W42" s="6" t="b">
        <f t="shared" si="3"/>
        <v>0</v>
      </c>
    </row>
    <row r="43" spans="2:23" s="6" customFormat="1">
      <c r="B43" s="17"/>
      <c r="C43" s="25" t="s">
        <v>103</v>
      </c>
      <c r="D43" s="44"/>
      <c r="E43" s="59">
        <v>40.5</v>
      </c>
      <c r="F43" s="69">
        <v>271626</v>
      </c>
      <c r="G43" s="69">
        <v>6</v>
      </c>
      <c r="H43" s="69">
        <v>9840</v>
      </c>
      <c r="I43" s="80">
        <v>3.62</v>
      </c>
      <c r="J43" s="89">
        <v>5988</v>
      </c>
      <c r="K43" s="81">
        <v>64.33</v>
      </c>
      <c r="L43" s="104">
        <v>41.8</v>
      </c>
      <c r="M43" s="69">
        <v>272487</v>
      </c>
      <c r="N43" s="111">
        <v>5</v>
      </c>
      <c r="O43" s="69">
        <v>5665</v>
      </c>
      <c r="P43" s="80">
        <v>2.08</v>
      </c>
      <c r="Q43" s="89">
        <v>5988</v>
      </c>
      <c r="R43" s="80">
        <v>-5.39</v>
      </c>
      <c r="T43" s="6">
        <f t="shared" si="0"/>
        <v>64.33</v>
      </c>
      <c r="U43" s="6" t="b">
        <f t="shared" si="1"/>
        <v>0</v>
      </c>
      <c r="V43" s="6">
        <f t="shared" si="2"/>
        <v>-5.39</v>
      </c>
      <c r="W43" s="6" t="b">
        <f t="shared" si="3"/>
        <v>0</v>
      </c>
    </row>
    <row r="44" spans="2:23" s="6" customFormat="1">
      <c r="B44" s="17"/>
      <c r="C44" s="25" t="s">
        <v>26</v>
      </c>
      <c r="D44" s="44"/>
      <c r="E44" s="59" t="s">
        <v>23</v>
      </c>
      <c r="F44" s="69" t="s">
        <v>23</v>
      </c>
      <c r="G44" s="69" t="s">
        <v>23</v>
      </c>
      <c r="H44" s="69" t="s">
        <v>23</v>
      </c>
      <c r="I44" s="80" t="s">
        <v>23</v>
      </c>
      <c r="J44" s="89" t="s">
        <v>23</v>
      </c>
      <c r="K44" s="81" t="s">
        <v>23</v>
      </c>
      <c r="L44" s="104" t="s">
        <v>23</v>
      </c>
      <c r="M44" s="69" t="s">
        <v>23</v>
      </c>
      <c r="N44" s="111" t="s">
        <v>23</v>
      </c>
      <c r="O44" s="69" t="s">
        <v>23</v>
      </c>
      <c r="P44" s="80" t="s">
        <v>23</v>
      </c>
      <c r="Q44" s="89" t="s">
        <v>23</v>
      </c>
      <c r="R44" s="79" t="s">
        <v>23</v>
      </c>
      <c r="T44" s="6" t="e">
        <f t="shared" si="0"/>
        <v>#VALUE!</v>
      </c>
      <c r="U44" s="6" t="b">
        <f t="shared" si="1"/>
        <v>1</v>
      </c>
      <c r="V44" s="6" t="e">
        <f t="shared" si="2"/>
        <v>#VALUE!</v>
      </c>
      <c r="W44" s="6" t="b">
        <f t="shared" si="3"/>
        <v>1</v>
      </c>
    </row>
    <row r="45" spans="2:23" s="6" customFormat="1">
      <c r="B45" s="17"/>
      <c r="C45" s="25" t="s">
        <v>3</v>
      </c>
      <c r="D45" s="44"/>
      <c r="E45" s="59" t="s">
        <v>23</v>
      </c>
      <c r="F45" s="69" t="s">
        <v>23</v>
      </c>
      <c r="G45" s="69" t="s">
        <v>23</v>
      </c>
      <c r="H45" s="69" t="s">
        <v>23</v>
      </c>
      <c r="I45" s="80" t="s">
        <v>23</v>
      </c>
      <c r="J45" s="89" t="s">
        <v>23</v>
      </c>
      <c r="K45" s="81" t="s">
        <v>23</v>
      </c>
      <c r="L45" s="104" t="s">
        <v>23</v>
      </c>
      <c r="M45" s="69" t="s">
        <v>23</v>
      </c>
      <c r="N45" s="111" t="s">
        <v>23</v>
      </c>
      <c r="O45" s="69" t="s">
        <v>23</v>
      </c>
      <c r="P45" s="80" t="s">
        <v>23</v>
      </c>
      <c r="Q45" s="89" t="s">
        <v>23</v>
      </c>
      <c r="R45" s="80" t="s">
        <v>23</v>
      </c>
      <c r="T45" s="6" t="e">
        <f t="shared" si="0"/>
        <v>#VALUE!</v>
      </c>
      <c r="U45" s="6" t="b">
        <f t="shared" si="1"/>
        <v>1</v>
      </c>
      <c r="V45" s="6" t="e">
        <f t="shared" si="2"/>
        <v>#VALUE!</v>
      </c>
      <c r="W45" s="6" t="b">
        <f t="shared" si="3"/>
        <v>1</v>
      </c>
    </row>
    <row r="46" spans="2:23" s="6" customFormat="1">
      <c r="B46" s="17"/>
      <c r="C46" s="25" t="s">
        <v>79</v>
      </c>
      <c r="D46" s="44"/>
      <c r="E46" s="59" t="s">
        <v>23</v>
      </c>
      <c r="F46" s="69" t="s">
        <v>23</v>
      </c>
      <c r="G46" s="69" t="s">
        <v>23</v>
      </c>
      <c r="H46" s="69" t="s">
        <v>23</v>
      </c>
      <c r="I46" s="80" t="s">
        <v>23</v>
      </c>
      <c r="J46" s="89" t="s">
        <v>23</v>
      </c>
      <c r="K46" s="81" t="s">
        <v>23</v>
      </c>
      <c r="L46" s="104" t="s">
        <v>23</v>
      </c>
      <c r="M46" s="69" t="s">
        <v>23</v>
      </c>
      <c r="N46" s="111" t="s">
        <v>23</v>
      </c>
      <c r="O46" s="69" t="s">
        <v>23</v>
      </c>
      <c r="P46" s="80" t="s">
        <v>23</v>
      </c>
      <c r="Q46" s="89" t="s">
        <v>23</v>
      </c>
      <c r="R46" s="80" t="s">
        <v>23</v>
      </c>
      <c r="T46" s="6" t="e">
        <f t="shared" si="0"/>
        <v>#VALUE!</v>
      </c>
      <c r="U46" s="6" t="b">
        <f t="shared" si="1"/>
        <v>1</v>
      </c>
      <c r="V46" s="6" t="e">
        <f t="shared" si="2"/>
        <v>#VALUE!</v>
      </c>
      <c r="W46" s="6" t="b">
        <f t="shared" si="3"/>
        <v>1</v>
      </c>
    </row>
    <row r="47" spans="2:23" s="6" customFormat="1">
      <c r="B47" s="17"/>
      <c r="C47" s="25" t="s">
        <v>104</v>
      </c>
      <c r="D47" s="44"/>
      <c r="E47" s="59" t="s">
        <v>23</v>
      </c>
      <c r="F47" s="69" t="s">
        <v>23</v>
      </c>
      <c r="G47" s="69" t="s">
        <v>23</v>
      </c>
      <c r="H47" s="69" t="s">
        <v>23</v>
      </c>
      <c r="I47" s="80" t="s">
        <v>23</v>
      </c>
      <c r="J47" s="89">
        <v>4334</v>
      </c>
      <c r="K47" s="81" t="s">
        <v>23</v>
      </c>
      <c r="L47" s="104" t="s">
        <v>23</v>
      </c>
      <c r="M47" s="69" t="s">
        <v>23</v>
      </c>
      <c r="N47" s="111" t="s">
        <v>23</v>
      </c>
      <c r="O47" s="69" t="s">
        <v>23</v>
      </c>
      <c r="P47" s="80" t="s">
        <v>23</v>
      </c>
      <c r="Q47" s="89">
        <v>5200</v>
      </c>
      <c r="R47" s="80" t="s">
        <v>23</v>
      </c>
      <c r="T47" s="6" t="e">
        <f t="shared" si="0"/>
        <v>#VALUE!</v>
      </c>
      <c r="U47" s="6" t="b">
        <f t="shared" si="1"/>
        <v>1</v>
      </c>
      <c r="V47" s="6" t="e">
        <f t="shared" si="2"/>
        <v>#VALUE!</v>
      </c>
      <c r="W47" s="6" t="b">
        <f t="shared" si="3"/>
        <v>1</v>
      </c>
    </row>
    <row r="48" spans="2:23" s="6" customFormat="1" ht="12.75">
      <c r="B48" s="17"/>
      <c r="C48" s="27" t="s">
        <v>62</v>
      </c>
      <c r="D48" s="45"/>
      <c r="E48" s="60">
        <v>34.200000000000003</v>
      </c>
      <c r="F48" s="70">
        <v>195807</v>
      </c>
      <c r="G48" s="72" t="s">
        <v>160</v>
      </c>
      <c r="H48" s="70">
        <v>5000</v>
      </c>
      <c r="I48" s="81">
        <v>2.5499999999999998</v>
      </c>
      <c r="J48" s="92">
        <v>4680</v>
      </c>
      <c r="K48" s="83">
        <v>6.84</v>
      </c>
      <c r="L48" s="105">
        <v>34.200000000000003</v>
      </c>
      <c r="M48" s="70">
        <v>195807</v>
      </c>
      <c r="N48" s="112" t="s">
        <v>160</v>
      </c>
      <c r="O48" s="70">
        <v>3000</v>
      </c>
      <c r="P48" s="81">
        <v>1.53</v>
      </c>
      <c r="Q48" s="92">
        <v>4680</v>
      </c>
      <c r="R48" s="83">
        <v>-35.9</v>
      </c>
      <c r="T48" s="6">
        <f t="shared" si="0"/>
        <v>6.84</v>
      </c>
      <c r="U48" s="6" t="b">
        <f t="shared" si="1"/>
        <v>0</v>
      </c>
      <c r="V48" s="6">
        <f t="shared" si="2"/>
        <v>-35.9</v>
      </c>
      <c r="W48" s="6" t="b">
        <f t="shared" si="3"/>
        <v>0</v>
      </c>
    </row>
    <row r="49" spans="1:23" s="6" customFormat="1">
      <c r="B49" s="18"/>
      <c r="C49" s="28">
        <v>300</v>
      </c>
      <c r="D49" s="46" t="s">
        <v>32</v>
      </c>
      <c r="E49" s="61">
        <v>40.6</v>
      </c>
      <c r="F49" s="71">
        <v>335257</v>
      </c>
      <c r="G49" s="71">
        <v>9</v>
      </c>
      <c r="H49" s="71">
        <v>8700</v>
      </c>
      <c r="I49" s="82">
        <v>2.6</v>
      </c>
      <c r="J49" s="93">
        <v>9230</v>
      </c>
      <c r="K49" s="79">
        <v>-5.74</v>
      </c>
      <c r="L49" s="106">
        <v>40.6</v>
      </c>
      <c r="M49" s="71">
        <v>335257</v>
      </c>
      <c r="N49" s="113">
        <v>9</v>
      </c>
      <c r="O49" s="71">
        <v>5747</v>
      </c>
      <c r="P49" s="82">
        <v>1.71</v>
      </c>
      <c r="Q49" s="93">
        <v>5166</v>
      </c>
      <c r="R49" s="79">
        <v>11.25</v>
      </c>
      <c r="T49" s="6">
        <f t="shared" si="0"/>
        <v>-5.74</v>
      </c>
      <c r="U49" s="6" t="b">
        <f t="shared" si="1"/>
        <v>0</v>
      </c>
      <c r="V49" s="6">
        <f t="shared" si="2"/>
        <v>11.25</v>
      </c>
      <c r="W49" s="6" t="b">
        <f t="shared" si="3"/>
        <v>0</v>
      </c>
    </row>
    <row r="50" spans="1:23" s="6" customFormat="1">
      <c r="B50" s="17" t="s">
        <v>25</v>
      </c>
      <c r="C50" s="29" t="s">
        <v>61</v>
      </c>
      <c r="D50" s="47" t="s">
        <v>47</v>
      </c>
      <c r="E50" s="59">
        <v>42.2</v>
      </c>
      <c r="F50" s="69">
        <v>292246</v>
      </c>
      <c r="G50" s="69">
        <v>23</v>
      </c>
      <c r="H50" s="69">
        <v>12375</v>
      </c>
      <c r="I50" s="80">
        <v>4.2300000000000004</v>
      </c>
      <c r="J50" s="89">
        <v>10437</v>
      </c>
      <c r="K50" s="81">
        <v>18.57</v>
      </c>
      <c r="L50" s="104">
        <v>42.2</v>
      </c>
      <c r="M50" s="69">
        <v>292246</v>
      </c>
      <c r="N50" s="111">
        <v>23</v>
      </c>
      <c r="O50" s="69">
        <v>5791</v>
      </c>
      <c r="P50" s="80">
        <v>1.98</v>
      </c>
      <c r="Q50" s="89">
        <v>4239</v>
      </c>
      <c r="R50" s="80">
        <v>36.61</v>
      </c>
      <c r="T50" s="6">
        <f t="shared" si="0"/>
        <v>18.57</v>
      </c>
      <c r="U50" s="6" t="b">
        <f t="shared" si="1"/>
        <v>0</v>
      </c>
      <c r="V50" s="6">
        <f t="shared" si="2"/>
        <v>36.61</v>
      </c>
      <c r="W50" s="6" t="b">
        <f t="shared" si="3"/>
        <v>0</v>
      </c>
    </row>
    <row r="51" spans="1:23" s="6" customFormat="1">
      <c r="B51" s="17"/>
      <c r="C51" s="29" t="s">
        <v>70</v>
      </c>
      <c r="D51" s="47" t="s">
        <v>106</v>
      </c>
      <c r="E51" s="59">
        <v>40.4</v>
      </c>
      <c r="F51" s="69">
        <v>297150</v>
      </c>
      <c r="G51" s="69">
        <v>7</v>
      </c>
      <c r="H51" s="69">
        <v>5595</v>
      </c>
      <c r="I51" s="80">
        <v>1.88</v>
      </c>
      <c r="J51" s="89">
        <v>5658</v>
      </c>
      <c r="K51" s="81">
        <v>-1.1100000000000001</v>
      </c>
      <c r="L51" s="104">
        <v>40</v>
      </c>
      <c r="M51" s="69">
        <v>300098</v>
      </c>
      <c r="N51" s="111">
        <v>6</v>
      </c>
      <c r="O51" s="69">
        <v>5274</v>
      </c>
      <c r="P51" s="80">
        <v>1.76</v>
      </c>
      <c r="Q51" s="89">
        <v>4904</v>
      </c>
      <c r="R51" s="101">
        <v>7.54</v>
      </c>
      <c r="T51" s="6">
        <f t="shared" si="0"/>
        <v>-1.1100000000000001</v>
      </c>
      <c r="U51" s="6" t="b">
        <f t="shared" si="1"/>
        <v>0</v>
      </c>
      <c r="V51" s="6">
        <f t="shared" si="2"/>
        <v>7.54</v>
      </c>
      <c r="W51" s="6" t="b">
        <f t="shared" si="3"/>
        <v>0</v>
      </c>
    </row>
    <row r="52" spans="1:23" s="6" customFormat="1">
      <c r="B52" s="17"/>
      <c r="C52" s="29" t="s">
        <v>107</v>
      </c>
      <c r="D52" s="47" t="s">
        <v>77</v>
      </c>
      <c r="E52" s="59">
        <v>38.700000000000003</v>
      </c>
      <c r="F52" s="69">
        <v>266187</v>
      </c>
      <c r="G52" s="69">
        <v>9</v>
      </c>
      <c r="H52" s="69">
        <v>5555</v>
      </c>
      <c r="I52" s="80">
        <v>2.09</v>
      </c>
      <c r="J52" s="89">
        <v>5196</v>
      </c>
      <c r="K52" s="81">
        <v>6.91</v>
      </c>
      <c r="L52" s="104">
        <v>39.299999999999997</v>
      </c>
      <c r="M52" s="69">
        <v>266046</v>
      </c>
      <c r="N52" s="111">
        <v>8</v>
      </c>
      <c r="O52" s="69">
        <v>4787</v>
      </c>
      <c r="P52" s="80">
        <v>1.8</v>
      </c>
      <c r="Q52" s="89">
        <v>4300</v>
      </c>
      <c r="R52" s="101">
        <v>11.33</v>
      </c>
      <c r="T52" s="6">
        <f t="shared" si="0"/>
        <v>6.91</v>
      </c>
      <c r="U52" s="6" t="b">
        <f t="shared" si="1"/>
        <v>0</v>
      </c>
      <c r="V52" s="6">
        <f t="shared" si="2"/>
        <v>11.33</v>
      </c>
      <c r="W52" s="6" t="b">
        <f t="shared" si="3"/>
        <v>0</v>
      </c>
    </row>
    <row r="53" spans="1:23" s="6" customFormat="1">
      <c r="B53" s="17" t="s">
        <v>19</v>
      </c>
      <c r="C53" s="30"/>
      <c r="D53" s="47" t="s">
        <v>108</v>
      </c>
      <c r="E53" s="59">
        <v>41</v>
      </c>
      <c r="F53" s="69">
        <v>296140</v>
      </c>
      <c r="G53" s="69">
        <v>48</v>
      </c>
      <c r="H53" s="69">
        <v>9418</v>
      </c>
      <c r="I53" s="80">
        <v>3.18</v>
      </c>
      <c r="J53" s="89">
        <v>8413</v>
      </c>
      <c r="K53" s="81">
        <v>11.95</v>
      </c>
      <c r="L53" s="104">
        <v>41.1</v>
      </c>
      <c r="M53" s="69">
        <v>297129</v>
      </c>
      <c r="N53" s="111">
        <v>46</v>
      </c>
      <c r="O53" s="69">
        <v>5540</v>
      </c>
      <c r="P53" s="80">
        <v>1.86</v>
      </c>
      <c r="Q53" s="89">
        <v>4505</v>
      </c>
      <c r="R53" s="79">
        <v>22.97</v>
      </c>
      <c r="T53" s="6">
        <f t="shared" si="0"/>
        <v>11.95</v>
      </c>
      <c r="U53" s="6" t="b">
        <f t="shared" si="1"/>
        <v>0</v>
      </c>
      <c r="V53" s="6">
        <f t="shared" si="2"/>
        <v>22.97</v>
      </c>
      <c r="W53" s="6" t="b">
        <f t="shared" si="3"/>
        <v>0</v>
      </c>
    </row>
    <row r="54" spans="1:23" s="6" customFormat="1">
      <c r="B54" s="17"/>
      <c r="C54" s="29">
        <v>299</v>
      </c>
      <c r="D54" s="47" t="s">
        <v>57</v>
      </c>
      <c r="E54" s="59">
        <v>39.5</v>
      </c>
      <c r="F54" s="69">
        <v>263529</v>
      </c>
      <c r="G54" s="69">
        <v>23</v>
      </c>
      <c r="H54" s="69">
        <v>6205</v>
      </c>
      <c r="I54" s="80">
        <v>2.35</v>
      </c>
      <c r="J54" s="89">
        <v>5059</v>
      </c>
      <c r="K54" s="81">
        <v>22.65</v>
      </c>
      <c r="L54" s="104">
        <v>39.5</v>
      </c>
      <c r="M54" s="69">
        <v>263529</v>
      </c>
      <c r="N54" s="111">
        <v>23</v>
      </c>
      <c r="O54" s="69">
        <v>4547</v>
      </c>
      <c r="P54" s="80">
        <v>1.73</v>
      </c>
      <c r="Q54" s="89">
        <v>3858</v>
      </c>
      <c r="R54" s="80">
        <v>17.86</v>
      </c>
      <c r="T54" s="6">
        <f t="shared" si="0"/>
        <v>22.65</v>
      </c>
      <c r="U54" s="6" t="b">
        <f t="shared" si="1"/>
        <v>0</v>
      </c>
      <c r="V54" s="6">
        <f t="shared" si="2"/>
        <v>17.86</v>
      </c>
      <c r="W54" s="6" t="b">
        <f t="shared" si="3"/>
        <v>0</v>
      </c>
    </row>
    <row r="55" spans="1:23" s="6" customFormat="1">
      <c r="B55" s="17"/>
      <c r="C55" s="29" t="s">
        <v>61</v>
      </c>
      <c r="D55" s="47" t="s">
        <v>109</v>
      </c>
      <c r="E55" s="59">
        <v>44.2</v>
      </c>
      <c r="F55" s="69">
        <v>262522</v>
      </c>
      <c r="G55" s="69">
        <v>9</v>
      </c>
      <c r="H55" s="69">
        <v>6523</v>
      </c>
      <c r="I55" s="80">
        <v>2.48</v>
      </c>
      <c r="J55" s="89">
        <v>6578</v>
      </c>
      <c r="K55" s="81">
        <v>-0.84</v>
      </c>
      <c r="L55" s="104">
        <v>45.2</v>
      </c>
      <c r="M55" s="69">
        <v>262477</v>
      </c>
      <c r="N55" s="111">
        <v>8</v>
      </c>
      <c r="O55" s="69">
        <v>4309</v>
      </c>
      <c r="P55" s="80">
        <v>1.64</v>
      </c>
      <c r="Q55" s="89">
        <v>3001</v>
      </c>
      <c r="R55" s="79">
        <v>43.59</v>
      </c>
      <c r="T55" s="6">
        <f t="shared" si="0"/>
        <v>-0.84</v>
      </c>
      <c r="U55" s="6" t="b">
        <f t="shared" si="1"/>
        <v>0</v>
      </c>
      <c r="V55" s="6">
        <f t="shared" si="2"/>
        <v>43.59</v>
      </c>
      <c r="W55" s="6" t="b">
        <f t="shared" si="3"/>
        <v>0</v>
      </c>
    </row>
    <row r="56" spans="1:23" s="6" customFormat="1">
      <c r="B56" s="17" t="s">
        <v>98</v>
      </c>
      <c r="C56" s="29" t="s">
        <v>70</v>
      </c>
      <c r="D56" s="47" t="s">
        <v>84</v>
      </c>
      <c r="E56" s="59">
        <v>40.5</v>
      </c>
      <c r="F56" s="69">
        <v>247262</v>
      </c>
      <c r="G56" s="69">
        <v>5</v>
      </c>
      <c r="H56" s="69">
        <v>7924</v>
      </c>
      <c r="I56" s="80">
        <v>3.2</v>
      </c>
      <c r="J56" s="89">
        <v>5975</v>
      </c>
      <c r="K56" s="81">
        <v>32.619999999999997</v>
      </c>
      <c r="L56" s="104">
        <v>40.5</v>
      </c>
      <c r="M56" s="69">
        <v>247262</v>
      </c>
      <c r="N56" s="111">
        <v>5</v>
      </c>
      <c r="O56" s="69">
        <v>5112</v>
      </c>
      <c r="P56" s="80">
        <v>2.0699999999999998</v>
      </c>
      <c r="Q56" s="89">
        <v>3655</v>
      </c>
      <c r="R56" s="80">
        <v>39.86</v>
      </c>
      <c r="T56" s="6">
        <f t="shared" si="0"/>
        <v>32.619999999999997</v>
      </c>
      <c r="U56" s="6" t="b">
        <f t="shared" si="1"/>
        <v>0</v>
      </c>
      <c r="V56" s="6">
        <f t="shared" si="2"/>
        <v>39.86</v>
      </c>
      <c r="W56" s="6" t="b">
        <f t="shared" si="3"/>
        <v>0</v>
      </c>
    </row>
    <row r="57" spans="1:23" s="6" customFormat="1">
      <c r="B57" s="17"/>
      <c r="C57" s="29" t="s">
        <v>59</v>
      </c>
      <c r="D57" s="47" t="s">
        <v>108</v>
      </c>
      <c r="E57" s="59">
        <v>40.700000000000003</v>
      </c>
      <c r="F57" s="69">
        <v>261086</v>
      </c>
      <c r="G57" s="69">
        <v>37</v>
      </c>
      <c r="H57" s="69">
        <v>6515</v>
      </c>
      <c r="I57" s="80">
        <v>2.5</v>
      </c>
      <c r="J57" s="89">
        <v>5540</v>
      </c>
      <c r="K57" s="80">
        <v>17.600000000000001</v>
      </c>
      <c r="L57" s="104">
        <v>40.9</v>
      </c>
      <c r="M57" s="69">
        <v>261036</v>
      </c>
      <c r="N57" s="111">
        <v>36</v>
      </c>
      <c r="O57" s="69">
        <v>4572</v>
      </c>
      <c r="P57" s="80">
        <v>1.75</v>
      </c>
      <c r="Q57" s="89">
        <v>3621</v>
      </c>
      <c r="R57" s="80">
        <v>26.26</v>
      </c>
      <c r="T57" s="6">
        <f t="shared" si="0"/>
        <v>17.600000000000001</v>
      </c>
      <c r="U57" s="6" t="b">
        <f t="shared" si="1"/>
        <v>0</v>
      </c>
      <c r="V57" s="6">
        <f t="shared" si="2"/>
        <v>26.26</v>
      </c>
      <c r="W57" s="6" t="b">
        <f t="shared" si="3"/>
        <v>0</v>
      </c>
    </row>
    <row r="58" spans="1:23" s="6" customFormat="1" ht="12.75">
      <c r="B58" s="19"/>
      <c r="C58" s="31" t="s">
        <v>110</v>
      </c>
      <c r="D58" s="48"/>
      <c r="E58" s="59">
        <v>44.2</v>
      </c>
      <c r="F58" s="69">
        <v>241110</v>
      </c>
      <c r="G58" s="72" t="s">
        <v>160</v>
      </c>
      <c r="H58" s="69">
        <v>3867</v>
      </c>
      <c r="I58" s="80">
        <v>1.6</v>
      </c>
      <c r="J58" s="92">
        <v>4000</v>
      </c>
      <c r="K58" s="79">
        <v>-3.33</v>
      </c>
      <c r="L58" s="104">
        <v>44.2</v>
      </c>
      <c r="M58" s="69">
        <v>241110</v>
      </c>
      <c r="N58" s="112" t="s">
        <v>160</v>
      </c>
      <c r="O58" s="69">
        <v>2733</v>
      </c>
      <c r="P58" s="80">
        <v>1.1299999999999999</v>
      </c>
      <c r="Q58" s="92">
        <v>3550</v>
      </c>
      <c r="R58" s="122">
        <v>-23.01</v>
      </c>
      <c r="T58" s="6">
        <f t="shared" si="0"/>
        <v>-3.33</v>
      </c>
      <c r="U58" s="6" t="b">
        <f t="shared" si="1"/>
        <v>0</v>
      </c>
      <c r="V58" s="6">
        <f t="shared" si="2"/>
        <v>-23.01</v>
      </c>
      <c r="W58" s="6" t="b">
        <f t="shared" si="3"/>
        <v>0</v>
      </c>
    </row>
    <row r="59" spans="1:23" s="6" customFormat="1">
      <c r="B59" s="18" t="s">
        <v>111</v>
      </c>
      <c r="C59" s="32" t="s">
        <v>112</v>
      </c>
      <c r="D59" s="49"/>
      <c r="E59" s="61" t="s">
        <v>23</v>
      </c>
      <c r="F59" s="71" t="s">
        <v>23</v>
      </c>
      <c r="G59" s="71" t="s">
        <v>23</v>
      </c>
      <c r="H59" s="71" t="s">
        <v>23</v>
      </c>
      <c r="I59" s="82" t="s">
        <v>23</v>
      </c>
      <c r="J59" s="94" t="s">
        <v>23</v>
      </c>
      <c r="K59" s="82" t="s">
        <v>23</v>
      </c>
      <c r="L59" s="61" t="s">
        <v>23</v>
      </c>
      <c r="M59" s="71" t="s">
        <v>23</v>
      </c>
      <c r="N59" s="71" t="s">
        <v>23</v>
      </c>
      <c r="O59" s="71" t="s">
        <v>23</v>
      </c>
      <c r="P59" s="82" t="s">
        <v>23</v>
      </c>
      <c r="Q59" s="93" t="s">
        <v>23</v>
      </c>
      <c r="R59" s="101" t="s">
        <v>23</v>
      </c>
      <c r="T59" s="6" t="e">
        <f t="shared" si="0"/>
        <v>#VALUE!</v>
      </c>
      <c r="U59" s="6" t="b">
        <f t="shared" si="1"/>
        <v>1</v>
      </c>
      <c r="V59" s="6" t="e">
        <f t="shared" si="2"/>
        <v>#VALUE!</v>
      </c>
      <c r="W59" s="6" t="b">
        <f t="shared" si="3"/>
        <v>1</v>
      </c>
    </row>
    <row r="60" spans="1:23" s="6" customFormat="1">
      <c r="B60" s="17" t="s">
        <v>7</v>
      </c>
      <c r="C60" s="33" t="s">
        <v>114</v>
      </c>
      <c r="D60" s="50"/>
      <c r="E60" s="59" t="s">
        <v>23</v>
      </c>
      <c r="F60" s="69" t="s">
        <v>23</v>
      </c>
      <c r="G60" s="69" t="s">
        <v>23</v>
      </c>
      <c r="H60" s="69" t="s">
        <v>23</v>
      </c>
      <c r="I60" s="80" t="s">
        <v>23</v>
      </c>
      <c r="J60" s="89" t="s">
        <v>23</v>
      </c>
      <c r="K60" s="80" t="s">
        <v>23</v>
      </c>
      <c r="L60" s="59" t="s">
        <v>23</v>
      </c>
      <c r="M60" s="69" t="s">
        <v>23</v>
      </c>
      <c r="N60" s="69" t="s">
        <v>23</v>
      </c>
      <c r="O60" s="69" t="s">
        <v>23</v>
      </c>
      <c r="P60" s="80" t="s">
        <v>23</v>
      </c>
      <c r="Q60" s="89" t="s">
        <v>23</v>
      </c>
      <c r="R60" s="101" t="s">
        <v>23</v>
      </c>
      <c r="T60" s="6" t="e">
        <f t="shared" si="0"/>
        <v>#VALUE!</v>
      </c>
      <c r="U60" s="6" t="b">
        <f t="shared" si="1"/>
        <v>1</v>
      </c>
      <c r="V60" s="6" t="e">
        <f t="shared" si="2"/>
        <v>#VALUE!</v>
      </c>
      <c r="W60" s="6" t="b">
        <f t="shared" si="3"/>
        <v>1</v>
      </c>
    </row>
    <row r="61" spans="1:23" s="6" customFormat="1" ht="12.75">
      <c r="B61" s="19" t="s">
        <v>98</v>
      </c>
      <c r="C61" s="34" t="s">
        <v>80</v>
      </c>
      <c r="D61" s="51"/>
      <c r="E61" s="62" t="s">
        <v>23</v>
      </c>
      <c r="F61" s="72" t="s">
        <v>23</v>
      </c>
      <c r="G61" s="72" t="s">
        <v>23</v>
      </c>
      <c r="H61" s="72" t="s">
        <v>23</v>
      </c>
      <c r="I61" s="83" t="s">
        <v>23</v>
      </c>
      <c r="J61" s="95" t="s">
        <v>23</v>
      </c>
      <c r="K61" s="81" t="s">
        <v>23</v>
      </c>
      <c r="L61" s="62" t="s">
        <v>23</v>
      </c>
      <c r="M61" s="72" t="s">
        <v>23</v>
      </c>
      <c r="N61" s="72" t="s">
        <v>23</v>
      </c>
      <c r="O61" s="72" t="s">
        <v>23</v>
      </c>
      <c r="P61" s="83" t="s">
        <v>23</v>
      </c>
      <c r="Q61" s="92" t="s">
        <v>23</v>
      </c>
      <c r="R61" s="122" t="s">
        <v>23</v>
      </c>
      <c r="T61" s="6" t="e">
        <f t="shared" si="0"/>
        <v>#VALUE!</v>
      </c>
      <c r="U61" s="6" t="b">
        <f t="shared" si="1"/>
        <v>1</v>
      </c>
      <c r="V61" s="6" t="e">
        <f t="shared" si="2"/>
        <v>#VALUE!</v>
      </c>
      <c r="W61" s="6" t="b">
        <f t="shared" si="3"/>
        <v>1</v>
      </c>
    </row>
    <row r="62" spans="1:23" s="6" customFormat="1" ht="12.75">
      <c r="B62" s="20" t="s">
        <v>116</v>
      </c>
      <c r="C62" s="35"/>
      <c r="D62" s="35"/>
      <c r="E62" s="63">
        <v>41</v>
      </c>
      <c r="F62" s="73">
        <v>279525</v>
      </c>
      <c r="G62" s="72">
        <v>88</v>
      </c>
      <c r="H62" s="73">
        <v>8008</v>
      </c>
      <c r="I62" s="84">
        <v>2.86</v>
      </c>
      <c r="J62" s="96">
        <v>7044</v>
      </c>
      <c r="K62" s="84">
        <v>13.69</v>
      </c>
      <c r="L62" s="108">
        <v>41.1</v>
      </c>
      <c r="M62" s="73">
        <v>279865</v>
      </c>
      <c r="N62" s="112">
        <v>85</v>
      </c>
      <c r="O62" s="73">
        <v>5031</v>
      </c>
      <c r="P62" s="84">
        <v>1.8</v>
      </c>
      <c r="Q62" s="96">
        <v>4094</v>
      </c>
      <c r="R62" s="122">
        <v>22.89</v>
      </c>
      <c r="T62" s="6">
        <f t="shared" si="0"/>
        <v>13.69</v>
      </c>
      <c r="U62" s="6" t="b">
        <f t="shared" si="1"/>
        <v>0</v>
      </c>
      <c r="V62" s="6">
        <f t="shared" si="2"/>
        <v>22.89</v>
      </c>
      <c r="W62" s="6" t="b">
        <f t="shared" si="3"/>
        <v>0</v>
      </c>
    </row>
    <row r="63" spans="1:23">
      <c r="A63" s="7"/>
      <c r="B63" s="7"/>
      <c r="C63" s="7"/>
      <c r="D63" s="52"/>
      <c r="E63" s="7"/>
      <c r="F63" s="7"/>
      <c r="G63" s="7"/>
      <c r="H63" s="7"/>
      <c r="I63" s="7"/>
      <c r="J63" s="7"/>
      <c r="K63" s="102"/>
      <c r="L63" s="7"/>
      <c r="M63" s="7"/>
      <c r="N63" s="7"/>
      <c r="O63" s="102"/>
      <c r="P63" s="7"/>
      <c r="Q63" s="7"/>
      <c r="R63" s="123"/>
    </row>
    <row r="64" spans="1:23">
      <c r="A64" s="7"/>
      <c r="B64" s="7"/>
      <c r="C64" s="7"/>
      <c r="D64" s="52"/>
      <c r="E64" s="7"/>
      <c r="F64" s="7"/>
      <c r="G64" s="7"/>
      <c r="H64" s="7"/>
      <c r="I64" s="7"/>
      <c r="J64" s="7"/>
      <c r="K64" s="102"/>
      <c r="L64" s="7"/>
      <c r="M64" s="7"/>
      <c r="N64" s="7"/>
      <c r="O64" s="102"/>
      <c r="P64" s="7"/>
      <c r="Q64" s="7"/>
      <c r="R64" s="7"/>
    </row>
    <row r="65" spans="1:18">
      <c r="A65" s="7"/>
      <c r="B65" s="7"/>
      <c r="C65" s="7"/>
      <c r="D65" s="52"/>
      <c r="E65" s="7"/>
      <c r="F65" s="7"/>
      <c r="G65" s="7"/>
      <c r="H65" s="7"/>
      <c r="I65" s="7"/>
      <c r="J65" s="7"/>
      <c r="K65" s="102"/>
      <c r="L65" s="7"/>
      <c r="M65" s="7"/>
      <c r="N65" s="7"/>
      <c r="O65" s="102"/>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0"/>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60"/>
  <sheetViews>
    <sheetView zoomScale="90" zoomScaleNormal="90" workbookViewId="0">
      <selection activeCell="A18" sqref="A18:O26"/>
    </sheetView>
  </sheetViews>
  <sheetFormatPr defaultRowHeight="13.5"/>
  <cols>
    <col min="1" max="1" width="18.21875" style="124" customWidth="1"/>
    <col min="2" max="2" width="7.625" style="124" customWidth="1"/>
    <col min="3" max="3" width="8.625" style="124" customWidth="1"/>
    <col min="4" max="4" width="6.625" style="124" customWidth="1"/>
    <col min="5" max="8" width="8.625" style="124" customWidth="1"/>
    <col min="9" max="9" width="7.625" style="124" customWidth="1"/>
    <col min="10" max="10" width="8.625" style="124" customWidth="1"/>
    <col min="11" max="11" width="7" style="124" customWidth="1"/>
    <col min="12" max="15" width="8.625" style="124" customWidth="1"/>
    <col min="16" max="16384" width="9" style="124" bestFit="1" customWidth="1"/>
  </cols>
  <sheetData>
    <row r="1" spans="1:15" ht="14.25">
      <c r="A1" s="7" t="s">
        <v>135</v>
      </c>
      <c r="B1" s="7"/>
      <c r="C1" s="7"/>
      <c r="D1" s="7"/>
      <c r="E1" s="7"/>
      <c r="F1" s="7"/>
      <c r="G1" s="7"/>
      <c r="H1" s="7"/>
      <c r="I1" s="7"/>
      <c r="J1" s="230"/>
      <c r="K1" s="233"/>
      <c r="L1" s="233"/>
      <c r="M1" s="233"/>
      <c r="N1" s="233"/>
      <c r="O1" s="248" t="s">
        <v>156</v>
      </c>
    </row>
    <row r="2" spans="1:15" ht="14.25">
      <c r="A2" s="125" t="s">
        <v>67</v>
      </c>
      <c r="B2" s="149" t="s">
        <v>12</v>
      </c>
      <c r="C2" s="176"/>
      <c r="D2" s="176"/>
      <c r="E2" s="176"/>
      <c r="F2" s="176"/>
      <c r="G2" s="206"/>
      <c r="H2" s="218"/>
      <c r="I2" s="176" t="s">
        <v>13</v>
      </c>
      <c r="J2" s="176"/>
      <c r="K2" s="176"/>
      <c r="L2" s="176"/>
      <c r="M2" s="176"/>
      <c r="N2" s="206"/>
      <c r="O2" s="218"/>
    </row>
    <row r="3" spans="1:15">
      <c r="A3" s="126"/>
      <c r="B3" s="150"/>
      <c r="C3" s="177"/>
      <c r="D3" s="177"/>
      <c r="E3" s="177"/>
      <c r="F3" s="177"/>
      <c r="G3" s="207" t="s">
        <v>76</v>
      </c>
      <c r="H3" s="218"/>
      <c r="I3" s="177"/>
      <c r="J3" s="177"/>
      <c r="K3" s="177"/>
      <c r="L3" s="177"/>
      <c r="M3" s="177"/>
      <c r="N3" s="245" t="s">
        <v>76</v>
      </c>
      <c r="O3" s="249"/>
    </row>
    <row r="4" spans="1:15" ht="52.5" customHeight="1">
      <c r="A4" s="127"/>
      <c r="B4" s="151" t="s">
        <v>88</v>
      </c>
      <c r="C4" s="178" t="s">
        <v>92</v>
      </c>
      <c r="D4" s="178" t="s">
        <v>18</v>
      </c>
      <c r="E4" s="178" t="s">
        <v>73</v>
      </c>
      <c r="F4" s="195" t="s">
        <v>46</v>
      </c>
      <c r="G4" s="208" t="s">
        <v>40</v>
      </c>
      <c r="H4" s="219" t="s">
        <v>118</v>
      </c>
      <c r="I4" s="178" t="s">
        <v>88</v>
      </c>
      <c r="J4" s="178" t="s">
        <v>92</v>
      </c>
      <c r="K4" s="178" t="s">
        <v>18</v>
      </c>
      <c r="L4" s="178" t="s">
        <v>93</v>
      </c>
      <c r="M4" s="195" t="s">
        <v>46</v>
      </c>
      <c r="N4" s="208" t="s">
        <v>119</v>
      </c>
      <c r="O4" s="250" t="s">
        <v>44</v>
      </c>
    </row>
    <row r="5" spans="1:15">
      <c r="A5" s="262" t="s">
        <v>140</v>
      </c>
      <c r="B5" s="265">
        <v>38.799999999999997</v>
      </c>
      <c r="C5" s="272">
        <v>270645</v>
      </c>
      <c r="D5" s="272">
        <v>127</v>
      </c>
      <c r="E5" s="272">
        <v>5910</v>
      </c>
      <c r="F5" s="279">
        <v>2.1800000000000002</v>
      </c>
      <c r="G5" s="285">
        <v>5777</v>
      </c>
      <c r="H5" s="291">
        <v>2.2999999999999998</v>
      </c>
      <c r="I5" s="294">
        <v>38.6</v>
      </c>
      <c r="J5" s="297">
        <v>269902</v>
      </c>
      <c r="K5" s="299">
        <v>122</v>
      </c>
      <c r="L5" s="272">
        <v>4076</v>
      </c>
      <c r="M5" s="302">
        <v>1.51</v>
      </c>
      <c r="N5" s="285">
        <v>4011</v>
      </c>
      <c r="O5" s="291">
        <v>1.62</v>
      </c>
    </row>
    <row r="6" spans="1:15">
      <c r="A6" s="263" t="s">
        <v>141</v>
      </c>
      <c r="B6" s="266">
        <v>39.200000000000003</v>
      </c>
      <c r="C6" s="272">
        <v>273109</v>
      </c>
      <c r="D6" s="272">
        <v>87</v>
      </c>
      <c r="E6" s="272">
        <v>5575</v>
      </c>
      <c r="F6" s="279">
        <v>2.04</v>
      </c>
      <c r="G6" s="285">
        <v>5910</v>
      </c>
      <c r="H6" s="291">
        <v>-5.67</v>
      </c>
      <c r="I6" s="294">
        <v>39.4</v>
      </c>
      <c r="J6" s="297">
        <v>273515</v>
      </c>
      <c r="K6" s="300">
        <v>84</v>
      </c>
      <c r="L6" s="272">
        <v>4312</v>
      </c>
      <c r="M6" s="302">
        <v>1.58</v>
      </c>
      <c r="N6" s="285">
        <v>4076</v>
      </c>
      <c r="O6" s="291">
        <v>5.79</v>
      </c>
    </row>
    <row r="7" spans="1:15">
      <c r="A7" s="263" t="s">
        <v>142</v>
      </c>
      <c r="B7" s="267">
        <v>39.700000000000003</v>
      </c>
      <c r="C7" s="273">
        <v>272363</v>
      </c>
      <c r="D7" s="273">
        <v>94</v>
      </c>
      <c r="E7" s="273">
        <v>7007</v>
      </c>
      <c r="F7" s="280">
        <v>2.57</v>
      </c>
      <c r="G7" s="286">
        <v>5575</v>
      </c>
      <c r="H7" s="291">
        <v>25.69</v>
      </c>
      <c r="I7" s="295">
        <v>39.799999999999997</v>
      </c>
      <c r="J7" s="298">
        <v>272417</v>
      </c>
      <c r="K7" s="301">
        <v>92</v>
      </c>
      <c r="L7" s="273">
        <v>5090</v>
      </c>
      <c r="M7" s="303">
        <v>1.87</v>
      </c>
      <c r="N7" s="286">
        <v>4312</v>
      </c>
      <c r="O7" s="291">
        <v>18.04</v>
      </c>
    </row>
    <row r="8" spans="1:15">
      <c r="A8" s="263" t="s">
        <v>105</v>
      </c>
      <c r="B8" s="266">
        <v>40.4</v>
      </c>
      <c r="C8" s="272">
        <v>278036</v>
      </c>
      <c r="D8" s="272">
        <v>84</v>
      </c>
      <c r="E8" s="272">
        <v>8352</v>
      </c>
      <c r="F8" s="279">
        <v>3</v>
      </c>
      <c r="G8" s="285">
        <v>7007</v>
      </c>
      <c r="H8" s="291">
        <v>19.2</v>
      </c>
      <c r="I8" s="294">
        <v>40.299999999999997</v>
      </c>
      <c r="J8" s="297">
        <v>276860</v>
      </c>
      <c r="K8" s="300">
        <v>82</v>
      </c>
      <c r="L8" s="272">
        <v>4946</v>
      </c>
      <c r="M8" s="302">
        <v>1.79</v>
      </c>
      <c r="N8" s="285">
        <v>5090</v>
      </c>
      <c r="O8" s="305">
        <v>-2.83</v>
      </c>
    </row>
    <row r="9" spans="1:15">
      <c r="A9" s="263" t="s">
        <v>115</v>
      </c>
      <c r="B9" s="266">
        <v>40</v>
      </c>
      <c r="C9" s="272">
        <v>273711</v>
      </c>
      <c r="D9" s="272">
        <v>60</v>
      </c>
      <c r="E9" s="272">
        <v>6610</v>
      </c>
      <c r="F9" s="279">
        <v>2.41</v>
      </c>
      <c r="G9" s="285">
        <v>8352</v>
      </c>
      <c r="H9" s="291">
        <v>-20.86</v>
      </c>
      <c r="I9" s="294">
        <v>40</v>
      </c>
      <c r="J9" s="297">
        <v>273711</v>
      </c>
      <c r="K9" s="300">
        <v>60</v>
      </c>
      <c r="L9" s="272">
        <v>4334</v>
      </c>
      <c r="M9" s="302">
        <v>1.58</v>
      </c>
      <c r="N9" s="285">
        <v>4946</v>
      </c>
      <c r="O9" s="291">
        <v>-12.37</v>
      </c>
    </row>
    <row r="10" spans="1:15">
      <c r="A10" s="263" t="s">
        <v>143</v>
      </c>
      <c r="B10" s="268">
        <v>40.6</v>
      </c>
      <c r="C10" s="274">
        <v>275859</v>
      </c>
      <c r="D10" s="274">
        <v>73</v>
      </c>
      <c r="E10" s="274">
        <v>7956</v>
      </c>
      <c r="F10" s="281">
        <v>2.88</v>
      </c>
      <c r="G10" s="287">
        <v>6610</v>
      </c>
      <c r="H10" s="291">
        <v>20.36</v>
      </c>
      <c r="I10" s="296">
        <v>40.6</v>
      </c>
      <c r="J10" s="274">
        <v>275815</v>
      </c>
      <c r="K10" s="274">
        <v>72</v>
      </c>
      <c r="L10" s="274">
        <v>4406</v>
      </c>
      <c r="M10" s="281">
        <v>1.6</v>
      </c>
      <c r="N10" s="304">
        <v>4334</v>
      </c>
      <c r="O10" s="291">
        <v>1.66</v>
      </c>
    </row>
    <row r="11" spans="1:15">
      <c r="A11" s="263" t="s">
        <v>100</v>
      </c>
      <c r="B11" s="269">
        <v>40.799999999999997</v>
      </c>
      <c r="C11" s="275">
        <v>274096</v>
      </c>
      <c r="D11" s="275">
        <v>77</v>
      </c>
      <c r="E11" s="275">
        <v>7941</v>
      </c>
      <c r="F11" s="282">
        <v>2.9</v>
      </c>
      <c r="G11" s="288">
        <v>7956</v>
      </c>
      <c r="H11" s="292">
        <v>-0.19</v>
      </c>
      <c r="I11" s="269">
        <v>40.6</v>
      </c>
      <c r="J11" s="275">
        <v>274628</v>
      </c>
      <c r="K11" s="275">
        <v>76</v>
      </c>
      <c r="L11" s="275">
        <v>4404</v>
      </c>
      <c r="M11" s="282">
        <v>1.6</v>
      </c>
      <c r="N11" s="288">
        <v>4406</v>
      </c>
      <c r="O11" s="306">
        <v>-5.e-002</v>
      </c>
    </row>
    <row r="12" spans="1:15">
      <c r="A12" s="263" t="s">
        <v>144</v>
      </c>
      <c r="B12" s="270">
        <v>40.6</v>
      </c>
      <c r="C12" s="276">
        <v>269553</v>
      </c>
      <c r="D12" s="276">
        <v>75</v>
      </c>
      <c r="E12" s="276">
        <v>6763</v>
      </c>
      <c r="F12" s="283">
        <v>2.5099999999999998</v>
      </c>
      <c r="G12" s="289">
        <v>7941</v>
      </c>
      <c r="H12" s="292">
        <v>-14.83</v>
      </c>
      <c r="I12" s="270">
        <v>40.299999999999997</v>
      </c>
      <c r="J12" s="276">
        <v>269924</v>
      </c>
      <c r="K12" s="276">
        <v>73</v>
      </c>
      <c r="L12" s="276">
        <v>4312</v>
      </c>
      <c r="M12" s="283">
        <v>1.6</v>
      </c>
      <c r="N12" s="289">
        <v>4404</v>
      </c>
      <c r="O12" s="306">
        <v>-2.09</v>
      </c>
    </row>
    <row r="13" spans="1:15">
      <c r="A13" s="263" t="s">
        <v>145</v>
      </c>
      <c r="B13" s="270">
        <v>41.2</v>
      </c>
      <c r="C13" s="276">
        <v>276338</v>
      </c>
      <c r="D13" s="276">
        <v>77</v>
      </c>
      <c r="E13" s="276">
        <v>8606</v>
      </c>
      <c r="F13" s="283">
        <v>3.11</v>
      </c>
      <c r="G13" s="289">
        <v>6763</v>
      </c>
      <c r="H13" s="292">
        <v>27.25</v>
      </c>
      <c r="I13" s="270">
        <v>41</v>
      </c>
      <c r="J13" s="276">
        <v>277130</v>
      </c>
      <c r="K13" s="276">
        <v>75</v>
      </c>
      <c r="L13" s="276">
        <v>4315</v>
      </c>
      <c r="M13" s="283">
        <v>1.56</v>
      </c>
      <c r="N13" s="289">
        <v>4312</v>
      </c>
      <c r="O13" s="306">
        <v>7.0000000000000007e-002</v>
      </c>
    </row>
    <row r="14" spans="1:15" ht="14.25">
      <c r="A14" s="264" t="s">
        <v>147</v>
      </c>
      <c r="B14" s="271">
        <v>40.5</v>
      </c>
      <c r="C14" s="277">
        <v>281113</v>
      </c>
      <c r="D14" s="277">
        <v>82</v>
      </c>
      <c r="E14" s="277">
        <v>7044</v>
      </c>
      <c r="F14" s="284">
        <v>2.5099999999999998</v>
      </c>
      <c r="G14" s="290">
        <v>8606</v>
      </c>
      <c r="H14" s="293">
        <v>-18.149999999999999</v>
      </c>
      <c r="I14" s="271">
        <v>40.5</v>
      </c>
      <c r="J14" s="277">
        <v>281113</v>
      </c>
      <c r="K14" s="277">
        <v>82</v>
      </c>
      <c r="L14" s="277">
        <v>4094</v>
      </c>
      <c r="M14" s="284">
        <v>1.46</v>
      </c>
      <c r="N14" s="290">
        <v>4315</v>
      </c>
      <c r="O14" s="307">
        <v>-5.12</v>
      </c>
    </row>
    <row r="15" spans="1:15">
      <c r="A15" s="131" t="s">
        <v>102</v>
      </c>
      <c r="B15" s="159">
        <v>41</v>
      </c>
      <c r="C15" s="185">
        <v>279525</v>
      </c>
      <c r="D15" s="185">
        <v>88</v>
      </c>
      <c r="E15" s="185">
        <v>8008</v>
      </c>
      <c r="F15" s="202">
        <v>2.86</v>
      </c>
      <c r="G15" s="215">
        <v>7044</v>
      </c>
      <c r="H15" s="223">
        <v>13.69</v>
      </c>
      <c r="I15" s="159">
        <v>41.1</v>
      </c>
      <c r="J15" s="185">
        <v>279865</v>
      </c>
      <c r="K15" s="185">
        <v>85</v>
      </c>
      <c r="L15" s="185">
        <v>5031</v>
      </c>
      <c r="M15" s="202">
        <v>1.8</v>
      </c>
      <c r="N15" s="215">
        <v>4094</v>
      </c>
      <c r="O15" s="223">
        <v>22.89</v>
      </c>
    </row>
    <row r="16" spans="1:15" ht="14.25">
      <c r="A16" s="132" t="s">
        <v>161</v>
      </c>
      <c r="B16" s="160">
        <v>40.5</v>
      </c>
      <c r="C16" s="186">
        <v>281113</v>
      </c>
      <c r="D16" s="186">
        <v>82</v>
      </c>
      <c r="E16" s="186">
        <v>7044</v>
      </c>
      <c r="F16" s="203">
        <v>2.5099999999999998</v>
      </c>
      <c r="G16" s="216">
        <v>8606</v>
      </c>
      <c r="H16" s="224">
        <v>-18.149999999999999</v>
      </c>
      <c r="I16" s="160">
        <v>40.5</v>
      </c>
      <c r="J16" s="186">
        <v>281113</v>
      </c>
      <c r="K16" s="186">
        <v>82</v>
      </c>
      <c r="L16" s="186">
        <v>4094</v>
      </c>
      <c r="M16" s="203">
        <v>1.46</v>
      </c>
      <c r="N16" s="216">
        <v>4315</v>
      </c>
      <c r="O16" s="224">
        <v>-5.12</v>
      </c>
    </row>
    <row r="17" spans="1:15" ht="14.25">
      <c r="A17" s="133" t="s">
        <v>120</v>
      </c>
      <c r="B17" s="161">
        <v>0.5</v>
      </c>
      <c r="C17" s="187">
        <v>-1588</v>
      </c>
      <c r="D17" s="189">
        <v>6</v>
      </c>
      <c r="E17" s="187">
        <v>964</v>
      </c>
      <c r="F17" s="204">
        <v>0.35000000000000009</v>
      </c>
      <c r="G17" s="217">
        <v>-1562</v>
      </c>
      <c r="H17" s="253">
        <v>31.839999999999996</v>
      </c>
      <c r="I17" s="229">
        <v>0.60000000000000142</v>
      </c>
      <c r="J17" s="187">
        <v>-1248</v>
      </c>
      <c r="K17" s="187">
        <v>3</v>
      </c>
      <c r="L17" s="187">
        <v>937</v>
      </c>
      <c r="M17" s="204">
        <v>0.34000000000000008</v>
      </c>
      <c r="N17" s="217">
        <v>-221</v>
      </c>
      <c r="O17" s="253">
        <v>28.01</v>
      </c>
    </row>
    <row r="18" spans="1:15" ht="13.5" customHeight="1">
      <c r="A18" s="134" t="s">
        <v>33</v>
      </c>
      <c r="B18" s="162"/>
      <c r="C18" s="162"/>
      <c r="D18" s="162"/>
      <c r="E18" s="162"/>
      <c r="F18" s="162"/>
      <c r="G18" s="162"/>
      <c r="H18" s="162"/>
      <c r="I18" s="162"/>
      <c r="J18" s="162"/>
      <c r="K18" s="162"/>
      <c r="L18" s="162"/>
      <c r="M18" s="162"/>
      <c r="N18" s="162"/>
      <c r="O18" s="162"/>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3.5" customHeight="1">
      <c r="A27" s="136"/>
      <c r="B27" s="136"/>
      <c r="C27" s="136"/>
      <c r="D27" s="136"/>
      <c r="E27" s="136"/>
      <c r="F27" s="136"/>
      <c r="G27" s="136"/>
      <c r="H27" s="136"/>
      <c r="I27" s="136"/>
      <c r="J27" s="233"/>
      <c r="K27" s="233"/>
      <c r="L27" s="233"/>
      <c r="M27" s="233"/>
      <c r="N27" s="233"/>
      <c r="O27" s="233"/>
    </row>
    <row r="28" spans="1:15">
      <c r="A28" s="137"/>
      <c r="B28" s="163"/>
      <c r="C28" s="163"/>
      <c r="D28" s="163"/>
      <c r="E28" s="163"/>
      <c r="F28" s="163"/>
      <c r="G28" s="163"/>
      <c r="H28" s="163"/>
      <c r="I28" s="163"/>
      <c r="J28" s="234"/>
      <c r="K28" s="238"/>
      <c r="L28" s="238"/>
      <c r="M28" s="238"/>
      <c r="N28" s="238"/>
      <c r="O28" s="254"/>
    </row>
    <row r="29" spans="1:15" ht="13.5" customHeight="1">
      <c r="A29" s="138" t="s">
        <v>121</v>
      </c>
      <c r="B29" s="164"/>
      <c r="C29" s="164"/>
      <c r="D29" s="164"/>
      <c r="E29" s="164"/>
      <c r="F29" s="164"/>
      <c r="G29" s="164"/>
      <c r="H29" s="164"/>
      <c r="I29" s="164"/>
      <c r="J29" s="164"/>
      <c r="K29" s="164"/>
      <c r="L29" s="164"/>
      <c r="M29" s="165"/>
      <c r="N29" s="165"/>
      <c r="O29" s="255"/>
    </row>
    <row r="30" spans="1:15">
      <c r="A30" s="139"/>
      <c r="B30" s="165"/>
      <c r="C30" s="165"/>
      <c r="D30" s="165"/>
      <c r="E30" s="165"/>
      <c r="F30" s="165"/>
      <c r="G30" s="165"/>
      <c r="H30" s="165"/>
      <c r="I30" s="165"/>
      <c r="J30" s="165"/>
      <c r="K30" s="165"/>
      <c r="L30" s="165"/>
      <c r="M30" s="165"/>
      <c r="N30" s="165"/>
      <c r="O30" s="255"/>
    </row>
    <row r="31" spans="1:15" ht="29.25" customHeight="1">
      <c r="A31" s="140" t="s">
        <v>122</v>
      </c>
      <c r="B31" s="166"/>
      <c r="C31" s="166"/>
      <c r="D31" s="166"/>
      <c r="E31" s="166"/>
      <c r="F31" s="166"/>
      <c r="G31" s="166"/>
      <c r="H31" s="166"/>
      <c r="I31" s="166"/>
      <c r="J31" s="166"/>
      <c r="K31" s="166"/>
      <c r="L31" s="166"/>
      <c r="M31" s="243"/>
      <c r="N31" s="243"/>
      <c r="O31" s="256"/>
    </row>
    <row r="32" spans="1:15" ht="19.5" customHeight="1">
      <c r="A32" s="140" t="s">
        <v>49</v>
      </c>
      <c r="B32" s="166"/>
      <c r="C32" s="166"/>
      <c r="D32" s="166"/>
      <c r="E32" s="166"/>
      <c r="F32" s="166"/>
      <c r="G32" s="166"/>
      <c r="H32" s="166"/>
      <c r="I32" s="166"/>
      <c r="J32" s="166"/>
      <c r="K32" s="166"/>
      <c r="L32" s="166"/>
      <c r="M32" s="243"/>
      <c r="N32" s="243"/>
      <c r="O32" s="256"/>
    </row>
    <row r="33" spans="1:15" ht="25.5" customHeight="1">
      <c r="A33" s="141" t="s">
        <v>39</v>
      </c>
      <c r="B33" s="167"/>
      <c r="C33" s="167"/>
      <c r="D33" s="167"/>
      <c r="E33" s="167"/>
      <c r="F33" s="167"/>
      <c r="G33" s="167"/>
      <c r="H33" s="167"/>
      <c r="I33" s="167"/>
      <c r="J33" s="167"/>
      <c r="K33" s="167"/>
      <c r="L33" s="167"/>
      <c r="M33" s="167"/>
      <c r="N33" s="167"/>
      <c r="O33" s="257"/>
    </row>
    <row r="34" spans="1:15" ht="25.5" customHeight="1">
      <c r="A34" s="141"/>
      <c r="B34" s="167"/>
      <c r="C34" s="188" t="s">
        <v>81</v>
      </c>
      <c r="D34" s="167"/>
      <c r="E34" s="167"/>
      <c r="F34" s="167"/>
      <c r="G34" s="167"/>
      <c r="H34" s="167"/>
      <c r="I34" s="167"/>
      <c r="J34" s="167"/>
      <c r="K34" s="167"/>
      <c r="L34" s="167"/>
      <c r="M34" s="167"/>
      <c r="N34" s="167"/>
      <c r="O34" s="257"/>
    </row>
    <row r="35" spans="1:15" ht="39" customHeight="1">
      <c r="A35" s="142"/>
      <c r="B35" s="168" t="s">
        <v>123</v>
      </c>
      <c r="C35" s="168"/>
      <c r="D35" s="168"/>
      <c r="E35" s="168"/>
      <c r="F35" s="168"/>
      <c r="G35" s="168"/>
      <c r="H35" s="168"/>
      <c r="I35" s="168"/>
      <c r="J35" s="168"/>
      <c r="K35" s="168"/>
      <c r="L35" s="168"/>
      <c r="M35" s="168"/>
      <c r="N35" s="244"/>
      <c r="O35" s="258"/>
    </row>
    <row r="36" spans="1:15" ht="24.75" customHeight="1">
      <c r="A36" s="142"/>
      <c r="B36" s="169"/>
      <c r="C36" s="169"/>
      <c r="D36" s="278" t="s">
        <v>139</v>
      </c>
      <c r="E36" s="194"/>
      <c r="F36" s="194"/>
      <c r="G36" s="194"/>
      <c r="H36" s="194"/>
      <c r="I36" s="194"/>
      <c r="J36" s="194"/>
      <c r="K36" s="194"/>
      <c r="L36" s="194"/>
      <c r="M36" s="244"/>
      <c r="N36" s="244"/>
      <c r="O36" s="258"/>
    </row>
    <row r="37" spans="1:15" ht="24" customHeight="1">
      <c r="A37" s="142"/>
      <c r="B37" s="169"/>
      <c r="C37" s="169"/>
      <c r="D37" s="278" t="s">
        <v>78</v>
      </c>
      <c r="E37" s="194"/>
      <c r="F37" s="194"/>
      <c r="G37" s="194"/>
      <c r="H37" s="194"/>
      <c r="I37" s="194"/>
      <c r="J37" s="194"/>
      <c r="K37" s="194"/>
      <c r="L37" s="194"/>
      <c r="M37" s="244"/>
      <c r="N37" s="244"/>
      <c r="O37" s="258"/>
    </row>
    <row r="38" spans="1:15" ht="24" customHeight="1">
      <c r="A38" s="142"/>
      <c r="B38" s="169"/>
      <c r="C38" s="169"/>
      <c r="D38" s="190" t="s">
        <v>8</v>
      </c>
      <c r="E38" s="194"/>
      <c r="F38" s="194"/>
      <c r="G38" s="194"/>
      <c r="H38" s="194"/>
      <c r="I38" s="194"/>
      <c r="J38" s="194"/>
      <c r="K38" s="194"/>
      <c r="L38" s="194"/>
      <c r="M38" s="244"/>
      <c r="N38" s="244"/>
      <c r="O38" s="258"/>
    </row>
    <row r="39" spans="1:15" ht="19.5" customHeight="1">
      <c r="A39" s="143"/>
      <c r="B39" s="169"/>
      <c r="C39" s="169"/>
      <c r="D39" s="191" t="s">
        <v>72</v>
      </c>
      <c r="E39" s="170"/>
      <c r="F39" s="170"/>
      <c r="G39" s="170"/>
      <c r="H39" s="170"/>
      <c r="I39" s="170"/>
      <c r="J39" s="170"/>
      <c r="K39" s="192"/>
      <c r="L39" s="192"/>
      <c r="M39" s="192"/>
      <c r="N39" s="192"/>
      <c r="O39" s="259"/>
    </row>
    <row r="40" spans="1:15" ht="27.75" customHeight="1">
      <c r="A40" s="143"/>
      <c r="B40" s="170"/>
      <c r="C40" s="170"/>
      <c r="D40" s="170"/>
      <c r="E40" s="170"/>
      <c r="F40" s="170"/>
      <c r="G40" s="170"/>
      <c r="H40" s="170"/>
      <c r="I40" s="170"/>
      <c r="J40" s="170"/>
      <c r="K40" s="192"/>
      <c r="L40" s="192"/>
      <c r="M40" s="192"/>
      <c r="N40" s="192"/>
      <c r="O40" s="259"/>
    </row>
    <row r="41" spans="1:15" ht="23.25" customHeight="1">
      <c r="A41" s="141" t="s">
        <v>124</v>
      </c>
      <c r="B41" s="166"/>
      <c r="C41" s="166"/>
      <c r="D41" s="166"/>
      <c r="E41" s="166"/>
      <c r="F41" s="166"/>
      <c r="G41" s="166"/>
      <c r="H41" s="166"/>
      <c r="I41" s="166"/>
      <c r="J41" s="166"/>
      <c r="K41" s="166"/>
      <c r="L41" s="166"/>
      <c r="M41" s="243"/>
      <c r="N41" s="243"/>
      <c r="O41" s="256"/>
    </row>
    <row r="42" spans="1:15" ht="23.25" customHeight="1">
      <c r="A42" s="141"/>
      <c r="B42" s="166"/>
      <c r="C42" s="166"/>
      <c r="D42" s="166"/>
      <c r="E42" s="166"/>
      <c r="F42" s="166"/>
      <c r="G42" s="166"/>
      <c r="H42" s="166"/>
      <c r="I42" s="166"/>
      <c r="J42" s="166"/>
      <c r="K42" s="166"/>
      <c r="L42" s="166"/>
      <c r="M42" s="243"/>
      <c r="N42" s="243"/>
      <c r="O42" s="256"/>
    </row>
    <row r="43" spans="1:15">
      <c r="A43" s="144" t="s">
        <v>31</v>
      </c>
      <c r="B43" s="171"/>
      <c r="C43" s="171"/>
      <c r="D43" s="171"/>
      <c r="E43" s="169"/>
      <c r="F43" s="171" t="s">
        <v>152</v>
      </c>
      <c r="G43" s="205"/>
      <c r="H43" s="205"/>
      <c r="I43" s="192"/>
      <c r="J43" s="192"/>
      <c r="K43" s="192"/>
      <c r="L43" s="192"/>
      <c r="M43" s="192" t="s">
        <v>21</v>
      </c>
      <c r="N43" s="192"/>
      <c r="O43" s="259"/>
    </row>
    <row r="44" spans="1:15">
      <c r="A44" s="144" t="s">
        <v>148</v>
      </c>
      <c r="B44" s="171"/>
      <c r="C44" s="171"/>
      <c r="D44" s="171"/>
      <c r="E44" s="169"/>
      <c r="F44" s="171" t="s">
        <v>153</v>
      </c>
      <c r="G44" s="205"/>
      <c r="H44" s="205"/>
      <c r="I44" s="192"/>
      <c r="J44" s="192"/>
      <c r="K44" s="192"/>
      <c r="L44" s="192"/>
      <c r="M44" s="192" t="s">
        <v>86</v>
      </c>
      <c r="N44" s="192"/>
      <c r="O44" s="259"/>
    </row>
    <row r="45" spans="1:15">
      <c r="A45" s="144" t="s">
        <v>149</v>
      </c>
      <c r="B45" s="171"/>
      <c r="C45" s="171"/>
      <c r="D45" s="171"/>
      <c r="E45" s="169"/>
      <c r="F45" s="171" t="s">
        <v>51</v>
      </c>
      <c r="G45" s="205"/>
      <c r="H45" s="205"/>
      <c r="I45" s="192"/>
      <c r="J45" s="192"/>
      <c r="K45" s="192"/>
      <c r="L45" s="192"/>
      <c r="M45" s="192" t="s">
        <v>154</v>
      </c>
      <c r="N45" s="192"/>
      <c r="O45" s="259"/>
    </row>
    <row r="46" spans="1:15">
      <c r="A46" s="144" t="s">
        <v>1</v>
      </c>
      <c r="B46" s="171"/>
      <c r="C46" s="171"/>
      <c r="D46" s="171"/>
      <c r="E46" s="169"/>
      <c r="F46" s="171" t="s">
        <v>56</v>
      </c>
      <c r="G46" s="205"/>
      <c r="H46" s="205"/>
      <c r="I46" s="192"/>
      <c r="J46" s="192"/>
      <c r="K46" s="192"/>
      <c r="L46" s="192"/>
      <c r="M46" s="192" t="s">
        <v>155</v>
      </c>
      <c r="N46" s="192"/>
      <c r="O46" s="259"/>
    </row>
    <row r="47" spans="1:15">
      <c r="A47" s="144"/>
      <c r="B47" s="171"/>
      <c r="C47" s="171"/>
      <c r="D47" s="171"/>
      <c r="E47" s="169"/>
      <c r="F47" s="171"/>
      <c r="G47" s="205"/>
      <c r="H47" s="205"/>
      <c r="I47" s="192"/>
      <c r="J47" s="192"/>
      <c r="K47" s="192"/>
      <c r="L47" s="192"/>
      <c r="M47" s="192"/>
      <c r="N47" s="192"/>
      <c r="O47" s="259"/>
    </row>
    <row r="48" spans="1:15">
      <c r="A48" s="144"/>
      <c r="B48" s="171"/>
      <c r="C48" s="171"/>
      <c r="D48" s="171"/>
      <c r="E48" s="171"/>
      <c r="F48" s="171"/>
      <c r="G48" s="205"/>
      <c r="H48" s="205"/>
      <c r="I48" s="192"/>
      <c r="J48" s="192"/>
      <c r="K48" s="192"/>
      <c r="L48" s="192"/>
      <c r="M48" s="192"/>
      <c r="N48" s="192"/>
      <c r="O48" s="259"/>
    </row>
    <row r="49" spans="1:15">
      <c r="A49" s="145"/>
      <c r="B49" s="172"/>
      <c r="C49" s="172"/>
      <c r="D49" s="192"/>
      <c r="E49" s="169"/>
      <c r="F49" s="205"/>
      <c r="G49" s="205"/>
      <c r="H49" s="192"/>
      <c r="I49" s="192"/>
      <c r="J49" s="192"/>
      <c r="K49" s="192"/>
      <c r="L49" s="192"/>
      <c r="M49" s="192"/>
      <c r="N49" s="192"/>
      <c r="O49" s="259"/>
    </row>
    <row r="50" spans="1:15" ht="27" customHeight="1">
      <c r="A50" s="146" t="s">
        <v>66</v>
      </c>
      <c r="B50" s="173"/>
      <c r="C50" s="173"/>
      <c r="D50" s="173"/>
      <c r="E50" s="173"/>
      <c r="F50" s="173"/>
      <c r="G50" s="173"/>
      <c r="H50" s="173"/>
      <c r="I50" s="173"/>
      <c r="J50" s="173"/>
      <c r="K50" s="173"/>
      <c r="L50" s="173"/>
      <c r="M50" s="173"/>
      <c r="N50" s="173"/>
      <c r="O50" s="260"/>
    </row>
    <row r="51" spans="1:15">
      <c r="A51" s="147"/>
      <c r="B51" s="172"/>
      <c r="C51" s="172"/>
      <c r="D51" s="192"/>
      <c r="E51" s="192"/>
      <c r="F51" s="192"/>
      <c r="G51" s="192"/>
      <c r="H51" s="192"/>
      <c r="I51" s="192"/>
      <c r="J51" s="192"/>
      <c r="K51" s="192"/>
      <c r="L51" s="192"/>
      <c r="M51" s="192"/>
      <c r="N51" s="192"/>
      <c r="O51" s="259"/>
    </row>
    <row r="52" spans="1:15" ht="21.75" customHeight="1">
      <c r="A52" s="147"/>
      <c r="B52" s="174" t="s">
        <v>54</v>
      </c>
      <c r="C52" s="174"/>
      <c r="D52" s="193"/>
      <c r="E52" s="193"/>
      <c r="F52" s="193"/>
      <c r="G52" s="193"/>
      <c r="H52" s="193"/>
      <c r="I52" s="193"/>
      <c r="J52" s="193"/>
      <c r="K52" s="193"/>
      <c r="L52" s="240"/>
      <c r="M52" s="192"/>
      <c r="N52" s="192"/>
      <c r="O52" s="259"/>
    </row>
    <row r="53" spans="1:15" ht="9" customHeight="1">
      <c r="A53" s="147"/>
      <c r="B53" s="174"/>
      <c r="C53" s="174"/>
      <c r="D53" s="193"/>
      <c r="E53" s="193"/>
      <c r="F53" s="193"/>
      <c r="G53" s="193"/>
      <c r="H53" s="193"/>
      <c r="I53" s="193"/>
      <c r="J53" s="193"/>
      <c r="K53" s="193"/>
      <c r="L53" s="240"/>
      <c r="M53" s="192"/>
      <c r="N53" s="192"/>
      <c r="O53" s="259"/>
    </row>
    <row r="54" spans="1:15">
      <c r="A54" s="147"/>
      <c r="B54" s="172" t="s">
        <v>150</v>
      </c>
      <c r="C54" s="172"/>
      <c r="D54" s="192"/>
      <c r="E54" s="192"/>
      <c r="F54" s="192"/>
      <c r="G54" s="192"/>
      <c r="H54" s="192"/>
      <c r="I54" s="192"/>
      <c r="J54" s="192"/>
      <c r="K54" s="192"/>
      <c r="L54" s="192"/>
      <c r="M54" s="192"/>
      <c r="N54" s="192"/>
      <c r="O54" s="259"/>
    </row>
    <row r="55" spans="1:15" ht="21.75" customHeight="1">
      <c r="A55" s="147"/>
      <c r="B55" s="172"/>
      <c r="C55" s="172"/>
      <c r="D55" s="192"/>
      <c r="E55" s="192"/>
      <c r="F55" s="192"/>
      <c r="G55" s="192"/>
      <c r="H55" s="192"/>
      <c r="I55" s="192"/>
      <c r="J55" s="192"/>
      <c r="K55" s="192"/>
      <c r="L55" s="192"/>
      <c r="M55" s="192"/>
      <c r="N55" s="192"/>
      <c r="O55" s="259"/>
    </row>
    <row r="56" spans="1:15">
      <c r="A56" s="147"/>
      <c r="B56" s="172" t="s">
        <v>131</v>
      </c>
      <c r="C56" s="172"/>
      <c r="D56" s="192"/>
      <c r="E56" s="192"/>
      <c r="F56" s="192"/>
      <c r="G56" s="192"/>
      <c r="H56" s="192"/>
      <c r="I56" s="192"/>
      <c r="J56" s="192"/>
      <c r="K56" s="192"/>
      <c r="L56" s="192"/>
      <c r="M56" s="192"/>
      <c r="N56" s="192"/>
      <c r="O56" s="259"/>
    </row>
    <row r="57" spans="1:15">
      <c r="A57" s="147"/>
      <c r="B57" s="172" t="s">
        <v>133</v>
      </c>
      <c r="C57" s="172"/>
      <c r="D57" s="192"/>
      <c r="E57" s="192"/>
      <c r="F57" s="192"/>
      <c r="G57" s="192"/>
      <c r="H57" s="192"/>
      <c r="I57" s="192"/>
      <c r="J57" s="192"/>
      <c r="K57" s="192"/>
      <c r="L57" s="192"/>
      <c r="M57" s="192"/>
      <c r="N57" s="192"/>
      <c r="O57" s="259"/>
    </row>
    <row r="58" spans="1:15">
      <c r="A58" s="147"/>
      <c r="B58" s="172" t="s">
        <v>132</v>
      </c>
      <c r="C58" s="172"/>
      <c r="D58" s="192"/>
      <c r="E58" s="192"/>
      <c r="F58" s="192"/>
      <c r="G58" s="192"/>
      <c r="H58" s="192"/>
      <c r="I58" s="192"/>
      <c r="J58" s="192"/>
      <c r="K58" s="192"/>
      <c r="L58" s="192"/>
      <c r="M58" s="192"/>
      <c r="N58" s="192"/>
      <c r="O58" s="259"/>
    </row>
    <row r="59" spans="1:15">
      <c r="A59" s="147"/>
      <c r="B59" s="172" t="s">
        <v>151</v>
      </c>
      <c r="C59" s="172"/>
      <c r="D59" s="192"/>
      <c r="E59" s="192"/>
      <c r="F59" s="192"/>
      <c r="G59" s="192"/>
      <c r="H59" s="192"/>
      <c r="I59" s="192"/>
      <c r="J59" s="192"/>
      <c r="K59" s="192"/>
      <c r="L59" s="192"/>
      <c r="M59" s="192"/>
      <c r="N59" s="192"/>
      <c r="O59" s="259"/>
    </row>
    <row r="60" spans="1:15" ht="28.5" customHeight="1">
      <c r="A60" s="148"/>
      <c r="B60" s="175"/>
      <c r="C60" s="175"/>
      <c r="D60" s="175"/>
      <c r="E60" s="175"/>
      <c r="F60" s="175"/>
      <c r="G60" s="175"/>
      <c r="H60" s="175"/>
      <c r="I60" s="175"/>
      <c r="J60" s="175"/>
      <c r="K60" s="239"/>
      <c r="L60" s="239"/>
      <c r="M60" s="239"/>
      <c r="N60" s="239"/>
      <c r="O60" s="261"/>
    </row>
  </sheetData>
  <mergeCells count="13">
    <mergeCell ref="B2:H2"/>
    <mergeCell ref="I2:O2"/>
    <mergeCell ref="G3:H3"/>
    <mergeCell ref="N3:O3"/>
    <mergeCell ref="A31:O31"/>
    <mergeCell ref="A32:O32"/>
    <mergeCell ref="A33:O33"/>
    <mergeCell ref="B35:M35"/>
    <mergeCell ref="A41:O41"/>
    <mergeCell ref="A50:O50"/>
    <mergeCell ref="A2:A4"/>
    <mergeCell ref="A29:O30"/>
    <mergeCell ref="A18:O26"/>
  </mergeCells>
  <phoneticPr fontId="20"/>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activeCell="B2" sqref="B2:R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162</v>
      </c>
      <c r="C2" s="9"/>
      <c r="D2" s="9"/>
      <c r="E2" s="9"/>
      <c r="F2" s="9"/>
      <c r="G2" s="9"/>
      <c r="H2" s="9"/>
      <c r="I2" s="9"/>
      <c r="J2" s="9"/>
      <c r="K2" s="9"/>
      <c r="L2" s="9"/>
      <c r="M2" s="9"/>
      <c r="N2" s="9"/>
      <c r="O2" s="9"/>
      <c r="P2" s="9"/>
      <c r="Q2" s="9"/>
      <c r="R2" s="9"/>
    </row>
    <row r="3" spans="2:23" ht="18.75">
      <c r="B3" s="10" t="s">
        <v>83</v>
      </c>
      <c r="C3" s="10"/>
      <c r="D3" s="10"/>
      <c r="E3" s="10"/>
      <c r="F3" s="10"/>
      <c r="G3" s="10"/>
      <c r="H3" s="10"/>
      <c r="I3" s="10"/>
      <c r="J3" s="10"/>
      <c r="K3" s="10"/>
      <c r="L3" s="10"/>
      <c r="M3" s="10"/>
      <c r="N3" s="10"/>
      <c r="O3" s="10"/>
      <c r="P3" s="10"/>
      <c r="Q3" s="10"/>
      <c r="R3" s="10"/>
    </row>
    <row r="4" spans="2:23" ht="12.75">
      <c r="B4" s="11" t="s">
        <v>89</v>
      </c>
      <c r="C4" s="11"/>
      <c r="D4" s="11"/>
      <c r="E4" s="53"/>
      <c r="F4" s="53"/>
      <c r="G4" s="53"/>
      <c r="H4" s="53"/>
      <c r="I4" s="53"/>
      <c r="J4" s="53"/>
      <c r="K4" s="97"/>
      <c r="L4" s="53"/>
      <c r="M4" s="53"/>
      <c r="N4" s="53"/>
      <c r="O4" s="115" t="s">
        <v>157</v>
      </c>
      <c r="P4" s="115"/>
      <c r="Q4" s="115"/>
      <c r="R4" s="115"/>
    </row>
    <row r="5" spans="2:23" s="5" customFormat="1" ht="12.75">
      <c r="B5" s="12"/>
      <c r="C5" s="21"/>
      <c r="D5" s="36"/>
      <c r="E5" s="54" t="s">
        <v>91</v>
      </c>
      <c r="F5" s="64"/>
      <c r="G5" s="54"/>
      <c r="H5" s="75"/>
      <c r="I5" s="76"/>
      <c r="J5" s="76"/>
      <c r="K5" s="98"/>
      <c r="L5" s="75" t="s">
        <v>13</v>
      </c>
      <c r="M5" s="76"/>
      <c r="N5" s="76"/>
      <c r="O5" s="76"/>
      <c r="P5" s="76"/>
      <c r="Q5" s="76"/>
      <c r="R5" s="120"/>
    </row>
    <row r="6" spans="2:23" s="5" customFormat="1">
      <c r="B6" s="13"/>
      <c r="D6" s="37"/>
      <c r="E6" s="55"/>
      <c r="F6" s="65"/>
      <c r="G6" s="65"/>
      <c r="H6" s="65"/>
      <c r="I6" s="65"/>
      <c r="J6" s="85" t="s">
        <v>76</v>
      </c>
      <c r="K6" s="99"/>
      <c r="L6" s="65"/>
      <c r="M6" s="65"/>
      <c r="N6" s="65"/>
      <c r="O6" s="65"/>
      <c r="P6" s="116"/>
      <c r="Q6" s="119" t="s">
        <v>76</v>
      </c>
      <c r="R6" s="99"/>
    </row>
    <row r="7" spans="2:23" s="5" customFormat="1" ht="42" customHeight="1">
      <c r="B7" s="14"/>
      <c r="C7" s="22"/>
      <c r="D7" s="38"/>
      <c r="E7" s="56" t="s">
        <v>88</v>
      </c>
      <c r="F7" s="66" t="s">
        <v>92</v>
      </c>
      <c r="G7" s="66" t="s">
        <v>18</v>
      </c>
      <c r="H7" s="66" t="s">
        <v>73</v>
      </c>
      <c r="I7" s="77" t="s">
        <v>46</v>
      </c>
      <c r="J7" s="86" t="str">
        <v>前年
要求額（円）</v>
      </c>
      <c r="K7" s="100" t="str">
        <v>要求額
対前年比（％）</v>
      </c>
      <c r="L7" s="66" t="s">
        <v>88</v>
      </c>
      <c r="M7" s="66" t="s">
        <v>92</v>
      </c>
      <c r="N7" s="66" t="s">
        <v>18</v>
      </c>
      <c r="O7" s="66" t="s">
        <v>93</v>
      </c>
      <c r="P7" s="117" t="s">
        <v>46</v>
      </c>
      <c r="Q7" s="86" t="str">
        <v>前年
妥結額（円）</v>
      </c>
      <c r="R7" s="121" t="str">
        <v>妥結額
対前年比（％）</v>
      </c>
    </row>
    <row r="8" spans="2:23" s="6" customFormat="1">
      <c r="B8" s="15"/>
      <c r="C8" s="23" t="s">
        <v>94</v>
      </c>
      <c r="D8" s="39"/>
      <c r="E8" s="57">
        <v>38.9</v>
      </c>
      <c r="F8" s="67">
        <v>277939</v>
      </c>
      <c r="G8" s="67">
        <v>40</v>
      </c>
      <c r="H8" s="67">
        <v>7867</v>
      </c>
      <c r="I8" s="78">
        <v>2.83</v>
      </c>
      <c r="J8" s="87">
        <v>6272</v>
      </c>
      <c r="K8" s="78">
        <v>25.43</v>
      </c>
      <c r="L8" s="57">
        <v>38.9</v>
      </c>
      <c r="M8" s="67">
        <v>278202</v>
      </c>
      <c r="N8" s="109">
        <v>39</v>
      </c>
      <c r="O8" s="67">
        <v>5136</v>
      </c>
      <c r="P8" s="118">
        <v>1.85</v>
      </c>
      <c r="Q8" s="87">
        <v>4217</v>
      </c>
      <c r="R8" s="78">
        <v>21.79</v>
      </c>
      <c r="T8" s="6">
        <f t="shared" ref="T8:T62" si="0">ROUND((H8-J8)/J8*100,2)</f>
        <v>25.43</v>
      </c>
      <c r="U8" s="6" t="b">
        <f t="shared" ref="U8:U62" si="1">ISERROR(T8)</f>
        <v>0</v>
      </c>
      <c r="V8" s="6">
        <f t="shared" ref="V8:V62" si="2">ROUND((O8-Q8)/Q8*100,2)</f>
        <v>21.79</v>
      </c>
      <c r="W8" s="6" t="b">
        <f t="shared" ref="W8:W62" si="3">ISERROR(V8)</f>
        <v>0</v>
      </c>
    </row>
    <row r="9" spans="2:23" s="6" customFormat="1">
      <c r="B9" s="16"/>
      <c r="C9" s="24"/>
      <c r="D9" s="40" t="s">
        <v>30</v>
      </c>
      <c r="E9" s="58">
        <v>37.200000000000003</v>
      </c>
      <c r="F9" s="68">
        <v>287790</v>
      </c>
      <c r="G9" s="68" t="s">
        <v>160</v>
      </c>
      <c r="H9" s="68">
        <v>6978</v>
      </c>
      <c r="I9" s="79">
        <v>2.42</v>
      </c>
      <c r="J9" s="88">
        <v>8500</v>
      </c>
      <c r="K9" s="79">
        <v>-17.91</v>
      </c>
      <c r="L9" s="103">
        <v>37.200000000000003</v>
      </c>
      <c r="M9" s="68">
        <v>287790</v>
      </c>
      <c r="N9" s="110" t="s">
        <v>160</v>
      </c>
      <c r="O9" s="68">
        <v>4970</v>
      </c>
      <c r="P9" s="79">
        <v>1.73</v>
      </c>
      <c r="Q9" s="88">
        <v>5658</v>
      </c>
      <c r="R9" s="79">
        <v>-12.16</v>
      </c>
      <c r="T9" s="6">
        <f t="shared" si="0"/>
        <v>-17.91</v>
      </c>
      <c r="U9" s="6" t="b">
        <f t="shared" si="1"/>
        <v>0</v>
      </c>
      <c r="V9" s="6">
        <f t="shared" si="2"/>
        <v>-12.16</v>
      </c>
      <c r="W9" s="6" t="b">
        <f t="shared" si="3"/>
        <v>0</v>
      </c>
    </row>
    <row r="10" spans="2:23" s="6" customFormat="1">
      <c r="B10" s="16"/>
      <c r="C10" s="24"/>
      <c r="D10" s="40" t="s">
        <v>38</v>
      </c>
      <c r="E10" s="58">
        <v>39</v>
      </c>
      <c r="F10" s="68">
        <v>284365</v>
      </c>
      <c r="G10" s="68" t="s">
        <v>160</v>
      </c>
      <c r="H10" s="68">
        <v>8500</v>
      </c>
      <c r="I10" s="79">
        <v>2.99</v>
      </c>
      <c r="J10" s="88">
        <v>7000</v>
      </c>
      <c r="K10" s="79">
        <v>21.43</v>
      </c>
      <c r="L10" s="103">
        <v>39</v>
      </c>
      <c r="M10" s="68">
        <v>284365</v>
      </c>
      <c r="N10" s="110" t="s">
        <v>160</v>
      </c>
      <c r="O10" s="68">
        <v>6381</v>
      </c>
      <c r="P10" s="79">
        <v>2.2400000000000002</v>
      </c>
      <c r="Q10" s="88">
        <v>5380</v>
      </c>
      <c r="R10" s="79">
        <v>18.61</v>
      </c>
      <c r="T10" s="6">
        <f t="shared" si="0"/>
        <v>21.43</v>
      </c>
      <c r="U10" s="6" t="b">
        <f t="shared" si="1"/>
        <v>0</v>
      </c>
      <c r="V10" s="6">
        <f t="shared" si="2"/>
        <v>18.61</v>
      </c>
      <c r="W10" s="6" t="b">
        <f t="shared" si="3"/>
        <v>0</v>
      </c>
    </row>
    <row r="11" spans="2:23" s="6" customFormat="1">
      <c r="B11" s="16"/>
      <c r="C11" s="24"/>
      <c r="D11" s="40" t="s">
        <v>22</v>
      </c>
      <c r="E11" s="58">
        <v>35.299999999999997</v>
      </c>
      <c r="F11" s="68">
        <v>232977</v>
      </c>
      <c r="G11" s="68" t="s">
        <v>160</v>
      </c>
      <c r="H11" s="68">
        <v>5100</v>
      </c>
      <c r="I11" s="79">
        <v>2.19</v>
      </c>
      <c r="J11" s="88">
        <v>5100</v>
      </c>
      <c r="K11" s="79">
        <v>0</v>
      </c>
      <c r="L11" s="103">
        <v>35.299999999999997</v>
      </c>
      <c r="M11" s="68">
        <v>232977</v>
      </c>
      <c r="N11" s="110" t="s">
        <v>160</v>
      </c>
      <c r="O11" s="68">
        <v>4300</v>
      </c>
      <c r="P11" s="79">
        <v>1.85</v>
      </c>
      <c r="Q11" s="88">
        <v>4100</v>
      </c>
      <c r="R11" s="79">
        <v>4.88</v>
      </c>
      <c r="T11" s="6">
        <f t="shared" si="0"/>
        <v>0</v>
      </c>
      <c r="U11" s="6" t="b">
        <f t="shared" si="1"/>
        <v>0</v>
      </c>
      <c r="V11" s="6">
        <f t="shared" si="2"/>
        <v>4.88</v>
      </c>
      <c r="W11" s="6" t="b">
        <f t="shared" si="3"/>
        <v>0</v>
      </c>
    </row>
    <row r="12" spans="2:23" s="6" customFormat="1">
      <c r="B12" s="16"/>
      <c r="C12" s="24"/>
      <c r="D12" s="40" t="s">
        <v>9</v>
      </c>
      <c r="E12" s="58">
        <v>40.799999999999997</v>
      </c>
      <c r="F12" s="68">
        <v>295012</v>
      </c>
      <c r="G12" s="68">
        <v>6</v>
      </c>
      <c r="H12" s="68">
        <v>4583</v>
      </c>
      <c r="I12" s="79">
        <v>1.55</v>
      </c>
      <c r="J12" s="88">
        <v>4120</v>
      </c>
      <c r="K12" s="79">
        <v>11.24</v>
      </c>
      <c r="L12" s="103">
        <v>40.799999999999997</v>
      </c>
      <c r="M12" s="68">
        <v>295012</v>
      </c>
      <c r="N12" s="110">
        <v>6</v>
      </c>
      <c r="O12" s="68">
        <v>4013</v>
      </c>
      <c r="P12" s="79">
        <v>1.36</v>
      </c>
      <c r="Q12" s="88">
        <v>3434</v>
      </c>
      <c r="R12" s="79">
        <v>16.86</v>
      </c>
      <c r="T12" s="6">
        <f t="shared" si="0"/>
        <v>11.24</v>
      </c>
      <c r="U12" s="6" t="b">
        <f t="shared" si="1"/>
        <v>0</v>
      </c>
      <c r="V12" s="6">
        <f t="shared" si="2"/>
        <v>16.86</v>
      </c>
      <c r="W12" s="6" t="b">
        <f t="shared" si="3"/>
        <v>0</v>
      </c>
    </row>
    <row r="13" spans="2:23" s="6" customFormat="1">
      <c r="B13" s="16"/>
      <c r="C13" s="24"/>
      <c r="D13" s="40" t="s">
        <v>34</v>
      </c>
      <c r="E13" s="58">
        <v>37.299999999999997</v>
      </c>
      <c r="F13" s="68">
        <v>250000</v>
      </c>
      <c r="G13" s="68" t="s">
        <v>160</v>
      </c>
      <c r="H13" s="68">
        <v>5500</v>
      </c>
      <c r="I13" s="79">
        <v>2.2000000000000002</v>
      </c>
      <c r="J13" s="88">
        <v>5000</v>
      </c>
      <c r="K13" s="79">
        <v>10</v>
      </c>
      <c r="L13" s="103">
        <v>37.299999999999997</v>
      </c>
      <c r="M13" s="68">
        <v>250000</v>
      </c>
      <c r="N13" s="110" t="s">
        <v>160</v>
      </c>
      <c r="O13" s="68">
        <v>5000</v>
      </c>
      <c r="P13" s="79">
        <v>2</v>
      </c>
      <c r="Q13" s="88">
        <v>5000</v>
      </c>
      <c r="R13" s="79">
        <v>0</v>
      </c>
      <c r="T13" s="6">
        <f t="shared" si="0"/>
        <v>10</v>
      </c>
      <c r="U13" s="6" t="b">
        <f t="shared" si="1"/>
        <v>0</v>
      </c>
      <c r="V13" s="6">
        <f t="shared" si="2"/>
        <v>0</v>
      </c>
      <c r="W13" s="6" t="b">
        <f t="shared" si="3"/>
        <v>0</v>
      </c>
    </row>
    <row r="14" spans="2:23" s="6" customFormat="1">
      <c r="B14" s="16"/>
      <c r="C14" s="24"/>
      <c r="D14" s="40" t="s">
        <v>27</v>
      </c>
      <c r="E14" s="58">
        <v>38.700000000000003</v>
      </c>
      <c r="F14" s="68">
        <v>267430</v>
      </c>
      <c r="G14" s="68">
        <v>6</v>
      </c>
      <c r="H14" s="68">
        <v>8732</v>
      </c>
      <c r="I14" s="79">
        <v>3.27</v>
      </c>
      <c r="J14" s="88">
        <v>8397</v>
      </c>
      <c r="K14" s="79">
        <v>3.99</v>
      </c>
      <c r="L14" s="103">
        <v>38.700000000000003</v>
      </c>
      <c r="M14" s="68">
        <v>267430</v>
      </c>
      <c r="N14" s="110">
        <v>6</v>
      </c>
      <c r="O14" s="68">
        <v>5387</v>
      </c>
      <c r="P14" s="79">
        <v>2.0099999999999998</v>
      </c>
      <c r="Q14" s="88">
        <v>5081</v>
      </c>
      <c r="R14" s="79">
        <v>6.02</v>
      </c>
      <c r="T14" s="6">
        <f t="shared" si="0"/>
        <v>3.99</v>
      </c>
      <c r="U14" s="6" t="b">
        <f t="shared" si="1"/>
        <v>0</v>
      </c>
      <c r="V14" s="6">
        <f t="shared" si="2"/>
        <v>6.02</v>
      </c>
      <c r="W14" s="6" t="b">
        <f t="shared" si="3"/>
        <v>0</v>
      </c>
    </row>
    <row r="15" spans="2:23" s="6" customFormat="1">
      <c r="B15" s="17"/>
      <c r="C15" s="24"/>
      <c r="D15" s="40" t="s">
        <v>43</v>
      </c>
      <c r="E15" s="58" t="s">
        <v>23</v>
      </c>
      <c r="F15" s="68" t="s">
        <v>23</v>
      </c>
      <c r="G15" s="68" t="s">
        <v>23</v>
      </c>
      <c r="H15" s="68" t="s">
        <v>23</v>
      </c>
      <c r="I15" s="79" t="s">
        <v>23</v>
      </c>
      <c r="J15" s="88" t="s">
        <v>23</v>
      </c>
      <c r="K15" s="79" t="s">
        <v>23</v>
      </c>
      <c r="L15" s="103" t="s">
        <v>23</v>
      </c>
      <c r="M15" s="68" t="s">
        <v>23</v>
      </c>
      <c r="N15" s="110" t="s">
        <v>23</v>
      </c>
      <c r="O15" s="68" t="s">
        <v>23</v>
      </c>
      <c r="P15" s="79" t="s">
        <v>23</v>
      </c>
      <c r="Q15" s="88" t="s">
        <v>23</v>
      </c>
      <c r="R15" s="79" t="s">
        <v>23</v>
      </c>
      <c r="T15" s="6" t="e">
        <f t="shared" si="0"/>
        <v>#VALUE!</v>
      </c>
      <c r="U15" s="6" t="b">
        <f t="shared" si="1"/>
        <v>1</v>
      </c>
      <c r="V15" s="6" t="e">
        <f t="shared" si="2"/>
        <v>#VALUE!</v>
      </c>
      <c r="W15" s="6" t="b">
        <f t="shared" si="3"/>
        <v>1</v>
      </c>
    </row>
    <row r="16" spans="2:23" s="6" customFormat="1">
      <c r="B16" s="17"/>
      <c r="C16" s="24"/>
      <c r="D16" s="40" t="s">
        <v>35</v>
      </c>
      <c r="E16" s="58">
        <v>44</v>
      </c>
      <c r="F16" s="68">
        <v>339871</v>
      </c>
      <c r="G16" s="68" t="s">
        <v>160</v>
      </c>
      <c r="H16" s="68">
        <v>9756</v>
      </c>
      <c r="I16" s="79">
        <v>2.87</v>
      </c>
      <c r="J16" s="88">
        <v>10191</v>
      </c>
      <c r="K16" s="79">
        <v>-4.2699999999999996</v>
      </c>
      <c r="L16" s="103">
        <v>44</v>
      </c>
      <c r="M16" s="68">
        <v>339871</v>
      </c>
      <c r="N16" s="110" t="s">
        <v>160</v>
      </c>
      <c r="O16" s="68">
        <v>6606</v>
      </c>
      <c r="P16" s="79">
        <v>1.94</v>
      </c>
      <c r="Q16" s="88">
        <v>5609</v>
      </c>
      <c r="R16" s="79">
        <v>17.78</v>
      </c>
      <c r="T16" s="6">
        <f t="shared" si="0"/>
        <v>-4.2699999999999996</v>
      </c>
      <c r="U16" s="6" t="b">
        <f t="shared" si="1"/>
        <v>0</v>
      </c>
      <c r="V16" s="6">
        <f t="shared" si="2"/>
        <v>17.78</v>
      </c>
      <c r="W16" s="6" t="b">
        <f t="shared" si="3"/>
        <v>0</v>
      </c>
    </row>
    <row r="17" spans="2:23" s="6" customFormat="1">
      <c r="B17" s="17"/>
      <c r="C17" s="24"/>
      <c r="D17" s="40" t="s">
        <v>2</v>
      </c>
      <c r="E17" s="58">
        <v>37.6</v>
      </c>
      <c r="F17" s="68">
        <v>281648</v>
      </c>
      <c r="G17" s="68">
        <v>4</v>
      </c>
      <c r="H17" s="68">
        <v>6667</v>
      </c>
      <c r="I17" s="79">
        <v>2.37</v>
      </c>
      <c r="J17" s="88">
        <v>4414</v>
      </c>
      <c r="K17" s="79">
        <v>51.04</v>
      </c>
      <c r="L17" s="103">
        <v>37.6</v>
      </c>
      <c r="M17" s="68">
        <v>281648</v>
      </c>
      <c r="N17" s="110">
        <v>4</v>
      </c>
      <c r="O17" s="68">
        <v>6417</v>
      </c>
      <c r="P17" s="79">
        <v>2.2799999999999998</v>
      </c>
      <c r="Q17" s="88">
        <v>4414</v>
      </c>
      <c r="R17" s="79">
        <v>45.38</v>
      </c>
      <c r="T17" s="6">
        <f t="shared" si="0"/>
        <v>51.04</v>
      </c>
      <c r="U17" s="6" t="b">
        <f t="shared" si="1"/>
        <v>0</v>
      </c>
      <c r="V17" s="6">
        <f t="shared" si="2"/>
        <v>45.38</v>
      </c>
      <c r="W17" s="6" t="b">
        <f t="shared" si="3"/>
        <v>0</v>
      </c>
    </row>
    <row r="18" spans="2:23" s="6" customFormat="1">
      <c r="B18" s="17"/>
      <c r="C18" s="24"/>
      <c r="D18" s="40" t="s">
        <v>65</v>
      </c>
      <c r="E18" s="58">
        <v>40.6</v>
      </c>
      <c r="F18" s="68">
        <v>302561</v>
      </c>
      <c r="G18" s="68" t="s">
        <v>160</v>
      </c>
      <c r="H18" s="68">
        <v>4772</v>
      </c>
      <c r="I18" s="79">
        <v>1.58</v>
      </c>
      <c r="J18" s="88">
        <v>4885</v>
      </c>
      <c r="K18" s="79">
        <v>-2.31</v>
      </c>
      <c r="L18" s="103">
        <v>40.6</v>
      </c>
      <c r="M18" s="68">
        <v>302561</v>
      </c>
      <c r="N18" s="110" t="s">
        <v>160</v>
      </c>
      <c r="O18" s="68">
        <v>4772</v>
      </c>
      <c r="P18" s="79">
        <v>1.58</v>
      </c>
      <c r="Q18" s="88">
        <v>4885</v>
      </c>
      <c r="R18" s="79">
        <v>-2.31</v>
      </c>
      <c r="T18" s="6">
        <f t="shared" si="0"/>
        <v>-2.31</v>
      </c>
      <c r="U18" s="6" t="b">
        <f t="shared" si="1"/>
        <v>0</v>
      </c>
      <c r="V18" s="6">
        <f t="shared" si="2"/>
        <v>-2.31</v>
      </c>
      <c r="W18" s="6" t="b">
        <f t="shared" si="3"/>
        <v>0</v>
      </c>
    </row>
    <row r="19" spans="2:23" s="6" customFormat="1">
      <c r="B19" s="17"/>
      <c r="C19" s="24"/>
      <c r="D19" s="40" t="s">
        <v>28</v>
      </c>
      <c r="E19" s="58">
        <v>44</v>
      </c>
      <c r="F19" s="68">
        <v>265726</v>
      </c>
      <c r="G19" s="68" t="s">
        <v>160</v>
      </c>
      <c r="H19" s="68">
        <v>7500</v>
      </c>
      <c r="I19" s="79">
        <v>2.82</v>
      </c>
      <c r="J19" s="88">
        <v>3000</v>
      </c>
      <c r="K19" s="79">
        <v>150</v>
      </c>
      <c r="L19" s="103">
        <v>44</v>
      </c>
      <c r="M19" s="68">
        <v>265726</v>
      </c>
      <c r="N19" s="110" t="s">
        <v>160</v>
      </c>
      <c r="O19" s="68">
        <v>3500</v>
      </c>
      <c r="P19" s="79">
        <v>1.32</v>
      </c>
      <c r="Q19" s="88">
        <v>3188</v>
      </c>
      <c r="R19" s="79">
        <v>9.7899999999999991</v>
      </c>
      <c r="T19" s="6">
        <f t="shared" si="0"/>
        <v>150</v>
      </c>
      <c r="U19" s="6" t="b">
        <f t="shared" si="1"/>
        <v>0</v>
      </c>
      <c r="V19" s="6">
        <f t="shared" si="2"/>
        <v>9.7899999999999991</v>
      </c>
      <c r="W19" s="6" t="b">
        <f t="shared" si="3"/>
        <v>0</v>
      </c>
    </row>
    <row r="20" spans="2:23" s="6" customFormat="1">
      <c r="B20" s="17" t="s">
        <v>45</v>
      </c>
      <c r="C20" s="24"/>
      <c r="D20" s="40" t="s">
        <v>37</v>
      </c>
      <c r="E20" s="58">
        <v>37</v>
      </c>
      <c r="F20" s="68">
        <v>236800</v>
      </c>
      <c r="G20" s="68" t="s">
        <v>160</v>
      </c>
      <c r="H20" s="68">
        <v>7000</v>
      </c>
      <c r="I20" s="79">
        <v>2.96</v>
      </c>
      <c r="J20" s="88">
        <v>5861</v>
      </c>
      <c r="K20" s="79">
        <v>19.43</v>
      </c>
      <c r="L20" s="103">
        <v>37</v>
      </c>
      <c r="M20" s="68">
        <v>236800</v>
      </c>
      <c r="N20" s="110" t="s">
        <v>160</v>
      </c>
      <c r="O20" s="68">
        <v>7000</v>
      </c>
      <c r="P20" s="79">
        <v>2.96</v>
      </c>
      <c r="Q20" s="88">
        <v>5734</v>
      </c>
      <c r="R20" s="79">
        <v>22.08</v>
      </c>
      <c r="T20" s="6">
        <f t="shared" si="0"/>
        <v>19.43</v>
      </c>
      <c r="U20" s="6" t="b">
        <f t="shared" si="1"/>
        <v>0</v>
      </c>
      <c r="V20" s="6">
        <f t="shared" si="2"/>
        <v>22.08</v>
      </c>
      <c r="W20" s="6" t="b">
        <f t="shared" si="3"/>
        <v>0</v>
      </c>
    </row>
    <row r="21" spans="2:23" s="6" customFormat="1">
      <c r="B21" s="17"/>
      <c r="C21" s="24"/>
      <c r="D21" s="40" t="s">
        <v>68</v>
      </c>
      <c r="E21" s="58">
        <v>39.299999999999997</v>
      </c>
      <c r="F21" s="68">
        <v>281089</v>
      </c>
      <c r="G21" s="68" t="s">
        <v>160</v>
      </c>
      <c r="H21" s="68">
        <v>5435</v>
      </c>
      <c r="I21" s="79">
        <v>1.9300000000000002</v>
      </c>
      <c r="J21" s="88">
        <v>5000</v>
      </c>
      <c r="K21" s="79">
        <v>8.6999999999999993</v>
      </c>
      <c r="L21" s="103">
        <v>39.299999999999997</v>
      </c>
      <c r="M21" s="68">
        <v>281089</v>
      </c>
      <c r="N21" s="110" t="s">
        <v>160</v>
      </c>
      <c r="O21" s="68">
        <v>4200</v>
      </c>
      <c r="P21" s="79">
        <v>1.49</v>
      </c>
      <c r="Q21" s="88">
        <v>4200</v>
      </c>
      <c r="R21" s="79">
        <v>0</v>
      </c>
      <c r="T21" s="6">
        <f t="shared" si="0"/>
        <v>8.6999999999999993</v>
      </c>
      <c r="U21" s="6" t="b">
        <f t="shared" si="1"/>
        <v>0</v>
      </c>
      <c r="V21" s="6">
        <f t="shared" si="2"/>
        <v>0</v>
      </c>
      <c r="W21" s="6" t="b">
        <f t="shared" si="3"/>
        <v>0</v>
      </c>
    </row>
    <row r="22" spans="2:23" s="6" customFormat="1">
      <c r="B22" s="17"/>
      <c r="C22" s="24"/>
      <c r="D22" s="40" t="s">
        <v>11</v>
      </c>
      <c r="E22" s="58">
        <v>38.1</v>
      </c>
      <c r="F22" s="68">
        <v>280127</v>
      </c>
      <c r="G22" s="68" t="s">
        <v>160</v>
      </c>
      <c r="H22" s="68">
        <v>23202</v>
      </c>
      <c r="I22" s="79">
        <v>8.2799999999999994</v>
      </c>
      <c r="J22" s="88">
        <v>2582</v>
      </c>
      <c r="K22" s="79">
        <v>798.61</v>
      </c>
      <c r="L22" s="103">
        <v>38</v>
      </c>
      <c r="M22" s="68">
        <v>286341</v>
      </c>
      <c r="N22" s="110" t="s">
        <v>160</v>
      </c>
      <c r="O22" s="68">
        <v>6056</v>
      </c>
      <c r="P22" s="79">
        <v>2.11</v>
      </c>
      <c r="Q22" s="88">
        <v>2582</v>
      </c>
      <c r="R22" s="79">
        <v>134.55000000000001</v>
      </c>
      <c r="T22" s="6">
        <f t="shared" si="0"/>
        <v>798.61</v>
      </c>
      <c r="U22" s="6" t="b">
        <f t="shared" si="1"/>
        <v>0</v>
      </c>
      <c r="V22" s="6">
        <f t="shared" si="2"/>
        <v>134.55000000000001</v>
      </c>
      <c r="W22" s="6" t="b">
        <f t="shared" si="3"/>
        <v>0</v>
      </c>
    </row>
    <row r="23" spans="2:23" s="6" customFormat="1">
      <c r="B23" s="17"/>
      <c r="C23" s="24"/>
      <c r="D23" s="40" t="s">
        <v>14</v>
      </c>
      <c r="E23" s="58" t="s">
        <v>23</v>
      </c>
      <c r="F23" s="68" t="s">
        <v>23</v>
      </c>
      <c r="G23" s="68" t="s">
        <v>23</v>
      </c>
      <c r="H23" s="68" t="s">
        <v>23</v>
      </c>
      <c r="I23" s="79" t="s">
        <v>23</v>
      </c>
      <c r="J23" s="88">
        <v>2000</v>
      </c>
      <c r="K23" s="79" t="s">
        <v>23</v>
      </c>
      <c r="L23" s="103" t="s">
        <v>23</v>
      </c>
      <c r="M23" s="68" t="s">
        <v>23</v>
      </c>
      <c r="N23" s="110" t="s">
        <v>23</v>
      </c>
      <c r="O23" s="68" t="s">
        <v>23</v>
      </c>
      <c r="P23" s="79" t="s">
        <v>23</v>
      </c>
      <c r="Q23" s="88">
        <v>2000</v>
      </c>
      <c r="R23" s="79" t="s">
        <v>23</v>
      </c>
      <c r="T23" s="6" t="e">
        <f t="shared" si="0"/>
        <v>#VALUE!</v>
      </c>
      <c r="U23" s="6" t="b">
        <f t="shared" si="1"/>
        <v>1</v>
      </c>
      <c r="V23" s="6" t="e">
        <f t="shared" si="2"/>
        <v>#VALUE!</v>
      </c>
      <c r="W23" s="6" t="b">
        <f t="shared" si="3"/>
        <v>1</v>
      </c>
    </row>
    <row r="24" spans="2:23" s="6" customFormat="1">
      <c r="B24" s="17"/>
      <c r="C24" s="24"/>
      <c r="D24" s="40" t="s">
        <v>50</v>
      </c>
      <c r="E24" s="58">
        <v>38.200000000000003</v>
      </c>
      <c r="F24" s="68">
        <v>278861</v>
      </c>
      <c r="G24" s="68" t="s">
        <v>160</v>
      </c>
      <c r="H24" s="68">
        <v>3967</v>
      </c>
      <c r="I24" s="79">
        <v>1.42</v>
      </c>
      <c r="J24" s="88">
        <v>3690</v>
      </c>
      <c r="K24" s="79">
        <v>7.51</v>
      </c>
      <c r="L24" s="103">
        <v>38.200000000000003</v>
      </c>
      <c r="M24" s="68">
        <v>278861</v>
      </c>
      <c r="N24" s="110" t="s">
        <v>160</v>
      </c>
      <c r="O24" s="68">
        <v>3467</v>
      </c>
      <c r="P24" s="79">
        <v>1.24</v>
      </c>
      <c r="Q24" s="88">
        <v>3190</v>
      </c>
      <c r="R24" s="79">
        <v>8.68</v>
      </c>
      <c r="T24" s="6">
        <f t="shared" si="0"/>
        <v>7.51</v>
      </c>
      <c r="U24" s="6" t="b">
        <f t="shared" si="1"/>
        <v>0</v>
      </c>
      <c r="V24" s="6">
        <f t="shared" si="2"/>
        <v>8.68</v>
      </c>
      <c r="W24" s="6" t="b">
        <f t="shared" si="3"/>
        <v>0</v>
      </c>
    </row>
    <row r="25" spans="2:23" s="6" customFormat="1">
      <c r="B25" s="17"/>
      <c r="C25" s="24"/>
      <c r="D25" s="40" t="s">
        <v>16</v>
      </c>
      <c r="E25" s="58">
        <v>36.299999999999997</v>
      </c>
      <c r="F25" s="68">
        <v>256557</v>
      </c>
      <c r="G25" s="68" t="s">
        <v>160</v>
      </c>
      <c r="H25" s="68">
        <v>10420</v>
      </c>
      <c r="I25" s="79">
        <v>4.0599999999999996</v>
      </c>
      <c r="J25" s="88">
        <v>6000</v>
      </c>
      <c r="K25" s="79">
        <v>73.67</v>
      </c>
      <c r="L25" s="103">
        <v>36.299999999999997</v>
      </c>
      <c r="M25" s="68">
        <v>256557</v>
      </c>
      <c r="N25" s="110" t="s">
        <v>160</v>
      </c>
      <c r="O25" s="68">
        <v>4481</v>
      </c>
      <c r="P25" s="79">
        <v>1.75</v>
      </c>
      <c r="Q25" s="88">
        <v>3661</v>
      </c>
      <c r="R25" s="79">
        <v>22.4</v>
      </c>
      <c r="T25" s="6">
        <f t="shared" si="0"/>
        <v>73.67</v>
      </c>
      <c r="U25" s="6" t="b">
        <f t="shared" si="1"/>
        <v>0</v>
      </c>
      <c r="V25" s="6">
        <f t="shared" si="2"/>
        <v>22.4</v>
      </c>
      <c r="W25" s="6" t="b">
        <f t="shared" si="3"/>
        <v>0</v>
      </c>
    </row>
    <row r="26" spans="2:23" s="6" customFormat="1">
      <c r="B26" s="17"/>
      <c r="C26" s="24"/>
      <c r="D26" s="40" t="s">
        <v>4</v>
      </c>
      <c r="E26" s="58">
        <v>39.1</v>
      </c>
      <c r="F26" s="68">
        <v>268336</v>
      </c>
      <c r="G26" s="68">
        <v>5</v>
      </c>
      <c r="H26" s="68">
        <v>6640</v>
      </c>
      <c r="I26" s="79">
        <v>2.4700000000000002</v>
      </c>
      <c r="J26" s="88">
        <v>7650</v>
      </c>
      <c r="K26" s="79">
        <v>-13.2</v>
      </c>
      <c r="L26" s="103">
        <v>39.1</v>
      </c>
      <c r="M26" s="68">
        <v>268336</v>
      </c>
      <c r="N26" s="110">
        <v>5</v>
      </c>
      <c r="O26" s="68">
        <v>5642</v>
      </c>
      <c r="P26" s="79">
        <v>2.1</v>
      </c>
      <c r="Q26" s="88">
        <v>1000</v>
      </c>
      <c r="R26" s="79">
        <v>464.2</v>
      </c>
      <c r="T26" s="6">
        <f t="shared" si="0"/>
        <v>-13.2</v>
      </c>
      <c r="U26" s="6" t="b">
        <f t="shared" si="1"/>
        <v>0</v>
      </c>
      <c r="V26" s="6">
        <f t="shared" si="2"/>
        <v>464.2</v>
      </c>
      <c r="W26" s="6" t="b">
        <f t="shared" si="3"/>
        <v>0</v>
      </c>
    </row>
    <row r="27" spans="2:23" s="6" customFormat="1">
      <c r="B27" s="17"/>
      <c r="C27" s="24"/>
      <c r="D27" s="40" t="s">
        <v>41</v>
      </c>
      <c r="E27" s="58" t="s">
        <v>23</v>
      </c>
      <c r="F27" s="68" t="s">
        <v>23</v>
      </c>
      <c r="G27" s="68" t="s">
        <v>23</v>
      </c>
      <c r="H27" s="68" t="s">
        <v>23</v>
      </c>
      <c r="I27" s="79" t="s">
        <v>23</v>
      </c>
      <c r="J27" s="88" t="s">
        <v>23</v>
      </c>
      <c r="K27" s="101" t="s">
        <v>23</v>
      </c>
      <c r="L27" s="103" t="s">
        <v>23</v>
      </c>
      <c r="M27" s="68" t="s">
        <v>23</v>
      </c>
      <c r="N27" s="110" t="s">
        <v>23</v>
      </c>
      <c r="O27" s="68" t="s">
        <v>23</v>
      </c>
      <c r="P27" s="79" t="s">
        <v>23</v>
      </c>
      <c r="Q27" s="88" t="s">
        <v>23</v>
      </c>
      <c r="R27" s="79" t="s">
        <v>23</v>
      </c>
      <c r="T27" s="6" t="e">
        <f t="shared" si="0"/>
        <v>#VALUE!</v>
      </c>
      <c r="U27" s="6" t="b">
        <f t="shared" si="1"/>
        <v>1</v>
      </c>
      <c r="V27" s="6" t="e">
        <f t="shared" si="2"/>
        <v>#VALUE!</v>
      </c>
      <c r="W27" s="6" t="b">
        <f t="shared" si="3"/>
        <v>1</v>
      </c>
    </row>
    <row r="28" spans="2:23" s="6" customFormat="1">
      <c r="B28" s="17" t="s">
        <v>36</v>
      </c>
      <c r="C28" s="25" t="s">
        <v>5</v>
      </c>
      <c r="D28" s="41"/>
      <c r="E28" s="59" t="s">
        <v>23</v>
      </c>
      <c r="F28" s="69" t="s">
        <v>23</v>
      </c>
      <c r="G28" s="69" t="s">
        <v>23</v>
      </c>
      <c r="H28" s="69" t="s">
        <v>23</v>
      </c>
      <c r="I28" s="80" t="s">
        <v>23</v>
      </c>
      <c r="J28" s="89" t="s">
        <v>23</v>
      </c>
      <c r="K28" s="79" t="s">
        <v>23</v>
      </c>
      <c r="L28" s="104" t="s">
        <v>23</v>
      </c>
      <c r="M28" s="69" t="s">
        <v>23</v>
      </c>
      <c r="N28" s="111" t="s">
        <v>23</v>
      </c>
      <c r="O28" s="69" t="s">
        <v>23</v>
      </c>
      <c r="P28" s="80" t="s">
        <v>23</v>
      </c>
      <c r="Q28" s="89" t="s">
        <v>23</v>
      </c>
      <c r="R28" s="81" t="s">
        <v>23</v>
      </c>
      <c r="T28" s="6" t="e">
        <f t="shared" si="0"/>
        <v>#VALUE!</v>
      </c>
      <c r="U28" s="6" t="b">
        <f t="shared" si="1"/>
        <v>1</v>
      </c>
      <c r="V28" s="6" t="e">
        <f t="shared" si="2"/>
        <v>#VALUE!</v>
      </c>
      <c r="W28" s="6" t="b">
        <f t="shared" si="3"/>
        <v>1</v>
      </c>
    </row>
    <row r="29" spans="2:23" s="6" customFormat="1">
      <c r="B29" s="17"/>
      <c r="C29" s="25" t="s">
        <v>71</v>
      </c>
      <c r="D29" s="41"/>
      <c r="E29" s="59" t="s">
        <v>23</v>
      </c>
      <c r="F29" s="69" t="s">
        <v>23</v>
      </c>
      <c r="G29" s="69" t="s">
        <v>23</v>
      </c>
      <c r="H29" s="69" t="s">
        <v>23</v>
      </c>
      <c r="I29" s="80" t="s">
        <v>23</v>
      </c>
      <c r="J29" s="89" t="s">
        <v>23</v>
      </c>
      <c r="K29" s="80" t="s">
        <v>23</v>
      </c>
      <c r="L29" s="104" t="s">
        <v>23</v>
      </c>
      <c r="M29" s="69" t="s">
        <v>23</v>
      </c>
      <c r="N29" s="111" t="s">
        <v>23</v>
      </c>
      <c r="O29" s="69" t="s">
        <v>23</v>
      </c>
      <c r="P29" s="80" t="s">
        <v>23</v>
      </c>
      <c r="Q29" s="89" t="s">
        <v>23</v>
      </c>
      <c r="R29" s="80" t="s">
        <v>23</v>
      </c>
      <c r="T29" s="6" t="e">
        <f t="shared" si="0"/>
        <v>#VALUE!</v>
      </c>
      <c r="U29" s="6" t="b">
        <f t="shared" si="1"/>
        <v>1</v>
      </c>
      <c r="V29" s="6" t="e">
        <f t="shared" si="2"/>
        <v>#VALUE!</v>
      </c>
      <c r="W29" s="6" t="b">
        <f t="shared" si="3"/>
        <v>1</v>
      </c>
    </row>
    <row r="30" spans="2:23" s="6" customFormat="1">
      <c r="B30" s="17"/>
      <c r="C30" s="25" t="s">
        <v>52</v>
      </c>
      <c r="D30" s="41"/>
      <c r="E30" s="59">
        <v>35.1</v>
      </c>
      <c r="F30" s="69">
        <v>287052</v>
      </c>
      <c r="G30" s="69">
        <v>4</v>
      </c>
      <c r="H30" s="69">
        <v>5842</v>
      </c>
      <c r="I30" s="80">
        <v>2.0299999999999998</v>
      </c>
      <c r="J30" s="89">
        <v>5260</v>
      </c>
      <c r="K30" s="80">
        <v>11.06</v>
      </c>
      <c r="L30" s="104">
        <v>35.1</v>
      </c>
      <c r="M30" s="69">
        <v>287052</v>
      </c>
      <c r="N30" s="111">
        <v>4</v>
      </c>
      <c r="O30" s="69">
        <v>5275</v>
      </c>
      <c r="P30" s="80">
        <v>1.84</v>
      </c>
      <c r="Q30" s="89">
        <v>5116</v>
      </c>
      <c r="R30" s="80">
        <v>3.11</v>
      </c>
      <c r="T30" s="6">
        <f t="shared" si="0"/>
        <v>11.06</v>
      </c>
      <c r="U30" s="6" t="b">
        <f t="shared" si="1"/>
        <v>0</v>
      </c>
      <c r="V30" s="6">
        <f t="shared" si="2"/>
        <v>3.11</v>
      </c>
      <c r="W30" s="6" t="b">
        <f t="shared" si="3"/>
        <v>0</v>
      </c>
    </row>
    <row r="31" spans="2:23" s="6" customFormat="1">
      <c r="B31" s="17"/>
      <c r="C31" s="25" t="s">
        <v>95</v>
      </c>
      <c r="D31" s="41"/>
      <c r="E31" s="59">
        <v>38.1</v>
      </c>
      <c r="F31" s="69">
        <v>272739</v>
      </c>
      <c r="G31" s="69" t="s">
        <v>160</v>
      </c>
      <c r="H31" s="69">
        <v>4773</v>
      </c>
      <c r="I31" s="80">
        <v>1.75</v>
      </c>
      <c r="J31" s="89">
        <v>5554</v>
      </c>
      <c r="K31" s="79">
        <v>-14.06</v>
      </c>
      <c r="L31" s="104">
        <v>38.1</v>
      </c>
      <c r="M31" s="69">
        <v>272739</v>
      </c>
      <c r="N31" s="111" t="s">
        <v>160</v>
      </c>
      <c r="O31" s="69">
        <v>4773</v>
      </c>
      <c r="P31" s="80">
        <v>1.75</v>
      </c>
      <c r="Q31" s="89">
        <v>4821</v>
      </c>
      <c r="R31" s="80">
        <v>-1</v>
      </c>
      <c r="T31" s="6">
        <f t="shared" si="0"/>
        <v>-14.06</v>
      </c>
      <c r="U31" s="6" t="b">
        <f t="shared" si="1"/>
        <v>0</v>
      </c>
      <c r="V31" s="6">
        <f t="shared" si="2"/>
        <v>-1</v>
      </c>
      <c r="W31" s="6" t="b">
        <f t="shared" si="3"/>
        <v>0</v>
      </c>
    </row>
    <row r="32" spans="2:23" s="6" customFormat="1">
      <c r="B32" s="17"/>
      <c r="C32" s="25" t="s">
        <v>0</v>
      </c>
      <c r="D32" s="41"/>
      <c r="E32" s="59" t="s">
        <v>23</v>
      </c>
      <c r="F32" s="69" t="s">
        <v>23</v>
      </c>
      <c r="G32" s="69" t="s">
        <v>23</v>
      </c>
      <c r="H32" s="69" t="s">
        <v>23</v>
      </c>
      <c r="I32" s="80" t="s">
        <v>23</v>
      </c>
      <c r="J32" s="89" t="s">
        <v>23</v>
      </c>
      <c r="K32" s="80" t="s">
        <v>23</v>
      </c>
      <c r="L32" s="104" t="s">
        <v>23</v>
      </c>
      <c r="M32" s="69" t="s">
        <v>23</v>
      </c>
      <c r="N32" s="111" t="s">
        <v>23</v>
      </c>
      <c r="O32" s="69" t="s">
        <v>23</v>
      </c>
      <c r="P32" s="80" t="s">
        <v>23</v>
      </c>
      <c r="Q32" s="89" t="s">
        <v>23</v>
      </c>
      <c r="R32" s="80" t="s">
        <v>23</v>
      </c>
      <c r="T32" s="6" t="e">
        <f t="shared" si="0"/>
        <v>#VALUE!</v>
      </c>
      <c r="U32" s="6" t="b">
        <f t="shared" si="1"/>
        <v>1</v>
      </c>
      <c r="V32" s="6" t="e">
        <f t="shared" si="2"/>
        <v>#VALUE!</v>
      </c>
      <c r="W32" s="6" t="b">
        <f t="shared" si="3"/>
        <v>1</v>
      </c>
    </row>
    <row r="33" spans="2:23" s="6" customFormat="1">
      <c r="B33" s="17"/>
      <c r="C33" s="26" t="s">
        <v>17</v>
      </c>
      <c r="D33" s="42"/>
      <c r="E33" s="60">
        <v>41.8</v>
      </c>
      <c r="F33" s="70">
        <v>229141</v>
      </c>
      <c r="G33" s="68">
        <v>12</v>
      </c>
      <c r="H33" s="70">
        <v>7622</v>
      </c>
      <c r="I33" s="81">
        <v>3.33</v>
      </c>
      <c r="J33" s="90">
        <v>7469</v>
      </c>
      <c r="K33" s="79">
        <v>2.0499999999999998</v>
      </c>
      <c r="L33" s="105">
        <v>41.8</v>
      </c>
      <c r="M33" s="70">
        <v>225426</v>
      </c>
      <c r="N33" s="110">
        <v>11</v>
      </c>
      <c r="O33" s="70">
        <v>4227</v>
      </c>
      <c r="P33" s="81">
        <v>1.88</v>
      </c>
      <c r="Q33" s="90">
        <v>2804</v>
      </c>
      <c r="R33" s="79">
        <v>50.75</v>
      </c>
      <c r="T33" s="6">
        <f t="shared" si="0"/>
        <v>2.0499999999999998</v>
      </c>
      <c r="U33" s="6" t="b">
        <f t="shared" si="1"/>
        <v>0</v>
      </c>
      <c r="V33" s="6">
        <f t="shared" si="2"/>
        <v>50.75</v>
      </c>
      <c r="W33" s="6" t="b">
        <f t="shared" si="3"/>
        <v>0</v>
      </c>
    </row>
    <row r="34" spans="2:23" s="6" customFormat="1">
      <c r="B34" s="17"/>
      <c r="C34" s="24"/>
      <c r="D34" s="43" t="s">
        <v>96</v>
      </c>
      <c r="E34" s="58">
        <v>39.1</v>
      </c>
      <c r="F34" s="68">
        <v>192287</v>
      </c>
      <c r="G34" s="68" t="s">
        <v>160</v>
      </c>
      <c r="H34" s="68">
        <v>4308</v>
      </c>
      <c r="I34" s="79">
        <v>2.2400000000000002</v>
      </c>
      <c r="J34" s="88">
        <v>2192</v>
      </c>
      <c r="K34" s="79">
        <v>96.53</v>
      </c>
      <c r="L34" s="103">
        <v>39.1</v>
      </c>
      <c r="M34" s="68">
        <v>192287</v>
      </c>
      <c r="N34" s="110" t="s">
        <v>160</v>
      </c>
      <c r="O34" s="68">
        <v>3467</v>
      </c>
      <c r="P34" s="79">
        <v>1.8</v>
      </c>
      <c r="Q34" s="88">
        <v>1450</v>
      </c>
      <c r="R34" s="79">
        <v>139.1</v>
      </c>
      <c r="T34" s="6">
        <f t="shared" si="0"/>
        <v>96.53</v>
      </c>
      <c r="U34" s="6" t="b">
        <f t="shared" si="1"/>
        <v>0</v>
      </c>
      <c r="V34" s="6">
        <f t="shared" si="2"/>
        <v>139.1</v>
      </c>
      <c r="W34" s="6" t="b">
        <f t="shared" si="3"/>
        <v>0</v>
      </c>
    </row>
    <row r="35" spans="2:23" s="6" customFormat="1">
      <c r="B35" s="17"/>
      <c r="C35" s="24"/>
      <c r="D35" s="43" t="s">
        <v>97</v>
      </c>
      <c r="E35" s="58">
        <v>46</v>
      </c>
      <c r="F35" s="68">
        <v>216943</v>
      </c>
      <c r="G35" s="68" t="s">
        <v>160</v>
      </c>
      <c r="H35" s="68">
        <v>2979</v>
      </c>
      <c r="I35" s="79">
        <v>1.37</v>
      </c>
      <c r="J35" s="88">
        <v>2990</v>
      </c>
      <c r="K35" s="79">
        <v>-0.37</v>
      </c>
      <c r="L35" s="103">
        <v>46</v>
      </c>
      <c r="M35" s="68">
        <v>216943</v>
      </c>
      <c r="N35" s="110" t="s">
        <v>160</v>
      </c>
      <c r="O35" s="68">
        <v>2979</v>
      </c>
      <c r="P35" s="79">
        <v>1.37</v>
      </c>
      <c r="Q35" s="88">
        <v>2225</v>
      </c>
      <c r="R35" s="79">
        <v>33.89</v>
      </c>
      <c r="T35" s="6">
        <f t="shared" si="0"/>
        <v>-0.37</v>
      </c>
      <c r="U35" s="6" t="b">
        <f t="shared" si="1"/>
        <v>0</v>
      </c>
      <c r="V35" s="6">
        <f t="shared" si="2"/>
        <v>33.89</v>
      </c>
      <c r="W35" s="6" t="b">
        <f t="shared" si="3"/>
        <v>0</v>
      </c>
    </row>
    <row r="36" spans="2:23" s="6" customFormat="1">
      <c r="B36" s="17" t="s">
        <v>98</v>
      </c>
      <c r="C36" s="24"/>
      <c r="D36" s="43" t="s">
        <v>99</v>
      </c>
      <c r="E36" s="58">
        <v>46.2</v>
      </c>
      <c r="F36" s="68">
        <v>238850</v>
      </c>
      <c r="G36" s="68">
        <v>5</v>
      </c>
      <c r="H36" s="68">
        <v>7457</v>
      </c>
      <c r="I36" s="79">
        <v>3.12</v>
      </c>
      <c r="J36" s="88">
        <v>10760</v>
      </c>
      <c r="K36" s="79">
        <v>-30.7</v>
      </c>
      <c r="L36" s="103">
        <v>47.3</v>
      </c>
      <c r="M36" s="68">
        <v>231062</v>
      </c>
      <c r="N36" s="110">
        <v>4</v>
      </c>
      <c r="O36" s="68">
        <v>2591</v>
      </c>
      <c r="P36" s="79">
        <v>1.1200000000000001</v>
      </c>
      <c r="Q36" s="88">
        <v>1852</v>
      </c>
      <c r="R36" s="79">
        <v>39.9</v>
      </c>
      <c r="T36" s="6">
        <f t="shared" si="0"/>
        <v>-30.7</v>
      </c>
      <c r="U36" s="6" t="b">
        <f t="shared" si="1"/>
        <v>0</v>
      </c>
      <c r="V36" s="6">
        <f t="shared" si="2"/>
        <v>39.9</v>
      </c>
      <c r="W36" s="6" t="b">
        <f t="shared" si="3"/>
        <v>0</v>
      </c>
    </row>
    <row r="37" spans="2:23" s="6" customFormat="1">
      <c r="B37" s="17"/>
      <c r="C37" s="24"/>
      <c r="D37" s="43" t="s">
        <v>101</v>
      </c>
      <c r="E37" s="58">
        <v>33.4</v>
      </c>
      <c r="F37" s="68">
        <v>262543</v>
      </c>
      <c r="G37" s="68" t="s">
        <v>160</v>
      </c>
      <c r="H37" s="68">
        <v>12281</v>
      </c>
      <c r="I37" s="79">
        <v>4.68</v>
      </c>
      <c r="J37" s="88">
        <v>5206</v>
      </c>
      <c r="K37" s="79">
        <v>135.9</v>
      </c>
      <c r="L37" s="103">
        <v>33.4</v>
      </c>
      <c r="M37" s="68">
        <v>262543</v>
      </c>
      <c r="N37" s="110" t="s">
        <v>160</v>
      </c>
      <c r="O37" s="68">
        <v>12281</v>
      </c>
      <c r="P37" s="79">
        <v>4.68</v>
      </c>
      <c r="Q37" s="88">
        <v>5206</v>
      </c>
      <c r="R37" s="79">
        <v>135.9</v>
      </c>
      <c r="T37" s="6">
        <f t="shared" si="0"/>
        <v>135.9</v>
      </c>
      <c r="U37" s="6" t="b">
        <f t="shared" si="1"/>
        <v>0</v>
      </c>
      <c r="V37" s="6">
        <f t="shared" si="2"/>
        <v>135.9</v>
      </c>
      <c r="W37" s="6" t="b">
        <f t="shared" si="3"/>
        <v>0</v>
      </c>
    </row>
    <row r="38" spans="2:23" s="6" customFormat="1">
      <c r="B38" s="17"/>
      <c r="C38" s="24"/>
      <c r="D38" s="43" t="s">
        <v>85</v>
      </c>
      <c r="E38" s="58" t="s">
        <v>23</v>
      </c>
      <c r="F38" s="68" t="s">
        <v>23</v>
      </c>
      <c r="G38" s="68" t="s">
        <v>23</v>
      </c>
      <c r="H38" s="68" t="s">
        <v>23</v>
      </c>
      <c r="I38" s="79" t="s">
        <v>23</v>
      </c>
      <c r="J38" s="88" t="s">
        <v>23</v>
      </c>
      <c r="K38" s="79" t="s">
        <v>23</v>
      </c>
      <c r="L38" s="103" t="s">
        <v>23</v>
      </c>
      <c r="M38" s="68" t="s">
        <v>23</v>
      </c>
      <c r="N38" s="110" t="s">
        <v>23</v>
      </c>
      <c r="O38" s="68" t="s">
        <v>23</v>
      </c>
      <c r="P38" s="79" t="s">
        <v>23</v>
      </c>
      <c r="Q38" s="88" t="s">
        <v>23</v>
      </c>
      <c r="R38" s="79" t="s">
        <v>23</v>
      </c>
      <c r="T38" s="6" t="e">
        <f t="shared" si="0"/>
        <v>#VALUE!</v>
      </c>
      <c r="U38" s="6" t="b">
        <f t="shared" si="1"/>
        <v>1</v>
      </c>
      <c r="V38" s="6" t="e">
        <f t="shared" si="2"/>
        <v>#VALUE!</v>
      </c>
      <c r="W38" s="6" t="b">
        <f t="shared" si="3"/>
        <v>1</v>
      </c>
    </row>
    <row r="39" spans="2:23" s="6" customFormat="1">
      <c r="B39" s="17"/>
      <c r="C39" s="24"/>
      <c r="D39" s="43" t="s">
        <v>48</v>
      </c>
      <c r="E39" s="58" t="s">
        <v>23</v>
      </c>
      <c r="F39" s="68" t="s">
        <v>23</v>
      </c>
      <c r="G39" s="68" t="s">
        <v>23</v>
      </c>
      <c r="H39" s="68" t="s">
        <v>23</v>
      </c>
      <c r="I39" s="79" t="s">
        <v>23</v>
      </c>
      <c r="J39" s="88">
        <v>4000</v>
      </c>
      <c r="K39" s="79" t="s">
        <v>23</v>
      </c>
      <c r="L39" s="103" t="s">
        <v>23</v>
      </c>
      <c r="M39" s="68" t="s">
        <v>23</v>
      </c>
      <c r="N39" s="110" t="s">
        <v>23</v>
      </c>
      <c r="O39" s="68" t="s">
        <v>23</v>
      </c>
      <c r="P39" s="79" t="s">
        <v>23</v>
      </c>
      <c r="Q39" s="88">
        <v>3948</v>
      </c>
      <c r="R39" s="79" t="s">
        <v>23</v>
      </c>
      <c r="T39" s="6" t="e">
        <f t="shared" si="0"/>
        <v>#VALUE!</v>
      </c>
      <c r="U39" s="6" t="b">
        <f t="shared" si="1"/>
        <v>1</v>
      </c>
      <c r="V39" s="6" t="e">
        <f t="shared" si="2"/>
        <v>#VALUE!</v>
      </c>
      <c r="W39" s="6" t="b">
        <f t="shared" si="3"/>
        <v>1</v>
      </c>
    </row>
    <row r="40" spans="2:23" s="6" customFormat="1">
      <c r="B40" s="17"/>
      <c r="C40" s="24"/>
      <c r="D40" s="40" t="s">
        <v>63</v>
      </c>
      <c r="E40" s="58">
        <v>36.9</v>
      </c>
      <c r="F40" s="68">
        <v>249548</v>
      </c>
      <c r="G40" s="68" t="s">
        <v>160</v>
      </c>
      <c r="H40" s="68">
        <v>13000</v>
      </c>
      <c r="I40" s="79">
        <v>5.21</v>
      </c>
      <c r="J40" s="88">
        <v>10400</v>
      </c>
      <c r="K40" s="79">
        <v>25</v>
      </c>
      <c r="L40" s="103">
        <v>36.9</v>
      </c>
      <c r="M40" s="68">
        <v>249548</v>
      </c>
      <c r="N40" s="110" t="s">
        <v>160</v>
      </c>
      <c r="O40" s="68">
        <v>5236</v>
      </c>
      <c r="P40" s="79">
        <v>2.1</v>
      </c>
      <c r="Q40" s="88">
        <v>4497</v>
      </c>
      <c r="R40" s="79">
        <v>16.43</v>
      </c>
      <c r="T40" s="6">
        <f t="shared" si="0"/>
        <v>25</v>
      </c>
      <c r="U40" s="6" t="b">
        <f t="shared" si="1"/>
        <v>0</v>
      </c>
      <c r="V40" s="6">
        <f t="shared" si="2"/>
        <v>16.43</v>
      </c>
      <c r="W40" s="6" t="b">
        <f t="shared" si="3"/>
        <v>0</v>
      </c>
    </row>
    <row r="41" spans="2:23" s="6" customFormat="1">
      <c r="B41" s="17"/>
      <c r="C41" s="24"/>
      <c r="D41" s="40" t="s">
        <v>10</v>
      </c>
      <c r="E41" s="58" t="s">
        <v>23</v>
      </c>
      <c r="F41" s="68" t="s">
        <v>23</v>
      </c>
      <c r="G41" s="68" t="s">
        <v>23</v>
      </c>
      <c r="H41" s="68" t="s">
        <v>23</v>
      </c>
      <c r="I41" s="79" t="s">
        <v>23</v>
      </c>
      <c r="J41" s="91" t="s">
        <v>23</v>
      </c>
      <c r="K41" s="79" t="s">
        <v>23</v>
      </c>
      <c r="L41" s="103" t="s">
        <v>23</v>
      </c>
      <c r="M41" s="68" t="s">
        <v>23</v>
      </c>
      <c r="N41" s="110" t="s">
        <v>23</v>
      </c>
      <c r="O41" s="68" t="s">
        <v>23</v>
      </c>
      <c r="P41" s="79" t="s">
        <v>23</v>
      </c>
      <c r="Q41" s="91" t="s">
        <v>23</v>
      </c>
      <c r="R41" s="79" t="s">
        <v>23</v>
      </c>
      <c r="T41" s="6" t="e">
        <f t="shared" si="0"/>
        <v>#VALUE!</v>
      </c>
      <c r="U41" s="6" t="b">
        <f t="shared" si="1"/>
        <v>1</v>
      </c>
      <c r="V41" s="6" t="e">
        <f t="shared" si="2"/>
        <v>#VALUE!</v>
      </c>
      <c r="W41" s="6" t="b">
        <f t="shared" si="3"/>
        <v>1</v>
      </c>
    </row>
    <row r="42" spans="2:23" s="6" customFormat="1">
      <c r="B42" s="17"/>
      <c r="C42" s="25" t="s">
        <v>55</v>
      </c>
      <c r="D42" s="44"/>
      <c r="E42" s="59">
        <v>41.5</v>
      </c>
      <c r="F42" s="69">
        <v>250699</v>
      </c>
      <c r="G42" s="69">
        <v>5</v>
      </c>
      <c r="H42" s="69">
        <v>6945</v>
      </c>
      <c r="I42" s="80">
        <v>2.77</v>
      </c>
      <c r="J42" s="89">
        <v>5572</v>
      </c>
      <c r="K42" s="81">
        <v>24.64</v>
      </c>
      <c r="L42" s="104">
        <v>41.5</v>
      </c>
      <c r="M42" s="69">
        <v>250699</v>
      </c>
      <c r="N42" s="111">
        <v>5</v>
      </c>
      <c r="O42" s="69">
        <v>4718</v>
      </c>
      <c r="P42" s="80">
        <v>1.88</v>
      </c>
      <c r="Q42" s="89">
        <v>4070</v>
      </c>
      <c r="R42" s="80">
        <v>15.92</v>
      </c>
      <c r="T42" s="6">
        <f t="shared" si="0"/>
        <v>24.64</v>
      </c>
      <c r="U42" s="6" t="b">
        <f t="shared" si="1"/>
        <v>0</v>
      </c>
      <c r="V42" s="6">
        <f t="shared" si="2"/>
        <v>15.92</v>
      </c>
      <c r="W42" s="6" t="b">
        <f t="shared" si="3"/>
        <v>0</v>
      </c>
    </row>
    <row r="43" spans="2:23" s="6" customFormat="1">
      <c r="B43" s="17"/>
      <c r="C43" s="25" t="s">
        <v>103</v>
      </c>
      <c r="D43" s="44"/>
      <c r="E43" s="59" t="s">
        <v>23</v>
      </c>
      <c r="F43" s="69" t="s">
        <v>23</v>
      </c>
      <c r="G43" s="69" t="s">
        <v>23</v>
      </c>
      <c r="H43" s="69" t="s">
        <v>23</v>
      </c>
      <c r="I43" s="80" t="s">
        <v>23</v>
      </c>
      <c r="J43" s="89" t="s">
        <v>23</v>
      </c>
      <c r="K43" s="81" t="s">
        <v>23</v>
      </c>
      <c r="L43" s="104" t="s">
        <v>23</v>
      </c>
      <c r="M43" s="69" t="s">
        <v>23</v>
      </c>
      <c r="N43" s="111" t="s">
        <v>23</v>
      </c>
      <c r="O43" s="69" t="s">
        <v>23</v>
      </c>
      <c r="P43" s="80" t="s">
        <v>23</v>
      </c>
      <c r="Q43" s="89" t="s">
        <v>23</v>
      </c>
      <c r="R43" s="80" t="s">
        <v>23</v>
      </c>
      <c r="T43" s="6" t="e">
        <f t="shared" si="0"/>
        <v>#VALUE!</v>
      </c>
      <c r="U43" s="6" t="b">
        <f t="shared" si="1"/>
        <v>1</v>
      </c>
      <c r="V43" s="6" t="e">
        <f t="shared" si="2"/>
        <v>#VALUE!</v>
      </c>
      <c r="W43" s="6" t="b">
        <f t="shared" si="3"/>
        <v>1</v>
      </c>
    </row>
    <row r="44" spans="2:23" s="6" customFormat="1">
      <c r="B44" s="17"/>
      <c r="C44" s="25" t="s">
        <v>26</v>
      </c>
      <c r="D44" s="44"/>
      <c r="E44" s="59" t="s">
        <v>23</v>
      </c>
      <c r="F44" s="69" t="s">
        <v>23</v>
      </c>
      <c r="G44" s="69" t="s">
        <v>23</v>
      </c>
      <c r="H44" s="69" t="s">
        <v>23</v>
      </c>
      <c r="I44" s="80" t="s">
        <v>23</v>
      </c>
      <c r="J44" s="89" t="s">
        <v>23</v>
      </c>
      <c r="K44" s="81" t="s">
        <v>23</v>
      </c>
      <c r="L44" s="104" t="s">
        <v>23</v>
      </c>
      <c r="M44" s="69" t="s">
        <v>23</v>
      </c>
      <c r="N44" s="111" t="s">
        <v>23</v>
      </c>
      <c r="O44" s="69" t="s">
        <v>23</v>
      </c>
      <c r="P44" s="80" t="s">
        <v>23</v>
      </c>
      <c r="Q44" s="89" t="s">
        <v>23</v>
      </c>
      <c r="R44" s="79" t="s">
        <v>23</v>
      </c>
      <c r="T44" s="6" t="e">
        <f t="shared" si="0"/>
        <v>#VALUE!</v>
      </c>
      <c r="U44" s="6" t="b">
        <f t="shared" si="1"/>
        <v>1</v>
      </c>
      <c r="V44" s="6" t="e">
        <f t="shared" si="2"/>
        <v>#VALUE!</v>
      </c>
      <c r="W44" s="6" t="b">
        <f t="shared" si="3"/>
        <v>1</v>
      </c>
    </row>
    <row r="45" spans="2:23" s="6" customFormat="1">
      <c r="B45" s="17"/>
      <c r="C45" s="25" t="s">
        <v>3</v>
      </c>
      <c r="D45" s="44"/>
      <c r="E45" s="59" t="s">
        <v>23</v>
      </c>
      <c r="F45" s="69" t="s">
        <v>23</v>
      </c>
      <c r="G45" s="69" t="s">
        <v>23</v>
      </c>
      <c r="H45" s="69" t="s">
        <v>23</v>
      </c>
      <c r="I45" s="80" t="s">
        <v>23</v>
      </c>
      <c r="J45" s="89" t="s">
        <v>23</v>
      </c>
      <c r="K45" s="81" t="s">
        <v>23</v>
      </c>
      <c r="L45" s="104" t="s">
        <v>23</v>
      </c>
      <c r="M45" s="69" t="s">
        <v>23</v>
      </c>
      <c r="N45" s="111" t="s">
        <v>23</v>
      </c>
      <c r="O45" s="69" t="s">
        <v>23</v>
      </c>
      <c r="P45" s="80" t="s">
        <v>23</v>
      </c>
      <c r="Q45" s="89" t="s">
        <v>23</v>
      </c>
      <c r="R45" s="80" t="s">
        <v>23</v>
      </c>
      <c r="T45" s="6" t="e">
        <f t="shared" si="0"/>
        <v>#VALUE!</v>
      </c>
      <c r="U45" s="6" t="b">
        <f t="shared" si="1"/>
        <v>1</v>
      </c>
      <c r="V45" s="6" t="e">
        <f t="shared" si="2"/>
        <v>#VALUE!</v>
      </c>
      <c r="W45" s="6" t="b">
        <f t="shared" si="3"/>
        <v>1</v>
      </c>
    </row>
    <row r="46" spans="2:23" s="6" customFormat="1">
      <c r="B46" s="17"/>
      <c r="C46" s="25" t="s">
        <v>79</v>
      </c>
      <c r="D46" s="44"/>
      <c r="E46" s="59" t="s">
        <v>23</v>
      </c>
      <c r="F46" s="69" t="s">
        <v>23</v>
      </c>
      <c r="G46" s="69" t="s">
        <v>23</v>
      </c>
      <c r="H46" s="69" t="s">
        <v>23</v>
      </c>
      <c r="I46" s="80" t="s">
        <v>23</v>
      </c>
      <c r="J46" s="89" t="s">
        <v>23</v>
      </c>
      <c r="K46" s="81" t="s">
        <v>23</v>
      </c>
      <c r="L46" s="104" t="s">
        <v>23</v>
      </c>
      <c r="M46" s="69" t="s">
        <v>23</v>
      </c>
      <c r="N46" s="111" t="s">
        <v>23</v>
      </c>
      <c r="O46" s="69" t="s">
        <v>23</v>
      </c>
      <c r="P46" s="80" t="s">
        <v>23</v>
      </c>
      <c r="Q46" s="89" t="s">
        <v>23</v>
      </c>
      <c r="R46" s="80" t="s">
        <v>23</v>
      </c>
      <c r="T46" s="6" t="e">
        <f t="shared" si="0"/>
        <v>#VALUE!</v>
      </c>
      <c r="U46" s="6" t="b">
        <f t="shared" si="1"/>
        <v>1</v>
      </c>
      <c r="V46" s="6" t="e">
        <f t="shared" si="2"/>
        <v>#VALUE!</v>
      </c>
      <c r="W46" s="6" t="b">
        <f t="shared" si="3"/>
        <v>1</v>
      </c>
    </row>
    <row r="47" spans="2:23" s="6" customFormat="1">
      <c r="B47" s="17"/>
      <c r="C47" s="25" t="s">
        <v>104</v>
      </c>
      <c r="D47" s="44"/>
      <c r="E47" s="59">
        <v>38.799999999999997</v>
      </c>
      <c r="F47" s="69">
        <v>303827</v>
      </c>
      <c r="G47" s="69" t="s">
        <v>160</v>
      </c>
      <c r="H47" s="69">
        <v>4827</v>
      </c>
      <c r="I47" s="80">
        <v>1.59</v>
      </c>
      <c r="J47" s="89">
        <v>2500</v>
      </c>
      <c r="K47" s="81">
        <v>93.08</v>
      </c>
      <c r="L47" s="104">
        <v>39</v>
      </c>
      <c r="M47" s="69">
        <v>240000</v>
      </c>
      <c r="N47" s="111" t="s">
        <v>160</v>
      </c>
      <c r="O47" s="69">
        <v>2300</v>
      </c>
      <c r="P47" s="80">
        <v>0.96</v>
      </c>
      <c r="Q47" s="89">
        <v>2150</v>
      </c>
      <c r="R47" s="80">
        <v>6.98</v>
      </c>
      <c r="T47" s="6">
        <f t="shared" si="0"/>
        <v>93.08</v>
      </c>
      <c r="U47" s="6" t="b">
        <f t="shared" si="1"/>
        <v>0</v>
      </c>
      <c r="V47" s="6">
        <f t="shared" si="2"/>
        <v>6.98</v>
      </c>
      <c r="W47" s="6" t="b">
        <f t="shared" si="3"/>
        <v>0</v>
      </c>
    </row>
    <row r="48" spans="2:23" s="6" customFormat="1" ht="12.75">
      <c r="B48" s="17"/>
      <c r="C48" s="27" t="s">
        <v>62</v>
      </c>
      <c r="D48" s="45"/>
      <c r="E48" s="60">
        <v>41.2</v>
      </c>
      <c r="F48" s="70">
        <v>258226</v>
      </c>
      <c r="G48" s="72" t="s">
        <v>160</v>
      </c>
      <c r="H48" s="70">
        <v>6621</v>
      </c>
      <c r="I48" s="81">
        <v>2.56</v>
      </c>
      <c r="J48" s="92">
        <v>6924</v>
      </c>
      <c r="K48" s="83">
        <v>-4.38</v>
      </c>
      <c r="L48" s="105">
        <v>41.2</v>
      </c>
      <c r="M48" s="70">
        <v>258226</v>
      </c>
      <c r="N48" s="112" t="s">
        <v>160</v>
      </c>
      <c r="O48" s="70">
        <v>3621</v>
      </c>
      <c r="P48" s="81">
        <v>1.4</v>
      </c>
      <c r="Q48" s="92">
        <v>3924</v>
      </c>
      <c r="R48" s="83">
        <v>-7.72</v>
      </c>
      <c r="T48" s="6">
        <f t="shared" si="0"/>
        <v>-4.38</v>
      </c>
      <c r="U48" s="6" t="b">
        <f t="shared" si="1"/>
        <v>0</v>
      </c>
      <c r="V48" s="6">
        <f t="shared" si="2"/>
        <v>-7.72</v>
      </c>
      <c r="W48" s="6" t="b">
        <f t="shared" si="3"/>
        <v>0</v>
      </c>
    </row>
    <row r="49" spans="1:23" s="6" customFormat="1">
      <c r="B49" s="18"/>
      <c r="C49" s="28">
        <v>300</v>
      </c>
      <c r="D49" s="46" t="s">
        <v>32</v>
      </c>
      <c r="E49" s="61">
        <v>40.200000000000003</v>
      </c>
      <c r="F49" s="71">
        <v>296663</v>
      </c>
      <c r="G49" s="71">
        <v>5</v>
      </c>
      <c r="H49" s="71">
        <v>7709</v>
      </c>
      <c r="I49" s="82">
        <v>2.6</v>
      </c>
      <c r="J49" s="93">
        <v>7371</v>
      </c>
      <c r="K49" s="79">
        <v>4.59</v>
      </c>
      <c r="L49" s="106">
        <v>40.6</v>
      </c>
      <c r="M49" s="71">
        <v>278916</v>
      </c>
      <c r="N49" s="113">
        <v>4</v>
      </c>
      <c r="O49" s="71">
        <v>3918</v>
      </c>
      <c r="P49" s="82">
        <v>1.4</v>
      </c>
      <c r="Q49" s="93">
        <v>3305</v>
      </c>
      <c r="R49" s="79">
        <v>18.55</v>
      </c>
      <c r="T49" s="6">
        <f t="shared" si="0"/>
        <v>4.59</v>
      </c>
      <c r="U49" s="6" t="b">
        <f t="shared" si="1"/>
        <v>0</v>
      </c>
      <c r="V49" s="6">
        <f t="shared" si="2"/>
        <v>18.55</v>
      </c>
      <c r="W49" s="6" t="b">
        <f t="shared" si="3"/>
        <v>0</v>
      </c>
    </row>
    <row r="50" spans="1:23" s="6" customFormat="1">
      <c r="B50" s="17" t="s">
        <v>25</v>
      </c>
      <c r="C50" s="29" t="s">
        <v>61</v>
      </c>
      <c r="D50" s="47" t="s">
        <v>47</v>
      </c>
      <c r="E50" s="59">
        <v>38.9</v>
      </c>
      <c r="F50" s="69">
        <v>294895</v>
      </c>
      <c r="G50" s="69">
        <v>14</v>
      </c>
      <c r="H50" s="69">
        <v>8071</v>
      </c>
      <c r="I50" s="80">
        <v>2.74</v>
      </c>
      <c r="J50" s="89">
        <v>6957</v>
      </c>
      <c r="K50" s="81">
        <v>16.010000000000002</v>
      </c>
      <c r="L50" s="104">
        <v>38.9</v>
      </c>
      <c r="M50" s="69">
        <v>294895</v>
      </c>
      <c r="N50" s="111">
        <v>14</v>
      </c>
      <c r="O50" s="69">
        <v>5492</v>
      </c>
      <c r="P50" s="80">
        <v>1.86</v>
      </c>
      <c r="Q50" s="89">
        <v>4293</v>
      </c>
      <c r="R50" s="80">
        <v>27.93</v>
      </c>
      <c r="T50" s="6">
        <f t="shared" si="0"/>
        <v>16.010000000000002</v>
      </c>
      <c r="U50" s="6" t="b">
        <f t="shared" si="1"/>
        <v>0</v>
      </c>
      <c r="V50" s="6">
        <f t="shared" si="2"/>
        <v>27.93</v>
      </c>
      <c r="W50" s="6" t="b">
        <f t="shared" si="3"/>
        <v>0</v>
      </c>
    </row>
    <row r="51" spans="1:23" s="6" customFormat="1">
      <c r="B51" s="17"/>
      <c r="C51" s="29" t="s">
        <v>70</v>
      </c>
      <c r="D51" s="47" t="s">
        <v>106</v>
      </c>
      <c r="E51" s="59">
        <v>38</v>
      </c>
      <c r="F51" s="69">
        <v>269932</v>
      </c>
      <c r="G51" s="69">
        <v>9</v>
      </c>
      <c r="H51" s="69">
        <v>6559</v>
      </c>
      <c r="I51" s="80">
        <v>2.4300000000000002</v>
      </c>
      <c r="J51" s="89">
        <v>6075</v>
      </c>
      <c r="K51" s="81">
        <v>7.97</v>
      </c>
      <c r="L51" s="104">
        <v>38</v>
      </c>
      <c r="M51" s="69">
        <v>269932</v>
      </c>
      <c r="N51" s="111">
        <v>9</v>
      </c>
      <c r="O51" s="69">
        <v>5386</v>
      </c>
      <c r="P51" s="80">
        <v>2</v>
      </c>
      <c r="Q51" s="89">
        <v>5133</v>
      </c>
      <c r="R51" s="101">
        <v>4.93</v>
      </c>
      <c r="T51" s="6">
        <f t="shared" si="0"/>
        <v>7.97</v>
      </c>
      <c r="U51" s="6" t="b">
        <f t="shared" si="1"/>
        <v>0</v>
      </c>
      <c r="V51" s="6">
        <f t="shared" si="2"/>
        <v>4.93</v>
      </c>
      <c r="W51" s="6" t="b">
        <f t="shared" si="3"/>
        <v>0</v>
      </c>
    </row>
    <row r="52" spans="1:23" s="6" customFormat="1">
      <c r="B52" s="17"/>
      <c r="C52" s="29" t="s">
        <v>107</v>
      </c>
      <c r="D52" s="47" t="s">
        <v>77</v>
      </c>
      <c r="E52" s="59">
        <v>40.5</v>
      </c>
      <c r="F52" s="69">
        <v>298130</v>
      </c>
      <c r="G52" s="69">
        <v>6</v>
      </c>
      <c r="H52" s="69">
        <v>6312</v>
      </c>
      <c r="I52" s="80">
        <v>2.12</v>
      </c>
      <c r="J52" s="89">
        <v>5211</v>
      </c>
      <c r="K52" s="81">
        <v>21.13</v>
      </c>
      <c r="L52" s="104">
        <v>40.5</v>
      </c>
      <c r="M52" s="69">
        <v>298130</v>
      </c>
      <c r="N52" s="111">
        <v>6</v>
      </c>
      <c r="O52" s="69">
        <v>5469</v>
      </c>
      <c r="P52" s="80">
        <v>1.83</v>
      </c>
      <c r="Q52" s="89">
        <v>4599</v>
      </c>
      <c r="R52" s="101">
        <v>18.920000000000002</v>
      </c>
      <c r="T52" s="6">
        <f t="shared" si="0"/>
        <v>21.13</v>
      </c>
      <c r="U52" s="6" t="b">
        <f t="shared" si="1"/>
        <v>0</v>
      </c>
      <c r="V52" s="6">
        <f t="shared" si="2"/>
        <v>18.920000000000002</v>
      </c>
      <c r="W52" s="6" t="b">
        <f t="shared" si="3"/>
        <v>0</v>
      </c>
    </row>
    <row r="53" spans="1:23" s="6" customFormat="1">
      <c r="B53" s="17" t="s">
        <v>19</v>
      </c>
      <c r="C53" s="30"/>
      <c r="D53" s="47" t="s">
        <v>108</v>
      </c>
      <c r="E53" s="59">
        <v>39.1</v>
      </c>
      <c r="F53" s="69">
        <v>289118</v>
      </c>
      <c r="G53" s="69">
        <v>34</v>
      </c>
      <c r="H53" s="69">
        <v>7307</v>
      </c>
      <c r="I53" s="80">
        <v>2.5299999999999998</v>
      </c>
      <c r="J53" s="89">
        <v>6274</v>
      </c>
      <c r="K53" s="81">
        <v>16.46</v>
      </c>
      <c r="L53" s="104">
        <v>39.1</v>
      </c>
      <c r="M53" s="69">
        <v>286738</v>
      </c>
      <c r="N53" s="111">
        <v>33</v>
      </c>
      <c r="O53" s="69">
        <v>5268</v>
      </c>
      <c r="P53" s="80">
        <v>1.84</v>
      </c>
      <c r="Q53" s="89">
        <v>4472</v>
      </c>
      <c r="R53" s="79">
        <v>17.8</v>
      </c>
      <c r="T53" s="6">
        <f t="shared" si="0"/>
        <v>16.46</v>
      </c>
      <c r="U53" s="6" t="b">
        <f t="shared" si="1"/>
        <v>0</v>
      </c>
      <c r="V53" s="6">
        <f t="shared" si="2"/>
        <v>17.8</v>
      </c>
      <c r="W53" s="6" t="b">
        <f t="shared" si="3"/>
        <v>0</v>
      </c>
    </row>
    <row r="54" spans="1:23" s="6" customFormat="1">
      <c r="B54" s="17"/>
      <c r="C54" s="29">
        <v>299</v>
      </c>
      <c r="D54" s="47" t="s">
        <v>57</v>
      </c>
      <c r="E54" s="59">
        <v>38.299999999999997</v>
      </c>
      <c r="F54" s="69">
        <v>237152</v>
      </c>
      <c r="G54" s="69">
        <v>16</v>
      </c>
      <c r="H54" s="69">
        <v>8851</v>
      </c>
      <c r="I54" s="80">
        <v>3.73</v>
      </c>
      <c r="J54" s="89">
        <v>6436</v>
      </c>
      <c r="K54" s="81">
        <v>37.520000000000003</v>
      </c>
      <c r="L54" s="104">
        <v>38.299999999999997</v>
      </c>
      <c r="M54" s="69">
        <v>235116</v>
      </c>
      <c r="N54" s="111">
        <v>15</v>
      </c>
      <c r="O54" s="69">
        <v>4645</v>
      </c>
      <c r="P54" s="80">
        <v>1.98</v>
      </c>
      <c r="Q54" s="89">
        <v>2731</v>
      </c>
      <c r="R54" s="80">
        <v>70.08</v>
      </c>
      <c r="T54" s="6">
        <f t="shared" si="0"/>
        <v>37.520000000000003</v>
      </c>
      <c r="U54" s="6" t="b">
        <f t="shared" si="1"/>
        <v>0</v>
      </c>
      <c r="V54" s="6">
        <f t="shared" si="2"/>
        <v>70.08</v>
      </c>
      <c r="W54" s="6" t="b">
        <f t="shared" si="3"/>
        <v>0</v>
      </c>
    </row>
    <row r="55" spans="1:23" s="6" customFormat="1">
      <c r="B55" s="17"/>
      <c r="C55" s="29" t="s">
        <v>61</v>
      </c>
      <c r="D55" s="47" t="s">
        <v>109</v>
      </c>
      <c r="E55" s="59">
        <v>41.4</v>
      </c>
      <c r="F55" s="69">
        <v>253185</v>
      </c>
      <c r="G55" s="69">
        <v>12</v>
      </c>
      <c r="H55" s="69">
        <v>6273</v>
      </c>
      <c r="I55" s="80">
        <v>2.48</v>
      </c>
      <c r="J55" s="89">
        <v>6395</v>
      </c>
      <c r="K55" s="81">
        <v>-1.91</v>
      </c>
      <c r="L55" s="104">
        <v>41.4</v>
      </c>
      <c r="M55" s="69">
        <v>251656</v>
      </c>
      <c r="N55" s="111">
        <v>11</v>
      </c>
      <c r="O55" s="69">
        <v>3610</v>
      </c>
      <c r="P55" s="80">
        <v>1.43</v>
      </c>
      <c r="Q55" s="89">
        <v>3242</v>
      </c>
      <c r="R55" s="79">
        <v>11.35</v>
      </c>
      <c r="T55" s="6">
        <f t="shared" si="0"/>
        <v>-1.91</v>
      </c>
      <c r="U55" s="6" t="b">
        <f t="shared" si="1"/>
        <v>0</v>
      </c>
      <c r="V55" s="6">
        <f t="shared" si="2"/>
        <v>11.35</v>
      </c>
      <c r="W55" s="6" t="b">
        <f t="shared" si="3"/>
        <v>0</v>
      </c>
    </row>
    <row r="56" spans="1:23" s="6" customFormat="1">
      <c r="B56" s="17" t="s">
        <v>98</v>
      </c>
      <c r="C56" s="29" t="s">
        <v>70</v>
      </c>
      <c r="D56" s="47" t="s">
        <v>84</v>
      </c>
      <c r="E56" s="59">
        <v>45.1</v>
      </c>
      <c r="F56" s="69">
        <v>233931</v>
      </c>
      <c r="G56" s="69" t="s">
        <v>160</v>
      </c>
      <c r="H56" s="69">
        <v>4761</v>
      </c>
      <c r="I56" s="80">
        <v>2.04</v>
      </c>
      <c r="J56" s="89">
        <v>3000</v>
      </c>
      <c r="K56" s="81">
        <v>58.7</v>
      </c>
      <c r="L56" s="104">
        <v>45.1</v>
      </c>
      <c r="M56" s="69">
        <v>233931</v>
      </c>
      <c r="N56" s="111" t="s">
        <v>160</v>
      </c>
      <c r="O56" s="69">
        <v>2761</v>
      </c>
      <c r="P56" s="80">
        <v>1.18</v>
      </c>
      <c r="Q56" s="89">
        <v>3188</v>
      </c>
      <c r="R56" s="80">
        <v>-13.39</v>
      </c>
      <c r="T56" s="6">
        <f t="shared" si="0"/>
        <v>58.7</v>
      </c>
      <c r="U56" s="6" t="b">
        <f t="shared" si="1"/>
        <v>0</v>
      </c>
      <c r="V56" s="6">
        <f t="shared" si="2"/>
        <v>-13.39</v>
      </c>
      <c r="W56" s="6" t="b">
        <f t="shared" si="3"/>
        <v>0</v>
      </c>
    </row>
    <row r="57" spans="1:23" s="6" customFormat="1">
      <c r="B57" s="17"/>
      <c r="C57" s="29" t="s">
        <v>59</v>
      </c>
      <c r="D57" s="47" t="s">
        <v>108</v>
      </c>
      <c r="E57" s="59">
        <v>40</v>
      </c>
      <c r="F57" s="69">
        <v>243350</v>
      </c>
      <c r="G57" s="69">
        <v>30</v>
      </c>
      <c r="H57" s="69">
        <v>7547</v>
      </c>
      <c r="I57" s="80">
        <v>3.1</v>
      </c>
      <c r="J57" s="89">
        <v>6305</v>
      </c>
      <c r="K57" s="80">
        <v>19.7</v>
      </c>
      <c r="L57" s="104">
        <v>40</v>
      </c>
      <c r="M57" s="69">
        <v>241529</v>
      </c>
      <c r="N57" s="111">
        <v>28</v>
      </c>
      <c r="O57" s="69">
        <v>4104</v>
      </c>
      <c r="P57" s="80">
        <v>1.7</v>
      </c>
      <c r="Q57" s="89">
        <v>2958</v>
      </c>
      <c r="R57" s="80">
        <v>38.74</v>
      </c>
      <c r="T57" s="6">
        <f t="shared" si="0"/>
        <v>19.7</v>
      </c>
      <c r="U57" s="6" t="b">
        <f t="shared" si="1"/>
        <v>0</v>
      </c>
      <c r="V57" s="6">
        <f t="shared" si="2"/>
        <v>38.74</v>
      </c>
      <c r="W57" s="6" t="b">
        <f t="shared" si="3"/>
        <v>0</v>
      </c>
    </row>
    <row r="58" spans="1:23" s="6" customFormat="1" ht="12.75">
      <c r="B58" s="19"/>
      <c r="C58" s="31" t="s">
        <v>110</v>
      </c>
      <c r="D58" s="48"/>
      <c r="E58" s="59">
        <v>35.799999999999997</v>
      </c>
      <c r="F58" s="69">
        <v>267641</v>
      </c>
      <c r="G58" s="72" t="s">
        <v>160</v>
      </c>
      <c r="H58" s="69">
        <v>8527</v>
      </c>
      <c r="I58" s="80">
        <v>3.19</v>
      </c>
      <c r="J58" s="92">
        <v>5841</v>
      </c>
      <c r="K58" s="79">
        <v>45.99</v>
      </c>
      <c r="L58" s="104">
        <v>35.799999999999997</v>
      </c>
      <c r="M58" s="69">
        <v>267641</v>
      </c>
      <c r="N58" s="112" t="s">
        <v>160</v>
      </c>
      <c r="O58" s="69">
        <v>8527</v>
      </c>
      <c r="P58" s="80">
        <v>3.19</v>
      </c>
      <c r="Q58" s="92">
        <v>5597</v>
      </c>
      <c r="R58" s="122">
        <v>52.35</v>
      </c>
      <c r="T58" s="6">
        <f t="shared" si="0"/>
        <v>45.99</v>
      </c>
      <c r="U58" s="6" t="b">
        <f t="shared" si="1"/>
        <v>0</v>
      </c>
      <c r="V58" s="6">
        <f t="shared" si="2"/>
        <v>52.35</v>
      </c>
      <c r="W58" s="6" t="b">
        <f t="shared" si="3"/>
        <v>0</v>
      </c>
    </row>
    <row r="59" spans="1:23" s="6" customFormat="1">
      <c r="B59" s="18" t="s">
        <v>111</v>
      </c>
      <c r="C59" s="32" t="s">
        <v>112</v>
      </c>
      <c r="D59" s="49"/>
      <c r="E59" s="61" t="s">
        <v>23</v>
      </c>
      <c r="F59" s="71" t="s">
        <v>23</v>
      </c>
      <c r="G59" s="71" t="s">
        <v>23</v>
      </c>
      <c r="H59" s="71" t="s">
        <v>23</v>
      </c>
      <c r="I59" s="82" t="s">
        <v>23</v>
      </c>
      <c r="J59" s="94" t="s">
        <v>23</v>
      </c>
      <c r="K59" s="82" t="s">
        <v>23</v>
      </c>
      <c r="L59" s="61" t="s">
        <v>23</v>
      </c>
      <c r="M59" s="71" t="s">
        <v>23</v>
      </c>
      <c r="N59" s="71" t="s">
        <v>23</v>
      </c>
      <c r="O59" s="71" t="s">
        <v>23</v>
      </c>
      <c r="P59" s="82" t="s">
        <v>23</v>
      </c>
      <c r="Q59" s="93" t="s">
        <v>23</v>
      </c>
      <c r="R59" s="101" t="s">
        <v>23</v>
      </c>
      <c r="T59" s="6" t="e">
        <f t="shared" si="0"/>
        <v>#VALUE!</v>
      </c>
      <c r="U59" s="6" t="b">
        <f t="shared" si="1"/>
        <v>1</v>
      </c>
      <c r="V59" s="6" t="e">
        <f t="shared" si="2"/>
        <v>#VALUE!</v>
      </c>
      <c r="W59" s="6" t="b">
        <f t="shared" si="3"/>
        <v>1</v>
      </c>
    </row>
    <row r="60" spans="1:23" s="6" customFormat="1">
      <c r="B60" s="17" t="s">
        <v>7</v>
      </c>
      <c r="C60" s="33" t="s">
        <v>114</v>
      </c>
      <c r="D60" s="50"/>
      <c r="E60" s="59" t="s">
        <v>23</v>
      </c>
      <c r="F60" s="69" t="s">
        <v>23</v>
      </c>
      <c r="G60" s="69" t="s">
        <v>23</v>
      </c>
      <c r="H60" s="69" t="s">
        <v>23</v>
      </c>
      <c r="I60" s="80" t="s">
        <v>23</v>
      </c>
      <c r="J60" s="89" t="s">
        <v>23</v>
      </c>
      <c r="K60" s="80" t="s">
        <v>23</v>
      </c>
      <c r="L60" s="59" t="s">
        <v>23</v>
      </c>
      <c r="M60" s="69" t="s">
        <v>23</v>
      </c>
      <c r="N60" s="69" t="s">
        <v>23</v>
      </c>
      <c r="O60" s="69" t="s">
        <v>23</v>
      </c>
      <c r="P60" s="80" t="s">
        <v>23</v>
      </c>
      <c r="Q60" s="89" t="s">
        <v>23</v>
      </c>
      <c r="R60" s="101" t="s">
        <v>23</v>
      </c>
      <c r="T60" s="6" t="e">
        <f t="shared" si="0"/>
        <v>#VALUE!</v>
      </c>
      <c r="U60" s="6" t="b">
        <f t="shared" si="1"/>
        <v>1</v>
      </c>
      <c r="V60" s="6" t="e">
        <f t="shared" si="2"/>
        <v>#VALUE!</v>
      </c>
      <c r="W60" s="6" t="b">
        <f t="shared" si="3"/>
        <v>1</v>
      </c>
    </row>
    <row r="61" spans="1:23" s="6" customFormat="1" ht="12.75">
      <c r="B61" s="19" t="s">
        <v>98</v>
      </c>
      <c r="C61" s="34" t="s">
        <v>80</v>
      </c>
      <c r="D61" s="51"/>
      <c r="E61" s="62" t="s">
        <v>23</v>
      </c>
      <c r="F61" s="72" t="s">
        <v>23</v>
      </c>
      <c r="G61" s="72" t="s">
        <v>23</v>
      </c>
      <c r="H61" s="72" t="s">
        <v>23</v>
      </c>
      <c r="I61" s="83" t="s">
        <v>23</v>
      </c>
      <c r="J61" s="95" t="s">
        <v>23</v>
      </c>
      <c r="K61" s="81" t="s">
        <v>23</v>
      </c>
      <c r="L61" s="62" t="s">
        <v>23</v>
      </c>
      <c r="M61" s="72" t="s">
        <v>23</v>
      </c>
      <c r="N61" s="72" t="s">
        <v>23</v>
      </c>
      <c r="O61" s="72" t="s">
        <v>23</v>
      </c>
      <c r="P61" s="83" t="s">
        <v>23</v>
      </c>
      <c r="Q61" s="92" t="s">
        <v>23</v>
      </c>
      <c r="R61" s="122" t="s">
        <v>23</v>
      </c>
      <c r="T61" s="6" t="e">
        <f t="shared" si="0"/>
        <v>#VALUE!</v>
      </c>
      <c r="U61" s="6" t="b">
        <f t="shared" si="1"/>
        <v>1</v>
      </c>
      <c r="V61" s="6" t="e">
        <f t="shared" si="2"/>
        <v>#VALUE!</v>
      </c>
      <c r="W61" s="6" t="b">
        <f t="shared" si="3"/>
        <v>1</v>
      </c>
    </row>
    <row r="62" spans="1:23" s="6" customFormat="1" ht="12.75">
      <c r="B62" s="20" t="s">
        <v>116</v>
      </c>
      <c r="C62" s="35"/>
      <c r="D62" s="35"/>
      <c r="E62" s="63">
        <v>39.4</v>
      </c>
      <c r="F62" s="73">
        <v>267664</v>
      </c>
      <c r="G62" s="72">
        <v>66</v>
      </c>
      <c r="H62" s="73">
        <v>7453</v>
      </c>
      <c r="I62" s="84">
        <v>2.78</v>
      </c>
      <c r="J62" s="96">
        <v>6269</v>
      </c>
      <c r="K62" s="84">
        <v>18.89</v>
      </c>
      <c r="L62" s="108">
        <v>39.4</v>
      </c>
      <c r="M62" s="73">
        <v>266039</v>
      </c>
      <c r="N62" s="112">
        <v>63</v>
      </c>
      <c r="O62" s="73">
        <v>4854</v>
      </c>
      <c r="P62" s="84">
        <v>1.8199999999999998</v>
      </c>
      <c r="Q62" s="96">
        <v>3893</v>
      </c>
      <c r="R62" s="122">
        <v>24.69</v>
      </c>
      <c r="T62" s="6">
        <f t="shared" si="0"/>
        <v>18.89</v>
      </c>
      <c r="U62" s="6" t="b">
        <f t="shared" si="1"/>
        <v>0</v>
      </c>
      <c r="V62" s="6">
        <f t="shared" si="2"/>
        <v>24.69</v>
      </c>
      <c r="W62" s="6" t="b">
        <f t="shared" si="3"/>
        <v>0</v>
      </c>
    </row>
    <row r="63" spans="1:23">
      <c r="A63" s="7"/>
      <c r="B63" s="7"/>
      <c r="C63" s="7"/>
      <c r="D63" s="52"/>
      <c r="E63" s="7"/>
      <c r="F63" s="7"/>
      <c r="G63" s="7"/>
      <c r="H63" s="7"/>
      <c r="I63" s="7"/>
      <c r="J63" s="7"/>
      <c r="K63" s="102"/>
      <c r="L63" s="7"/>
      <c r="M63" s="7"/>
      <c r="N63" s="7"/>
      <c r="O63" s="102"/>
      <c r="P63" s="7"/>
      <c r="Q63" s="7"/>
      <c r="R63" s="123"/>
    </row>
    <row r="64" spans="1:23">
      <c r="A64" s="7"/>
      <c r="B64" s="7"/>
      <c r="C64" s="7"/>
      <c r="D64" s="52"/>
      <c r="E64" s="7"/>
      <c r="F64" s="7"/>
      <c r="G64" s="7"/>
      <c r="H64" s="7"/>
      <c r="I64" s="7"/>
      <c r="J64" s="7"/>
      <c r="K64" s="102"/>
      <c r="L64" s="7"/>
      <c r="M64" s="7"/>
      <c r="N64" s="7"/>
      <c r="O64" s="102"/>
      <c r="P64" s="7"/>
      <c r="Q64" s="7"/>
      <c r="R64" s="7"/>
    </row>
    <row r="65" spans="1:18">
      <c r="A65" s="7"/>
      <c r="B65" s="7"/>
      <c r="C65" s="7"/>
      <c r="D65" s="52"/>
      <c r="E65" s="7"/>
      <c r="F65" s="7"/>
      <c r="G65" s="7"/>
      <c r="H65" s="7"/>
      <c r="I65" s="7"/>
      <c r="J65" s="7"/>
      <c r="K65" s="102"/>
      <c r="L65" s="7"/>
      <c r="M65" s="7"/>
      <c r="N65" s="7"/>
      <c r="O65" s="102"/>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0"/>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60"/>
  <sheetViews>
    <sheetView zoomScale="90" zoomScaleNormal="90" workbookViewId="0">
      <selection activeCell="A18" sqref="A18:O26"/>
    </sheetView>
  </sheetViews>
  <sheetFormatPr defaultRowHeight="13.5"/>
  <cols>
    <col min="1" max="1" width="18.125" style="124" customWidth="1"/>
    <col min="2" max="2" width="7.625" style="124" customWidth="1"/>
    <col min="3" max="3" width="8.625" style="124" customWidth="1"/>
    <col min="4" max="4" width="6.625" style="124" customWidth="1"/>
    <col min="5" max="8" width="8.625" style="124" customWidth="1"/>
    <col min="9" max="9" width="7.625" style="124" customWidth="1"/>
    <col min="10" max="10" width="8.625" style="124" customWidth="1"/>
    <col min="11" max="11" width="6.625" style="124" customWidth="1"/>
    <col min="12" max="15" width="8.625" style="124" customWidth="1"/>
    <col min="16" max="16384" width="9" style="124" bestFit="1" customWidth="1"/>
  </cols>
  <sheetData>
    <row r="1" spans="1:15" ht="14.25">
      <c r="A1" s="7" t="s">
        <v>135</v>
      </c>
      <c r="B1" s="7"/>
      <c r="C1" s="7"/>
      <c r="D1" s="7"/>
      <c r="E1" s="7"/>
      <c r="F1" s="7"/>
      <c r="G1" s="7"/>
      <c r="H1" s="7"/>
      <c r="I1" s="7"/>
      <c r="J1" s="230"/>
      <c r="K1" s="233"/>
      <c r="L1" s="233"/>
      <c r="M1" s="233"/>
      <c r="N1" s="233"/>
      <c r="O1" s="248" t="s">
        <v>158</v>
      </c>
    </row>
    <row r="2" spans="1:15" ht="14.25">
      <c r="A2" s="125" t="s">
        <v>67</v>
      </c>
      <c r="B2" s="149" t="s">
        <v>12</v>
      </c>
      <c r="C2" s="176"/>
      <c r="D2" s="176"/>
      <c r="E2" s="176"/>
      <c r="F2" s="176"/>
      <c r="G2" s="206"/>
      <c r="H2" s="218"/>
      <c r="I2" s="176" t="s">
        <v>13</v>
      </c>
      <c r="J2" s="176"/>
      <c r="K2" s="176"/>
      <c r="L2" s="176"/>
      <c r="M2" s="176"/>
      <c r="N2" s="206"/>
      <c r="O2" s="218"/>
    </row>
    <row r="3" spans="1:15">
      <c r="A3" s="126"/>
      <c r="B3" s="150"/>
      <c r="C3" s="177"/>
      <c r="D3" s="177"/>
      <c r="E3" s="177"/>
      <c r="F3" s="177"/>
      <c r="G3" s="207" t="s">
        <v>76</v>
      </c>
      <c r="H3" s="218"/>
      <c r="I3" s="177"/>
      <c r="J3" s="177"/>
      <c r="K3" s="177"/>
      <c r="L3" s="177"/>
      <c r="M3" s="177"/>
      <c r="N3" s="245" t="s">
        <v>76</v>
      </c>
      <c r="O3" s="249"/>
    </row>
    <row r="4" spans="1:15" ht="52.5" customHeight="1">
      <c r="A4" s="127"/>
      <c r="B4" s="151" t="s">
        <v>88</v>
      </c>
      <c r="C4" s="178" t="s">
        <v>92</v>
      </c>
      <c r="D4" s="178" t="s">
        <v>18</v>
      </c>
      <c r="E4" s="178" t="s">
        <v>73</v>
      </c>
      <c r="F4" s="195" t="s">
        <v>46</v>
      </c>
      <c r="G4" s="208" t="s">
        <v>40</v>
      </c>
      <c r="H4" s="219" t="s">
        <v>118</v>
      </c>
      <c r="I4" s="178" t="s">
        <v>88</v>
      </c>
      <c r="J4" s="178" t="s">
        <v>92</v>
      </c>
      <c r="K4" s="178" t="s">
        <v>18</v>
      </c>
      <c r="L4" s="178" t="s">
        <v>93</v>
      </c>
      <c r="M4" s="195" t="s">
        <v>46</v>
      </c>
      <c r="N4" s="208" t="s">
        <v>119</v>
      </c>
      <c r="O4" s="250" t="s">
        <v>44</v>
      </c>
    </row>
    <row r="5" spans="1:15">
      <c r="A5" s="262" t="s">
        <v>140</v>
      </c>
      <c r="B5" s="265">
        <v>38.1</v>
      </c>
      <c r="C5" s="272">
        <v>260854</v>
      </c>
      <c r="D5" s="272">
        <v>97</v>
      </c>
      <c r="E5" s="272">
        <v>5830</v>
      </c>
      <c r="F5" s="279">
        <v>2.23</v>
      </c>
      <c r="G5" s="285">
        <v>5829</v>
      </c>
      <c r="H5" s="291">
        <v>2.e-002</v>
      </c>
      <c r="I5" s="294">
        <v>38.1</v>
      </c>
      <c r="J5" s="297">
        <v>261299</v>
      </c>
      <c r="K5" s="299">
        <v>94</v>
      </c>
      <c r="L5" s="272">
        <v>3975</v>
      </c>
      <c r="M5" s="302">
        <v>1.52</v>
      </c>
      <c r="N5" s="285">
        <v>3923</v>
      </c>
      <c r="O5" s="291">
        <v>1.33</v>
      </c>
    </row>
    <row r="6" spans="1:15">
      <c r="A6" s="263" t="s">
        <v>141</v>
      </c>
      <c r="B6" s="266">
        <v>37.5</v>
      </c>
      <c r="C6" s="272">
        <v>260806</v>
      </c>
      <c r="D6" s="272">
        <v>56</v>
      </c>
      <c r="E6" s="272">
        <v>6512</v>
      </c>
      <c r="F6" s="279">
        <v>2.5</v>
      </c>
      <c r="G6" s="285">
        <v>5830</v>
      </c>
      <c r="H6" s="291">
        <v>11.7</v>
      </c>
      <c r="I6" s="294">
        <v>37.5</v>
      </c>
      <c r="J6" s="297">
        <v>260854</v>
      </c>
      <c r="K6" s="300">
        <v>53</v>
      </c>
      <c r="L6" s="272">
        <v>4250</v>
      </c>
      <c r="M6" s="302">
        <v>1.63</v>
      </c>
      <c r="N6" s="285">
        <v>3975</v>
      </c>
      <c r="O6" s="291">
        <v>6.92</v>
      </c>
    </row>
    <row r="7" spans="1:15">
      <c r="A7" s="263" t="s">
        <v>142</v>
      </c>
      <c r="B7" s="267">
        <v>38.5</v>
      </c>
      <c r="C7" s="273">
        <v>258338</v>
      </c>
      <c r="D7" s="273">
        <v>60</v>
      </c>
      <c r="E7" s="273">
        <v>6541</v>
      </c>
      <c r="F7" s="280">
        <v>2.5299999999999998</v>
      </c>
      <c r="G7" s="286">
        <v>6512</v>
      </c>
      <c r="H7" s="291">
        <v>0.45</v>
      </c>
      <c r="I7" s="295">
        <v>38.6</v>
      </c>
      <c r="J7" s="298">
        <v>258847</v>
      </c>
      <c r="K7" s="301">
        <v>58</v>
      </c>
      <c r="L7" s="273">
        <v>4142</v>
      </c>
      <c r="M7" s="303">
        <v>1.6</v>
      </c>
      <c r="N7" s="286">
        <v>4250</v>
      </c>
      <c r="O7" s="291">
        <v>-2.54</v>
      </c>
    </row>
    <row r="8" spans="1:15">
      <c r="A8" s="263" t="s">
        <v>105</v>
      </c>
      <c r="B8" s="266">
        <v>38.299999999999997</v>
      </c>
      <c r="C8" s="272">
        <v>268906</v>
      </c>
      <c r="D8" s="272">
        <v>70</v>
      </c>
      <c r="E8" s="272">
        <v>6689</v>
      </c>
      <c r="F8" s="279">
        <v>2.4900000000000002</v>
      </c>
      <c r="G8" s="285">
        <v>6541</v>
      </c>
      <c r="H8" s="291">
        <v>2.2599999999999998</v>
      </c>
      <c r="I8" s="294">
        <v>38.299999999999997</v>
      </c>
      <c r="J8" s="297">
        <v>268906</v>
      </c>
      <c r="K8" s="300">
        <v>70</v>
      </c>
      <c r="L8" s="272">
        <v>4436</v>
      </c>
      <c r="M8" s="302">
        <v>1.65</v>
      </c>
      <c r="N8" s="285">
        <v>4142</v>
      </c>
      <c r="O8" s="305">
        <v>7.1</v>
      </c>
    </row>
    <row r="9" spans="1:15">
      <c r="A9" s="263" t="s">
        <v>115</v>
      </c>
      <c r="B9" s="266">
        <v>38.200000000000003</v>
      </c>
      <c r="C9" s="272">
        <v>268232</v>
      </c>
      <c r="D9" s="272">
        <v>79</v>
      </c>
      <c r="E9" s="272">
        <v>6688</v>
      </c>
      <c r="F9" s="279">
        <v>2.4900000000000002</v>
      </c>
      <c r="G9" s="285">
        <v>6689</v>
      </c>
      <c r="H9" s="291">
        <v>-1.e-002</v>
      </c>
      <c r="I9" s="294">
        <v>38.200000000000003</v>
      </c>
      <c r="J9" s="297">
        <v>267605</v>
      </c>
      <c r="K9" s="300">
        <v>78</v>
      </c>
      <c r="L9" s="272">
        <v>4425</v>
      </c>
      <c r="M9" s="302">
        <v>1.65</v>
      </c>
      <c r="N9" s="285">
        <v>4436</v>
      </c>
      <c r="O9" s="291">
        <v>-0.25</v>
      </c>
    </row>
    <row r="10" spans="1:15">
      <c r="A10" s="263" t="s">
        <v>143</v>
      </c>
      <c r="B10" s="268">
        <v>38.700000000000003</v>
      </c>
      <c r="C10" s="274">
        <v>271951</v>
      </c>
      <c r="D10" s="274">
        <v>88</v>
      </c>
      <c r="E10" s="274">
        <v>6706</v>
      </c>
      <c r="F10" s="281">
        <v>2.4700000000000002</v>
      </c>
      <c r="G10" s="287">
        <v>6688</v>
      </c>
      <c r="H10" s="291">
        <v>0.27</v>
      </c>
      <c r="I10" s="296">
        <v>38.700000000000003</v>
      </c>
      <c r="J10" s="274">
        <v>271951</v>
      </c>
      <c r="K10" s="274">
        <v>88</v>
      </c>
      <c r="L10" s="274">
        <v>4615</v>
      </c>
      <c r="M10" s="281">
        <v>1.7</v>
      </c>
      <c r="N10" s="304">
        <v>4425</v>
      </c>
      <c r="O10" s="291">
        <v>4.29</v>
      </c>
    </row>
    <row r="11" spans="1:15">
      <c r="A11" s="263" t="s">
        <v>100</v>
      </c>
      <c r="B11" s="269">
        <v>38.5</v>
      </c>
      <c r="C11" s="275">
        <v>263254</v>
      </c>
      <c r="D11" s="275">
        <v>81</v>
      </c>
      <c r="E11" s="275">
        <v>6186</v>
      </c>
      <c r="F11" s="282">
        <v>2.35</v>
      </c>
      <c r="G11" s="288">
        <v>6706</v>
      </c>
      <c r="H11" s="306">
        <v>-7.75</v>
      </c>
      <c r="I11" s="269">
        <v>38.5</v>
      </c>
      <c r="J11" s="275">
        <v>263254</v>
      </c>
      <c r="K11" s="275">
        <v>81</v>
      </c>
      <c r="L11" s="275">
        <v>4599</v>
      </c>
      <c r="M11" s="282">
        <v>1.75</v>
      </c>
      <c r="N11" s="288">
        <v>4615</v>
      </c>
      <c r="O11" s="306">
        <v>-0.35</v>
      </c>
    </row>
    <row r="12" spans="1:15">
      <c r="A12" s="263" t="s">
        <v>144</v>
      </c>
      <c r="B12" s="270">
        <v>39.1</v>
      </c>
      <c r="C12" s="276">
        <v>266928</v>
      </c>
      <c r="D12" s="276">
        <v>64</v>
      </c>
      <c r="E12" s="276">
        <v>7604</v>
      </c>
      <c r="F12" s="283">
        <v>2.85</v>
      </c>
      <c r="G12" s="289">
        <v>6186</v>
      </c>
      <c r="H12" s="306">
        <v>22.92</v>
      </c>
      <c r="I12" s="270">
        <v>38.9</v>
      </c>
      <c r="J12" s="276">
        <v>268700</v>
      </c>
      <c r="K12" s="276">
        <v>62</v>
      </c>
      <c r="L12" s="276">
        <v>4587</v>
      </c>
      <c r="M12" s="283">
        <v>1.71</v>
      </c>
      <c r="N12" s="289">
        <v>4599</v>
      </c>
      <c r="O12" s="306">
        <v>-0.26</v>
      </c>
    </row>
    <row r="13" spans="1:15">
      <c r="A13" s="263" t="s">
        <v>145</v>
      </c>
      <c r="B13" s="270">
        <v>39.299999999999997</v>
      </c>
      <c r="C13" s="276">
        <v>267076</v>
      </c>
      <c r="D13" s="276">
        <v>69</v>
      </c>
      <c r="E13" s="276">
        <v>6547</v>
      </c>
      <c r="F13" s="283">
        <v>2.4500000000000002</v>
      </c>
      <c r="G13" s="289">
        <v>7604</v>
      </c>
      <c r="H13" s="306">
        <v>-13.9</v>
      </c>
      <c r="I13" s="270">
        <v>39.4</v>
      </c>
      <c r="J13" s="276">
        <v>266482</v>
      </c>
      <c r="K13" s="276">
        <v>66</v>
      </c>
      <c r="L13" s="276">
        <v>3913</v>
      </c>
      <c r="M13" s="283">
        <v>1.47</v>
      </c>
      <c r="N13" s="289">
        <v>4587</v>
      </c>
      <c r="O13" s="306">
        <v>-14.69</v>
      </c>
    </row>
    <row r="14" spans="1:15" ht="14.25">
      <c r="A14" s="264" t="s">
        <v>147</v>
      </c>
      <c r="B14" s="271">
        <v>39.700000000000003</v>
      </c>
      <c r="C14" s="277">
        <v>268054</v>
      </c>
      <c r="D14" s="277">
        <v>71</v>
      </c>
      <c r="E14" s="277">
        <v>6269</v>
      </c>
      <c r="F14" s="284">
        <v>2.34</v>
      </c>
      <c r="G14" s="290">
        <v>6547</v>
      </c>
      <c r="H14" s="307">
        <v>-4.25</v>
      </c>
      <c r="I14" s="271">
        <v>39.799999999999997</v>
      </c>
      <c r="J14" s="277">
        <v>268339</v>
      </c>
      <c r="K14" s="277">
        <v>70</v>
      </c>
      <c r="L14" s="277">
        <v>3893</v>
      </c>
      <c r="M14" s="284">
        <v>1.45</v>
      </c>
      <c r="N14" s="290">
        <v>3913</v>
      </c>
      <c r="O14" s="307">
        <v>-0.51</v>
      </c>
    </row>
    <row r="15" spans="1:15">
      <c r="A15" s="131" t="s">
        <v>102</v>
      </c>
      <c r="B15" s="309">
        <v>39.4</v>
      </c>
      <c r="C15" s="312">
        <v>267664</v>
      </c>
      <c r="D15" s="312">
        <v>66</v>
      </c>
      <c r="E15" s="312">
        <v>7453</v>
      </c>
      <c r="F15" s="316">
        <v>2.78</v>
      </c>
      <c r="G15" s="319">
        <v>6269</v>
      </c>
      <c r="H15" s="322">
        <v>18.89</v>
      </c>
      <c r="I15" s="309">
        <v>39.4</v>
      </c>
      <c r="J15" s="312">
        <v>266039</v>
      </c>
      <c r="K15" s="312">
        <v>63</v>
      </c>
      <c r="L15" s="312">
        <v>4854</v>
      </c>
      <c r="M15" s="316">
        <v>1.8199999999999998</v>
      </c>
      <c r="N15" s="319">
        <v>3893</v>
      </c>
      <c r="O15" s="322">
        <v>24.69</v>
      </c>
    </row>
    <row r="16" spans="1:15" ht="14.25">
      <c r="A16" s="132" t="s">
        <v>161</v>
      </c>
      <c r="B16" s="310">
        <v>39.700000000000003</v>
      </c>
      <c r="C16" s="313">
        <v>268054</v>
      </c>
      <c r="D16" s="313">
        <v>71</v>
      </c>
      <c r="E16" s="313">
        <v>6269</v>
      </c>
      <c r="F16" s="317">
        <v>2.34</v>
      </c>
      <c r="G16" s="320">
        <v>6547</v>
      </c>
      <c r="H16" s="323">
        <v>-4.25</v>
      </c>
      <c r="I16" s="310">
        <v>39.799999999999997</v>
      </c>
      <c r="J16" s="313">
        <v>268339</v>
      </c>
      <c r="K16" s="313">
        <v>70</v>
      </c>
      <c r="L16" s="313">
        <v>3893</v>
      </c>
      <c r="M16" s="317">
        <v>1.45</v>
      </c>
      <c r="N16" s="320">
        <v>3913</v>
      </c>
      <c r="O16" s="323">
        <v>-0.51</v>
      </c>
    </row>
    <row r="17" spans="1:15" ht="14.25">
      <c r="A17" s="308" t="s">
        <v>120</v>
      </c>
      <c r="B17" s="311">
        <v>-0.30000000000000426</v>
      </c>
      <c r="C17" s="314">
        <v>-390</v>
      </c>
      <c r="D17" s="315">
        <v>-5</v>
      </c>
      <c r="E17" s="314">
        <v>1184</v>
      </c>
      <c r="F17" s="318">
        <v>0.43999999999999995</v>
      </c>
      <c r="G17" s="321">
        <v>-278</v>
      </c>
      <c r="H17" s="324">
        <v>23.14</v>
      </c>
      <c r="I17" s="325">
        <v>-0.39999999999999858</v>
      </c>
      <c r="J17" s="314">
        <v>-2300</v>
      </c>
      <c r="K17" s="326">
        <v>-7</v>
      </c>
      <c r="L17" s="314">
        <v>961</v>
      </c>
      <c r="M17" s="318">
        <v>0.37000000000000011</v>
      </c>
      <c r="N17" s="321">
        <v>-20</v>
      </c>
      <c r="O17" s="324">
        <v>25.200000000000003</v>
      </c>
    </row>
    <row r="18" spans="1:15" ht="13.5" customHeight="1">
      <c r="A18" s="134" t="s">
        <v>33</v>
      </c>
      <c r="B18" s="162"/>
      <c r="C18" s="162"/>
      <c r="D18" s="162"/>
      <c r="E18" s="162"/>
      <c r="F18" s="162"/>
      <c r="G18" s="162"/>
      <c r="H18" s="162"/>
      <c r="I18" s="162"/>
      <c r="J18" s="162"/>
      <c r="K18" s="162"/>
      <c r="L18" s="162"/>
      <c r="M18" s="162"/>
      <c r="N18" s="162"/>
      <c r="O18" s="162"/>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3.5" customHeight="1">
      <c r="A27" s="136"/>
      <c r="B27" s="136"/>
      <c r="C27" s="136"/>
      <c r="D27" s="136"/>
      <c r="E27" s="136"/>
      <c r="F27" s="136"/>
      <c r="G27" s="136"/>
      <c r="H27" s="136"/>
      <c r="I27" s="136"/>
      <c r="J27" s="233"/>
      <c r="K27" s="233"/>
      <c r="L27" s="233"/>
      <c r="M27" s="233"/>
      <c r="N27" s="233"/>
      <c r="O27" s="233"/>
    </row>
    <row r="28" spans="1:15">
      <c r="A28" s="137"/>
      <c r="B28" s="163"/>
      <c r="C28" s="163"/>
      <c r="D28" s="163"/>
      <c r="E28" s="163"/>
      <c r="F28" s="163"/>
      <c r="G28" s="163"/>
      <c r="H28" s="163"/>
      <c r="I28" s="163"/>
      <c r="J28" s="234"/>
      <c r="K28" s="238"/>
      <c r="L28" s="238"/>
      <c r="M28" s="238"/>
      <c r="N28" s="238"/>
      <c r="O28" s="254"/>
    </row>
    <row r="29" spans="1:15" ht="13.5" customHeight="1">
      <c r="A29" s="138" t="s">
        <v>121</v>
      </c>
      <c r="B29" s="164"/>
      <c r="C29" s="164"/>
      <c r="D29" s="164"/>
      <c r="E29" s="164"/>
      <c r="F29" s="164"/>
      <c r="G29" s="164"/>
      <c r="H29" s="164"/>
      <c r="I29" s="164"/>
      <c r="J29" s="164"/>
      <c r="K29" s="164"/>
      <c r="L29" s="164"/>
      <c r="M29" s="165"/>
      <c r="N29" s="165"/>
      <c r="O29" s="255"/>
    </row>
    <row r="30" spans="1:15">
      <c r="A30" s="139"/>
      <c r="B30" s="165"/>
      <c r="C30" s="165"/>
      <c r="D30" s="165"/>
      <c r="E30" s="165"/>
      <c r="F30" s="165"/>
      <c r="G30" s="165"/>
      <c r="H30" s="165"/>
      <c r="I30" s="165"/>
      <c r="J30" s="165"/>
      <c r="K30" s="165"/>
      <c r="L30" s="165"/>
      <c r="M30" s="165"/>
      <c r="N30" s="165"/>
      <c r="O30" s="255"/>
    </row>
    <row r="31" spans="1:15" ht="29.25" customHeight="1">
      <c r="A31" s="140" t="s">
        <v>122</v>
      </c>
      <c r="B31" s="166"/>
      <c r="C31" s="166"/>
      <c r="D31" s="166"/>
      <c r="E31" s="166"/>
      <c r="F31" s="166"/>
      <c r="G31" s="166"/>
      <c r="H31" s="166"/>
      <c r="I31" s="166"/>
      <c r="J31" s="166"/>
      <c r="K31" s="166"/>
      <c r="L31" s="166"/>
      <c r="M31" s="243"/>
      <c r="N31" s="243"/>
      <c r="O31" s="256"/>
    </row>
    <row r="32" spans="1:15" ht="19.5" customHeight="1">
      <c r="A32" s="140" t="s">
        <v>49</v>
      </c>
      <c r="B32" s="166"/>
      <c r="C32" s="166"/>
      <c r="D32" s="166"/>
      <c r="E32" s="166"/>
      <c r="F32" s="166"/>
      <c r="G32" s="166"/>
      <c r="H32" s="166"/>
      <c r="I32" s="166"/>
      <c r="J32" s="166"/>
      <c r="K32" s="166"/>
      <c r="L32" s="166"/>
      <c r="M32" s="243"/>
      <c r="N32" s="243"/>
      <c r="O32" s="256"/>
    </row>
    <row r="33" spans="1:15" ht="25.5" customHeight="1">
      <c r="A33" s="141" t="s">
        <v>39</v>
      </c>
      <c r="B33" s="167"/>
      <c r="C33" s="167"/>
      <c r="D33" s="167"/>
      <c r="E33" s="167"/>
      <c r="F33" s="167"/>
      <c r="G33" s="167"/>
      <c r="H33" s="167"/>
      <c r="I33" s="167"/>
      <c r="J33" s="167"/>
      <c r="K33" s="167"/>
      <c r="L33" s="167"/>
      <c r="M33" s="167"/>
      <c r="N33" s="167"/>
      <c r="O33" s="257"/>
    </row>
    <row r="34" spans="1:15" ht="25.5" customHeight="1">
      <c r="A34" s="141"/>
      <c r="B34" s="167"/>
      <c r="C34" s="188" t="s">
        <v>81</v>
      </c>
      <c r="D34" s="167"/>
      <c r="E34" s="167"/>
      <c r="F34" s="167"/>
      <c r="G34" s="167"/>
      <c r="H34" s="167"/>
      <c r="I34" s="167"/>
      <c r="J34" s="167"/>
      <c r="K34" s="167"/>
      <c r="L34" s="167"/>
      <c r="M34" s="167"/>
      <c r="N34" s="167"/>
      <c r="O34" s="257"/>
    </row>
    <row r="35" spans="1:15" ht="39" customHeight="1">
      <c r="A35" s="142"/>
      <c r="B35" s="168" t="s">
        <v>123</v>
      </c>
      <c r="C35" s="168"/>
      <c r="D35" s="168"/>
      <c r="E35" s="168"/>
      <c r="F35" s="168"/>
      <c r="G35" s="168"/>
      <c r="H35" s="168"/>
      <c r="I35" s="168"/>
      <c r="J35" s="168"/>
      <c r="K35" s="168"/>
      <c r="L35" s="168"/>
      <c r="M35" s="168"/>
      <c r="N35" s="244"/>
      <c r="O35" s="258"/>
    </row>
    <row r="36" spans="1:15" ht="24.75" customHeight="1">
      <c r="A36" s="142"/>
      <c r="B36" s="169"/>
      <c r="C36" s="169"/>
      <c r="D36" s="190" t="s">
        <v>139</v>
      </c>
      <c r="E36" s="194"/>
      <c r="F36" s="194"/>
      <c r="G36" s="194"/>
      <c r="H36" s="194"/>
      <c r="I36" s="194"/>
      <c r="J36" s="194"/>
      <c r="K36" s="194"/>
      <c r="L36" s="194"/>
      <c r="M36" s="244"/>
      <c r="N36" s="244"/>
      <c r="O36" s="258"/>
    </row>
    <row r="37" spans="1:15" ht="24" customHeight="1">
      <c r="A37" s="142"/>
      <c r="B37" s="169"/>
      <c r="C37" s="169"/>
      <c r="D37" s="190" t="s">
        <v>78</v>
      </c>
      <c r="E37" s="194"/>
      <c r="F37" s="194"/>
      <c r="G37" s="194"/>
      <c r="H37" s="194"/>
      <c r="I37" s="194"/>
      <c r="J37" s="194"/>
      <c r="K37" s="194"/>
      <c r="L37" s="194"/>
      <c r="M37" s="244"/>
      <c r="N37" s="244"/>
      <c r="O37" s="258"/>
    </row>
    <row r="38" spans="1:15" ht="24" customHeight="1">
      <c r="A38" s="142"/>
      <c r="B38" s="169"/>
      <c r="C38" s="169"/>
      <c r="D38" s="190" t="s">
        <v>8</v>
      </c>
      <c r="E38" s="194"/>
      <c r="F38" s="194"/>
      <c r="G38" s="194"/>
      <c r="H38" s="194"/>
      <c r="I38" s="194"/>
      <c r="J38" s="194"/>
      <c r="K38" s="194"/>
      <c r="L38" s="194"/>
      <c r="M38" s="244"/>
      <c r="N38" s="244"/>
      <c r="O38" s="258"/>
    </row>
    <row r="39" spans="1:15" ht="19.5" customHeight="1">
      <c r="A39" s="143"/>
      <c r="B39" s="169"/>
      <c r="C39" s="169"/>
      <c r="D39" s="191" t="s">
        <v>72</v>
      </c>
      <c r="E39" s="170"/>
      <c r="F39" s="170"/>
      <c r="G39" s="170"/>
      <c r="H39" s="170"/>
      <c r="I39" s="170"/>
      <c r="J39" s="170"/>
      <c r="K39" s="192"/>
      <c r="L39" s="192"/>
      <c r="M39" s="192"/>
      <c r="N39" s="192"/>
      <c r="O39" s="259"/>
    </row>
    <row r="40" spans="1:15" ht="27.75" customHeight="1">
      <c r="A40" s="143"/>
      <c r="B40" s="170"/>
      <c r="C40" s="170"/>
      <c r="D40" s="170"/>
      <c r="E40" s="170"/>
      <c r="F40" s="170"/>
      <c r="G40" s="170"/>
      <c r="H40" s="170"/>
      <c r="I40" s="170"/>
      <c r="J40" s="170"/>
      <c r="K40" s="192"/>
      <c r="L40" s="192"/>
      <c r="M40" s="192"/>
      <c r="N40" s="192"/>
      <c r="O40" s="259"/>
    </row>
    <row r="41" spans="1:15" ht="23.25" customHeight="1">
      <c r="A41" s="141" t="s">
        <v>124</v>
      </c>
      <c r="B41" s="166"/>
      <c r="C41" s="166"/>
      <c r="D41" s="166"/>
      <c r="E41" s="166"/>
      <c r="F41" s="166"/>
      <c r="G41" s="166"/>
      <c r="H41" s="166"/>
      <c r="I41" s="166"/>
      <c r="J41" s="166"/>
      <c r="K41" s="166"/>
      <c r="L41" s="166"/>
      <c r="M41" s="243"/>
      <c r="N41" s="243"/>
      <c r="O41" s="256"/>
    </row>
    <row r="42" spans="1:15" ht="23.25" customHeight="1">
      <c r="A42" s="141"/>
      <c r="B42" s="166"/>
      <c r="C42" s="166"/>
      <c r="D42" s="166"/>
      <c r="E42" s="166"/>
      <c r="F42" s="166"/>
      <c r="G42" s="166"/>
      <c r="H42" s="166"/>
      <c r="I42" s="166"/>
      <c r="J42" s="166"/>
      <c r="K42" s="166"/>
      <c r="L42" s="166"/>
      <c r="M42" s="243"/>
      <c r="N42" s="243"/>
      <c r="O42" s="256"/>
    </row>
    <row r="43" spans="1:15">
      <c r="A43" s="144" t="s">
        <v>31</v>
      </c>
      <c r="B43" s="171"/>
      <c r="C43" s="171"/>
      <c r="D43" s="171"/>
      <c r="E43" s="169"/>
      <c r="F43" s="171" t="s">
        <v>152</v>
      </c>
      <c r="G43" s="205"/>
      <c r="H43" s="205"/>
      <c r="I43" s="192"/>
      <c r="J43" s="192"/>
      <c r="K43" s="192"/>
      <c r="L43" s="192"/>
      <c r="M43" s="192" t="s">
        <v>21</v>
      </c>
      <c r="N43" s="192"/>
      <c r="O43" s="259"/>
    </row>
    <row r="44" spans="1:15">
      <c r="A44" s="144" t="s">
        <v>148</v>
      </c>
      <c r="B44" s="171"/>
      <c r="C44" s="171"/>
      <c r="D44" s="171"/>
      <c r="E44" s="169"/>
      <c r="F44" s="171" t="s">
        <v>153</v>
      </c>
      <c r="G44" s="205"/>
      <c r="H44" s="205"/>
      <c r="I44" s="192"/>
      <c r="J44" s="192"/>
      <c r="K44" s="192"/>
      <c r="L44" s="192"/>
      <c r="M44" s="192" t="s">
        <v>86</v>
      </c>
      <c r="N44" s="192"/>
      <c r="O44" s="259"/>
    </row>
    <row r="45" spans="1:15">
      <c r="A45" s="144" t="s">
        <v>149</v>
      </c>
      <c r="B45" s="171"/>
      <c r="C45" s="171"/>
      <c r="D45" s="171"/>
      <c r="E45" s="169"/>
      <c r="F45" s="171" t="s">
        <v>51</v>
      </c>
      <c r="G45" s="205"/>
      <c r="H45" s="205"/>
      <c r="I45" s="192"/>
      <c r="J45" s="192"/>
      <c r="K45" s="192"/>
      <c r="L45" s="192"/>
      <c r="M45" s="192" t="s">
        <v>154</v>
      </c>
      <c r="N45" s="192"/>
      <c r="O45" s="259"/>
    </row>
    <row r="46" spans="1:15">
      <c r="A46" s="144" t="s">
        <v>1</v>
      </c>
      <c r="B46" s="171"/>
      <c r="C46" s="171"/>
      <c r="D46" s="171"/>
      <c r="E46" s="169"/>
      <c r="F46" s="171" t="s">
        <v>56</v>
      </c>
      <c r="G46" s="205"/>
      <c r="H46" s="205"/>
      <c r="I46" s="192"/>
      <c r="J46" s="192"/>
      <c r="K46" s="192"/>
      <c r="L46" s="192"/>
      <c r="M46" s="192" t="s">
        <v>155</v>
      </c>
      <c r="N46" s="192"/>
      <c r="O46" s="259"/>
    </row>
    <row r="47" spans="1:15">
      <c r="A47" s="144"/>
      <c r="B47" s="171"/>
      <c r="C47" s="171"/>
      <c r="D47" s="171"/>
      <c r="E47" s="169"/>
      <c r="F47" s="171"/>
      <c r="G47" s="205"/>
      <c r="H47" s="205"/>
      <c r="I47" s="192"/>
      <c r="J47" s="192"/>
      <c r="K47" s="192"/>
      <c r="L47" s="192"/>
      <c r="M47" s="192"/>
      <c r="N47" s="192"/>
      <c r="O47" s="259"/>
    </row>
    <row r="48" spans="1:15">
      <c r="A48" s="144"/>
      <c r="B48" s="171"/>
      <c r="C48" s="171"/>
      <c r="D48" s="171"/>
      <c r="E48" s="171"/>
      <c r="F48" s="171"/>
      <c r="G48" s="205"/>
      <c r="H48" s="205"/>
      <c r="I48" s="192"/>
      <c r="J48" s="192"/>
      <c r="K48" s="192"/>
      <c r="L48" s="192"/>
      <c r="M48" s="192"/>
      <c r="N48" s="192"/>
      <c r="O48" s="259"/>
    </row>
    <row r="49" spans="1:15">
      <c r="A49" s="145"/>
      <c r="B49" s="172"/>
      <c r="C49" s="172"/>
      <c r="D49" s="192"/>
      <c r="E49" s="169"/>
      <c r="F49" s="205"/>
      <c r="G49" s="205"/>
      <c r="H49" s="192"/>
      <c r="I49" s="192"/>
      <c r="J49" s="192"/>
      <c r="K49" s="192"/>
      <c r="L49" s="192"/>
      <c r="M49" s="192"/>
      <c r="N49" s="192"/>
      <c r="O49" s="259"/>
    </row>
    <row r="50" spans="1:15" ht="27" customHeight="1">
      <c r="A50" s="146" t="s">
        <v>66</v>
      </c>
      <c r="B50" s="173"/>
      <c r="C50" s="173"/>
      <c r="D50" s="173"/>
      <c r="E50" s="173"/>
      <c r="F50" s="173"/>
      <c r="G50" s="173"/>
      <c r="H50" s="173"/>
      <c r="I50" s="173"/>
      <c r="J50" s="173"/>
      <c r="K50" s="173"/>
      <c r="L50" s="173"/>
      <c r="M50" s="173"/>
      <c r="N50" s="173"/>
      <c r="O50" s="260"/>
    </row>
    <row r="51" spans="1:15">
      <c r="A51" s="147"/>
      <c r="B51" s="172"/>
      <c r="C51" s="172"/>
      <c r="D51" s="192"/>
      <c r="E51" s="192"/>
      <c r="F51" s="192"/>
      <c r="G51" s="192"/>
      <c r="H51" s="192"/>
      <c r="I51" s="192"/>
      <c r="J51" s="192"/>
      <c r="K51" s="192"/>
      <c r="L51" s="192"/>
      <c r="M51" s="192"/>
      <c r="N51" s="192"/>
      <c r="O51" s="259"/>
    </row>
    <row r="52" spans="1:15" ht="21.75" customHeight="1">
      <c r="A52" s="147"/>
      <c r="B52" s="174" t="s">
        <v>54</v>
      </c>
      <c r="C52" s="174"/>
      <c r="D52" s="193"/>
      <c r="E52" s="193"/>
      <c r="F52" s="193"/>
      <c r="G52" s="193"/>
      <c r="H52" s="193"/>
      <c r="I52" s="193"/>
      <c r="J52" s="193"/>
      <c r="K52" s="193"/>
      <c r="L52" s="240"/>
      <c r="M52" s="192"/>
      <c r="N52" s="192"/>
      <c r="O52" s="259"/>
    </row>
    <row r="53" spans="1:15" ht="9" customHeight="1">
      <c r="A53" s="147"/>
      <c r="B53" s="174"/>
      <c r="C53" s="174"/>
      <c r="D53" s="193"/>
      <c r="E53" s="193"/>
      <c r="F53" s="193"/>
      <c r="G53" s="193"/>
      <c r="H53" s="193"/>
      <c r="I53" s="193"/>
      <c r="J53" s="193"/>
      <c r="K53" s="193"/>
      <c r="L53" s="240"/>
      <c r="M53" s="192"/>
      <c r="N53" s="192"/>
      <c r="O53" s="259"/>
    </row>
    <row r="54" spans="1:15">
      <c r="A54" s="147"/>
      <c r="B54" s="172" t="s">
        <v>150</v>
      </c>
      <c r="C54" s="172"/>
      <c r="D54" s="192"/>
      <c r="E54" s="192"/>
      <c r="F54" s="192"/>
      <c r="G54" s="192"/>
      <c r="H54" s="192"/>
      <c r="I54" s="192"/>
      <c r="J54" s="192"/>
      <c r="K54" s="192"/>
      <c r="L54" s="192"/>
      <c r="M54" s="192"/>
      <c r="N54" s="192"/>
      <c r="O54" s="259"/>
    </row>
    <row r="55" spans="1:15" ht="21.75" customHeight="1">
      <c r="A55" s="147"/>
      <c r="B55" s="172"/>
      <c r="C55" s="172"/>
      <c r="D55" s="192"/>
      <c r="E55" s="192"/>
      <c r="F55" s="192"/>
      <c r="G55" s="192"/>
      <c r="H55" s="192"/>
      <c r="I55" s="192"/>
      <c r="J55" s="192"/>
      <c r="K55" s="192"/>
      <c r="L55" s="192"/>
      <c r="M55" s="192"/>
      <c r="N55" s="192"/>
      <c r="O55" s="259"/>
    </row>
    <row r="56" spans="1:15">
      <c r="A56" s="147"/>
      <c r="B56" s="172" t="s">
        <v>131</v>
      </c>
      <c r="C56" s="172"/>
      <c r="D56" s="192"/>
      <c r="E56" s="192"/>
      <c r="F56" s="192"/>
      <c r="G56" s="192"/>
      <c r="H56" s="192"/>
      <c r="I56" s="192"/>
      <c r="J56" s="192"/>
      <c r="K56" s="192"/>
      <c r="L56" s="192"/>
      <c r="M56" s="192"/>
      <c r="N56" s="192"/>
      <c r="O56" s="259"/>
    </row>
    <row r="57" spans="1:15">
      <c r="A57" s="147"/>
      <c r="B57" s="172" t="s">
        <v>133</v>
      </c>
      <c r="C57" s="172"/>
      <c r="D57" s="192"/>
      <c r="E57" s="192"/>
      <c r="F57" s="192"/>
      <c r="G57" s="192"/>
      <c r="H57" s="192"/>
      <c r="I57" s="192"/>
      <c r="J57" s="192"/>
      <c r="K57" s="192"/>
      <c r="L57" s="192"/>
      <c r="M57" s="192"/>
      <c r="N57" s="192"/>
      <c r="O57" s="259"/>
    </row>
    <row r="58" spans="1:15">
      <c r="A58" s="147"/>
      <c r="B58" s="172" t="s">
        <v>132</v>
      </c>
      <c r="C58" s="172"/>
      <c r="D58" s="192"/>
      <c r="E58" s="192"/>
      <c r="F58" s="192"/>
      <c r="G58" s="192"/>
      <c r="H58" s="192"/>
      <c r="I58" s="192"/>
      <c r="J58" s="192"/>
      <c r="K58" s="192"/>
      <c r="L58" s="192"/>
      <c r="M58" s="192"/>
      <c r="N58" s="192"/>
      <c r="O58" s="259"/>
    </row>
    <row r="59" spans="1:15">
      <c r="A59" s="147"/>
      <c r="B59" s="172" t="s">
        <v>151</v>
      </c>
      <c r="C59" s="172"/>
      <c r="D59" s="192"/>
      <c r="E59" s="192"/>
      <c r="F59" s="192"/>
      <c r="G59" s="192"/>
      <c r="H59" s="192"/>
      <c r="I59" s="192"/>
      <c r="J59" s="192"/>
      <c r="K59" s="192"/>
      <c r="L59" s="192"/>
      <c r="M59" s="192"/>
      <c r="N59" s="192"/>
      <c r="O59" s="259"/>
    </row>
    <row r="60" spans="1:15" ht="28.5" customHeight="1">
      <c r="A60" s="148"/>
      <c r="B60" s="175"/>
      <c r="C60" s="175"/>
      <c r="D60" s="175"/>
      <c r="E60" s="175"/>
      <c r="F60" s="175"/>
      <c r="G60" s="175"/>
      <c r="H60" s="175"/>
      <c r="I60" s="175"/>
      <c r="J60" s="175"/>
      <c r="K60" s="239"/>
      <c r="L60" s="239"/>
      <c r="M60" s="239"/>
      <c r="N60" s="239"/>
      <c r="O60" s="261"/>
    </row>
  </sheetData>
  <mergeCells count="13">
    <mergeCell ref="B2:H2"/>
    <mergeCell ref="I2:O2"/>
    <mergeCell ref="G3:H3"/>
    <mergeCell ref="N3:O3"/>
    <mergeCell ref="A31:O31"/>
    <mergeCell ref="A32:O32"/>
    <mergeCell ref="A33:O33"/>
    <mergeCell ref="B35:M35"/>
    <mergeCell ref="A41:O41"/>
    <mergeCell ref="A50:O50"/>
    <mergeCell ref="A2:A4"/>
    <mergeCell ref="A29:O30"/>
    <mergeCell ref="A18:O26"/>
  </mergeCells>
  <phoneticPr fontId="20"/>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activeCell="S21" sqref="S21"/>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8"/>
      <c r="B1" s="8"/>
      <c r="C1" s="8"/>
      <c r="D1" s="8"/>
      <c r="E1" s="8"/>
      <c r="F1" s="8"/>
      <c r="G1" s="8"/>
      <c r="H1" s="8"/>
      <c r="I1" s="8"/>
      <c r="J1" s="8"/>
      <c r="K1" s="8"/>
      <c r="L1" s="8"/>
      <c r="M1" s="8"/>
      <c r="N1" s="8"/>
      <c r="O1" s="8"/>
      <c r="P1" s="8"/>
      <c r="Q1" s="8"/>
      <c r="R1" s="8"/>
    </row>
    <row r="2" spans="1:23" ht="18.75">
      <c r="A2" s="53"/>
      <c r="B2" s="9" t="s">
        <v>163</v>
      </c>
      <c r="C2" s="9"/>
      <c r="D2" s="9"/>
      <c r="E2" s="9"/>
      <c r="F2" s="9"/>
      <c r="G2" s="9"/>
      <c r="H2" s="9"/>
      <c r="I2" s="9"/>
      <c r="J2" s="9"/>
      <c r="K2" s="9"/>
      <c r="L2" s="9"/>
      <c r="M2" s="9"/>
      <c r="N2" s="9"/>
      <c r="O2" s="9"/>
      <c r="P2" s="9"/>
      <c r="Q2" s="9"/>
      <c r="R2" s="9"/>
    </row>
    <row r="3" spans="1:23" ht="18.75">
      <c r="A3" s="53"/>
      <c r="B3" s="10" t="s">
        <v>83</v>
      </c>
      <c r="C3" s="10"/>
      <c r="D3" s="10"/>
      <c r="E3" s="10"/>
      <c r="F3" s="10"/>
      <c r="G3" s="10"/>
      <c r="H3" s="10"/>
      <c r="I3" s="10"/>
      <c r="J3" s="10"/>
      <c r="K3" s="10"/>
      <c r="L3" s="10"/>
      <c r="M3" s="10"/>
      <c r="N3" s="10"/>
      <c r="O3" s="10"/>
      <c r="P3" s="10"/>
      <c r="Q3" s="10"/>
      <c r="R3" s="10"/>
    </row>
    <row r="4" spans="1:23" ht="12.75">
      <c r="A4" s="53"/>
      <c r="B4" s="11" t="s">
        <v>89</v>
      </c>
      <c r="C4" s="11"/>
      <c r="D4" s="11"/>
      <c r="E4" s="53"/>
      <c r="F4" s="53"/>
      <c r="G4" s="53"/>
      <c r="H4" s="53"/>
      <c r="I4" s="53"/>
      <c r="J4" s="53"/>
      <c r="K4" s="97"/>
      <c r="L4" s="53"/>
      <c r="M4" s="53"/>
      <c r="N4" s="53"/>
      <c r="O4" s="115" t="s">
        <v>69</v>
      </c>
      <c r="P4" s="115"/>
      <c r="Q4" s="115"/>
      <c r="R4" s="115"/>
    </row>
    <row r="5" spans="1:23" s="5" customFormat="1" ht="12.75">
      <c r="B5" s="12"/>
      <c r="C5" s="21"/>
      <c r="D5" s="36"/>
      <c r="E5" s="54" t="s">
        <v>91</v>
      </c>
      <c r="F5" s="64"/>
      <c r="G5" s="54"/>
      <c r="H5" s="75"/>
      <c r="I5" s="76"/>
      <c r="J5" s="76"/>
      <c r="K5" s="98"/>
      <c r="L5" s="75" t="s">
        <v>13</v>
      </c>
      <c r="M5" s="76"/>
      <c r="N5" s="76"/>
      <c r="O5" s="76"/>
      <c r="P5" s="76"/>
      <c r="Q5" s="76"/>
      <c r="R5" s="120"/>
    </row>
    <row r="6" spans="1:23" s="5" customFormat="1">
      <c r="B6" s="13"/>
      <c r="D6" s="37"/>
      <c r="E6" s="55"/>
      <c r="F6" s="65"/>
      <c r="G6" s="65"/>
      <c r="H6" s="65"/>
      <c r="I6" s="65"/>
      <c r="J6" s="85" t="s">
        <v>76</v>
      </c>
      <c r="K6" s="99"/>
      <c r="L6" s="65"/>
      <c r="M6" s="65"/>
      <c r="N6" s="65"/>
      <c r="O6" s="65"/>
      <c r="P6" s="116"/>
      <c r="Q6" s="119" t="s">
        <v>76</v>
      </c>
      <c r="R6" s="99"/>
    </row>
    <row r="7" spans="1:23" s="5" customFormat="1" ht="42" customHeight="1">
      <c r="B7" s="14"/>
      <c r="C7" s="22"/>
      <c r="D7" s="38"/>
      <c r="E7" s="56" t="s">
        <v>88</v>
      </c>
      <c r="F7" s="66" t="s">
        <v>92</v>
      </c>
      <c r="G7" s="66" t="s">
        <v>18</v>
      </c>
      <c r="H7" s="66" t="s">
        <v>73</v>
      </c>
      <c r="I7" s="77" t="s">
        <v>46</v>
      </c>
      <c r="J7" s="86" t="s">
        <v>164</v>
      </c>
      <c r="K7" s="100" t="s">
        <v>165</v>
      </c>
      <c r="L7" s="66" t="s">
        <v>88</v>
      </c>
      <c r="M7" s="66" t="s">
        <v>92</v>
      </c>
      <c r="N7" s="66" t="s">
        <v>18</v>
      </c>
      <c r="O7" s="66" t="s">
        <v>93</v>
      </c>
      <c r="P7" s="117" t="s">
        <v>46</v>
      </c>
      <c r="Q7" s="86" t="s">
        <v>146</v>
      </c>
      <c r="R7" s="121" t="s">
        <v>166</v>
      </c>
    </row>
    <row r="8" spans="1:23" s="6" customFormat="1">
      <c r="B8" s="15"/>
      <c r="C8" s="23" t="s">
        <v>94</v>
      </c>
      <c r="D8" s="39"/>
      <c r="E8" s="57">
        <v>40</v>
      </c>
      <c r="F8" s="67">
        <v>279043</v>
      </c>
      <c r="G8" s="67">
        <v>73</v>
      </c>
      <c r="H8" s="67">
        <v>6590</v>
      </c>
      <c r="I8" s="78">
        <v>2.36</v>
      </c>
      <c r="J8" s="87">
        <v>5856</v>
      </c>
      <c r="K8" s="78">
        <v>12.53</v>
      </c>
      <c r="L8" s="57">
        <v>40</v>
      </c>
      <c r="M8" s="67">
        <v>279043</v>
      </c>
      <c r="N8" s="109">
        <v>73</v>
      </c>
      <c r="O8" s="67">
        <v>5180</v>
      </c>
      <c r="P8" s="118">
        <v>1.86</v>
      </c>
      <c r="Q8" s="87">
        <v>4530</v>
      </c>
      <c r="R8" s="78">
        <v>14.35</v>
      </c>
      <c r="T8" s="6">
        <f t="shared" ref="T8:T62" si="0">ROUND((H8-J8)/J8*100,2)</f>
        <v>12.53</v>
      </c>
      <c r="U8" s="6" t="b">
        <f t="shared" ref="U8:U62" si="1">ISERROR(T8)</f>
        <v>0</v>
      </c>
      <c r="V8" s="6">
        <f t="shared" ref="V8:V62" si="2">ROUND((O8-Q8)/Q8*100,2)</f>
        <v>14.35</v>
      </c>
      <c r="W8" s="6" t="b">
        <f t="shared" ref="W8:W62" si="3">ISERROR(V8)</f>
        <v>0</v>
      </c>
    </row>
    <row r="9" spans="1:23" s="6" customFormat="1">
      <c r="B9" s="16"/>
      <c r="C9" s="24"/>
      <c r="D9" s="40" t="s">
        <v>30</v>
      </c>
      <c r="E9" s="58">
        <v>31.2</v>
      </c>
      <c r="F9" s="68">
        <v>245722</v>
      </c>
      <c r="G9" s="68" t="s">
        <v>160</v>
      </c>
      <c r="H9" s="68">
        <v>4500</v>
      </c>
      <c r="I9" s="79">
        <v>1.83</v>
      </c>
      <c r="J9" s="88">
        <v>4500</v>
      </c>
      <c r="K9" s="79">
        <v>0</v>
      </c>
      <c r="L9" s="103">
        <v>31.2</v>
      </c>
      <c r="M9" s="68">
        <v>245722</v>
      </c>
      <c r="N9" s="110" t="s">
        <v>160</v>
      </c>
      <c r="O9" s="68">
        <v>3947</v>
      </c>
      <c r="P9" s="79">
        <v>1.61</v>
      </c>
      <c r="Q9" s="88">
        <v>4009</v>
      </c>
      <c r="R9" s="79">
        <v>-1.55</v>
      </c>
      <c r="T9" s="6">
        <f t="shared" si="0"/>
        <v>0</v>
      </c>
      <c r="U9" s="6" t="b">
        <f t="shared" si="1"/>
        <v>0</v>
      </c>
      <c r="V9" s="6">
        <f t="shared" si="2"/>
        <v>-1.55</v>
      </c>
      <c r="W9" s="6" t="b">
        <f t="shared" si="3"/>
        <v>0</v>
      </c>
    </row>
    <row r="10" spans="1:23" s="6" customFormat="1">
      <c r="B10" s="16"/>
      <c r="C10" s="24"/>
      <c r="D10" s="40" t="s">
        <v>38</v>
      </c>
      <c r="E10" s="58">
        <v>37</v>
      </c>
      <c r="F10" s="68">
        <v>232883</v>
      </c>
      <c r="G10" s="68" t="s">
        <v>160</v>
      </c>
      <c r="H10" s="68">
        <v>8800</v>
      </c>
      <c r="I10" s="79">
        <v>3.78</v>
      </c>
      <c r="J10" s="88">
        <v>6500</v>
      </c>
      <c r="K10" s="79">
        <v>35.380000000000003</v>
      </c>
      <c r="L10" s="103">
        <v>37</v>
      </c>
      <c r="M10" s="68">
        <v>232883</v>
      </c>
      <c r="N10" s="110" t="s">
        <v>160</v>
      </c>
      <c r="O10" s="68">
        <v>4400</v>
      </c>
      <c r="P10" s="79">
        <v>1.89</v>
      </c>
      <c r="Q10" s="88">
        <v>3742</v>
      </c>
      <c r="R10" s="79">
        <v>17.579999999999998</v>
      </c>
      <c r="T10" s="6">
        <f t="shared" si="0"/>
        <v>35.380000000000003</v>
      </c>
      <c r="U10" s="6" t="b">
        <f t="shared" si="1"/>
        <v>0</v>
      </c>
      <c r="V10" s="6">
        <f t="shared" si="2"/>
        <v>17.579999999999998</v>
      </c>
      <c r="W10" s="6" t="b">
        <f t="shared" si="3"/>
        <v>0</v>
      </c>
    </row>
    <row r="11" spans="1:23" s="6" customFormat="1">
      <c r="B11" s="16"/>
      <c r="C11" s="24"/>
      <c r="D11" s="40" t="s">
        <v>22</v>
      </c>
      <c r="E11" s="58">
        <v>39.799999999999997</v>
      </c>
      <c r="F11" s="68">
        <v>214930</v>
      </c>
      <c r="G11" s="68" t="s">
        <v>160</v>
      </c>
      <c r="H11" s="68">
        <v>6000</v>
      </c>
      <c r="I11" s="79">
        <v>2.79</v>
      </c>
      <c r="J11" s="88">
        <v>5000</v>
      </c>
      <c r="K11" s="79">
        <v>20</v>
      </c>
      <c r="L11" s="103">
        <v>39.799999999999997</v>
      </c>
      <c r="M11" s="68">
        <v>214930</v>
      </c>
      <c r="N11" s="110" t="s">
        <v>160</v>
      </c>
      <c r="O11" s="68">
        <v>5000</v>
      </c>
      <c r="P11" s="79">
        <v>2.33</v>
      </c>
      <c r="Q11" s="88">
        <v>3000</v>
      </c>
      <c r="R11" s="79">
        <v>66.67</v>
      </c>
      <c r="T11" s="6">
        <f t="shared" si="0"/>
        <v>20</v>
      </c>
      <c r="U11" s="6" t="b">
        <f t="shared" si="1"/>
        <v>0</v>
      </c>
      <c r="V11" s="6">
        <f t="shared" si="2"/>
        <v>66.67</v>
      </c>
      <c r="W11" s="6" t="b">
        <f t="shared" si="3"/>
        <v>0</v>
      </c>
    </row>
    <row r="12" spans="1:23" s="6" customFormat="1">
      <c r="B12" s="16"/>
      <c r="C12" s="24"/>
      <c r="D12" s="40" t="s">
        <v>9</v>
      </c>
      <c r="E12" s="58">
        <v>39.9</v>
      </c>
      <c r="F12" s="68">
        <v>270478</v>
      </c>
      <c r="G12" s="68" t="s">
        <v>160</v>
      </c>
      <c r="H12" s="68">
        <v>7423</v>
      </c>
      <c r="I12" s="79">
        <v>2.74</v>
      </c>
      <c r="J12" s="88">
        <v>5597</v>
      </c>
      <c r="K12" s="79">
        <v>32.619999999999997</v>
      </c>
      <c r="L12" s="103">
        <v>39.9</v>
      </c>
      <c r="M12" s="68">
        <v>270478</v>
      </c>
      <c r="N12" s="110" t="s">
        <v>160</v>
      </c>
      <c r="O12" s="68">
        <v>6006</v>
      </c>
      <c r="P12" s="79">
        <v>2.2200000000000002</v>
      </c>
      <c r="Q12" s="88">
        <v>4172</v>
      </c>
      <c r="R12" s="79">
        <v>43.96</v>
      </c>
      <c r="T12" s="6">
        <f t="shared" si="0"/>
        <v>32.619999999999997</v>
      </c>
      <c r="U12" s="6" t="b">
        <f t="shared" si="1"/>
        <v>0</v>
      </c>
      <c r="V12" s="6">
        <f t="shared" si="2"/>
        <v>43.96</v>
      </c>
      <c r="W12" s="6" t="b">
        <f t="shared" si="3"/>
        <v>0</v>
      </c>
    </row>
    <row r="13" spans="1:23" s="6" customFormat="1">
      <c r="B13" s="16"/>
      <c r="C13" s="24"/>
      <c r="D13" s="40" t="s">
        <v>34</v>
      </c>
      <c r="E13" s="58">
        <v>46.8</v>
      </c>
      <c r="F13" s="68">
        <v>223917</v>
      </c>
      <c r="G13" s="68" t="s">
        <v>160</v>
      </c>
      <c r="H13" s="68">
        <v>3250</v>
      </c>
      <c r="I13" s="79">
        <v>1.45</v>
      </c>
      <c r="J13" s="88">
        <v>2750</v>
      </c>
      <c r="K13" s="79">
        <v>18.18</v>
      </c>
      <c r="L13" s="103">
        <v>46.8</v>
      </c>
      <c r="M13" s="68">
        <v>223917</v>
      </c>
      <c r="N13" s="110" t="s">
        <v>160</v>
      </c>
      <c r="O13" s="68">
        <v>1000</v>
      </c>
      <c r="P13" s="79">
        <v>0.45</v>
      </c>
      <c r="Q13" s="88">
        <v>0</v>
      </c>
      <c r="R13" s="79" t="s">
        <v>23</v>
      </c>
      <c r="T13" s="6">
        <f t="shared" si="0"/>
        <v>18.18</v>
      </c>
      <c r="U13" s="6" t="b">
        <f t="shared" si="1"/>
        <v>0</v>
      </c>
      <c r="V13" s="6" t="e">
        <f t="shared" si="2"/>
        <v>#DIV/0!</v>
      </c>
      <c r="W13" s="6" t="b">
        <f t="shared" si="3"/>
        <v>1</v>
      </c>
    </row>
    <row r="14" spans="1:23" s="6" customFormat="1">
      <c r="B14" s="16"/>
      <c r="C14" s="24"/>
      <c r="D14" s="40" t="s">
        <v>27</v>
      </c>
      <c r="E14" s="58">
        <v>37.299999999999997</v>
      </c>
      <c r="F14" s="68">
        <v>298179</v>
      </c>
      <c r="G14" s="68">
        <v>6</v>
      </c>
      <c r="H14" s="68">
        <v>7255</v>
      </c>
      <c r="I14" s="79">
        <v>2.4300000000000002</v>
      </c>
      <c r="J14" s="88">
        <v>7090</v>
      </c>
      <c r="K14" s="79">
        <v>2.33</v>
      </c>
      <c r="L14" s="103">
        <v>37.299999999999997</v>
      </c>
      <c r="M14" s="68">
        <v>298179</v>
      </c>
      <c r="N14" s="110">
        <v>6</v>
      </c>
      <c r="O14" s="68">
        <v>5200</v>
      </c>
      <c r="P14" s="79">
        <v>1.74</v>
      </c>
      <c r="Q14" s="88">
        <v>5870</v>
      </c>
      <c r="R14" s="79">
        <v>-11.41</v>
      </c>
      <c r="T14" s="6">
        <f t="shared" si="0"/>
        <v>2.33</v>
      </c>
      <c r="U14" s="6" t="b">
        <f t="shared" si="1"/>
        <v>0</v>
      </c>
      <c r="V14" s="6">
        <f t="shared" si="2"/>
        <v>-11.41</v>
      </c>
      <c r="W14" s="6" t="b">
        <f t="shared" si="3"/>
        <v>0</v>
      </c>
    </row>
    <row r="15" spans="1:23" s="6" customFormat="1">
      <c r="B15" s="17"/>
      <c r="C15" s="24"/>
      <c r="D15" s="40" t="s">
        <v>43</v>
      </c>
      <c r="E15" s="58" t="s">
        <v>23</v>
      </c>
      <c r="F15" s="68" t="s">
        <v>23</v>
      </c>
      <c r="G15" s="68" t="s">
        <v>23</v>
      </c>
      <c r="H15" s="68" t="s">
        <v>23</v>
      </c>
      <c r="I15" s="79" t="s">
        <v>23</v>
      </c>
      <c r="J15" s="88" t="s">
        <v>23</v>
      </c>
      <c r="K15" s="79" t="s">
        <v>23</v>
      </c>
      <c r="L15" s="103" t="s">
        <v>23</v>
      </c>
      <c r="M15" s="68" t="s">
        <v>23</v>
      </c>
      <c r="N15" s="110" t="s">
        <v>23</v>
      </c>
      <c r="O15" s="68" t="s">
        <v>23</v>
      </c>
      <c r="P15" s="79" t="s">
        <v>23</v>
      </c>
      <c r="Q15" s="88" t="s">
        <v>23</v>
      </c>
      <c r="R15" s="79" t="s">
        <v>23</v>
      </c>
      <c r="T15" s="6" t="e">
        <f t="shared" si="0"/>
        <v>#VALUE!</v>
      </c>
      <c r="U15" s="6" t="b">
        <f t="shared" si="1"/>
        <v>1</v>
      </c>
      <c r="V15" s="6" t="e">
        <f t="shared" si="2"/>
        <v>#VALUE!</v>
      </c>
      <c r="W15" s="6" t="b">
        <f t="shared" si="3"/>
        <v>1</v>
      </c>
    </row>
    <row r="16" spans="1:23" s="6" customFormat="1">
      <c r="B16" s="17"/>
      <c r="C16" s="24"/>
      <c r="D16" s="40" t="s">
        <v>35</v>
      </c>
      <c r="E16" s="58">
        <v>39.799999999999997</v>
      </c>
      <c r="F16" s="68">
        <v>278113</v>
      </c>
      <c r="G16" s="68" t="s">
        <v>160</v>
      </c>
      <c r="H16" s="68">
        <v>6038</v>
      </c>
      <c r="I16" s="79">
        <v>2.17</v>
      </c>
      <c r="J16" s="88">
        <v>4269</v>
      </c>
      <c r="K16" s="79">
        <v>41.44</v>
      </c>
      <c r="L16" s="103">
        <v>39.799999999999997</v>
      </c>
      <c r="M16" s="68">
        <v>278113</v>
      </c>
      <c r="N16" s="110" t="s">
        <v>160</v>
      </c>
      <c r="O16" s="68">
        <v>4772</v>
      </c>
      <c r="P16" s="79">
        <v>1.72</v>
      </c>
      <c r="Q16" s="88">
        <v>3369</v>
      </c>
      <c r="R16" s="79">
        <v>41.64</v>
      </c>
      <c r="T16" s="6">
        <f t="shared" si="0"/>
        <v>41.44</v>
      </c>
      <c r="U16" s="6" t="b">
        <f t="shared" si="1"/>
        <v>0</v>
      </c>
      <c r="V16" s="6">
        <f t="shared" si="2"/>
        <v>41.64</v>
      </c>
      <c r="W16" s="6" t="b">
        <f t="shared" si="3"/>
        <v>0</v>
      </c>
    </row>
    <row r="17" spans="2:23" s="6" customFormat="1">
      <c r="B17" s="17"/>
      <c r="C17" s="24"/>
      <c r="D17" s="40" t="s">
        <v>2</v>
      </c>
      <c r="E17" s="58">
        <v>40</v>
      </c>
      <c r="F17" s="68">
        <v>276182</v>
      </c>
      <c r="G17" s="68" t="s">
        <v>160</v>
      </c>
      <c r="H17" s="68">
        <v>7000</v>
      </c>
      <c r="I17" s="79">
        <v>2.5299999999999998</v>
      </c>
      <c r="J17" s="88">
        <v>7000</v>
      </c>
      <c r="K17" s="79">
        <v>0</v>
      </c>
      <c r="L17" s="103">
        <v>40</v>
      </c>
      <c r="M17" s="68">
        <v>276182</v>
      </c>
      <c r="N17" s="110" t="s">
        <v>160</v>
      </c>
      <c r="O17" s="68">
        <v>6000</v>
      </c>
      <c r="P17" s="79">
        <v>2.17</v>
      </c>
      <c r="Q17" s="88">
        <v>3500</v>
      </c>
      <c r="R17" s="79">
        <v>71.430000000000007</v>
      </c>
      <c r="T17" s="6">
        <f t="shared" si="0"/>
        <v>0</v>
      </c>
      <c r="U17" s="6" t="b">
        <f t="shared" si="1"/>
        <v>0</v>
      </c>
      <c r="V17" s="6">
        <f t="shared" si="2"/>
        <v>71.430000000000007</v>
      </c>
      <c r="W17" s="6" t="b">
        <f t="shared" si="3"/>
        <v>0</v>
      </c>
    </row>
    <row r="18" spans="2:23" s="6" customFormat="1">
      <c r="B18" s="17"/>
      <c r="C18" s="24"/>
      <c r="D18" s="40" t="s">
        <v>65</v>
      </c>
      <c r="E18" s="58">
        <v>45</v>
      </c>
      <c r="F18" s="68">
        <v>275000</v>
      </c>
      <c r="G18" s="68" t="s">
        <v>160</v>
      </c>
      <c r="H18" s="68">
        <v>5000</v>
      </c>
      <c r="I18" s="79">
        <v>1.8199999999999998</v>
      </c>
      <c r="J18" s="88" t="s">
        <v>23</v>
      </c>
      <c r="K18" s="79" t="s">
        <v>23</v>
      </c>
      <c r="L18" s="103">
        <v>45</v>
      </c>
      <c r="M18" s="68">
        <v>275000</v>
      </c>
      <c r="N18" s="110" t="s">
        <v>160</v>
      </c>
      <c r="O18" s="68">
        <v>7000</v>
      </c>
      <c r="P18" s="79">
        <v>2.5499999999999998</v>
      </c>
      <c r="Q18" s="88" t="s">
        <v>23</v>
      </c>
      <c r="R18" s="79" t="s">
        <v>23</v>
      </c>
      <c r="T18" s="6" t="e">
        <f t="shared" si="0"/>
        <v>#VALUE!</v>
      </c>
      <c r="U18" s="6" t="b">
        <f t="shared" si="1"/>
        <v>1</v>
      </c>
      <c r="V18" s="6" t="e">
        <f t="shared" si="2"/>
        <v>#VALUE!</v>
      </c>
      <c r="W18" s="6" t="b">
        <f t="shared" si="3"/>
        <v>1</v>
      </c>
    </row>
    <row r="19" spans="2:23" s="6" customFormat="1">
      <c r="B19" s="17"/>
      <c r="C19" s="24"/>
      <c r="D19" s="40" t="s">
        <v>28</v>
      </c>
      <c r="E19" s="58" t="s">
        <v>23</v>
      </c>
      <c r="F19" s="68" t="s">
        <v>23</v>
      </c>
      <c r="G19" s="68" t="s">
        <v>23</v>
      </c>
      <c r="H19" s="68" t="s">
        <v>23</v>
      </c>
      <c r="I19" s="79" t="s">
        <v>23</v>
      </c>
      <c r="J19" s="88" t="s">
        <v>23</v>
      </c>
      <c r="K19" s="79" t="s">
        <v>23</v>
      </c>
      <c r="L19" s="103" t="s">
        <v>23</v>
      </c>
      <c r="M19" s="68" t="s">
        <v>23</v>
      </c>
      <c r="N19" s="110" t="s">
        <v>23</v>
      </c>
      <c r="O19" s="68" t="s">
        <v>23</v>
      </c>
      <c r="P19" s="79" t="s">
        <v>23</v>
      </c>
      <c r="Q19" s="88" t="s">
        <v>23</v>
      </c>
      <c r="R19" s="79" t="s">
        <v>23</v>
      </c>
      <c r="T19" s="6" t="e">
        <f t="shared" si="0"/>
        <v>#VALUE!</v>
      </c>
      <c r="U19" s="6" t="b">
        <f t="shared" si="1"/>
        <v>1</v>
      </c>
      <c r="V19" s="6" t="e">
        <f t="shared" si="2"/>
        <v>#VALUE!</v>
      </c>
      <c r="W19" s="6" t="b">
        <f t="shared" si="3"/>
        <v>1</v>
      </c>
    </row>
    <row r="20" spans="2:23" s="6" customFormat="1">
      <c r="B20" s="17" t="s">
        <v>45</v>
      </c>
      <c r="C20" s="24"/>
      <c r="D20" s="40" t="s">
        <v>37</v>
      </c>
      <c r="E20" s="58">
        <v>44.1</v>
      </c>
      <c r="F20" s="68">
        <v>321881</v>
      </c>
      <c r="G20" s="68" t="s">
        <v>160</v>
      </c>
      <c r="H20" s="68">
        <v>9794</v>
      </c>
      <c r="I20" s="79">
        <v>3.04</v>
      </c>
      <c r="J20" s="88">
        <v>5902</v>
      </c>
      <c r="K20" s="79">
        <v>65.94</v>
      </c>
      <c r="L20" s="103">
        <v>44.1</v>
      </c>
      <c r="M20" s="68">
        <v>321881</v>
      </c>
      <c r="N20" s="110" t="s">
        <v>160</v>
      </c>
      <c r="O20" s="68">
        <v>9331</v>
      </c>
      <c r="P20" s="79">
        <v>2.9</v>
      </c>
      <c r="Q20" s="88">
        <v>4962</v>
      </c>
      <c r="R20" s="79">
        <v>88.05</v>
      </c>
      <c r="T20" s="6">
        <f t="shared" si="0"/>
        <v>65.94</v>
      </c>
      <c r="U20" s="6" t="b">
        <f t="shared" si="1"/>
        <v>0</v>
      </c>
      <c r="V20" s="6">
        <f t="shared" si="2"/>
        <v>88.05</v>
      </c>
      <c r="W20" s="6" t="b">
        <f t="shared" si="3"/>
        <v>0</v>
      </c>
    </row>
    <row r="21" spans="2:23" s="6" customFormat="1">
      <c r="B21" s="17"/>
      <c r="C21" s="24"/>
      <c r="D21" s="40" t="s">
        <v>68</v>
      </c>
      <c r="E21" s="58">
        <v>39.700000000000003</v>
      </c>
      <c r="F21" s="68">
        <v>269126</v>
      </c>
      <c r="G21" s="68">
        <v>4</v>
      </c>
      <c r="H21" s="68">
        <v>6714</v>
      </c>
      <c r="I21" s="79">
        <v>2.4900000000000002</v>
      </c>
      <c r="J21" s="88">
        <v>4421</v>
      </c>
      <c r="K21" s="79">
        <v>51.87</v>
      </c>
      <c r="L21" s="103">
        <v>39.700000000000003</v>
      </c>
      <c r="M21" s="68">
        <v>269126</v>
      </c>
      <c r="N21" s="110">
        <v>4</v>
      </c>
      <c r="O21" s="68">
        <v>4793</v>
      </c>
      <c r="P21" s="79">
        <v>1.78</v>
      </c>
      <c r="Q21" s="88">
        <v>4124</v>
      </c>
      <c r="R21" s="79">
        <v>16.22</v>
      </c>
      <c r="T21" s="6">
        <f t="shared" si="0"/>
        <v>51.87</v>
      </c>
      <c r="U21" s="6" t="b">
        <f t="shared" si="1"/>
        <v>0</v>
      </c>
      <c r="V21" s="6">
        <f t="shared" si="2"/>
        <v>16.22</v>
      </c>
      <c r="W21" s="6" t="b">
        <f t="shared" si="3"/>
        <v>0</v>
      </c>
    </row>
    <row r="22" spans="2:23" s="6" customFormat="1">
      <c r="B22" s="17"/>
      <c r="C22" s="24"/>
      <c r="D22" s="40" t="s">
        <v>11</v>
      </c>
      <c r="E22" s="58">
        <v>41.2</v>
      </c>
      <c r="F22" s="68">
        <v>280576</v>
      </c>
      <c r="G22" s="68">
        <v>9</v>
      </c>
      <c r="H22" s="68">
        <v>8920</v>
      </c>
      <c r="I22" s="79">
        <v>3.18</v>
      </c>
      <c r="J22" s="88">
        <v>8096</v>
      </c>
      <c r="K22" s="79">
        <v>10.18</v>
      </c>
      <c r="L22" s="103">
        <v>41.2</v>
      </c>
      <c r="M22" s="68">
        <v>280576</v>
      </c>
      <c r="N22" s="110">
        <v>9</v>
      </c>
      <c r="O22" s="68">
        <v>5423</v>
      </c>
      <c r="P22" s="79">
        <v>1.9300000000000002</v>
      </c>
      <c r="Q22" s="88">
        <v>5857</v>
      </c>
      <c r="R22" s="79">
        <v>-7.41</v>
      </c>
      <c r="T22" s="6">
        <f t="shared" si="0"/>
        <v>10.18</v>
      </c>
      <c r="U22" s="6" t="b">
        <f t="shared" si="1"/>
        <v>0</v>
      </c>
      <c r="V22" s="6">
        <f t="shared" si="2"/>
        <v>-7.41</v>
      </c>
      <c r="W22" s="6" t="b">
        <f t="shared" si="3"/>
        <v>0</v>
      </c>
    </row>
    <row r="23" spans="2:23" s="6" customFormat="1">
      <c r="B23" s="17"/>
      <c r="C23" s="24"/>
      <c r="D23" s="40" t="s">
        <v>14</v>
      </c>
      <c r="E23" s="58">
        <v>42.7</v>
      </c>
      <c r="F23" s="68">
        <v>278100</v>
      </c>
      <c r="G23" s="68" t="s">
        <v>160</v>
      </c>
      <c r="H23" s="68">
        <v>3000</v>
      </c>
      <c r="I23" s="79">
        <v>1.08</v>
      </c>
      <c r="J23" s="88">
        <v>2000</v>
      </c>
      <c r="K23" s="79">
        <v>50</v>
      </c>
      <c r="L23" s="103">
        <v>42.7</v>
      </c>
      <c r="M23" s="68">
        <v>278100</v>
      </c>
      <c r="N23" s="110" t="s">
        <v>160</v>
      </c>
      <c r="O23" s="68">
        <v>1500</v>
      </c>
      <c r="P23" s="79">
        <v>0.54</v>
      </c>
      <c r="Q23" s="88">
        <v>1000</v>
      </c>
      <c r="R23" s="79">
        <v>50</v>
      </c>
      <c r="T23" s="6">
        <f t="shared" si="0"/>
        <v>50</v>
      </c>
      <c r="U23" s="6" t="b">
        <f t="shared" si="1"/>
        <v>0</v>
      </c>
      <c r="V23" s="6">
        <f t="shared" si="2"/>
        <v>50</v>
      </c>
      <c r="W23" s="6" t="b">
        <f t="shared" si="3"/>
        <v>0</v>
      </c>
    </row>
    <row r="24" spans="2:23" s="6" customFormat="1">
      <c r="B24" s="17"/>
      <c r="C24" s="24"/>
      <c r="D24" s="40" t="s">
        <v>50</v>
      </c>
      <c r="E24" s="58">
        <v>40.200000000000003</v>
      </c>
      <c r="F24" s="68">
        <v>292150</v>
      </c>
      <c r="G24" s="68">
        <v>6</v>
      </c>
      <c r="H24" s="68">
        <v>6653</v>
      </c>
      <c r="I24" s="79">
        <v>2.2799999999999998</v>
      </c>
      <c r="J24" s="88">
        <v>5528</v>
      </c>
      <c r="K24" s="79">
        <v>20.350000000000001</v>
      </c>
      <c r="L24" s="103">
        <v>40.200000000000003</v>
      </c>
      <c r="M24" s="68">
        <v>292150</v>
      </c>
      <c r="N24" s="110">
        <v>6</v>
      </c>
      <c r="O24" s="68">
        <v>5818</v>
      </c>
      <c r="P24" s="79">
        <v>1.99</v>
      </c>
      <c r="Q24" s="88">
        <v>4765</v>
      </c>
      <c r="R24" s="79">
        <v>22.1</v>
      </c>
      <c r="T24" s="6">
        <f t="shared" si="0"/>
        <v>20.350000000000001</v>
      </c>
      <c r="U24" s="6" t="b">
        <f t="shared" si="1"/>
        <v>0</v>
      </c>
      <c r="V24" s="6">
        <f t="shared" si="2"/>
        <v>22.1</v>
      </c>
      <c r="W24" s="6" t="b">
        <f t="shared" si="3"/>
        <v>0</v>
      </c>
    </row>
    <row r="25" spans="2:23" s="6" customFormat="1">
      <c r="B25" s="17"/>
      <c r="C25" s="24"/>
      <c r="D25" s="40" t="s">
        <v>16</v>
      </c>
      <c r="E25" s="58" t="s">
        <v>23</v>
      </c>
      <c r="F25" s="68" t="s">
        <v>23</v>
      </c>
      <c r="G25" s="68" t="s">
        <v>23</v>
      </c>
      <c r="H25" s="68" t="s">
        <v>23</v>
      </c>
      <c r="I25" s="79" t="s">
        <v>23</v>
      </c>
      <c r="J25" s="88" t="s">
        <v>23</v>
      </c>
      <c r="K25" s="79" t="s">
        <v>23</v>
      </c>
      <c r="L25" s="103" t="s">
        <v>23</v>
      </c>
      <c r="M25" s="68" t="s">
        <v>23</v>
      </c>
      <c r="N25" s="110" t="s">
        <v>23</v>
      </c>
      <c r="O25" s="68" t="s">
        <v>23</v>
      </c>
      <c r="P25" s="79" t="s">
        <v>23</v>
      </c>
      <c r="Q25" s="88" t="s">
        <v>23</v>
      </c>
      <c r="R25" s="79" t="s">
        <v>23</v>
      </c>
      <c r="T25" s="6" t="e">
        <f t="shared" si="0"/>
        <v>#VALUE!</v>
      </c>
      <c r="U25" s="6" t="b">
        <f t="shared" si="1"/>
        <v>1</v>
      </c>
      <c r="V25" s="6" t="e">
        <f t="shared" si="2"/>
        <v>#VALUE!</v>
      </c>
      <c r="W25" s="6" t="b">
        <f t="shared" si="3"/>
        <v>1</v>
      </c>
    </row>
    <row r="26" spans="2:23" s="6" customFormat="1">
      <c r="B26" s="17"/>
      <c r="C26" s="24"/>
      <c r="D26" s="40" t="s">
        <v>4</v>
      </c>
      <c r="E26" s="58">
        <v>39.299999999999997</v>
      </c>
      <c r="F26" s="68">
        <v>276768</v>
      </c>
      <c r="G26" s="68">
        <v>30</v>
      </c>
      <c r="H26" s="68">
        <v>6104</v>
      </c>
      <c r="I26" s="79">
        <v>2.21</v>
      </c>
      <c r="J26" s="88">
        <v>5836</v>
      </c>
      <c r="K26" s="79">
        <v>4.59</v>
      </c>
      <c r="L26" s="103">
        <v>39.299999999999997</v>
      </c>
      <c r="M26" s="68">
        <v>276768</v>
      </c>
      <c r="N26" s="110">
        <v>30</v>
      </c>
      <c r="O26" s="68">
        <v>5173</v>
      </c>
      <c r="P26" s="79">
        <v>1.87</v>
      </c>
      <c r="Q26" s="88">
        <v>4422</v>
      </c>
      <c r="R26" s="79">
        <v>16.98</v>
      </c>
      <c r="T26" s="6">
        <f t="shared" si="0"/>
        <v>4.59</v>
      </c>
      <c r="U26" s="6" t="b">
        <f t="shared" si="1"/>
        <v>0</v>
      </c>
      <c r="V26" s="6">
        <f t="shared" si="2"/>
        <v>16.98</v>
      </c>
      <c r="W26" s="6" t="b">
        <f t="shared" si="3"/>
        <v>0</v>
      </c>
    </row>
    <row r="27" spans="2:23" s="6" customFormat="1">
      <c r="B27" s="17"/>
      <c r="C27" s="24"/>
      <c r="D27" s="40" t="s">
        <v>41</v>
      </c>
      <c r="E27" s="58">
        <v>43.7</v>
      </c>
      <c r="F27" s="68">
        <v>313910</v>
      </c>
      <c r="G27" s="68">
        <v>4</v>
      </c>
      <c r="H27" s="68">
        <v>5962</v>
      </c>
      <c r="I27" s="79">
        <v>1.9</v>
      </c>
      <c r="J27" s="88">
        <v>5075</v>
      </c>
      <c r="K27" s="101">
        <v>17.48</v>
      </c>
      <c r="L27" s="103">
        <v>43.7</v>
      </c>
      <c r="M27" s="68">
        <v>313910</v>
      </c>
      <c r="N27" s="110">
        <v>4</v>
      </c>
      <c r="O27" s="68">
        <v>5834</v>
      </c>
      <c r="P27" s="79">
        <v>1.86</v>
      </c>
      <c r="Q27" s="88">
        <v>4735</v>
      </c>
      <c r="R27" s="79">
        <v>23.21</v>
      </c>
      <c r="T27" s="6">
        <f t="shared" si="0"/>
        <v>17.48</v>
      </c>
      <c r="U27" s="6" t="b">
        <f t="shared" si="1"/>
        <v>0</v>
      </c>
      <c r="V27" s="6">
        <f t="shared" si="2"/>
        <v>23.21</v>
      </c>
      <c r="W27" s="6" t="b">
        <f t="shared" si="3"/>
        <v>0</v>
      </c>
    </row>
    <row r="28" spans="2:23" s="6" customFormat="1">
      <c r="B28" s="17" t="s">
        <v>36</v>
      </c>
      <c r="C28" s="25" t="s">
        <v>5</v>
      </c>
      <c r="D28" s="41"/>
      <c r="E28" s="59" t="s">
        <v>23</v>
      </c>
      <c r="F28" s="69" t="s">
        <v>23</v>
      </c>
      <c r="G28" s="69" t="s">
        <v>23</v>
      </c>
      <c r="H28" s="69" t="s">
        <v>23</v>
      </c>
      <c r="I28" s="80" t="s">
        <v>23</v>
      </c>
      <c r="J28" s="89" t="s">
        <v>23</v>
      </c>
      <c r="K28" s="79" t="s">
        <v>23</v>
      </c>
      <c r="L28" s="104" t="s">
        <v>23</v>
      </c>
      <c r="M28" s="69" t="s">
        <v>23</v>
      </c>
      <c r="N28" s="111" t="s">
        <v>23</v>
      </c>
      <c r="O28" s="69" t="s">
        <v>23</v>
      </c>
      <c r="P28" s="80" t="s">
        <v>23</v>
      </c>
      <c r="Q28" s="89" t="s">
        <v>23</v>
      </c>
      <c r="R28" s="81" t="s">
        <v>23</v>
      </c>
      <c r="T28" s="6" t="e">
        <f t="shared" si="0"/>
        <v>#VALUE!</v>
      </c>
      <c r="U28" s="6" t="b">
        <f t="shared" si="1"/>
        <v>1</v>
      </c>
      <c r="V28" s="6" t="e">
        <f t="shared" si="2"/>
        <v>#VALUE!</v>
      </c>
      <c r="W28" s="6" t="b">
        <f t="shared" si="3"/>
        <v>1</v>
      </c>
    </row>
    <row r="29" spans="2:23" s="6" customFormat="1">
      <c r="B29" s="17"/>
      <c r="C29" s="25" t="s">
        <v>71</v>
      </c>
      <c r="D29" s="41"/>
      <c r="E29" s="59">
        <v>50</v>
      </c>
      <c r="F29" s="69">
        <v>322811</v>
      </c>
      <c r="G29" s="69" t="s">
        <v>160</v>
      </c>
      <c r="H29" s="69">
        <v>6500</v>
      </c>
      <c r="I29" s="80">
        <v>2.0099999999999998</v>
      </c>
      <c r="J29" s="89">
        <v>6000</v>
      </c>
      <c r="K29" s="80">
        <v>8.33</v>
      </c>
      <c r="L29" s="104">
        <v>50</v>
      </c>
      <c r="M29" s="69">
        <v>322811</v>
      </c>
      <c r="N29" s="111" t="s">
        <v>160</v>
      </c>
      <c r="O29" s="69">
        <v>7000</v>
      </c>
      <c r="P29" s="80">
        <v>2.17</v>
      </c>
      <c r="Q29" s="89">
        <v>6000</v>
      </c>
      <c r="R29" s="80">
        <v>16.670000000000002</v>
      </c>
      <c r="T29" s="6">
        <f t="shared" si="0"/>
        <v>8.33</v>
      </c>
      <c r="U29" s="6" t="b">
        <f t="shared" si="1"/>
        <v>0</v>
      </c>
      <c r="V29" s="6">
        <f t="shared" si="2"/>
        <v>16.670000000000002</v>
      </c>
      <c r="W29" s="6" t="b">
        <f t="shared" si="3"/>
        <v>0</v>
      </c>
    </row>
    <row r="30" spans="2:23" s="6" customFormat="1">
      <c r="B30" s="17"/>
      <c r="C30" s="25" t="s">
        <v>52</v>
      </c>
      <c r="D30" s="41"/>
      <c r="E30" s="59">
        <v>35.9</v>
      </c>
      <c r="F30" s="69">
        <v>294408</v>
      </c>
      <c r="G30" s="69" t="s">
        <v>160</v>
      </c>
      <c r="H30" s="69">
        <v>7000</v>
      </c>
      <c r="I30" s="80">
        <v>2.38</v>
      </c>
      <c r="J30" s="89">
        <v>6250</v>
      </c>
      <c r="K30" s="80">
        <v>12</v>
      </c>
      <c r="L30" s="104">
        <v>35.9</v>
      </c>
      <c r="M30" s="69">
        <v>294408</v>
      </c>
      <c r="N30" s="111" t="s">
        <v>160</v>
      </c>
      <c r="O30" s="69">
        <v>6000</v>
      </c>
      <c r="P30" s="80">
        <v>2.04</v>
      </c>
      <c r="Q30" s="89">
        <v>5750</v>
      </c>
      <c r="R30" s="80">
        <v>4.3499999999999996</v>
      </c>
      <c r="T30" s="6">
        <f t="shared" si="0"/>
        <v>12</v>
      </c>
      <c r="U30" s="6" t="b">
        <f t="shared" si="1"/>
        <v>0</v>
      </c>
      <c r="V30" s="6">
        <f t="shared" si="2"/>
        <v>4.3499999999999996</v>
      </c>
      <c r="W30" s="6" t="b">
        <f t="shared" si="3"/>
        <v>0</v>
      </c>
    </row>
    <row r="31" spans="2:23" s="6" customFormat="1">
      <c r="B31" s="17"/>
      <c r="C31" s="25" t="s">
        <v>95</v>
      </c>
      <c r="D31" s="41"/>
      <c r="E31" s="59">
        <v>38</v>
      </c>
      <c r="F31" s="69">
        <v>265025</v>
      </c>
      <c r="G31" s="69" t="s">
        <v>160</v>
      </c>
      <c r="H31" s="69">
        <v>7421</v>
      </c>
      <c r="I31" s="80">
        <v>2.8</v>
      </c>
      <c r="J31" s="89">
        <v>5263</v>
      </c>
      <c r="K31" s="79">
        <v>41</v>
      </c>
      <c r="L31" s="104">
        <v>38</v>
      </c>
      <c r="M31" s="69">
        <v>265025</v>
      </c>
      <c r="N31" s="111" t="s">
        <v>160</v>
      </c>
      <c r="O31" s="69">
        <v>6732</v>
      </c>
      <c r="P31" s="80">
        <v>2.54</v>
      </c>
      <c r="Q31" s="89">
        <v>4876</v>
      </c>
      <c r="R31" s="80">
        <v>38.06</v>
      </c>
      <c r="T31" s="6">
        <f t="shared" si="0"/>
        <v>41</v>
      </c>
      <c r="U31" s="6" t="b">
        <f t="shared" si="1"/>
        <v>0</v>
      </c>
      <c r="V31" s="6">
        <f t="shared" si="2"/>
        <v>38.06</v>
      </c>
      <c r="W31" s="6" t="b">
        <f t="shared" si="3"/>
        <v>0</v>
      </c>
    </row>
    <row r="32" spans="2:23" s="6" customFormat="1">
      <c r="B32" s="17"/>
      <c r="C32" s="25" t="s">
        <v>0</v>
      </c>
      <c r="D32" s="41"/>
      <c r="E32" s="59" t="s">
        <v>23</v>
      </c>
      <c r="F32" s="69" t="s">
        <v>23</v>
      </c>
      <c r="G32" s="69" t="s">
        <v>23</v>
      </c>
      <c r="H32" s="69" t="s">
        <v>23</v>
      </c>
      <c r="I32" s="80" t="s">
        <v>23</v>
      </c>
      <c r="J32" s="89">
        <v>8850</v>
      </c>
      <c r="K32" s="80" t="s">
        <v>23</v>
      </c>
      <c r="L32" s="104" t="s">
        <v>23</v>
      </c>
      <c r="M32" s="69" t="s">
        <v>23</v>
      </c>
      <c r="N32" s="111" t="s">
        <v>23</v>
      </c>
      <c r="O32" s="69" t="s">
        <v>23</v>
      </c>
      <c r="P32" s="80" t="s">
        <v>23</v>
      </c>
      <c r="Q32" s="89">
        <v>8300</v>
      </c>
      <c r="R32" s="80" t="s">
        <v>23</v>
      </c>
      <c r="T32" s="6" t="e">
        <f t="shared" si="0"/>
        <v>#VALUE!</v>
      </c>
      <c r="U32" s="6" t="b">
        <f t="shared" si="1"/>
        <v>1</v>
      </c>
      <c r="V32" s="6" t="e">
        <f t="shared" si="2"/>
        <v>#VALUE!</v>
      </c>
      <c r="W32" s="6" t="b">
        <f t="shared" si="3"/>
        <v>1</v>
      </c>
    </row>
    <row r="33" spans="2:23" s="6" customFormat="1">
      <c r="B33" s="17"/>
      <c r="C33" s="26" t="s">
        <v>17</v>
      </c>
      <c r="D33" s="42"/>
      <c r="E33" s="60">
        <v>41.2</v>
      </c>
      <c r="F33" s="70">
        <v>272025</v>
      </c>
      <c r="G33" s="68">
        <v>10</v>
      </c>
      <c r="H33" s="70">
        <v>7095</v>
      </c>
      <c r="I33" s="81">
        <v>2.61</v>
      </c>
      <c r="J33" s="90">
        <v>6456</v>
      </c>
      <c r="K33" s="79">
        <v>9.9</v>
      </c>
      <c r="L33" s="105">
        <v>41.2</v>
      </c>
      <c r="M33" s="70">
        <v>272025</v>
      </c>
      <c r="N33" s="110">
        <v>10</v>
      </c>
      <c r="O33" s="70">
        <v>3739</v>
      </c>
      <c r="P33" s="81">
        <v>1.37</v>
      </c>
      <c r="Q33" s="90">
        <v>2876</v>
      </c>
      <c r="R33" s="79">
        <v>30.01</v>
      </c>
      <c r="T33" s="6">
        <f t="shared" si="0"/>
        <v>9.9</v>
      </c>
      <c r="U33" s="6" t="b">
        <f t="shared" si="1"/>
        <v>0</v>
      </c>
      <c r="V33" s="6">
        <f t="shared" si="2"/>
        <v>30.01</v>
      </c>
      <c r="W33" s="6" t="b">
        <f t="shared" si="3"/>
        <v>0</v>
      </c>
    </row>
    <row r="34" spans="2:23" s="6" customFormat="1">
      <c r="B34" s="17"/>
      <c r="C34" s="24"/>
      <c r="D34" s="43" t="s">
        <v>96</v>
      </c>
      <c r="E34" s="58">
        <v>36.1</v>
      </c>
      <c r="F34" s="68">
        <v>306126</v>
      </c>
      <c r="G34" s="68" t="s">
        <v>160</v>
      </c>
      <c r="H34" s="68">
        <v>5533</v>
      </c>
      <c r="I34" s="79">
        <v>1.81</v>
      </c>
      <c r="J34" s="88">
        <v>5900</v>
      </c>
      <c r="K34" s="79">
        <v>-6.22</v>
      </c>
      <c r="L34" s="103">
        <v>36.1</v>
      </c>
      <c r="M34" s="68">
        <v>306126</v>
      </c>
      <c r="N34" s="110" t="s">
        <v>160</v>
      </c>
      <c r="O34" s="68">
        <v>4572</v>
      </c>
      <c r="P34" s="79">
        <v>1.49</v>
      </c>
      <c r="Q34" s="88">
        <v>4204</v>
      </c>
      <c r="R34" s="79">
        <v>8.75</v>
      </c>
      <c r="T34" s="6">
        <f t="shared" si="0"/>
        <v>-6.22</v>
      </c>
      <c r="U34" s="6" t="b">
        <f t="shared" si="1"/>
        <v>0</v>
      </c>
      <c r="V34" s="6">
        <f t="shared" si="2"/>
        <v>8.75</v>
      </c>
      <c r="W34" s="6" t="b">
        <f t="shared" si="3"/>
        <v>0</v>
      </c>
    </row>
    <row r="35" spans="2:23" s="6" customFormat="1">
      <c r="B35" s="17"/>
      <c r="C35" s="24"/>
      <c r="D35" s="43" t="s">
        <v>97</v>
      </c>
      <c r="E35" s="58">
        <v>42</v>
      </c>
      <c r="F35" s="68">
        <v>254783</v>
      </c>
      <c r="G35" s="68" t="s">
        <v>160</v>
      </c>
      <c r="H35" s="68">
        <v>3350</v>
      </c>
      <c r="I35" s="79">
        <v>1.31</v>
      </c>
      <c r="J35" s="88">
        <v>3150</v>
      </c>
      <c r="K35" s="79">
        <v>6.35</v>
      </c>
      <c r="L35" s="103">
        <v>42</v>
      </c>
      <c r="M35" s="68">
        <v>254783</v>
      </c>
      <c r="N35" s="110" t="s">
        <v>160</v>
      </c>
      <c r="O35" s="68">
        <v>3350</v>
      </c>
      <c r="P35" s="79">
        <v>1.31</v>
      </c>
      <c r="Q35" s="88">
        <v>3150</v>
      </c>
      <c r="R35" s="79">
        <v>6.35</v>
      </c>
      <c r="T35" s="6">
        <f t="shared" si="0"/>
        <v>6.35</v>
      </c>
      <c r="U35" s="6" t="b">
        <f t="shared" si="1"/>
        <v>0</v>
      </c>
      <c r="V35" s="6">
        <f t="shared" si="2"/>
        <v>6.35</v>
      </c>
      <c r="W35" s="6" t="b">
        <f t="shared" si="3"/>
        <v>0</v>
      </c>
    </row>
    <row r="36" spans="2:23" s="6" customFormat="1">
      <c r="B36" s="17" t="s">
        <v>98</v>
      </c>
      <c r="C36" s="24"/>
      <c r="D36" s="43" t="s">
        <v>99</v>
      </c>
      <c r="E36" s="58">
        <v>43.7</v>
      </c>
      <c r="F36" s="68">
        <v>257848</v>
      </c>
      <c r="G36" s="68">
        <v>6</v>
      </c>
      <c r="H36" s="68">
        <v>8500</v>
      </c>
      <c r="I36" s="79">
        <v>3.3</v>
      </c>
      <c r="J36" s="88">
        <v>7340</v>
      </c>
      <c r="K36" s="79">
        <v>15.8</v>
      </c>
      <c r="L36" s="103">
        <v>43.7</v>
      </c>
      <c r="M36" s="68">
        <v>257848</v>
      </c>
      <c r="N36" s="110">
        <v>6</v>
      </c>
      <c r="O36" s="68">
        <v>3388</v>
      </c>
      <c r="P36" s="79">
        <v>1.31</v>
      </c>
      <c r="Q36" s="88">
        <v>2291</v>
      </c>
      <c r="R36" s="79">
        <v>47.88</v>
      </c>
      <c r="T36" s="6">
        <f t="shared" si="0"/>
        <v>15.8</v>
      </c>
      <c r="U36" s="6" t="b">
        <f t="shared" si="1"/>
        <v>0</v>
      </c>
      <c r="V36" s="6">
        <f t="shared" si="2"/>
        <v>47.88</v>
      </c>
      <c r="W36" s="6" t="b">
        <f t="shared" si="3"/>
        <v>0</v>
      </c>
    </row>
    <row r="37" spans="2:23" s="6" customFormat="1">
      <c r="B37" s="17"/>
      <c r="C37" s="24"/>
      <c r="D37" s="43" t="s">
        <v>101</v>
      </c>
      <c r="E37" s="58" t="s">
        <v>23</v>
      </c>
      <c r="F37" s="68" t="s">
        <v>23</v>
      </c>
      <c r="G37" s="68" t="s">
        <v>23</v>
      </c>
      <c r="H37" s="68" t="s">
        <v>23</v>
      </c>
      <c r="I37" s="79" t="s">
        <v>23</v>
      </c>
      <c r="J37" s="88" t="s">
        <v>23</v>
      </c>
      <c r="K37" s="79" t="s">
        <v>23</v>
      </c>
      <c r="L37" s="103" t="s">
        <v>23</v>
      </c>
      <c r="M37" s="68" t="s">
        <v>23</v>
      </c>
      <c r="N37" s="110" t="s">
        <v>23</v>
      </c>
      <c r="O37" s="68" t="s">
        <v>23</v>
      </c>
      <c r="P37" s="79" t="s">
        <v>23</v>
      </c>
      <c r="Q37" s="88" t="s">
        <v>23</v>
      </c>
      <c r="R37" s="79" t="s">
        <v>23</v>
      </c>
      <c r="T37" s="6" t="e">
        <f t="shared" si="0"/>
        <v>#VALUE!</v>
      </c>
      <c r="U37" s="6" t="b">
        <f t="shared" si="1"/>
        <v>1</v>
      </c>
      <c r="V37" s="6" t="e">
        <f t="shared" si="2"/>
        <v>#VALUE!</v>
      </c>
      <c r="W37" s="6" t="b">
        <f t="shared" si="3"/>
        <v>1</v>
      </c>
    </row>
    <row r="38" spans="2:23" s="6" customFormat="1">
      <c r="B38" s="17"/>
      <c r="C38" s="24"/>
      <c r="D38" s="43" t="s">
        <v>85</v>
      </c>
      <c r="E38" s="58" t="s">
        <v>23</v>
      </c>
      <c r="F38" s="68" t="s">
        <v>23</v>
      </c>
      <c r="G38" s="68" t="s">
        <v>23</v>
      </c>
      <c r="H38" s="68" t="s">
        <v>23</v>
      </c>
      <c r="I38" s="79" t="s">
        <v>23</v>
      </c>
      <c r="J38" s="88" t="s">
        <v>23</v>
      </c>
      <c r="K38" s="79" t="s">
        <v>23</v>
      </c>
      <c r="L38" s="103" t="s">
        <v>23</v>
      </c>
      <c r="M38" s="68" t="s">
        <v>23</v>
      </c>
      <c r="N38" s="110" t="s">
        <v>23</v>
      </c>
      <c r="O38" s="68" t="s">
        <v>23</v>
      </c>
      <c r="P38" s="79" t="s">
        <v>23</v>
      </c>
      <c r="Q38" s="88" t="s">
        <v>23</v>
      </c>
      <c r="R38" s="79" t="s">
        <v>23</v>
      </c>
      <c r="T38" s="6" t="e">
        <f t="shared" si="0"/>
        <v>#VALUE!</v>
      </c>
      <c r="U38" s="6" t="b">
        <f t="shared" si="1"/>
        <v>1</v>
      </c>
      <c r="V38" s="6" t="e">
        <f t="shared" si="2"/>
        <v>#VALUE!</v>
      </c>
      <c r="W38" s="6" t="b">
        <f t="shared" si="3"/>
        <v>1</v>
      </c>
    </row>
    <row r="39" spans="2:23" s="6" customFormat="1">
      <c r="B39" s="17"/>
      <c r="C39" s="24"/>
      <c r="D39" s="43" t="s">
        <v>48</v>
      </c>
      <c r="E39" s="58" t="s">
        <v>23</v>
      </c>
      <c r="F39" s="68" t="s">
        <v>23</v>
      </c>
      <c r="G39" s="68" t="s">
        <v>23</v>
      </c>
      <c r="H39" s="68" t="s">
        <v>23</v>
      </c>
      <c r="I39" s="79" t="s">
        <v>23</v>
      </c>
      <c r="J39" s="88" t="s">
        <v>23</v>
      </c>
      <c r="K39" s="79" t="s">
        <v>23</v>
      </c>
      <c r="L39" s="103" t="s">
        <v>23</v>
      </c>
      <c r="M39" s="68" t="s">
        <v>23</v>
      </c>
      <c r="N39" s="110" t="s">
        <v>23</v>
      </c>
      <c r="O39" s="68" t="s">
        <v>23</v>
      </c>
      <c r="P39" s="79" t="s">
        <v>23</v>
      </c>
      <c r="Q39" s="88" t="s">
        <v>23</v>
      </c>
      <c r="R39" s="79" t="s">
        <v>23</v>
      </c>
      <c r="T39" s="6" t="e">
        <f t="shared" si="0"/>
        <v>#VALUE!</v>
      </c>
      <c r="U39" s="6" t="b">
        <f t="shared" si="1"/>
        <v>1</v>
      </c>
      <c r="V39" s="6" t="e">
        <f t="shared" si="2"/>
        <v>#VALUE!</v>
      </c>
      <c r="W39" s="6" t="b">
        <f t="shared" si="3"/>
        <v>1</v>
      </c>
    </row>
    <row r="40" spans="2:23" s="6" customFormat="1">
      <c r="B40" s="17"/>
      <c r="C40" s="24"/>
      <c r="D40" s="40" t="s">
        <v>63</v>
      </c>
      <c r="E40" s="58" t="s">
        <v>23</v>
      </c>
      <c r="F40" s="68" t="s">
        <v>23</v>
      </c>
      <c r="G40" s="68" t="s">
        <v>23</v>
      </c>
      <c r="H40" s="68" t="s">
        <v>23</v>
      </c>
      <c r="I40" s="79" t="s">
        <v>23</v>
      </c>
      <c r="J40" s="88" t="s">
        <v>23</v>
      </c>
      <c r="K40" s="79" t="s">
        <v>23</v>
      </c>
      <c r="L40" s="103" t="s">
        <v>23</v>
      </c>
      <c r="M40" s="68" t="s">
        <v>23</v>
      </c>
      <c r="N40" s="110" t="s">
        <v>23</v>
      </c>
      <c r="O40" s="68" t="s">
        <v>23</v>
      </c>
      <c r="P40" s="79" t="s">
        <v>23</v>
      </c>
      <c r="Q40" s="88" t="s">
        <v>23</v>
      </c>
      <c r="R40" s="79" t="s">
        <v>23</v>
      </c>
      <c r="T40" s="6" t="e">
        <f t="shared" si="0"/>
        <v>#VALUE!</v>
      </c>
      <c r="U40" s="6" t="b">
        <f t="shared" si="1"/>
        <v>1</v>
      </c>
      <c r="V40" s="6" t="e">
        <f t="shared" si="2"/>
        <v>#VALUE!</v>
      </c>
      <c r="W40" s="6" t="b">
        <f t="shared" si="3"/>
        <v>1</v>
      </c>
    </row>
    <row r="41" spans="2:23" s="6" customFormat="1">
      <c r="B41" s="17"/>
      <c r="C41" s="24"/>
      <c r="D41" s="40" t="s">
        <v>10</v>
      </c>
      <c r="E41" s="58" t="s">
        <v>23</v>
      </c>
      <c r="F41" s="68" t="s">
        <v>23</v>
      </c>
      <c r="G41" s="68" t="s">
        <v>23</v>
      </c>
      <c r="H41" s="68" t="s">
        <v>23</v>
      </c>
      <c r="I41" s="79" t="s">
        <v>23</v>
      </c>
      <c r="J41" s="91" t="s">
        <v>23</v>
      </c>
      <c r="K41" s="79" t="s">
        <v>23</v>
      </c>
      <c r="L41" s="103" t="s">
        <v>23</v>
      </c>
      <c r="M41" s="68" t="s">
        <v>23</v>
      </c>
      <c r="N41" s="110" t="s">
        <v>23</v>
      </c>
      <c r="O41" s="68" t="s">
        <v>23</v>
      </c>
      <c r="P41" s="79" t="s">
        <v>23</v>
      </c>
      <c r="Q41" s="91" t="s">
        <v>23</v>
      </c>
      <c r="R41" s="79" t="s">
        <v>23</v>
      </c>
      <c r="T41" s="6" t="e">
        <f t="shared" si="0"/>
        <v>#VALUE!</v>
      </c>
      <c r="U41" s="6" t="b">
        <f t="shared" si="1"/>
        <v>1</v>
      </c>
      <c r="V41" s="6" t="e">
        <f t="shared" si="2"/>
        <v>#VALUE!</v>
      </c>
      <c r="W41" s="6" t="b">
        <f t="shared" si="3"/>
        <v>1</v>
      </c>
    </row>
    <row r="42" spans="2:23" s="6" customFormat="1">
      <c r="B42" s="17"/>
      <c r="C42" s="25" t="s">
        <v>55</v>
      </c>
      <c r="D42" s="44"/>
      <c r="E42" s="59">
        <v>38.5</v>
      </c>
      <c r="F42" s="69">
        <v>248269</v>
      </c>
      <c r="G42" s="69">
        <v>6</v>
      </c>
      <c r="H42" s="69">
        <v>7028</v>
      </c>
      <c r="I42" s="80">
        <v>2.83</v>
      </c>
      <c r="J42" s="89">
        <v>6703</v>
      </c>
      <c r="K42" s="81">
        <v>4.8499999999999996</v>
      </c>
      <c r="L42" s="104">
        <v>38.200000000000003</v>
      </c>
      <c r="M42" s="69">
        <v>249670</v>
      </c>
      <c r="N42" s="111">
        <v>5</v>
      </c>
      <c r="O42" s="69">
        <v>4784</v>
      </c>
      <c r="P42" s="80">
        <v>1.92</v>
      </c>
      <c r="Q42" s="89">
        <v>5343</v>
      </c>
      <c r="R42" s="80">
        <v>-10.46</v>
      </c>
      <c r="T42" s="6">
        <f t="shared" si="0"/>
        <v>4.8499999999999996</v>
      </c>
      <c r="U42" s="6" t="b">
        <f t="shared" si="1"/>
        <v>0</v>
      </c>
      <c r="V42" s="6">
        <f t="shared" si="2"/>
        <v>-10.46</v>
      </c>
      <c r="W42" s="6" t="b">
        <f t="shared" si="3"/>
        <v>0</v>
      </c>
    </row>
    <row r="43" spans="2:23" s="6" customFormat="1">
      <c r="B43" s="17"/>
      <c r="C43" s="25" t="s">
        <v>103</v>
      </c>
      <c r="D43" s="44"/>
      <c r="E43" s="59">
        <v>39</v>
      </c>
      <c r="F43" s="69">
        <v>252844</v>
      </c>
      <c r="G43" s="69" t="s">
        <v>160</v>
      </c>
      <c r="H43" s="69">
        <v>7000</v>
      </c>
      <c r="I43" s="80">
        <v>2.77</v>
      </c>
      <c r="J43" s="89">
        <v>1500</v>
      </c>
      <c r="K43" s="81">
        <v>366.67</v>
      </c>
      <c r="L43" s="104">
        <v>39</v>
      </c>
      <c r="M43" s="69">
        <v>252844</v>
      </c>
      <c r="N43" s="111" t="s">
        <v>160</v>
      </c>
      <c r="O43" s="69">
        <v>7000</v>
      </c>
      <c r="P43" s="80">
        <v>2.77</v>
      </c>
      <c r="Q43" s="89">
        <v>1000</v>
      </c>
      <c r="R43" s="80">
        <v>600</v>
      </c>
      <c r="T43" s="6">
        <f t="shared" si="0"/>
        <v>366.67</v>
      </c>
      <c r="U43" s="6" t="b">
        <f t="shared" si="1"/>
        <v>0</v>
      </c>
      <c r="V43" s="6">
        <f t="shared" si="2"/>
        <v>600</v>
      </c>
      <c r="W43" s="6" t="b">
        <f t="shared" si="3"/>
        <v>0</v>
      </c>
    </row>
    <row r="44" spans="2:23" s="6" customFormat="1">
      <c r="B44" s="17"/>
      <c r="C44" s="25" t="s">
        <v>26</v>
      </c>
      <c r="D44" s="44"/>
      <c r="E44" s="59">
        <v>40.200000000000003</v>
      </c>
      <c r="F44" s="69">
        <v>300266</v>
      </c>
      <c r="G44" s="69" t="s">
        <v>160</v>
      </c>
      <c r="H44" s="69">
        <v>7800</v>
      </c>
      <c r="I44" s="80">
        <v>2.6</v>
      </c>
      <c r="J44" s="89">
        <v>6150</v>
      </c>
      <c r="K44" s="81">
        <v>26.83</v>
      </c>
      <c r="L44" s="104">
        <v>40.200000000000003</v>
      </c>
      <c r="M44" s="69">
        <v>300266</v>
      </c>
      <c r="N44" s="111" t="s">
        <v>160</v>
      </c>
      <c r="O44" s="69">
        <v>7800</v>
      </c>
      <c r="P44" s="80">
        <v>2.6</v>
      </c>
      <c r="Q44" s="89">
        <v>5400</v>
      </c>
      <c r="R44" s="79">
        <v>44.44</v>
      </c>
      <c r="T44" s="6">
        <f t="shared" si="0"/>
        <v>26.83</v>
      </c>
      <c r="U44" s="6" t="b">
        <f t="shared" si="1"/>
        <v>0</v>
      </c>
      <c r="V44" s="6">
        <f t="shared" si="2"/>
        <v>44.44</v>
      </c>
      <c r="W44" s="6" t="b">
        <f t="shared" si="3"/>
        <v>0</v>
      </c>
    </row>
    <row r="45" spans="2:23" s="6" customFormat="1">
      <c r="B45" s="17"/>
      <c r="C45" s="25" t="s">
        <v>3</v>
      </c>
      <c r="D45" s="44"/>
      <c r="E45" s="59" t="s">
        <v>23</v>
      </c>
      <c r="F45" s="69" t="s">
        <v>23</v>
      </c>
      <c r="G45" s="69" t="s">
        <v>23</v>
      </c>
      <c r="H45" s="69" t="s">
        <v>23</v>
      </c>
      <c r="I45" s="80" t="s">
        <v>23</v>
      </c>
      <c r="J45" s="89" t="s">
        <v>23</v>
      </c>
      <c r="K45" s="81" t="s">
        <v>23</v>
      </c>
      <c r="L45" s="104" t="s">
        <v>23</v>
      </c>
      <c r="M45" s="69" t="s">
        <v>23</v>
      </c>
      <c r="N45" s="111" t="s">
        <v>23</v>
      </c>
      <c r="O45" s="69" t="s">
        <v>23</v>
      </c>
      <c r="P45" s="80" t="s">
        <v>23</v>
      </c>
      <c r="Q45" s="89" t="s">
        <v>23</v>
      </c>
      <c r="R45" s="80" t="s">
        <v>23</v>
      </c>
      <c r="T45" s="6" t="e">
        <f t="shared" si="0"/>
        <v>#VALUE!</v>
      </c>
      <c r="U45" s="6" t="b">
        <f t="shared" si="1"/>
        <v>1</v>
      </c>
      <c r="V45" s="6" t="e">
        <f t="shared" si="2"/>
        <v>#VALUE!</v>
      </c>
      <c r="W45" s="6" t="b">
        <f t="shared" si="3"/>
        <v>1</v>
      </c>
    </row>
    <row r="46" spans="2:23" s="6" customFormat="1">
      <c r="B46" s="17"/>
      <c r="C46" s="25" t="s">
        <v>79</v>
      </c>
      <c r="D46" s="44"/>
      <c r="E46" s="59">
        <v>45</v>
      </c>
      <c r="F46" s="69">
        <v>214485</v>
      </c>
      <c r="G46" s="69" t="s">
        <v>160</v>
      </c>
      <c r="H46" s="69">
        <v>9500</v>
      </c>
      <c r="I46" s="80">
        <v>4.43</v>
      </c>
      <c r="J46" s="89">
        <v>5125</v>
      </c>
      <c r="K46" s="81">
        <v>85.37</v>
      </c>
      <c r="L46" s="104">
        <v>45</v>
      </c>
      <c r="M46" s="69">
        <v>214485</v>
      </c>
      <c r="N46" s="111" t="s">
        <v>160</v>
      </c>
      <c r="O46" s="69">
        <v>4015</v>
      </c>
      <c r="P46" s="80">
        <v>1.87</v>
      </c>
      <c r="Q46" s="89">
        <v>2272</v>
      </c>
      <c r="R46" s="80">
        <v>76.72</v>
      </c>
      <c r="T46" s="6">
        <f t="shared" si="0"/>
        <v>85.37</v>
      </c>
      <c r="U46" s="6" t="b">
        <f t="shared" si="1"/>
        <v>0</v>
      </c>
      <c r="V46" s="6">
        <f t="shared" si="2"/>
        <v>76.72</v>
      </c>
      <c r="W46" s="6" t="b">
        <f t="shared" si="3"/>
        <v>0</v>
      </c>
    </row>
    <row r="47" spans="2:23" s="6" customFormat="1">
      <c r="B47" s="17"/>
      <c r="C47" s="25" t="s">
        <v>104</v>
      </c>
      <c r="D47" s="44"/>
      <c r="E47" s="59">
        <v>35.1</v>
      </c>
      <c r="F47" s="69">
        <v>287072</v>
      </c>
      <c r="G47" s="69" t="s">
        <v>160</v>
      </c>
      <c r="H47" s="69">
        <v>16250</v>
      </c>
      <c r="I47" s="80">
        <v>5.66</v>
      </c>
      <c r="J47" s="89">
        <v>4075</v>
      </c>
      <c r="K47" s="81">
        <v>298.77</v>
      </c>
      <c r="L47" s="104">
        <v>35.1</v>
      </c>
      <c r="M47" s="69">
        <v>275608</v>
      </c>
      <c r="N47" s="111" t="s">
        <v>160</v>
      </c>
      <c r="O47" s="69">
        <v>8463</v>
      </c>
      <c r="P47" s="80">
        <v>3.07</v>
      </c>
      <c r="Q47" s="89">
        <v>2550</v>
      </c>
      <c r="R47" s="80">
        <v>231.88</v>
      </c>
      <c r="T47" s="6">
        <f t="shared" si="0"/>
        <v>298.77</v>
      </c>
      <c r="U47" s="6" t="b">
        <f t="shared" si="1"/>
        <v>0</v>
      </c>
      <c r="V47" s="6">
        <f t="shared" si="2"/>
        <v>231.88</v>
      </c>
      <c r="W47" s="6" t="b">
        <f t="shared" si="3"/>
        <v>0</v>
      </c>
    </row>
    <row r="48" spans="2:23" s="6" customFormat="1" ht="12.75">
      <c r="B48" s="17"/>
      <c r="C48" s="27" t="s">
        <v>62</v>
      </c>
      <c r="D48" s="45"/>
      <c r="E48" s="60">
        <v>40.9</v>
      </c>
      <c r="F48" s="70">
        <v>252882</v>
      </c>
      <c r="G48" s="72" t="s">
        <v>160</v>
      </c>
      <c r="H48" s="70">
        <v>5247</v>
      </c>
      <c r="I48" s="81">
        <v>2.0699999999999998</v>
      </c>
      <c r="J48" s="92">
        <v>5347</v>
      </c>
      <c r="K48" s="83">
        <v>-1.87</v>
      </c>
      <c r="L48" s="105">
        <v>40.9</v>
      </c>
      <c r="M48" s="70">
        <v>252882</v>
      </c>
      <c r="N48" s="112" t="s">
        <v>160</v>
      </c>
      <c r="O48" s="70">
        <v>4474</v>
      </c>
      <c r="P48" s="81">
        <v>1.77</v>
      </c>
      <c r="Q48" s="92">
        <v>4857</v>
      </c>
      <c r="R48" s="83">
        <v>-7.89</v>
      </c>
      <c r="T48" s="6">
        <f t="shared" si="0"/>
        <v>-1.87</v>
      </c>
      <c r="U48" s="6" t="b">
        <f t="shared" si="1"/>
        <v>0</v>
      </c>
      <c r="V48" s="6">
        <f t="shared" si="2"/>
        <v>-7.89</v>
      </c>
      <c r="W48" s="6" t="b">
        <f t="shared" si="3"/>
        <v>0</v>
      </c>
    </row>
    <row r="49" spans="1:23" s="6" customFormat="1">
      <c r="B49" s="18"/>
      <c r="C49" s="28">
        <v>300</v>
      </c>
      <c r="D49" s="46" t="s">
        <v>32</v>
      </c>
      <c r="E49" s="61">
        <v>40.4</v>
      </c>
      <c r="F49" s="71">
        <v>318362</v>
      </c>
      <c r="G49" s="71">
        <v>14</v>
      </c>
      <c r="H49" s="71">
        <v>9456</v>
      </c>
      <c r="I49" s="82">
        <v>2.97</v>
      </c>
      <c r="J49" s="93">
        <v>6601</v>
      </c>
      <c r="K49" s="79">
        <v>43.25</v>
      </c>
      <c r="L49" s="106">
        <v>40.799999999999997</v>
      </c>
      <c r="M49" s="71">
        <v>319006</v>
      </c>
      <c r="N49" s="113">
        <v>13</v>
      </c>
      <c r="O49" s="71">
        <v>6013</v>
      </c>
      <c r="P49" s="82">
        <v>1.88</v>
      </c>
      <c r="Q49" s="93">
        <v>4830</v>
      </c>
      <c r="R49" s="79">
        <v>24.49</v>
      </c>
      <c r="T49" s="6">
        <f t="shared" si="0"/>
        <v>43.25</v>
      </c>
      <c r="U49" s="6" t="b">
        <f t="shared" si="1"/>
        <v>0</v>
      </c>
      <c r="V49" s="6">
        <f t="shared" si="2"/>
        <v>24.49</v>
      </c>
      <c r="W49" s="6" t="b">
        <f t="shared" si="3"/>
        <v>0</v>
      </c>
    </row>
    <row r="50" spans="1:23" s="6" customFormat="1">
      <c r="B50" s="17" t="s">
        <v>25</v>
      </c>
      <c r="C50" s="29" t="s">
        <v>61</v>
      </c>
      <c r="D50" s="47" t="s">
        <v>47</v>
      </c>
      <c r="E50" s="59">
        <v>40.200000000000003</v>
      </c>
      <c r="F50" s="69">
        <v>292735</v>
      </c>
      <c r="G50" s="69">
        <v>13</v>
      </c>
      <c r="H50" s="69">
        <v>6518</v>
      </c>
      <c r="I50" s="80">
        <v>2.23</v>
      </c>
      <c r="J50" s="89">
        <v>5600</v>
      </c>
      <c r="K50" s="81">
        <v>16.39</v>
      </c>
      <c r="L50" s="104">
        <v>40.200000000000003</v>
      </c>
      <c r="M50" s="69">
        <v>292735</v>
      </c>
      <c r="N50" s="111">
        <v>13</v>
      </c>
      <c r="O50" s="69">
        <v>5149</v>
      </c>
      <c r="P50" s="80">
        <v>1.76</v>
      </c>
      <c r="Q50" s="89">
        <v>4752</v>
      </c>
      <c r="R50" s="80">
        <v>8.35</v>
      </c>
      <c r="T50" s="6">
        <f t="shared" si="0"/>
        <v>16.39</v>
      </c>
      <c r="U50" s="6" t="b">
        <f t="shared" si="1"/>
        <v>0</v>
      </c>
      <c r="V50" s="6">
        <f t="shared" si="2"/>
        <v>8.35</v>
      </c>
      <c r="W50" s="6" t="b">
        <f t="shared" si="3"/>
        <v>0</v>
      </c>
    </row>
    <row r="51" spans="1:23" s="6" customFormat="1">
      <c r="B51" s="17"/>
      <c r="C51" s="29" t="s">
        <v>70</v>
      </c>
      <c r="D51" s="47" t="s">
        <v>106</v>
      </c>
      <c r="E51" s="59">
        <v>39</v>
      </c>
      <c r="F51" s="69">
        <v>276855</v>
      </c>
      <c r="G51" s="69">
        <v>18</v>
      </c>
      <c r="H51" s="69">
        <v>6281</v>
      </c>
      <c r="I51" s="80">
        <v>2.27</v>
      </c>
      <c r="J51" s="89">
        <v>5180</v>
      </c>
      <c r="K51" s="81">
        <v>21.25</v>
      </c>
      <c r="L51" s="104">
        <v>39</v>
      </c>
      <c r="M51" s="69">
        <v>276855</v>
      </c>
      <c r="N51" s="111">
        <v>18</v>
      </c>
      <c r="O51" s="69">
        <v>4806</v>
      </c>
      <c r="P51" s="80">
        <v>1.74</v>
      </c>
      <c r="Q51" s="89">
        <v>4611</v>
      </c>
      <c r="R51" s="101">
        <v>4.2300000000000004</v>
      </c>
      <c r="T51" s="6">
        <f t="shared" si="0"/>
        <v>21.25</v>
      </c>
      <c r="U51" s="6" t="b">
        <f t="shared" si="1"/>
        <v>0</v>
      </c>
      <c r="V51" s="6">
        <f t="shared" si="2"/>
        <v>4.2300000000000004</v>
      </c>
      <c r="W51" s="6" t="b">
        <f t="shared" si="3"/>
        <v>0</v>
      </c>
    </row>
    <row r="52" spans="1:23" s="6" customFormat="1">
      <c r="B52" s="17"/>
      <c r="C52" s="29" t="s">
        <v>107</v>
      </c>
      <c r="D52" s="47" t="s">
        <v>77</v>
      </c>
      <c r="E52" s="59">
        <v>37.5</v>
      </c>
      <c r="F52" s="69">
        <v>263035</v>
      </c>
      <c r="G52" s="69">
        <v>14</v>
      </c>
      <c r="H52" s="69">
        <v>6559</v>
      </c>
      <c r="I52" s="80">
        <v>2.4900000000000002</v>
      </c>
      <c r="J52" s="89">
        <v>7048</v>
      </c>
      <c r="K52" s="81">
        <v>-6.94</v>
      </c>
      <c r="L52" s="104">
        <v>37.5</v>
      </c>
      <c r="M52" s="69">
        <v>263035</v>
      </c>
      <c r="N52" s="111">
        <v>14</v>
      </c>
      <c r="O52" s="69">
        <v>5545</v>
      </c>
      <c r="P52" s="80">
        <v>2.11</v>
      </c>
      <c r="Q52" s="89">
        <v>5143</v>
      </c>
      <c r="R52" s="101">
        <v>7.82</v>
      </c>
      <c r="T52" s="6">
        <f t="shared" si="0"/>
        <v>-6.94</v>
      </c>
      <c r="U52" s="6" t="b">
        <f t="shared" si="1"/>
        <v>0</v>
      </c>
      <c r="V52" s="6">
        <f t="shared" si="2"/>
        <v>7.82</v>
      </c>
      <c r="W52" s="6" t="b">
        <f t="shared" si="3"/>
        <v>0</v>
      </c>
    </row>
    <row r="53" spans="1:23" s="6" customFormat="1">
      <c r="B53" s="17" t="s">
        <v>19</v>
      </c>
      <c r="C53" s="30"/>
      <c r="D53" s="47" t="s">
        <v>108</v>
      </c>
      <c r="E53" s="59">
        <v>39.200000000000003</v>
      </c>
      <c r="F53" s="69">
        <v>286924</v>
      </c>
      <c r="G53" s="69">
        <v>59</v>
      </c>
      <c r="H53" s="69">
        <v>7153</v>
      </c>
      <c r="I53" s="80">
        <v>2.4900000000000002</v>
      </c>
      <c r="J53" s="89">
        <v>5923</v>
      </c>
      <c r="K53" s="81">
        <v>20.77</v>
      </c>
      <c r="L53" s="104">
        <v>39.299999999999997</v>
      </c>
      <c r="M53" s="69">
        <v>286526</v>
      </c>
      <c r="N53" s="111">
        <v>58</v>
      </c>
      <c r="O53" s="69">
        <v>5332</v>
      </c>
      <c r="P53" s="80">
        <v>1.86</v>
      </c>
      <c r="Q53" s="89">
        <v>4796</v>
      </c>
      <c r="R53" s="79">
        <v>11.18</v>
      </c>
      <c r="T53" s="6">
        <f t="shared" si="0"/>
        <v>20.77</v>
      </c>
      <c r="U53" s="6" t="b">
        <f t="shared" si="1"/>
        <v>0</v>
      </c>
      <c r="V53" s="6">
        <f t="shared" si="2"/>
        <v>11.18</v>
      </c>
      <c r="W53" s="6" t="b">
        <f t="shared" si="3"/>
        <v>0</v>
      </c>
    </row>
    <row r="54" spans="1:23" s="6" customFormat="1">
      <c r="B54" s="17"/>
      <c r="C54" s="29">
        <v>299</v>
      </c>
      <c r="D54" s="47" t="s">
        <v>57</v>
      </c>
      <c r="E54" s="59">
        <v>40.799999999999997</v>
      </c>
      <c r="F54" s="69">
        <v>251956</v>
      </c>
      <c r="G54" s="69">
        <v>22</v>
      </c>
      <c r="H54" s="69">
        <v>6409</v>
      </c>
      <c r="I54" s="80">
        <v>2.54</v>
      </c>
      <c r="J54" s="89">
        <v>5395</v>
      </c>
      <c r="K54" s="81">
        <v>18.8</v>
      </c>
      <c r="L54" s="104">
        <v>40.799999999999997</v>
      </c>
      <c r="M54" s="69">
        <v>251956</v>
      </c>
      <c r="N54" s="111">
        <v>22</v>
      </c>
      <c r="O54" s="69">
        <v>4264</v>
      </c>
      <c r="P54" s="80">
        <v>1.69</v>
      </c>
      <c r="Q54" s="89">
        <v>3488</v>
      </c>
      <c r="R54" s="80">
        <v>22.25</v>
      </c>
      <c r="T54" s="6">
        <f t="shared" si="0"/>
        <v>18.8</v>
      </c>
      <c r="U54" s="6" t="b">
        <f t="shared" si="1"/>
        <v>0</v>
      </c>
      <c r="V54" s="6">
        <f t="shared" si="2"/>
        <v>22.25</v>
      </c>
      <c r="W54" s="6" t="b">
        <f t="shared" si="3"/>
        <v>0</v>
      </c>
    </row>
    <row r="55" spans="1:23" s="6" customFormat="1">
      <c r="B55" s="17"/>
      <c r="C55" s="29" t="s">
        <v>61</v>
      </c>
      <c r="D55" s="47" t="s">
        <v>109</v>
      </c>
      <c r="E55" s="59">
        <v>42.1</v>
      </c>
      <c r="F55" s="69">
        <v>265084</v>
      </c>
      <c r="G55" s="69">
        <v>15</v>
      </c>
      <c r="H55" s="69">
        <v>7156</v>
      </c>
      <c r="I55" s="80">
        <v>2.7</v>
      </c>
      <c r="J55" s="89">
        <v>6426</v>
      </c>
      <c r="K55" s="81">
        <v>11.36</v>
      </c>
      <c r="L55" s="104">
        <v>42.3</v>
      </c>
      <c r="M55" s="69">
        <v>266786</v>
      </c>
      <c r="N55" s="111">
        <v>14</v>
      </c>
      <c r="O55" s="69">
        <v>5439</v>
      </c>
      <c r="P55" s="80">
        <v>2.04</v>
      </c>
      <c r="Q55" s="89">
        <v>4390</v>
      </c>
      <c r="R55" s="79">
        <v>23.9</v>
      </c>
      <c r="T55" s="6">
        <f t="shared" si="0"/>
        <v>11.36</v>
      </c>
      <c r="U55" s="6" t="b">
        <f t="shared" si="1"/>
        <v>0</v>
      </c>
      <c r="V55" s="6">
        <f t="shared" si="2"/>
        <v>23.9</v>
      </c>
      <c r="W55" s="6" t="b">
        <f t="shared" si="3"/>
        <v>0</v>
      </c>
    </row>
    <row r="56" spans="1:23" s="6" customFormat="1">
      <c r="B56" s="17" t="s">
        <v>98</v>
      </c>
      <c r="C56" s="29" t="s">
        <v>70</v>
      </c>
      <c r="D56" s="47" t="s">
        <v>84</v>
      </c>
      <c r="E56" s="59">
        <v>38</v>
      </c>
      <c r="F56" s="69">
        <v>265025</v>
      </c>
      <c r="G56" s="69" t="s">
        <v>160</v>
      </c>
      <c r="H56" s="69">
        <v>7421</v>
      </c>
      <c r="I56" s="80">
        <v>2.8</v>
      </c>
      <c r="J56" s="89">
        <v>7218</v>
      </c>
      <c r="K56" s="81">
        <v>2.81</v>
      </c>
      <c r="L56" s="104">
        <v>38</v>
      </c>
      <c r="M56" s="69">
        <v>265025</v>
      </c>
      <c r="N56" s="111" t="s">
        <v>160</v>
      </c>
      <c r="O56" s="69">
        <v>6732</v>
      </c>
      <c r="P56" s="80">
        <v>2.54</v>
      </c>
      <c r="Q56" s="89">
        <v>6445</v>
      </c>
      <c r="R56" s="80">
        <v>4.45</v>
      </c>
      <c r="T56" s="6">
        <f t="shared" si="0"/>
        <v>2.81</v>
      </c>
      <c r="U56" s="6" t="b">
        <f t="shared" si="1"/>
        <v>0</v>
      </c>
      <c r="V56" s="6">
        <f t="shared" si="2"/>
        <v>4.45</v>
      </c>
      <c r="W56" s="6" t="b">
        <f t="shared" si="3"/>
        <v>0</v>
      </c>
    </row>
    <row r="57" spans="1:23" s="6" customFormat="1">
      <c r="B57" s="17"/>
      <c r="C57" s="29" t="s">
        <v>59</v>
      </c>
      <c r="D57" s="47" t="s">
        <v>108</v>
      </c>
      <c r="E57" s="59">
        <v>41.2</v>
      </c>
      <c r="F57" s="69">
        <v>257482</v>
      </c>
      <c r="G57" s="69">
        <v>38</v>
      </c>
      <c r="H57" s="69">
        <v>6730</v>
      </c>
      <c r="I57" s="80">
        <v>2.61</v>
      </c>
      <c r="J57" s="89">
        <v>5825</v>
      </c>
      <c r="K57" s="80">
        <v>15.54</v>
      </c>
      <c r="L57" s="104">
        <v>41.3</v>
      </c>
      <c r="M57" s="69">
        <v>257921</v>
      </c>
      <c r="N57" s="111">
        <v>37</v>
      </c>
      <c r="O57" s="69">
        <v>4775</v>
      </c>
      <c r="P57" s="80">
        <v>1.85</v>
      </c>
      <c r="Q57" s="89">
        <v>3894</v>
      </c>
      <c r="R57" s="80">
        <v>22.62</v>
      </c>
      <c r="T57" s="6">
        <f t="shared" si="0"/>
        <v>15.54</v>
      </c>
      <c r="U57" s="6" t="b">
        <f t="shared" si="1"/>
        <v>0</v>
      </c>
      <c r="V57" s="6">
        <f t="shared" si="2"/>
        <v>22.62</v>
      </c>
      <c r="W57" s="6" t="b">
        <f t="shared" si="3"/>
        <v>0</v>
      </c>
    </row>
    <row r="58" spans="1:23" s="6" customFormat="1" ht="12.75">
      <c r="B58" s="19"/>
      <c r="C58" s="31" t="s">
        <v>110</v>
      </c>
      <c r="D58" s="48"/>
      <c r="E58" s="59">
        <v>39.5</v>
      </c>
      <c r="F58" s="69">
        <v>294670</v>
      </c>
      <c r="G58" s="72" t="s">
        <v>160</v>
      </c>
      <c r="H58" s="69">
        <v>6973</v>
      </c>
      <c r="I58" s="80">
        <v>2.37</v>
      </c>
      <c r="J58" s="92">
        <v>5064</v>
      </c>
      <c r="K58" s="79">
        <v>37.700000000000003</v>
      </c>
      <c r="L58" s="104">
        <v>39.5</v>
      </c>
      <c r="M58" s="69">
        <v>294670</v>
      </c>
      <c r="N58" s="112" t="s">
        <v>160</v>
      </c>
      <c r="O58" s="69">
        <v>5973</v>
      </c>
      <c r="P58" s="80">
        <v>2.0299999999999998</v>
      </c>
      <c r="Q58" s="92">
        <v>5064</v>
      </c>
      <c r="R58" s="122">
        <v>17.95</v>
      </c>
      <c r="T58" s="6">
        <f t="shared" si="0"/>
        <v>37.700000000000003</v>
      </c>
      <c r="U58" s="6" t="b">
        <f t="shared" si="1"/>
        <v>0</v>
      </c>
      <c r="V58" s="6">
        <f t="shared" si="2"/>
        <v>17.95</v>
      </c>
      <c r="W58" s="6" t="b">
        <f t="shared" si="3"/>
        <v>0</v>
      </c>
    </row>
    <row r="59" spans="1:23" s="6" customFormat="1">
      <c r="B59" s="18" t="s">
        <v>111</v>
      </c>
      <c r="C59" s="32" t="s">
        <v>112</v>
      </c>
      <c r="D59" s="49"/>
      <c r="E59" s="61" t="s">
        <v>23</v>
      </c>
      <c r="F59" s="71" t="s">
        <v>23</v>
      </c>
      <c r="G59" s="71" t="s">
        <v>23</v>
      </c>
      <c r="H59" s="71" t="s">
        <v>23</v>
      </c>
      <c r="I59" s="82" t="s">
        <v>23</v>
      </c>
      <c r="J59" s="94" t="s">
        <v>23</v>
      </c>
      <c r="K59" s="82" t="s">
        <v>23</v>
      </c>
      <c r="L59" s="61" t="s">
        <v>23</v>
      </c>
      <c r="M59" s="71" t="s">
        <v>23</v>
      </c>
      <c r="N59" s="71" t="s">
        <v>23</v>
      </c>
      <c r="O59" s="71" t="s">
        <v>23</v>
      </c>
      <c r="P59" s="82" t="s">
        <v>23</v>
      </c>
      <c r="Q59" s="93" t="s">
        <v>23</v>
      </c>
      <c r="R59" s="101" t="s">
        <v>23</v>
      </c>
      <c r="T59" s="6" t="e">
        <f t="shared" si="0"/>
        <v>#VALUE!</v>
      </c>
      <c r="U59" s="6" t="b">
        <f t="shared" si="1"/>
        <v>1</v>
      </c>
      <c r="V59" s="6" t="e">
        <f t="shared" si="2"/>
        <v>#VALUE!</v>
      </c>
      <c r="W59" s="6" t="b">
        <f t="shared" si="3"/>
        <v>1</v>
      </c>
    </row>
    <row r="60" spans="1:23" s="6" customFormat="1">
      <c r="B60" s="17" t="s">
        <v>7</v>
      </c>
      <c r="C60" s="33" t="s">
        <v>114</v>
      </c>
      <c r="D60" s="50"/>
      <c r="E60" s="59" t="s">
        <v>23</v>
      </c>
      <c r="F60" s="69" t="s">
        <v>23</v>
      </c>
      <c r="G60" s="69" t="s">
        <v>23</v>
      </c>
      <c r="H60" s="69" t="s">
        <v>23</v>
      </c>
      <c r="I60" s="80" t="s">
        <v>23</v>
      </c>
      <c r="J60" s="89" t="s">
        <v>23</v>
      </c>
      <c r="K60" s="80" t="s">
        <v>23</v>
      </c>
      <c r="L60" s="59" t="s">
        <v>23</v>
      </c>
      <c r="M60" s="69" t="s">
        <v>23</v>
      </c>
      <c r="N60" s="69" t="s">
        <v>23</v>
      </c>
      <c r="O60" s="69" t="s">
        <v>23</v>
      </c>
      <c r="P60" s="80" t="s">
        <v>23</v>
      </c>
      <c r="Q60" s="89" t="s">
        <v>23</v>
      </c>
      <c r="R60" s="101" t="s">
        <v>23</v>
      </c>
      <c r="T60" s="6" t="e">
        <f t="shared" si="0"/>
        <v>#VALUE!</v>
      </c>
      <c r="U60" s="6" t="b">
        <f t="shared" si="1"/>
        <v>1</v>
      </c>
      <c r="V60" s="6" t="e">
        <f t="shared" si="2"/>
        <v>#VALUE!</v>
      </c>
      <c r="W60" s="6" t="b">
        <f t="shared" si="3"/>
        <v>1</v>
      </c>
    </row>
    <row r="61" spans="1:23" s="6" customFormat="1" ht="12.75">
      <c r="B61" s="19" t="s">
        <v>98</v>
      </c>
      <c r="C61" s="34" t="s">
        <v>80</v>
      </c>
      <c r="D61" s="51"/>
      <c r="E61" s="62" t="s">
        <v>23</v>
      </c>
      <c r="F61" s="72" t="s">
        <v>23</v>
      </c>
      <c r="G61" s="72" t="s">
        <v>23</v>
      </c>
      <c r="H61" s="72" t="s">
        <v>23</v>
      </c>
      <c r="I61" s="83" t="s">
        <v>23</v>
      </c>
      <c r="J61" s="95" t="s">
        <v>23</v>
      </c>
      <c r="K61" s="81" t="s">
        <v>23</v>
      </c>
      <c r="L61" s="62" t="s">
        <v>23</v>
      </c>
      <c r="M61" s="72" t="s">
        <v>23</v>
      </c>
      <c r="N61" s="72" t="s">
        <v>23</v>
      </c>
      <c r="O61" s="72" t="s">
        <v>23</v>
      </c>
      <c r="P61" s="83" t="s">
        <v>23</v>
      </c>
      <c r="Q61" s="92" t="s">
        <v>23</v>
      </c>
      <c r="R61" s="122" t="s">
        <v>23</v>
      </c>
      <c r="T61" s="6" t="e">
        <f t="shared" si="0"/>
        <v>#VALUE!</v>
      </c>
      <c r="U61" s="6" t="b">
        <f t="shared" si="1"/>
        <v>1</v>
      </c>
      <c r="V61" s="6" t="e">
        <f t="shared" si="2"/>
        <v>#VALUE!</v>
      </c>
      <c r="W61" s="6" t="b">
        <f t="shared" si="3"/>
        <v>1</v>
      </c>
    </row>
    <row r="62" spans="1:23" s="6" customFormat="1" ht="12.75">
      <c r="B62" s="20" t="s">
        <v>116</v>
      </c>
      <c r="C62" s="35"/>
      <c r="D62" s="35"/>
      <c r="E62" s="63">
        <v>40</v>
      </c>
      <c r="F62" s="73">
        <v>275968</v>
      </c>
      <c r="G62" s="72">
        <v>100</v>
      </c>
      <c r="H62" s="73">
        <v>6987</v>
      </c>
      <c r="I62" s="84">
        <v>2.5299999999999998</v>
      </c>
      <c r="J62" s="96">
        <v>5864</v>
      </c>
      <c r="K62" s="84">
        <v>19.149999999999999</v>
      </c>
      <c r="L62" s="108">
        <v>40.1</v>
      </c>
      <c r="M62" s="73">
        <v>275975</v>
      </c>
      <c r="N62" s="112">
        <v>98</v>
      </c>
      <c r="O62" s="73">
        <v>5141</v>
      </c>
      <c r="P62" s="84">
        <v>1.86</v>
      </c>
      <c r="Q62" s="96">
        <v>4411</v>
      </c>
      <c r="R62" s="122">
        <v>16.55</v>
      </c>
      <c r="T62" s="6">
        <f t="shared" si="0"/>
        <v>19.149999999999999</v>
      </c>
      <c r="U62" s="6" t="b">
        <f t="shared" si="1"/>
        <v>0</v>
      </c>
      <c r="V62" s="6">
        <f t="shared" si="2"/>
        <v>16.55</v>
      </c>
      <c r="W62" s="6" t="b">
        <f t="shared" si="3"/>
        <v>0</v>
      </c>
    </row>
    <row r="63" spans="1:23">
      <c r="A63" s="7"/>
      <c r="B63" s="7"/>
      <c r="C63" s="7"/>
      <c r="D63" s="52"/>
      <c r="E63" s="7"/>
      <c r="F63" s="7"/>
      <c r="G63" s="7"/>
      <c r="H63" s="7"/>
      <c r="I63" s="7"/>
      <c r="J63" s="7"/>
      <c r="K63" s="102"/>
      <c r="L63" s="7"/>
      <c r="M63" s="7"/>
      <c r="N63" s="7"/>
      <c r="O63" s="102"/>
      <c r="P63" s="7"/>
      <c r="Q63" s="7"/>
      <c r="R63" s="123"/>
    </row>
    <row r="64" spans="1:23">
      <c r="A64" s="7"/>
      <c r="B64" s="7"/>
      <c r="C64" s="7"/>
      <c r="D64" s="52"/>
      <c r="E64" s="7"/>
      <c r="F64" s="7"/>
      <c r="G64" s="7"/>
      <c r="H64" s="7"/>
      <c r="I64" s="7"/>
      <c r="J64" s="7"/>
      <c r="K64" s="102"/>
      <c r="L64" s="7"/>
      <c r="M64" s="7"/>
      <c r="N64" s="7"/>
      <c r="O64" s="102"/>
      <c r="P64" s="7"/>
      <c r="Q64" s="7"/>
      <c r="R64" s="7"/>
    </row>
    <row r="65" spans="1:18">
      <c r="A65" s="7"/>
      <c r="B65" s="7"/>
      <c r="C65" s="7"/>
      <c r="D65" s="52"/>
      <c r="E65" s="7"/>
      <c r="F65" s="7"/>
      <c r="G65" s="7"/>
      <c r="H65" s="7"/>
      <c r="I65" s="7"/>
      <c r="J65" s="7"/>
      <c r="K65" s="102"/>
      <c r="L65" s="7"/>
      <c r="M65" s="7"/>
      <c r="N65" s="7"/>
      <c r="O65" s="102"/>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0"/>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60"/>
  <sheetViews>
    <sheetView tabSelected="1" zoomScale="90" zoomScaleNormal="90" workbookViewId="0">
      <selection activeCell="U17" sqref="U17"/>
    </sheetView>
  </sheetViews>
  <sheetFormatPr defaultRowHeight="13.5"/>
  <cols>
    <col min="1" max="1" width="18" style="124" customWidth="1"/>
    <col min="2" max="2" width="7.625" style="124" customWidth="1"/>
    <col min="3" max="3" width="8.625" style="124" customWidth="1"/>
    <col min="4" max="4" width="6.625" style="124" customWidth="1"/>
    <col min="5" max="8" width="8.625" style="124" customWidth="1"/>
    <col min="9" max="9" width="7.625" style="124" customWidth="1"/>
    <col min="10" max="10" width="8.625" style="124" customWidth="1"/>
    <col min="11" max="11" width="6.625" style="124" customWidth="1"/>
    <col min="12" max="15" width="8.625" style="124" customWidth="1"/>
    <col min="16" max="16384" width="9" style="124" bestFit="1" customWidth="1"/>
  </cols>
  <sheetData>
    <row r="1" spans="1:15" ht="14.25">
      <c r="A1" s="7" t="s">
        <v>135</v>
      </c>
      <c r="B1" s="7"/>
      <c r="C1" s="7"/>
      <c r="D1" s="7"/>
      <c r="E1" s="7"/>
      <c r="F1" s="7"/>
      <c r="G1" s="7"/>
      <c r="H1" s="7"/>
      <c r="I1" s="7"/>
      <c r="J1" s="230"/>
      <c r="K1" s="233"/>
      <c r="L1" s="233"/>
      <c r="M1" s="233"/>
      <c r="N1" s="233"/>
      <c r="O1" s="248" t="s">
        <v>159</v>
      </c>
    </row>
    <row r="2" spans="1:15" ht="14.25">
      <c r="A2" s="125" t="s">
        <v>67</v>
      </c>
      <c r="B2" s="149" t="s">
        <v>12</v>
      </c>
      <c r="C2" s="176"/>
      <c r="D2" s="176"/>
      <c r="E2" s="176"/>
      <c r="F2" s="176"/>
      <c r="G2" s="206"/>
      <c r="H2" s="218"/>
      <c r="I2" s="176" t="s">
        <v>13</v>
      </c>
      <c r="J2" s="176"/>
      <c r="K2" s="176"/>
      <c r="L2" s="176"/>
      <c r="M2" s="176"/>
      <c r="N2" s="206"/>
      <c r="O2" s="218"/>
    </row>
    <row r="3" spans="1:15">
      <c r="A3" s="126"/>
      <c r="B3" s="150"/>
      <c r="C3" s="177"/>
      <c r="D3" s="177"/>
      <c r="E3" s="177"/>
      <c r="F3" s="177"/>
      <c r="G3" s="207" t="s">
        <v>76</v>
      </c>
      <c r="H3" s="218"/>
      <c r="I3" s="177"/>
      <c r="J3" s="177"/>
      <c r="K3" s="177"/>
      <c r="L3" s="177"/>
      <c r="M3" s="177"/>
      <c r="N3" s="245" t="s">
        <v>76</v>
      </c>
      <c r="O3" s="249"/>
    </row>
    <row r="4" spans="1:15" ht="52.5" customHeight="1">
      <c r="A4" s="127"/>
      <c r="B4" s="151" t="s">
        <v>88</v>
      </c>
      <c r="C4" s="178" t="s">
        <v>92</v>
      </c>
      <c r="D4" s="178" t="s">
        <v>18</v>
      </c>
      <c r="E4" s="178" t="s">
        <v>73</v>
      </c>
      <c r="F4" s="195" t="s">
        <v>46</v>
      </c>
      <c r="G4" s="208" t="s">
        <v>40</v>
      </c>
      <c r="H4" s="219" t="s">
        <v>118</v>
      </c>
      <c r="I4" s="178" t="s">
        <v>88</v>
      </c>
      <c r="J4" s="178" t="s">
        <v>92</v>
      </c>
      <c r="K4" s="178" t="s">
        <v>18</v>
      </c>
      <c r="L4" s="178" t="s">
        <v>93</v>
      </c>
      <c r="M4" s="195" t="s">
        <v>46</v>
      </c>
      <c r="N4" s="208" t="s">
        <v>119</v>
      </c>
      <c r="O4" s="250" t="s">
        <v>44</v>
      </c>
    </row>
    <row r="5" spans="1:15">
      <c r="A5" s="262" t="s">
        <v>140</v>
      </c>
      <c r="B5" s="265">
        <v>38.1</v>
      </c>
      <c r="C5" s="272">
        <v>261411</v>
      </c>
      <c r="D5" s="272">
        <v>122</v>
      </c>
      <c r="E5" s="272">
        <v>5319</v>
      </c>
      <c r="F5" s="279">
        <v>2.0299999999999998</v>
      </c>
      <c r="G5" s="285">
        <v>5245</v>
      </c>
      <c r="H5" s="291">
        <v>1.41</v>
      </c>
      <c r="I5" s="294">
        <v>38</v>
      </c>
      <c r="J5" s="297">
        <v>260752</v>
      </c>
      <c r="K5" s="299">
        <v>120</v>
      </c>
      <c r="L5" s="272">
        <v>4028</v>
      </c>
      <c r="M5" s="302">
        <v>1.54</v>
      </c>
      <c r="N5" s="285">
        <v>3818</v>
      </c>
      <c r="O5" s="291">
        <v>5.5</v>
      </c>
    </row>
    <row r="6" spans="1:15">
      <c r="A6" s="263" t="s">
        <v>141</v>
      </c>
      <c r="B6" s="266">
        <v>38.5</v>
      </c>
      <c r="C6" s="272">
        <v>262116</v>
      </c>
      <c r="D6" s="272">
        <v>121</v>
      </c>
      <c r="E6" s="272">
        <v>5339</v>
      </c>
      <c r="F6" s="279">
        <v>2.04</v>
      </c>
      <c r="G6" s="285">
        <v>5319</v>
      </c>
      <c r="H6" s="291">
        <v>0.38</v>
      </c>
      <c r="I6" s="294">
        <v>38.5</v>
      </c>
      <c r="J6" s="297">
        <v>261283</v>
      </c>
      <c r="K6" s="300">
        <v>117</v>
      </c>
      <c r="L6" s="272">
        <v>4134</v>
      </c>
      <c r="M6" s="302">
        <v>1.58</v>
      </c>
      <c r="N6" s="285">
        <v>4028</v>
      </c>
      <c r="O6" s="291">
        <v>2.63</v>
      </c>
    </row>
    <row r="7" spans="1:15">
      <c r="A7" s="263" t="s">
        <v>142</v>
      </c>
      <c r="B7" s="267">
        <v>38.200000000000003</v>
      </c>
      <c r="C7" s="273">
        <v>262063</v>
      </c>
      <c r="D7" s="273">
        <v>127</v>
      </c>
      <c r="E7" s="273">
        <v>6664</v>
      </c>
      <c r="F7" s="280">
        <v>2.54</v>
      </c>
      <c r="G7" s="286">
        <v>5339</v>
      </c>
      <c r="H7" s="291">
        <v>24.82</v>
      </c>
      <c r="I7" s="295">
        <v>38.1</v>
      </c>
      <c r="J7" s="298">
        <v>261348</v>
      </c>
      <c r="K7" s="301">
        <v>125</v>
      </c>
      <c r="L7" s="273">
        <v>4464</v>
      </c>
      <c r="M7" s="303">
        <v>1.71</v>
      </c>
      <c r="N7" s="286">
        <v>4134</v>
      </c>
      <c r="O7" s="291">
        <v>7.98</v>
      </c>
    </row>
    <row r="8" spans="1:15">
      <c r="A8" s="263" t="s">
        <v>105</v>
      </c>
      <c r="B8" s="266">
        <v>38.4</v>
      </c>
      <c r="C8" s="272">
        <v>265746</v>
      </c>
      <c r="D8" s="272">
        <v>130</v>
      </c>
      <c r="E8" s="272">
        <v>7679</v>
      </c>
      <c r="F8" s="279">
        <v>2.89</v>
      </c>
      <c r="G8" s="285">
        <v>6664</v>
      </c>
      <c r="H8" s="291">
        <v>15.23</v>
      </c>
      <c r="I8" s="294">
        <v>38.299999999999997</v>
      </c>
      <c r="J8" s="297">
        <v>265165</v>
      </c>
      <c r="K8" s="300">
        <v>127</v>
      </c>
      <c r="L8" s="272">
        <v>4693</v>
      </c>
      <c r="M8" s="302">
        <v>1.77</v>
      </c>
      <c r="N8" s="285">
        <v>4464</v>
      </c>
      <c r="O8" s="305">
        <v>5.13</v>
      </c>
    </row>
    <row r="9" spans="1:15">
      <c r="A9" s="263" t="s">
        <v>115</v>
      </c>
      <c r="B9" s="266">
        <v>39</v>
      </c>
      <c r="C9" s="272">
        <v>267374</v>
      </c>
      <c r="D9" s="272">
        <v>123</v>
      </c>
      <c r="E9" s="272">
        <v>6440</v>
      </c>
      <c r="F9" s="279">
        <v>2.41</v>
      </c>
      <c r="G9" s="285">
        <v>7679</v>
      </c>
      <c r="H9" s="291">
        <v>-16.13</v>
      </c>
      <c r="I9" s="294">
        <v>38.9</v>
      </c>
      <c r="J9" s="297">
        <v>267401</v>
      </c>
      <c r="K9" s="300">
        <v>122</v>
      </c>
      <c r="L9" s="272">
        <v>4231</v>
      </c>
      <c r="M9" s="302">
        <v>1.58</v>
      </c>
      <c r="N9" s="285">
        <v>4693</v>
      </c>
      <c r="O9" s="291">
        <v>-9.84</v>
      </c>
    </row>
    <row r="10" spans="1:15">
      <c r="A10" s="263" t="s">
        <v>143</v>
      </c>
      <c r="B10" s="268">
        <v>38.9</v>
      </c>
      <c r="C10" s="274">
        <v>265119</v>
      </c>
      <c r="D10" s="274">
        <v>111</v>
      </c>
      <c r="E10" s="274">
        <v>6762</v>
      </c>
      <c r="F10" s="281">
        <v>2.5499999999999998</v>
      </c>
      <c r="G10" s="287">
        <v>6440</v>
      </c>
      <c r="H10" s="291">
        <v>5</v>
      </c>
      <c r="I10" s="296">
        <v>38.9</v>
      </c>
      <c r="J10" s="274">
        <v>264464</v>
      </c>
      <c r="K10" s="274">
        <v>111</v>
      </c>
      <c r="L10" s="274">
        <v>4686</v>
      </c>
      <c r="M10" s="281">
        <v>1.77</v>
      </c>
      <c r="N10" s="304">
        <v>4231</v>
      </c>
      <c r="O10" s="291">
        <v>10.75</v>
      </c>
    </row>
    <row r="11" spans="1:15">
      <c r="A11" s="263" t="s">
        <v>100</v>
      </c>
      <c r="B11" s="269">
        <v>38.9</v>
      </c>
      <c r="C11" s="275">
        <v>266176</v>
      </c>
      <c r="D11" s="275">
        <v>118</v>
      </c>
      <c r="E11" s="275">
        <v>7176</v>
      </c>
      <c r="F11" s="282">
        <v>2.7</v>
      </c>
      <c r="G11" s="288">
        <v>6762</v>
      </c>
      <c r="H11" s="306">
        <v>6.12</v>
      </c>
      <c r="I11" s="269">
        <v>38.9</v>
      </c>
      <c r="J11" s="275">
        <v>265557</v>
      </c>
      <c r="K11" s="275">
        <v>118</v>
      </c>
      <c r="L11" s="275">
        <v>4964</v>
      </c>
      <c r="M11" s="282">
        <v>1.87</v>
      </c>
      <c r="N11" s="288">
        <v>4686</v>
      </c>
      <c r="O11" s="306">
        <v>5.93</v>
      </c>
    </row>
    <row r="12" spans="1:15">
      <c r="A12" s="263" t="s">
        <v>144</v>
      </c>
      <c r="B12" s="270">
        <v>39</v>
      </c>
      <c r="C12" s="276">
        <v>263317</v>
      </c>
      <c r="D12" s="276">
        <v>119</v>
      </c>
      <c r="E12" s="276">
        <v>7345</v>
      </c>
      <c r="F12" s="283">
        <v>2.79</v>
      </c>
      <c r="G12" s="289">
        <v>7176</v>
      </c>
      <c r="H12" s="306">
        <v>2.36</v>
      </c>
      <c r="I12" s="270">
        <v>39</v>
      </c>
      <c r="J12" s="276">
        <v>262311</v>
      </c>
      <c r="K12" s="276">
        <v>117</v>
      </c>
      <c r="L12" s="276">
        <v>4959</v>
      </c>
      <c r="M12" s="283">
        <v>1.89</v>
      </c>
      <c r="N12" s="289">
        <v>4964</v>
      </c>
      <c r="O12" s="306">
        <v>-0.1</v>
      </c>
    </row>
    <row r="13" spans="1:15">
      <c r="A13" s="263" t="s">
        <v>145</v>
      </c>
      <c r="B13" s="270">
        <v>39.1</v>
      </c>
      <c r="C13" s="276">
        <v>270429</v>
      </c>
      <c r="D13" s="276">
        <v>77</v>
      </c>
      <c r="E13" s="276">
        <v>7033</v>
      </c>
      <c r="F13" s="283">
        <v>2.6</v>
      </c>
      <c r="G13" s="289">
        <v>7345</v>
      </c>
      <c r="H13" s="306">
        <v>-4.25</v>
      </c>
      <c r="I13" s="270">
        <v>39.1</v>
      </c>
      <c r="J13" s="276">
        <v>270429</v>
      </c>
      <c r="K13" s="276">
        <v>77</v>
      </c>
      <c r="L13" s="276">
        <v>4733</v>
      </c>
      <c r="M13" s="283">
        <v>1.75</v>
      </c>
      <c r="N13" s="289">
        <v>4959</v>
      </c>
      <c r="O13" s="306">
        <v>-4.5599999999999996</v>
      </c>
    </row>
    <row r="14" spans="1:15" ht="14.25">
      <c r="A14" s="264" t="s">
        <v>147</v>
      </c>
      <c r="B14" s="271">
        <v>40.1</v>
      </c>
      <c r="C14" s="277">
        <v>273127</v>
      </c>
      <c r="D14" s="277">
        <v>104</v>
      </c>
      <c r="E14" s="277">
        <v>5864</v>
      </c>
      <c r="F14" s="284">
        <v>2.15</v>
      </c>
      <c r="G14" s="290">
        <v>7033</v>
      </c>
      <c r="H14" s="307">
        <v>-16.62</v>
      </c>
      <c r="I14" s="271">
        <v>40.1</v>
      </c>
      <c r="J14" s="277">
        <v>273127</v>
      </c>
      <c r="K14" s="277">
        <v>104</v>
      </c>
      <c r="L14" s="277">
        <v>4411</v>
      </c>
      <c r="M14" s="284">
        <v>1.62</v>
      </c>
      <c r="N14" s="290">
        <v>4733</v>
      </c>
      <c r="O14" s="307">
        <v>-6.8</v>
      </c>
    </row>
    <row r="15" spans="1:15">
      <c r="A15" s="131" t="s">
        <v>102</v>
      </c>
      <c r="B15" s="309">
        <v>40</v>
      </c>
      <c r="C15" s="312">
        <v>275968</v>
      </c>
      <c r="D15" s="312">
        <v>100</v>
      </c>
      <c r="E15" s="312">
        <v>6987</v>
      </c>
      <c r="F15" s="316">
        <v>2.5299999999999998</v>
      </c>
      <c r="G15" s="319">
        <v>5864</v>
      </c>
      <c r="H15" s="322">
        <v>19.149999999999999</v>
      </c>
      <c r="I15" s="309">
        <v>40.1</v>
      </c>
      <c r="J15" s="312">
        <v>275975</v>
      </c>
      <c r="K15" s="312">
        <v>98</v>
      </c>
      <c r="L15" s="312">
        <v>5141</v>
      </c>
      <c r="M15" s="316">
        <v>1.86</v>
      </c>
      <c r="N15" s="319">
        <v>4411</v>
      </c>
      <c r="O15" s="322">
        <v>16.55</v>
      </c>
    </row>
    <row r="16" spans="1:15" ht="14.25">
      <c r="A16" s="132" t="s">
        <v>161</v>
      </c>
      <c r="B16" s="310">
        <v>40.1</v>
      </c>
      <c r="C16" s="313">
        <v>273127</v>
      </c>
      <c r="D16" s="313">
        <v>104</v>
      </c>
      <c r="E16" s="313">
        <v>5864</v>
      </c>
      <c r="F16" s="317">
        <v>2.15</v>
      </c>
      <c r="G16" s="320">
        <v>7033</v>
      </c>
      <c r="H16" s="323">
        <v>-16.62</v>
      </c>
      <c r="I16" s="310">
        <v>40.1</v>
      </c>
      <c r="J16" s="313">
        <v>273127</v>
      </c>
      <c r="K16" s="313">
        <v>104</v>
      </c>
      <c r="L16" s="313">
        <v>4411</v>
      </c>
      <c r="M16" s="317">
        <v>1.62</v>
      </c>
      <c r="N16" s="320">
        <v>4733</v>
      </c>
      <c r="O16" s="323">
        <v>-6.8</v>
      </c>
    </row>
    <row r="17" spans="1:15" ht="14.25">
      <c r="A17" s="308" t="s">
        <v>120</v>
      </c>
      <c r="B17" s="311">
        <v>-0.10000000000000142</v>
      </c>
      <c r="C17" s="314">
        <v>2841</v>
      </c>
      <c r="D17" s="315">
        <v>-4</v>
      </c>
      <c r="E17" s="314">
        <v>1123</v>
      </c>
      <c r="F17" s="318">
        <v>0.37999999999999989</v>
      </c>
      <c r="G17" s="321">
        <v>-1169</v>
      </c>
      <c r="H17" s="324">
        <v>35.769999999999996</v>
      </c>
      <c r="I17" s="325">
        <v>0</v>
      </c>
      <c r="J17" s="314">
        <v>2848</v>
      </c>
      <c r="K17" s="315">
        <v>-6</v>
      </c>
      <c r="L17" s="314">
        <v>730</v>
      </c>
      <c r="M17" s="318">
        <v>0.23999999999999977</v>
      </c>
      <c r="N17" s="327">
        <v>-322</v>
      </c>
      <c r="O17" s="324">
        <v>23.35</v>
      </c>
    </row>
    <row r="18" spans="1:15" ht="13.5" customHeight="1">
      <c r="A18" s="134" t="s">
        <v>33</v>
      </c>
      <c r="B18" s="162"/>
      <c r="C18" s="162"/>
      <c r="D18" s="162"/>
      <c r="E18" s="162"/>
      <c r="F18" s="162"/>
      <c r="G18" s="162"/>
      <c r="H18" s="162"/>
      <c r="I18" s="162"/>
      <c r="J18" s="162"/>
      <c r="K18" s="162"/>
      <c r="L18" s="162"/>
      <c r="M18" s="162"/>
      <c r="N18" s="162"/>
      <c r="O18" s="162"/>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3.5" customHeight="1">
      <c r="A27" s="136"/>
      <c r="B27" s="136"/>
      <c r="C27" s="136"/>
      <c r="D27" s="136"/>
      <c r="E27" s="136"/>
      <c r="F27" s="136"/>
      <c r="G27" s="136"/>
      <c r="H27" s="136"/>
      <c r="I27" s="136"/>
      <c r="J27" s="233"/>
      <c r="K27" s="233"/>
      <c r="L27" s="233"/>
      <c r="M27" s="233"/>
      <c r="N27" s="233"/>
      <c r="O27" s="233"/>
    </row>
    <row r="28" spans="1:15">
      <c r="A28" s="137"/>
      <c r="B28" s="163"/>
      <c r="C28" s="163"/>
      <c r="D28" s="163"/>
      <c r="E28" s="163"/>
      <c r="F28" s="163"/>
      <c r="G28" s="163"/>
      <c r="H28" s="163"/>
      <c r="I28" s="163"/>
      <c r="J28" s="234"/>
      <c r="K28" s="238"/>
      <c r="L28" s="238"/>
      <c r="M28" s="238"/>
      <c r="N28" s="238"/>
      <c r="O28" s="254"/>
    </row>
    <row r="29" spans="1:15" ht="13.5" customHeight="1">
      <c r="A29" s="138" t="s">
        <v>121</v>
      </c>
      <c r="B29" s="164"/>
      <c r="C29" s="164"/>
      <c r="D29" s="164"/>
      <c r="E29" s="164"/>
      <c r="F29" s="164"/>
      <c r="G29" s="164"/>
      <c r="H29" s="164"/>
      <c r="I29" s="164"/>
      <c r="J29" s="164"/>
      <c r="K29" s="164"/>
      <c r="L29" s="164"/>
      <c r="M29" s="165"/>
      <c r="N29" s="165"/>
      <c r="O29" s="255"/>
    </row>
    <row r="30" spans="1:15">
      <c r="A30" s="139"/>
      <c r="B30" s="165"/>
      <c r="C30" s="165"/>
      <c r="D30" s="165"/>
      <c r="E30" s="165"/>
      <c r="F30" s="165"/>
      <c r="G30" s="165"/>
      <c r="H30" s="165"/>
      <c r="I30" s="165"/>
      <c r="J30" s="165"/>
      <c r="K30" s="165"/>
      <c r="L30" s="165"/>
      <c r="M30" s="165"/>
      <c r="N30" s="165"/>
      <c r="O30" s="255"/>
    </row>
    <row r="31" spans="1:15" ht="29.25" customHeight="1">
      <c r="A31" s="140" t="s">
        <v>122</v>
      </c>
      <c r="B31" s="166"/>
      <c r="C31" s="166"/>
      <c r="D31" s="166"/>
      <c r="E31" s="166"/>
      <c r="F31" s="166"/>
      <c r="G31" s="166"/>
      <c r="H31" s="166"/>
      <c r="I31" s="166"/>
      <c r="J31" s="166"/>
      <c r="K31" s="166"/>
      <c r="L31" s="166"/>
      <c r="M31" s="243"/>
      <c r="N31" s="243"/>
      <c r="O31" s="256"/>
    </row>
    <row r="32" spans="1:15" ht="19.5" customHeight="1">
      <c r="A32" s="140" t="s">
        <v>49</v>
      </c>
      <c r="B32" s="166"/>
      <c r="C32" s="166"/>
      <c r="D32" s="166"/>
      <c r="E32" s="166"/>
      <c r="F32" s="166"/>
      <c r="G32" s="166"/>
      <c r="H32" s="166"/>
      <c r="I32" s="166"/>
      <c r="J32" s="166"/>
      <c r="K32" s="166"/>
      <c r="L32" s="166"/>
      <c r="M32" s="243"/>
      <c r="N32" s="243"/>
      <c r="O32" s="256"/>
    </row>
    <row r="33" spans="1:15" ht="25.5" customHeight="1">
      <c r="A33" s="141" t="s">
        <v>39</v>
      </c>
      <c r="B33" s="167"/>
      <c r="C33" s="167"/>
      <c r="D33" s="167"/>
      <c r="E33" s="167"/>
      <c r="F33" s="167"/>
      <c r="G33" s="167"/>
      <c r="H33" s="167"/>
      <c r="I33" s="167"/>
      <c r="J33" s="167"/>
      <c r="K33" s="167"/>
      <c r="L33" s="167"/>
      <c r="M33" s="167"/>
      <c r="N33" s="167"/>
      <c r="O33" s="257"/>
    </row>
    <row r="34" spans="1:15" ht="25.5" customHeight="1">
      <c r="A34" s="141"/>
      <c r="B34" s="167"/>
      <c r="C34" s="188" t="s">
        <v>81</v>
      </c>
      <c r="D34" s="167"/>
      <c r="E34" s="167"/>
      <c r="F34" s="167"/>
      <c r="G34" s="167"/>
      <c r="H34" s="167"/>
      <c r="I34" s="167"/>
      <c r="J34" s="167"/>
      <c r="K34" s="167"/>
      <c r="L34" s="167"/>
      <c r="M34" s="167"/>
      <c r="N34" s="167"/>
      <c r="O34" s="257"/>
    </row>
    <row r="35" spans="1:15" ht="39" customHeight="1">
      <c r="A35" s="142"/>
      <c r="B35" s="168" t="s">
        <v>123</v>
      </c>
      <c r="C35" s="168"/>
      <c r="D35" s="168"/>
      <c r="E35" s="168"/>
      <c r="F35" s="168"/>
      <c r="G35" s="168"/>
      <c r="H35" s="168"/>
      <c r="I35" s="168"/>
      <c r="J35" s="168"/>
      <c r="K35" s="168"/>
      <c r="L35" s="168"/>
      <c r="M35" s="168"/>
      <c r="N35" s="244"/>
      <c r="O35" s="258"/>
    </row>
    <row r="36" spans="1:15" ht="24.75" customHeight="1">
      <c r="A36" s="142"/>
      <c r="B36" s="169"/>
      <c r="C36" s="169"/>
      <c r="D36" s="190" t="s">
        <v>139</v>
      </c>
      <c r="E36" s="194"/>
      <c r="F36" s="194"/>
      <c r="G36" s="194"/>
      <c r="H36" s="194"/>
      <c r="I36" s="194"/>
      <c r="J36" s="194"/>
      <c r="K36" s="194"/>
      <c r="L36" s="194"/>
      <c r="M36" s="244"/>
      <c r="N36" s="244"/>
      <c r="O36" s="258"/>
    </row>
    <row r="37" spans="1:15" ht="24" customHeight="1">
      <c r="A37" s="142"/>
      <c r="B37" s="169"/>
      <c r="C37" s="169"/>
      <c r="D37" s="190" t="s">
        <v>78</v>
      </c>
      <c r="E37" s="194"/>
      <c r="F37" s="194"/>
      <c r="G37" s="194"/>
      <c r="H37" s="194"/>
      <c r="I37" s="194"/>
      <c r="J37" s="194"/>
      <c r="K37" s="194"/>
      <c r="L37" s="194"/>
      <c r="M37" s="244"/>
      <c r="N37" s="244"/>
      <c r="O37" s="258"/>
    </row>
    <row r="38" spans="1:15" ht="24" customHeight="1">
      <c r="A38" s="142"/>
      <c r="B38" s="169"/>
      <c r="C38" s="169"/>
      <c r="D38" s="190" t="s">
        <v>8</v>
      </c>
      <c r="E38" s="194"/>
      <c r="F38" s="194"/>
      <c r="G38" s="194"/>
      <c r="H38" s="194"/>
      <c r="I38" s="194"/>
      <c r="J38" s="194"/>
      <c r="K38" s="194"/>
      <c r="L38" s="194"/>
      <c r="M38" s="244"/>
      <c r="N38" s="244"/>
      <c r="O38" s="258"/>
    </row>
    <row r="39" spans="1:15" ht="19.5" customHeight="1">
      <c r="A39" s="143"/>
      <c r="B39" s="169"/>
      <c r="C39" s="169"/>
      <c r="D39" s="191" t="s">
        <v>72</v>
      </c>
      <c r="E39" s="170"/>
      <c r="F39" s="170"/>
      <c r="G39" s="170"/>
      <c r="H39" s="170"/>
      <c r="I39" s="170"/>
      <c r="J39" s="170"/>
      <c r="K39" s="192"/>
      <c r="L39" s="192"/>
      <c r="M39" s="192"/>
      <c r="N39" s="192"/>
      <c r="O39" s="259"/>
    </row>
    <row r="40" spans="1:15" ht="27.75" customHeight="1">
      <c r="A40" s="143"/>
      <c r="B40" s="170"/>
      <c r="C40" s="170"/>
      <c r="D40" s="170"/>
      <c r="E40" s="170"/>
      <c r="F40" s="170"/>
      <c r="G40" s="170"/>
      <c r="H40" s="170"/>
      <c r="I40" s="170"/>
      <c r="J40" s="170"/>
      <c r="K40" s="192"/>
      <c r="L40" s="192"/>
      <c r="M40" s="192"/>
      <c r="N40" s="192"/>
      <c r="O40" s="259"/>
    </row>
    <row r="41" spans="1:15" ht="23.25" customHeight="1">
      <c r="A41" s="141" t="s">
        <v>124</v>
      </c>
      <c r="B41" s="166"/>
      <c r="C41" s="166"/>
      <c r="D41" s="166"/>
      <c r="E41" s="166"/>
      <c r="F41" s="166"/>
      <c r="G41" s="166"/>
      <c r="H41" s="166"/>
      <c r="I41" s="166"/>
      <c r="J41" s="166"/>
      <c r="K41" s="166"/>
      <c r="L41" s="166"/>
      <c r="M41" s="243"/>
      <c r="N41" s="243"/>
      <c r="O41" s="256"/>
    </row>
    <row r="42" spans="1:15" ht="23.25" customHeight="1">
      <c r="A42" s="141"/>
      <c r="B42" s="166"/>
      <c r="C42" s="166"/>
      <c r="D42" s="166"/>
      <c r="E42" s="166"/>
      <c r="F42" s="166"/>
      <c r="G42" s="166"/>
      <c r="H42" s="166"/>
      <c r="I42" s="166"/>
      <c r="J42" s="166"/>
      <c r="K42" s="166"/>
      <c r="L42" s="166"/>
      <c r="M42" s="243"/>
      <c r="N42" s="243"/>
      <c r="O42" s="256"/>
    </row>
    <row r="43" spans="1:15">
      <c r="A43" s="144" t="s">
        <v>31</v>
      </c>
      <c r="B43" s="171"/>
      <c r="C43" s="171"/>
      <c r="D43" s="171"/>
      <c r="E43" s="169"/>
      <c r="F43" s="171" t="s">
        <v>152</v>
      </c>
      <c r="G43" s="205"/>
      <c r="H43" s="205"/>
      <c r="I43" s="192"/>
      <c r="J43" s="192"/>
      <c r="K43" s="192"/>
      <c r="L43" s="192"/>
      <c r="M43" s="192" t="s">
        <v>21</v>
      </c>
      <c r="N43" s="192"/>
      <c r="O43" s="259"/>
    </row>
    <row r="44" spans="1:15">
      <c r="A44" s="144" t="s">
        <v>148</v>
      </c>
      <c r="B44" s="171"/>
      <c r="C44" s="171"/>
      <c r="D44" s="171"/>
      <c r="E44" s="169"/>
      <c r="F44" s="171" t="s">
        <v>153</v>
      </c>
      <c r="G44" s="205"/>
      <c r="H44" s="205"/>
      <c r="I44" s="192"/>
      <c r="J44" s="192"/>
      <c r="K44" s="192"/>
      <c r="L44" s="192"/>
      <c r="M44" s="192" t="s">
        <v>86</v>
      </c>
      <c r="N44" s="192"/>
      <c r="O44" s="259"/>
    </row>
    <row r="45" spans="1:15">
      <c r="A45" s="144" t="s">
        <v>149</v>
      </c>
      <c r="B45" s="171"/>
      <c r="C45" s="171"/>
      <c r="D45" s="171"/>
      <c r="E45" s="169"/>
      <c r="F45" s="171" t="s">
        <v>51</v>
      </c>
      <c r="G45" s="205"/>
      <c r="H45" s="205"/>
      <c r="I45" s="192"/>
      <c r="J45" s="192"/>
      <c r="K45" s="192"/>
      <c r="L45" s="192"/>
      <c r="M45" s="192" t="s">
        <v>154</v>
      </c>
      <c r="N45" s="192"/>
      <c r="O45" s="259"/>
    </row>
    <row r="46" spans="1:15">
      <c r="A46" s="144" t="s">
        <v>1</v>
      </c>
      <c r="B46" s="171"/>
      <c r="C46" s="171"/>
      <c r="D46" s="171"/>
      <c r="E46" s="169"/>
      <c r="F46" s="171" t="s">
        <v>56</v>
      </c>
      <c r="G46" s="205"/>
      <c r="H46" s="205"/>
      <c r="I46" s="192"/>
      <c r="J46" s="192"/>
      <c r="K46" s="192"/>
      <c r="L46" s="192"/>
      <c r="M46" s="192" t="s">
        <v>155</v>
      </c>
      <c r="N46" s="192"/>
      <c r="O46" s="259"/>
    </row>
    <row r="47" spans="1:15">
      <c r="A47" s="144"/>
      <c r="B47" s="171"/>
      <c r="C47" s="171"/>
      <c r="D47" s="171"/>
      <c r="E47" s="169"/>
      <c r="F47" s="171"/>
      <c r="G47" s="205"/>
      <c r="H47" s="205"/>
      <c r="I47" s="192"/>
      <c r="J47" s="192"/>
      <c r="K47" s="192"/>
      <c r="L47" s="192"/>
      <c r="M47" s="192"/>
      <c r="N47" s="192"/>
      <c r="O47" s="259"/>
    </row>
    <row r="48" spans="1:15">
      <c r="A48" s="144"/>
      <c r="B48" s="171"/>
      <c r="C48" s="171"/>
      <c r="D48" s="171"/>
      <c r="E48" s="171"/>
      <c r="F48" s="171"/>
      <c r="G48" s="205"/>
      <c r="H48" s="205"/>
      <c r="I48" s="192"/>
      <c r="J48" s="192"/>
      <c r="K48" s="192"/>
      <c r="L48" s="192"/>
      <c r="M48" s="192"/>
      <c r="N48" s="192"/>
      <c r="O48" s="259"/>
    </row>
    <row r="49" spans="1:15">
      <c r="A49" s="145"/>
      <c r="B49" s="172"/>
      <c r="C49" s="172"/>
      <c r="D49" s="192"/>
      <c r="E49" s="169"/>
      <c r="F49" s="205"/>
      <c r="G49" s="205"/>
      <c r="H49" s="192"/>
      <c r="I49" s="192"/>
      <c r="J49" s="192"/>
      <c r="K49" s="192"/>
      <c r="L49" s="192"/>
      <c r="M49" s="192"/>
      <c r="N49" s="192"/>
      <c r="O49" s="259"/>
    </row>
    <row r="50" spans="1:15" ht="27" customHeight="1">
      <c r="A50" s="146" t="s">
        <v>66</v>
      </c>
      <c r="B50" s="173"/>
      <c r="C50" s="173"/>
      <c r="D50" s="173"/>
      <c r="E50" s="173"/>
      <c r="F50" s="173"/>
      <c r="G50" s="173"/>
      <c r="H50" s="173"/>
      <c r="I50" s="173"/>
      <c r="J50" s="173"/>
      <c r="K50" s="173"/>
      <c r="L50" s="173"/>
      <c r="M50" s="173"/>
      <c r="N50" s="173"/>
      <c r="O50" s="260"/>
    </row>
    <row r="51" spans="1:15">
      <c r="A51" s="147"/>
      <c r="B51" s="172"/>
      <c r="C51" s="172"/>
      <c r="D51" s="192"/>
      <c r="E51" s="192"/>
      <c r="F51" s="192"/>
      <c r="G51" s="192"/>
      <c r="H51" s="192"/>
      <c r="I51" s="192"/>
      <c r="J51" s="192"/>
      <c r="K51" s="192"/>
      <c r="L51" s="192"/>
      <c r="M51" s="192"/>
      <c r="N51" s="192"/>
      <c r="O51" s="259"/>
    </row>
    <row r="52" spans="1:15" ht="21.75" customHeight="1">
      <c r="A52" s="147"/>
      <c r="B52" s="174" t="s">
        <v>54</v>
      </c>
      <c r="C52" s="174"/>
      <c r="D52" s="193"/>
      <c r="E52" s="193"/>
      <c r="F52" s="193"/>
      <c r="G52" s="193"/>
      <c r="H52" s="193"/>
      <c r="I52" s="193"/>
      <c r="J52" s="193"/>
      <c r="K52" s="193"/>
      <c r="L52" s="240"/>
      <c r="M52" s="192"/>
      <c r="N52" s="192"/>
      <c r="O52" s="259"/>
    </row>
    <row r="53" spans="1:15" ht="9" customHeight="1">
      <c r="A53" s="147"/>
      <c r="B53" s="174"/>
      <c r="C53" s="174"/>
      <c r="D53" s="193"/>
      <c r="E53" s="193"/>
      <c r="F53" s="193"/>
      <c r="G53" s="193"/>
      <c r="H53" s="193"/>
      <c r="I53" s="193"/>
      <c r="J53" s="193"/>
      <c r="K53" s="193"/>
      <c r="L53" s="240"/>
      <c r="M53" s="192"/>
      <c r="N53" s="192"/>
      <c r="O53" s="259"/>
    </row>
    <row r="54" spans="1:15">
      <c r="A54" s="147"/>
      <c r="B54" s="172" t="s">
        <v>150</v>
      </c>
      <c r="C54" s="172"/>
      <c r="D54" s="192"/>
      <c r="E54" s="192"/>
      <c r="F54" s="192"/>
      <c r="G54" s="192"/>
      <c r="H54" s="192"/>
      <c r="I54" s="192"/>
      <c r="J54" s="192"/>
      <c r="K54" s="192"/>
      <c r="L54" s="192"/>
      <c r="M54" s="192"/>
      <c r="N54" s="192"/>
      <c r="O54" s="259"/>
    </row>
    <row r="55" spans="1:15" ht="21.75" customHeight="1">
      <c r="A55" s="147"/>
      <c r="B55" s="172"/>
      <c r="C55" s="172"/>
      <c r="D55" s="192"/>
      <c r="E55" s="192"/>
      <c r="F55" s="192"/>
      <c r="G55" s="192"/>
      <c r="H55" s="192"/>
      <c r="I55" s="192"/>
      <c r="J55" s="192"/>
      <c r="K55" s="192"/>
      <c r="L55" s="192"/>
      <c r="M55" s="192"/>
      <c r="N55" s="192"/>
      <c r="O55" s="259"/>
    </row>
    <row r="56" spans="1:15">
      <c r="A56" s="147"/>
      <c r="B56" s="172" t="s">
        <v>131</v>
      </c>
      <c r="C56" s="172"/>
      <c r="D56" s="192"/>
      <c r="E56" s="192"/>
      <c r="F56" s="192"/>
      <c r="G56" s="192"/>
      <c r="H56" s="192"/>
      <c r="I56" s="192"/>
      <c r="J56" s="192"/>
      <c r="K56" s="192"/>
      <c r="L56" s="192"/>
      <c r="M56" s="192"/>
      <c r="N56" s="192"/>
      <c r="O56" s="259"/>
    </row>
    <row r="57" spans="1:15">
      <c r="A57" s="147"/>
      <c r="B57" s="172" t="s">
        <v>133</v>
      </c>
      <c r="C57" s="172"/>
      <c r="D57" s="192"/>
      <c r="E57" s="192"/>
      <c r="F57" s="192"/>
      <c r="G57" s="192"/>
      <c r="H57" s="192"/>
      <c r="I57" s="192"/>
      <c r="J57" s="192"/>
      <c r="K57" s="192"/>
      <c r="L57" s="192"/>
      <c r="M57" s="192"/>
      <c r="N57" s="192"/>
      <c r="O57" s="259"/>
    </row>
    <row r="58" spans="1:15">
      <c r="A58" s="147"/>
      <c r="B58" s="172" t="s">
        <v>132</v>
      </c>
      <c r="C58" s="172"/>
      <c r="D58" s="192"/>
      <c r="E58" s="192"/>
      <c r="F58" s="192"/>
      <c r="G58" s="192"/>
      <c r="H58" s="192"/>
      <c r="I58" s="192"/>
      <c r="J58" s="192"/>
      <c r="K58" s="192"/>
      <c r="L58" s="192"/>
      <c r="M58" s="192"/>
      <c r="N58" s="192"/>
      <c r="O58" s="259"/>
    </row>
    <row r="59" spans="1:15">
      <c r="A59" s="147"/>
      <c r="B59" s="172" t="s">
        <v>151</v>
      </c>
      <c r="C59" s="172"/>
      <c r="D59" s="192"/>
      <c r="E59" s="192"/>
      <c r="F59" s="192"/>
      <c r="G59" s="192"/>
      <c r="H59" s="192"/>
      <c r="I59" s="192"/>
      <c r="J59" s="192"/>
      <c r="K59" s="192"/>
      <c r="L59" s="192"/>
      <c r="M59" s="192"/>
      <c r="N59" s="192"/>
      <c r="O59" s="259"/>
    </row>
    <row r="60" spans="1:15" ht="28.5" customHeight="1">
      <c r="A60" s="148"/>
      <c r="B60" s="175"/>
      <c r="C60" s="175"/>
      <c r="D60" s="175"/>
      <c r="E60" s="175"/>
      <c r="F60" s="175"/>
      <c r="G60" s="175"/>
      <c r="H60" s="175"/>
      <c r="I60" s="175"/>
      <c r="J60" s="175"/>
      <c r="K60" s="239"/>
      <c r="L60" s="239"/>
      <c r="M60" s="239"/>
      <c r="N60" s="239"/>
      <c r="O60" s="261"/>
    </row>
  </sheetData>
  <mergeCells count="13">
    <mergeCell ref="B2:H2"/>
    <mergeCell ref="I2:O2"/>
    <mergeCell ref="G3:H3"/>
    <mergeCell ref="N3:O3"/>
    <mergeCell ref="A31:O31"/>
    <mergeCell ref="A32:O32"/>
    <mergeCell ref="A33:O33"/>
    <mergeCell ref="B35:M35"/>
    <mergeCell ref="A41:O41"/>
    <mergeCell ref="A50:O50"/>
    <mergeCell ref="A2:A4"/>
    <mergeCell ref="A29:O30"/>
    <mergeCell ref="A18:O26"/>
  </mergeCells>
  <phoneticPr fontId="20"/>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全県</vt:lpstr>
      <vt:lpstr>全県（年次推移）</vt:lpstr>
      <vt:lpstr>東部</vt:lpstr>
      <vt:lpstr>東部（年次推移）</vt:lpstr>
      <vt:lpstr>中部</vt:lpstr>
      <vt:lpstr>中部（年次推移）</vt:lpstr>
      <vt:lpstr>西部</vt:lpstr>
      <vt:lpstr>西部（年次推移）</vt:lpstr>
    </vt:vector>
  </TitlesOfParts>
  <Company>山梨県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山梨県</dc:creator>
  <cp:lastModifiedBy>吉田　育未</cp:lastModifiedBy>
  <cp:lastPrinted>2021-03-24T04:25:06Z</cp:lastPrinted>
  <dcterms:created xsi:type="dcterms:W3CDTF">2003-03-10T07:28:02Z</dcterms:created>
  <dcterms:modified xsi:type="dcterms:W3CDTF">2023-08-04T02:58:31Z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2023-08-04T02:58:31Z</vt:filetime>
  </property>
</Properties>
</file>