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checkCompatibility="1"/>
  <bookViews>
    <workbookView xWindow="60" yWindow="105" windowWidth="12060" windowHeight="8040" activeTab="7"/>
  </bookViews>
  <sheets>
    <sheet name="全県" sheetId="19" r:id="rId1"/>
    <sheet name="全県（年次推移）" sheetId="20" r:id="rId2"/>
    <sheet name="東部" sheetId="1" r:id="rId3"/>
    <sheet name="東部（年次推移）" sheetId="2" r:id="rId4"/>
    <sheet name="中部" sheetId="3" r:id="rId5"/>
    <sheet name="中部（年次推移）" sheetId="4" r:id="rId6"/>
    <sheet name="西部" sheetId="5" r:id="rId7"/>
    <sheet name="西部（年次推移）" sheetId="6" r:id="rId8"/>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<sst xmlns="http://schemas.openxmlformats.org/spreadsheetml/2006/main" xmlns:r="http://schemas.openxmlformats.org/officeDocument/2006/relationships" count="168" uniqueCount="168">
  <si>
    <t>情報通信業</t>
    <rPh sb="0" eb="2">
      <t>ジョウホウ</t>
    </rPh>
    <rPh sb="2" eb="4">
      <t>ツウシン</t>
    </rPh>
    <rPh sb="4" eb="5">
      <t>ギョウ</t>
    </rPh>
    <phoneticPr fontId="20"/>
  </si>
  <si>
    <t xml:space="preserve">              　　　　西部県民生活センター</t>
    <rPh sb="18" eb="19">
      <t>ニシ</t>
    </rPh>
    <rPh sb="19" eb="20">
      <t>ブ</t>
    </rPh>
    <rPh sb="20" eb="22">
      <t>ケンミン</t>
    </rPh>
    <rPh sb="22" eb="24">
      <t>セイカツ</t>
    </rPh>
    <phoneticPr fontId="35"/>
  </si>
  <si>
    <t>ゴム、皮革製品</t>
    <rPh sb="3" eb="5">
      <t>ヒカク</t>
    </rPh>
    <rPh sb="5" eb="7">
      <t>セイヒン</t>
    </rPh>
    <phoneticPr fontId="20"/>
  </si>
  <si>
    <t>● 春季賃上げ要求・妥結結果の推移（加重平均）</t>
    <rPh sb="2" eb="4">
      <t>シュンキ</t>
    </rPh>
    <rPh sb="4" eb="6">
      <t>チンア</t>
    </rPh>
    <rPh sb="7" eb="9">
      <t>ヨウキュウ</t>
    </rPh>
    <phoneticPr fontId="20"/>
  </si>
  <si>
    <t>宿泊業、飲食サービス業</t>
    <rPh sb="0" eb="2">
      <t>シュクハク</t>
    </rPh>
    <rPh sb="2" eb="3">
      <t>ギョウ</t>
    </rPh>
    <rPh sb="4" eb="6">
      <t>インショク</t>
    </rPh>
    <rPh sb="10" eb="11">
      <t>ギョウ</t>
    </rPh>
    <phoneticPr fontId="20"/>
  </si>
  <si>
    <t>輸送用機械器具</t>
  </si>
  <si>
    <t>パルプ･紙･紙加工品</t>
    <rPh sb="7" eb="9">
      <t>カコウ</t>
    </rPh>
    <phoneticPr fontId="20"/>
  </si>
  <si>
    <t>　　　　年末一時金情報：11月17日、12月15日、令和５年１月５日</t>
    <rPh sb="26" eb="27">
      <t>レイ</t>
    </rPh>
    <rPh sb="27" eb="28">
      <t>ワ</t>
    </rPh>
    <phoneticPr fontId="20"/>
  </si>
  <si>
    <t>域</t>
  </si>
  <si>
    <r>
      <t xml:space="preserve"> </t>
    </r>
    <r>
      <rPr>
        <sz val="11"/>
        <color auto="1"/>
        <rFont val="ＭＳ Ｐゴシック"/>
      </rPr>
      <t xml:space="preserve">            　　　　 東部県民生活センター</t>
    </r>
    <rPh sb="18" eb="20">
      <t>トウブ</t>
    </rPh>
    <rPh sb="20" eb="22">
      <t>ケンミン</t>
    </rPh>
    <rPh sb="22" eb="24">
      <t>セイカツ</t>
    </rPh>
    <phoneticPr fontId="35"/>
  </si>
  <si>
    <t>農林水産業</t>
  </si>
  <si>
    <t>（　加　重　平　均　）</t>
  </si>
  <si>
    <t>郵便業（信書便事業を含む）</t>
    <rPh sb="0" eb="2">
      <t>ユウビン</t>
    </rPh>
    <rPh sb="2" eb="3">
      <t>ギョウ</t>
    </rPh>
    <rPh sb="4" eb="6">
      <t>シンショ</t>
    </rPh>
    <rPh sb="6" eb="7">
      <t>ビン</t>
    </rPh>
    <rPh sb="7" eb="9">
      <t>ジギョウ</t>
    </rPh>
    <rPh sb="10" eb="11">
      <t>フク</t>
    </rPh>
    <phoneticPr fontId="20"/>
  </si>
  <si>
    <t>機械器具</t>
  </si>
  <si>
    <t>要求状況</t>
    <rPh sb="0" eb="2">
      <t>ヨウキュウ</t>
    </rPh>
    <rPh sb="2" eb="4">
      <t>ジョウキョウ</t>
    </rPh>
    <phoneticPr fontId="20"/>
  </si>
  <si>
    <t>妥結状況</t>
    <rPh sb="0" eb="2">
      <t>ダケツ</t>
    </rPh>
    <rPh sb="2" eb="4">
      <t>ジョウキョウ</t>
    </rPh>
    <phoneticPr fontId="20"/>
  </si>
  <si>
    <t>電子部品･デバイス・電子回路</t>
    <rPh sb="10" eb="12">
      <t>デンシ</t>
    </rPh>
    <rPh sb="12" eb="14">
      <t>カイロ</t>
    </rPh>
    <phoneticPr fontId="20"/>
  </si>
  <si>
    <r>
      <t>〒</t>
    </r>
    <r>
      <rPr>
        <sz val="11"/>
        <color auto="1"/>
        <rFont val="ＭＳ Ｐゴシック"/>
      </rPr>
      <t>422-8067　静岡市駿河区南町14-1　水の森ビル3階</t>
    </r>
    <rPh sb="10" eb="13">
      <t>シズオカシ</t>
    </rPh>
    <rPh sb="13" eb="15">
      <t>スルガ</t>
    </rPh>
    <rPh sb="15" eb="16">
      <t>ク</t>
    </rPh>
    <rPh sb="16" eb="18">
      <t>ミナミチョウ</t>
    </rPh>
    <phoneticPr fontId="35"/>
  </si>
  <si>
    <t>情報通信機械器具</t>
    <rPh sb="0" eb="2">
      <t>ジョウホウ</t>
    </rPh>
    <rPh sb="2" eb="4">
      <t>ツウシン</t>
    </rPh>
    <rPh sb="4" eb="6">
      <t>キカイ</t>
    </rPh>
    <rPh sb="6" eb="8">
      <t>キグ</t>
    </rPh>
    <phoneticPr fontId="20"/>
  </si>
  <si>
    <t>運輸業,郵便業</t>
    <rPh sb="4" eb="6">
      <t>ユウビン</t>
    </rPh>
    <rPh sb="6" eb="7">
      <t>ギョウ</t>
    </rPh>
    <phoneticPr fontId="20"/>
  </si>
  <si>
    <t>労組数</t>
    <rPh sb="0" eb="2">
      <t>ロウソ</t>
    </rPh>
    <rPh sb="2" eb="3">
      <t>スウ</t>
    </rPh>
    <phoneticPr fontId="20"/>
  </si>
  <si>
    <t>模</t>
  </si>
  <si>
    <t>令和元年 最 終 集 計</t>
    <rPh sb="0" eb="1">
      <t>レイ</t>
    </rPh>
    <rPh sb="1" eb="2">
      <t>ワ</t>
    </rPh>
    <rPh sb="2" eb="4">
      <t>ガンネン</t>
    </rPh>
    <rPh sb="5" eb="6">
      <t>サイ</t>
    </rPh>
    <rPh sb="7" eb="8">
      <t>シュウ</t>
    </rPh>
    <rPh sb="9" eb="10">
      <t>シュウ</t>
    </rPh>
    <rPh sb="11" eb="12">
      <t>ケイ</t>
    </rPh>
    <phoneticPr fontId="20"/>
  </si>
  <si>
    <t xml:space="preserve">  電話　054-221-2338</t>
    <rPh sb="2" eb="4">
      <t>デンワ</t>
    </rPh>
    <phoneticPr fontId="20"/>
  </si>
  <si>
    <t>木材、家具･装備品</t>
  </si>
  <si>
    <t>-</t>
  </si>
  <si>
    <t>静岡県</t>
  </si>
  <si>
    <t>規</t>
  </si>
  <si>
    <t>学術研究,専門・技術サービス業</t>
    <rPh sb="0" eb="2">
      <t>ガクジュツ</t>
    </rPh>
    <rPh sb="2" eb="4">
      <t>ケンキュウ</t>
    </rPh>
    <rPh sb="5" eb="7">
      <t>センモン</t>
    </rPh>
    <rPh sb="8" eb="10">
      <t>ギジュツ</t>
    </rPh>
    <rPh sb="14" eb="15">
      <t>ギョウ</t>
    </rPh>
    <phoneticPr fontId="20"/>
  </si>
  <si>
    <t>化 学</t>
  </si>
  <si>
    <t>鉄 鋼</t>
  </si>
  <si>
    <t>平成26年 最 終 集 計</t>
    <rPh sb="0" eb="2">
      <t>ヘイセイ</t>
    </rPh>
    <rPh sb="4" eb="5">
      <t>ネン</t>
    </rPh>
    <rPh sb="6" eb="7">
      <t>サイ</t>
    </rPh>
    <rPh sb="8" eb="9">
      <t>シュウ</t>
    </rPh>
    <rPh sb="10" eb="11">
      <t>シュウ</t>
    </rPh>
    <rPh sb="12" eb="13">
      <t>ケイ</t>
    </rPh>
    <phoneticPr fontId="20"/>
  </si>
  <si>
    <t>食料品･たばこ</t>
  </si>
  <si>
    <t xml:space="preserve">              　　　　静岡県経済産業部労働雇用政策課</t>
    <rPh sb="18" eb="21">
      <t>シズオカケン</t>
    </rPh>
    <rPh sb="21" eb="23">
      <t>ケイザイ</t>
    </rPh>
    <rPh sb="23" eb="25">
      <t>サンギョウ</t>
    </rPh>
    <rPh sb="25" eb="26">
      <t>ブ</t>
    </rPh>
    <rPh sb="26" eb="28">
      <t>ロウドウ</t>
    </rPh>
    <rPh sb="28" eb="30">
      <t>コヨウ</t>
    </rPh>
    <rPh sb="30" eb="32">
      <t>セイサク</t>
    </rPh>
    <rPh sb="32" eb="33">
      <t>カ</t>
    </rPh>
    <phoneticPr fontId="20"/>
  </si>
  <si>
    <t>5,000人以上</t>
  </si>
  <si>
    <t>印刷・同関連</t>
    <rPh sb="0" eb="2">
      <t>インサツ</t>
    </rPh>
    <rPh sb="3" eb="4">
      <t>ドウ</t>
    </rPh>
    <rPh sb="4" eb="6">
      <t>カンレン</t>
    </rPh>
    <phoneticPr fontId="20"/>
  </si>
  <si>
    <t>プラスチック製品</t>
  </si>
  <si>
    <t>種</t>
  </si>
  <si>
    <t>非鉄金属</t>
  </si>
  <si>
    <t>繊維工業</t>
    <rPh sb="2" eb="4">
      <t>コウギョウ</t>
    </rPh>
    <phoneticPr fontId="20"/>
  </si>
  <si>
    <t xml:space="preserve">      　　　　　　　https://www.pref.shizuoka.jp/sangyou/sa-210/index.html</t>
  </si>
  <si>
    <t xml:space="preserve">
前年
要求額（円）</t>
    <rPh sb="1" eb="3">
      <t>ゼンネン</t>
    </rPh>
    <rPh sb="4" eb="6">
      <t>ヨウキュウ</t>
    </rPh>
    <rPh sb="6" eb="7">
      <t>ガク</t>
    </rPh>
    <rPh sb="8" eb="9">
      <t>エン</t>
    </rPh>
    <phoneticPr fontId="20"/>
  </si>
  <si>
    <t>その他の製造業</t>
  </si>
  <si>
    <t>平成29年 最 終 集 計</t>
    <rPh sb="0" eb="2">
      <t>ヘイセイ</t>
    </rPh>
    <rPh sb="4" eb="5">
      <t>ネン</t>
    </rPh>
    <rPh sb="6" eb="7">
      <t>サイ</t>
    </rPh>
    <rPh sb="8" eb="9">
      <t>シュウ</t>
    </rPh>
    <rPh sb="10" eb="11">
      <t>シュウ</t>
    </rPh>
    <rPh sb="12" eb="13">
      <t>ケイ</t>
    </rPh>
    <phoneticPr fontId="20"/>
  </si>
  <si>
    <t>石油･石炭製品</t>
  </si>
  <si>
    <t>妥結額
対前年比（％）</t>
    <rPh sb="0" eb="3">
      <t>ダケツガク</t>
    </rPh>
    <rPh sb="4" eb="5">
      <t>タイ</t>
    </rPh>
    <rPh sb="5" eb="7">
      <t>ゼンネン</t>
    </rPh>
    <rPh sb="7" eb="8">
      <t>ヒ</t>
    </rPh>
    <phoneticPr fontId="20"/>
  </si>
  <si>
    <t>業</t>
  </si>
  <si>
    <t>賃上げ率
（％）</t>
    <rPh sb="0" eb="2">
      <t>チンア</t>
    </rPh>
    <rPh sb="3" eb="4">
      <t>リツ</t>
    </rPh>
    <phoneticPr fontId="36"/>
  </si>
  <si>
    <t>1,000～4,999人</t>
  </si>
  <si>
    <t>倉庫業</t>
    <rPh sb="0" eb="2">
      <t>ソウコ</t>
    </rPh>
    <rPh sb="2" eb="3">
      <t>ギョウ</t>
    </rPh>
    <phoneticPr fontId="20"/>
  </si>
  <si>
    <t>　　　　　　　　　     ホームページにおいては東部・中部・西部地区別、加重平均・単純平均別の情報も掲載しています。</t>
    <rPh sb="25" eb="27">
      <t>トウブ</t>
    </rPh>
    <rPh sb="28" eb="30">
      <t>チュウブ</t>
    </rPh>
    <rPh sb="31" eb="33">
      <t>セイブ</t>
    </rPh>
    <rPh sb="33" eb="34">
      <t>チ</t>
    </rPh>
    <rPh sb="34" eb="36">
      <t>クベツ</t>
    </rPh>
    <rPh sb="37" eb="39">
      <t>カジュウ</t>
    </rPh>
    <rPh sb="39" eb="41">
      <t>ヘイキン</t>
    </rPh>
    <rPh sb="42" eb="44">
      <t>タンジュン</t>
    </rPh>
    <rPh sb="44" eb="46">
      <t>ヘイキン</t>
    </rPh>
    <rPh sb="46" eb="47">
      <t>ベツ</t>
    </rPh>
    <rPh sb="48" eb="50">
      <t>ジョウホウ</t>
    </rPh>
    <rPh sb="51" eb="53">
      <t>ケイサイ</t>
    </rPh>
    <phoneticPr fontId="35"/>
  </si>
  <si>
    <t>電気機械器具</t>
    <rPh sb="0" eb="2">
      <t>デンキ</t>
    </rPh>
    <rPh sb="2" eb="4">
      <t>キカイ</t>
    </rPh>
    <rPh sb="4" eb="6">
      <t>キグ</t>
    </rPh>
    <phoneticPr fontId="20"/>
  </si>
  <si>
    <t>〒422-8067　静岡市駿河区南町14-1　水の森ビル3階</t>
    <rPh sb="10" eb="13">
      <t>シズオカシ</t>
    </rPh>
    <rPh sb="13" eb="15">
      <t>スルガ</t>
    </rPh>
    <rPh sb="15" eb="16">
      <t>ク</t>
    </rPh>
    <rPh sb="16" eb="18">
      <t>ミナミチョウ</t>
    </rPh>
    <phoneticPr fontId="35"/>
  </si>
  <si>
    <t>建設業</t>
  </si>
  <si>
    <r>
      <t xml:space="preserve"> </t>
    </r>
    <r>
      <rPr>
        <sz val="11"/>
        <color auto="1"/>
        <rFont val="ＭＳ Ｐゴシック"/>
      </rPr>
      <t xml:space="preserve">             　　　　静岡県経済産業部労働雇用政策課</t>
    </r>
    <rPh sb="18" eb="21">
      <t>シズオカケン</t>
    </rPh>
    <rPh sb="21" eb="23">
      <t>ケイザイ</t>
    </rPh>
    <rPh sb="23" eb="25">
      <t>サンギョウ</t>
    </rPh>
    <rPh sb="25" eb="26">
      <t>ブ</t>
    </rPh>
    <rPh sb="26" eb="28">
      <t>ロウドウ</t>
    </rPh>
    <rPh sb="28" eb="30">
      <t>コヨウ</t>
    </rPh>
    <rPh sb="30" eb="32">
      <t>セイサク</t>
    </rPh>
    <rPh sb="32" eb="33">
      <t>カ</t>
    </rPh>
    <phoneticPr fontId="20"/>
  </si>
  <si>
    <t>フリーアクセス番号 ： ０１２０－９－３９６１０　(携帯電話、ＩＰ電話等からはかけられません。)</t>
  </si>
  <si>
    <t>卸売業,小売業</t>
    <rPh sb="0" eb="2">
      <t>オロシウリ</t>
    </rPh>
    <rPh sb="2" eb="3">
      <t>ギョウ</t>
    </rPh>
    <rPh sb="4" eb="6">
      <t>コウリ</t>
    </rPh>
    <rPh sb="6" eb="7">
      <t>ギョウ</t>
    </rPh>
    <phoneticPr fontId="20"/>
  </si>
  <si>
    <t>〒430-0929　浜松市中区中央1丁目12-1　静岡県浜松総合庁舎3階</t>
    <rPh sb="10" eb="13">
      <t>ハママツシ</t>
    </rPh>
    <rPh sb="13" eb="14">
      <t>ナカ</t>
    </rPh>
    <rPh sb="14" eb="15">
      <t>ク</t>
    </rPh>
    <rPh sb="15" eb="17">
      <t>チュウオウ</t>
    </rPh>
    <rPh sb="18" eb="20">
      <t>チョウメ</t>
    </rPh>
    <rPh sb="25" eb="28">
      <t>シズオカケン</t>
    </rPh>
    <rPh sb="28" eb="30">
      <t>ハママツ</t>
    </rPh>
    <rPh sb="30" eb="32">
      <t>ソウゴウ</t>
    </rPh>
    <rPh sb="32" eb="34">
      <t>チョウシャ</t>
    </rPh>
    <rPh sb="35" eb="36">
      <t>カイ</t>
    </rPh>
    <phoneticPr fontId="35"/>
  </si>
  <si>
    <t>100～299人</t>
  </si>
  <si>
    <r>
      <t>受</t>
    </r>
    <r>
      <rPr>
        <sz val="11"/>
        <color auto="1"/>
        <rFont val="ＭＳ Ｐゴシック"/>
      </rPr>
      <t>付時間　9:00～12:00　13:00～16:00（土日祝日、年末年始12/29～1/3を除く）</t>
    </r>
    <rPh sb="0" eb="2">
      <t>ウケツケ</t>
    </rPh>
    <rPh sb="2" eb="4">
      <t>ジカン</t>
    </rPh>
    <rPh sb="28" eb="30">
      <t>ドニチ</t>
    </rPh>
    <rPh sb="30" eb="32">
      <t>シュクジツ</t>
    </rPh>
    <rPh sb="33" eb="35">
      <t>ネンマツ</t>
    </rPh>
    <rPh sb="35" eb="37">
      <t>ネンシ</t>
    </rPh>
    <rPh sb="47" eb="48">
      <t>ノゾ</t>
    </rPh>
    <phoneticPr fontId="20"/>
  </si>
  <si>
    <t>下</t>
    <rPh sb="0" eb="1">
      <t>シタ</t>
    </rPh>
    <phoneticPr fontId="20"/>
  </si>
  <si>
    <t>令和３年 最 終 集 計</t>
    <rPh sb="0" eb="1">
      <t>レイ</t>
    </rPh>
    <rPh sb="1" eb="2">
      <t>ワ</t>
    </rPh>
    <rPh sb="3" eb="4">
      <t>ネン</t>
    </rPh>
    <rPh sb="5" eb="6">
      <t>サイ</t>
    </rPh>
    <rPh sb="7" eb="8">
      <t>シュウ</t>
    </rPh>
    <rPh sb="9" eb="10">
      <t>シュウ</t>
    </rPh>
    <rPh sb="11" eb="12">
      <t>ケイ</t>
    </rPh>
    <phoneticPr fontId="20"/>
  </si>
  <si>
    <t>人</t>
    <rPh sb="0" eb="1">
      <t>ニン</t>
    </rPh>
    <phoneticPr fontId="20"/>
  </si>
  <si>
    <t>複合サービス事業、サービス業</t>
    <rPh sb="0" eb="2">
      <t>フクゴウ</t>
    </rPh>
    <rPh sb="6" eb="8">
      <t>ジギョウ</t>
    </rPh>
    <rPh sb="13" eb="14">
      <t>ギョウ</t>
    </rPh>
    <phoneticPr fontId="20"/>
  </si>
  <si>
    <t>運輸に付帯するｻｰﾋﾞｽ業</t>
    <rPh sb="0" eb="2">
      <t>ウンユ</t>
    </rPh>
    <rPh sb="3" eb="5">
      <t>フタイ</t>
    </rPh>
    <rPh sb="12" eb="13">
      <t>ギョウ</t>
    </rPh>
    <phoneticPr fontId="20"/>
  </si>
  <si>
    <r>
      <t>〒</t>
    </r>
    <r>
      <rPr>
        <sz val="11"/>
        <color auto="1"/>
        <rFont val="ＭＳ Ｐゴシック"/>
      </rPr>
      <t>430-0929　浜松市中区中央1丁目12-1　静岡県浜松総合庁舎3階</t>
    </r>
    <rPh sb="10" eb="13">
      <t>ハママツシ</t>
    </rPh>
    <rPh sb="13" eb="14">
      <t>ナカ</t>
    </rPh>
    <rPh sb="14" eb="15">
      <t>ク</t>
    </rPh>
    <rPh sb="15" eb="17">
      <t>チュウオウ</t>
    </rPh>
    <rPh sb="18" eb="20">
      <t>チョウメ</t>
    </rPh>
    <rPh sb="25" eb="28">
      <t>シズオカケン</t>
    </rPh>
    <rPh sb="28" eb="30">
      <t>ハママツ</t>
    </rPh>
    <rPh sb="30" eb="32">
      <t>ソウゴウ</t>
    </rPh>
    <rPh sb="32" eb="34">
      <t>チョウシャ</t>
    </rPh>
    <rPh sb="35" eb="36">
      <t>カイ</t>
    </rPh>
    <phoneticPr fontId="35"/>
  </si>
  <si>
    <t>窯業･土石製品</t>
    <rPh sb="4" eb="5">
      <t>イシ</t>
    </rPh>
    <rPh sb="5" eb="7">
      <t>セイヒン</t>
    </rPh>
    <phoneticPr fontId="20"/>
  </si>
  <si>
    <t>　　　　　　　　　　　　＊電話による労働相談のお知らせ</t>
  </si>
  <si>
    <t xml:space="preserve"> 年          次</t>
  </si>
  <si>
    <t>金属製品</t>
  </si>
  <si>
    <t>静岡県西部県民生活センター</t>
    <rPh sb="0" eb="3">
      <t>シズオカケン</t>
    </rPh>
    <rPh sb="3" eb="5">
      <t>セイブ</t>
    </rPh>
    <rPh sb="5" eb="7">
      <t>ケンミン</t>
    </rPh>
    <rPh sb="7" eb="9">
      <t>セイカツ</t>
    </rPh>
    <phoneticPr fontId="20"/>
  </si>
  <si>
    <t>以</t>
    <rPh sb="0" eb="1">
      <t>イ</t>
    </rPh>
    <phoneticPr fontId="20"/>
  </si>
  <si>
    <t>鉱業,採石業,砂利採取業</t>
    <rPh sb="3" eb="5">
      <t>サイセキ</t>
    </rPh>
    <rPh sb="5" eb="6">
      <t>ギョウ</t>
    </rPh>
    <rPh sb="7" eb="9">
      <t>ジャリ</t>
    </rPh>
    <rPh sb="9" eb="12">
      <t>サイシュギョウ</t>
    </rPh>
    <phoneticPr fontId="20"/>
  </si>
  <si>
    <t>　　　　※予定日は変更される場合があります。</t>
  </si>
  <si>
    <t>平均
要求額（円）</t>
    <rPh sb="0" eb="2">
      <t>ヘイキン</t>
    </rPh>
    <rPh sb="3" eb="5">
      <t>ヨウキュウ</t>
    </rPh>
    <rPh sb="5" eb="6">
      <t>ガク</t>
    </rPh>
    <rPh sb="7" eb="8">
      <t>エン</t>
    </rPh>
    <phoneticPr fontId="20"/>
  </si>
  <si>
    <t>平成27年 最 終 集 計</t>
    <rPh sb="0" eb="2">
      <t>ヘイセイ</t>
    </rPh>
    <rPh sb="4" eb="5">
      <t>ネン</t>
    </rPh>
    <rPh sb="6" eb="7">
      <t>サイ</t>
    </rPh>
    <rPh sb="8" eb="9">
      <t>シュウ</t>
    </rPh>
    <rPh sb="10" eb="11">
      <t>シュウ</t>
    </rPh>
    <rPh sb="12" eb="13">
      <t>ケイ</t>
    </rPh>
    <phoneticPr fontId="20"/>
  </si>
  <si>
    <t/>
  </si>
  <si>
    <t>参考</t>
    <rPh sb="0" eb="2">
      <t>サンコウ</t>
    </rPh>
    <phoneticPr fontId="20"/>
  </si>
  <si>
    <t>300～499人</t>
  </si>
  <si>
    <t>　　　　夏季一時金情報：６月16日、７月21日、８月９日</t>
  </si>
  <si>
    <t>生活関連サービス業,娯楽業</t>
    <rPh sb="0" eb="2">
      <t>セイカツ</t>
    </rPh>
    <rPh sb="2" eb="4">
      <t>カンレン</t>
    </rPh>
    <rPh sb="8" eb="9">
      <t>ギョウ</t>
    </rPh>
    <rPh sb="10" eb="13">
      <t>ゴラクギョウ</t>
    </rPh>
    <phoneticPr fontId="20"/>
  </si>
  <si>
    <t>西            部</t>
  </si>
  <si>
    <t>　※または、「しずおか労働福祉情報」で検索してください。</t>
    <rPh sb="11" eb="13">
      <t>ロウドウ</t>
    </rPh>
    <rPh sb="13" eb="15">
      <t>フクシ</t>
    </rPh>
    <rPh sb="15" eb="17">
      <t>ジョウホウ</t>
    </rPh>
    <rPh sb="19" eb="21">
      <t>ケンサク</t>
    </rPh>
    <phoneticPr fontId="20"/>
  </si>
  <si>
    <t>平成30年 最 終 集 計</t>
    <rPh sb="0" eb="2">
      <t>ヘイセイ</t>
    </rPh>
    <rPh sb="4" eb="5">
      <t>ネン</t>
    </rPh>
    <rPh sb="6" eb="7">
      <t>サイ</t>
    </rPh>
    <rPh sb="8" eb="9">
      <t>シュウ</t>
    </rPh>
    <rPh sb="10" eb="11">
      <t>シュウ</t>
    </rPh>
    <rPh sb="12" eb="13">
      <t>ケイ</t>
    </rPh>
    <phoneticPr fontId="20"/>
  </si>
  <si>
    <t>29人以下</t>
  </si>
  <si>
    <t>航空運輸業</t>
    <rPh sb="0" eb="2">
      <t>コウクウ</t>
    </rPh>
    <rPh sb="2" eb="4">
      <t>ウンユ</t>
    </rPh>
    <rPh sb="4" eb="5">
      <t>ギョウ</t>
    </rPh>
    <phoneticPr fontId="20"/>
  </si>
  <si>
    <t xml:space="preserve">  電話　055-951-8209</t>
    <rPh sb="2" eb="4">
      <t>デンワ</t>
    </rPh>
    <phoneticPr fontId="20"/>
  </si>
  <si>
    <r>
      <t xml:space="preserve"> </t>
    </r>
    <r>
      <rPr>
        <sz val="11"/>
        <color auto="1"/>
        <rFont val="ＭＳ Ｐゴシック"/>
      </rPr>
      <t xml:space="preserve">            　　　　 中部県民生活センター</t>
    </r>
    <rPh sb="18" eb="20">
      <t>チュウブ</t>
    </rPh>
    <rPh sb="20" eb="22">
      <t>ケンミン</t>
    </rPh>
    <rPh sb="22" eb="24">
      <t>セイカツ</t>
    </rPh>
    <phoneticPr fontId="35"/>
  </si>
  <si>
    <t>平均
年齢</t>
    <rPh sb="0" eb="2">
      <t>ヘイキン</t>
    </rPh>
    <rPh sb="3" eb="5">
      <t>ネンレイ</t>
    </rPh>
    <phoneticPr fontId="20"/>
  </si>
  <si>
    <t>【公表資料用】</t>
    <rPh sb="1" eb="3">
      <t>コウヒョウ</t>
    </rPh>
    <rPh sb="3" eb="5">
      <t>シリョウ</t>
    </rPh>
    <phoneticPr fontId="20"/>
  </si>
  <si>
    <t>静岡県経済産業部労働雇用政策課</t>
    <rPh sb="10" eb="12">
      <t>コヨウ</t>
    </rPh>
    <phoneticPr fontId="20"/>
  </si>
  <si>
    <t>要求状況</t>
    <rPh sb="0" eb="1">
      <t>ヨウ</t>
    </rPh>
    <rPh sb="1" eb="2">
      <t>モトム</t>
    </rPh>
    <rPh sb="2" eb="3">
      <t>ジョウ</t>
    </rPh>
    <rPh sb="3" eb="4">
      <t>イワン</t>
    </rPh>
    <phoneticPr fontId="20"/>
  </si>
  <si>
    <t>平均賃金（円）</t>
    <rPh sb="0" eb="2">
      <t>ヘイキン</t>
    </rPh>
    <rPh sb="2" eb="4">
      <t>チンギン</t>
    </rPh>
    <rPh sb="5" eb="6">
      <t>エン</t>
    </rPh>
    <phoneticPr fontId="20"/>
  </si>
  <si>
    <t>平均
妥結額（円）</t>
    <rPh sb="0" eb="2">
      <t>ヘイキン</t>
    </rPh>
    <rPh sb="3" eb="5">
      <t>ダケツ</t>
    </rPh>
    <rPh sb="5" eb="6">
      <t>ガク</t>
    </rPh>
    <rPh sb="7" eb="8">
      <t>エン</t>
    </rPh>
    <phoneticPr fontId="20"/>
  </si>
  <si>
    <t>製造業</t>
  </si>
  <si>
    <t>電気・ガス・熱供給・水道業</t>
    <rPh sb="0" eb="2">
      <t>デンキ</t>
    </rPh>
    <rPh sb="6" eb="7">
      <t>ネツ</t>
    </rPh>
    <rPh sb="7" eb="9">
      <t>キョウキュウ</t>
    </rPh>
    <phoneticPr fontId="20"/>
  </si>
  <si>
    <t>鉄道業</t>
  </si>
  <si>
    <t>道路旅客運送業</t>
  </si>
  <si>
    <t>別</t>
  </si>
  <si>
    <t>道路貨物運送業</t>
  </si>
  <si>
    <t>平成30年 最 終 集 計</t>
    <rPh sb="0" eb="2">
      <t>ヘイセイ</t>
    </rPh>
    <phoneticPr fontId="20"/>
  </si>
  <si>
    <t>令和４年 最終集計(A)</t>
    <rPh sb="0" eb="2">
      <t>レイ</t>
    </rPh>
    <rPh sb="3" eb="4">
      <t>ネン</t>
    </rPh>
    <rPh sb="5" eb="7">
      <t>サイシュウ</t>
    </rPh>
    <rPh sb="7" eb="9">
      <t>シュウケイ</t>
    </rPh>
    <phoneticPr fontId="35"/>
  </si>
  <si>
    <t>水運業</t>
    <rPh sb="0" eb="1">
      <t>スイ</t>
    </rPh>
    <rPh sb="1" eb="2">
      <t>ウン</t>
    </rPh>
    <rPh sb="2" eb="3">
      <t>ギョウ</t>
    </rPh>
    <phoneticPr fontId="20"/>
  </si>
  <si>
    <t>金融業,保険業、不動産業,物品賃貸業</t>
    <rPh sb="0" eb="2">
      <t>キンユウ</t>
    </rPh>
    <rPh sb="2" eb="3">
      <t>ギョウ</t>
    </rPh>
    <rPh sb="4" eb="7">
      <t>ホケンギョウ</t>
    </rPh>
    <rPh sb="8" eb="11">
      <t>フドウサン</t>
    </rPh>
    <rPh sb="11" eb="12">
      <t>ギョウ</t>
    </rPh>
    <rPh sb="13" eb="15">
      <t>ブッピン</t>
    </rPh>
    <rPh sb="15" eb="17">
      <t>チンタイ</t>
    </rPh>
    <rPh sb="17" eb="18">
      <t>ギョウ</t>
    </rPh>
    <phoneticPr fontId="20"/>
  </si>
  <si>
    <t>中部</t>
    <rPh sb="0" eb="2">
      <t>チュウブ</t>
    </rPh>
    <phoneticPr fontId="20"/>
  </si>
  <si>
    <t>教育,学習支援業、医療,福祉</t>
    <rPh sb="0" eb="2">
      <t>キョウイク</t>
    </rPh>
    <rPh sb="3" eb="5">
      <t>ガクシュウ</t>
    </rPh>
    <rPh sb="5" eb="7">
      <t>シエン</t>
    </rPh>
    <rPh sb="7" eb="8">
      <t>ギョウ</t>
    </rPh>
    <phoneticPr fontId="20"/>
  </si>
  <si>
    <t>平成27年 最 終 集 計</t>
    <rPh sb="0" eb="2">
      <t>ヘイセイ</t>
    </rPh>
    <phoneticPr fontId="20"/>
  </si>
  <si>
    <t>500～999人</t>
  </si>
  <si>
    <t>上</t>
    <rPh sb="0" eb="1">
      <t>ウエ</t>
    </rPh>
    <phoneticPr fontId="20"/>
  </si>
  <si>
    <t>平    均</t>
  </si>
  <si>
    <t>30～99人</t>
  </si>
  <si>
    <t>その他(合同労組)</t>
  </si>
  <si>
    <t>地</t>
  </si>
  <si>
    <t>東            部</t>
  </si>
  <si>
    <r>
      <t xml:space="preserve"> </t>
    </r>
    <r>
      <rPr>
        <sz val="11"/>
        <color auto="1"/>
        <rFont val="ＭＳ Ｐゴシック"/>
      </rPr>
      <t xml:space="preserve">             　　　　西部県民生活センター</t>
    </r>
    <rPh sb="18" eb="19">
      <t>ニシ</t>
    </rPh>
    <rPh sb="19" eb="20">
      <t>ブ</t>
    </rPh>
    <rPh sb="20" eb="22">
      <t>ケンミン</t>
    </rPh>
    <rPh sb="22" eb="24">
      <t>セイカツ</t>
    </rPh>
    <phoneticPr fontId="35"/>
  </si>
  <si>
    <t>中            部</t>
  </si>
  <si>
    <t>平成28年 最 終 集 計</t>
    <rPh sb="0" eb="2">
      <t>ヘイセイ</t>
    </rPh>
    <phoneticPr fontId="20"/>
  </si>
  <si>
    <t>全     平     均</t>
  </si>
  <si>
    <t>静岡県東部県民生活センター</t>
    <rPh sb="0" eb="3">
      <t>シズオカケン</t>
    </rPh>
    <rPh sb="3" eb="5">
      <t>トウブ</t>
    </rPh>
    <rPh sb="5" eb="7">
      <t>ケンミン</t>
    </rPh>
    <rPh sb="7" eb="9">
      <t>セイカツ</t>
    </rPh>
    <phoneticPr fontId="20"/>
  </si>
  <si>
    <t>要求額
対前年比（％）</t>
    <rPh sb="0" eb="3">
      <t>ヨウキュウガク</t>
    </rPh>
    <rPh sb="4" eb="5">
      <t>タイ</t>
    </rPh>
    <rPh sb="5" eb="7">
      <t>ゼンネン</t>
    </rPh>
    <rPh sb="7" eb="8">
      <t>ヒ</t>
    </rPh>
    <phoneticPr fontId="20"/>
  </si>
  <si>
    <t>前年
妥結額（円）</t>
    <rPh sb="0" eb="2">
      <t>ゼンネン</t>
    </rPh>
    <rPh sb="3" eb="5">
      <t>ダケツ</t>
    </rPh>
    <rPh sb="5" eb="6">
      <t>ガク</t>
    </rPh>
    <rPh sb="7" eb="8">
      <t>エン</t>
    </rPh>
    <phoneticPr fontId="20"/>
  </si>
  <si>
    <t xml:space="preserve">  (A)   －    (B)</t>
  </si>
  <si>
    <t>　＊賃上げ一時金情報は、インターネットのホームページでご利用いただけます。</t>
    <rPh sb="2" eb="4">
      <t>チンア</t>
    </rPh>
    <rPh sb="5" eb="8">
      <t>イチジキン</t>
    </rPh>
    <rPh sb="8" eb="10">
      <t>ジョウホウ</t>
    </rPh>
    <rPh sb="28" eb="30">
      <t>リヨウ</t>
    </rPh>
    <phoneticPr fontId="35"/>
  </si>
  <si>
    <t xml:space="preserve">  　　　　　　　　　   労働雇用政策課ホームページ「しずおか労働福祉情報」のＵＲＬは下記のとおりです。</t>
    <rPh sb="16" eb="18">
      <t>コヨウ</t>
    </rPh>
    <rPh sb="20" eb="21">
      <t>カ</t>
    </rPh>
    <phoneticPr fontId="35"/>
  </si>
  <si>
    <t>賃上げ一時金情報ホームページ掲載（更新）予定日</t>
  </si>
  <si>
    <t>　　　　　　　　＊労働関係業務を担当する県の機関</t>
    <rPh sb="9" eb="11">
      <t>ロウドウ</t>
    </rPh>
    <rPh sb="11" eb="13">
      <t>カンケイ</t>
    </rPh>
    <rPh sb="13" eb="15">
      <t>ギョウム</t>
    </rPh>
    <rPh sb="16" eb="18">
      <t>タントウ</t>
    </rPh>
    <rPh sb="20" eb="21">
      <t>ケン</t>
    </rPh>
    <rPh sb="22" eb="24">
      <t>キカン</t>
    </rPh>
    <phoneticPr fontId="35"/>
  </si>
  <si>
    <r>
      <t>〒</t>
    </r>
    <r>
      <rPr>
        <sz val="11"/>
        <color auto="1"/>
        <rFont val="ＭＳ Ｐゴシック"/>
      </rPr>
      <t>420-8601  静岡市葵区追手町9番6号</t>
    </r>
    <rPh sb="11" eb="14">
      <t>シズオカシ</t>
    </rPh>
    <rPh sb="14" eb="15">
      <t>アオイ</t>
    </rPh>
    <rPh sb="15" eb="16">
      <t>ク</t>
    </rPh>
    <rPh sb="16" eb="19">
      <t>オウテマチ</t>
    </rPh>
    <rPh sb="20" eb="21">
      <t>バン</t>
    </rPh>
    <rPh sb="22" eb="23">
      <t>ゴウ</t>
    </rPh>
    <phoneticPr fontId="20"/>
  </si>
  <si>
    <r>
      <t xml:space="preserve"> </t>
    </r>
    <r>
      <rPr>
        <sz val="11"/>
        <color auto="1"/>
        <rFont val="ＭＳ Ｐゴシック"/>
      </rPr>
      <t xml:space="preserve"> 電話　054-221-2338</t>
    </r>
    <rPh sb="2" eb="4">
      <t>デンワ</t>
    </rPh>
    <phoneticPr fontId="20"/>
  </si>
  <si>
    <t>令和２年 最 終 集 計</t>
    <rPh sb="0" eb="1">
      <t>レイ</t>
    </rPh>
    <rPh sb="1" eb="2">
      <t>ワ</t>
    </rPh>
    <rPh sb="3" eb="4">
      <t>ネン</t>
    </rPh>
    <rPh sb="5" eb="6">
      <t>サイ</t>
    </rPh>
    <rPh sb="7" eb="8">
      <t>シュウ</t>
    </rPh>
    <rPh sb="9" eb="10">
      <t>シュウ</t>
    </rPh>
    <rPh sb="11" eb="12">
      <t>ケイ</t>
    </rPh>
    <phoneticPr fontId="20"/>
  </si>
  <si>
    <r>
      <t>〒</t>
    </r>
    <r>
      <rPr>
        <sz val="11"/>
        <color auto="1"/>
        <rFont val="ＭＳ Ｐゴシック"/>
      </rPr>
      <t>410-0801  沼津市大手町1-1-3　沼津産業ビル2階</t>
    </r>
    <rPh sb="11" eb="14">
      <t>ヌマヅシ</t>
    </rPh>
    <rPh sb="14" eb="17">
      <t>オオテマチ</t>
    </rPh>
    <rPh sb="23" eb="25">
      <t>ヌマヅ</t>
    </rPh>
    <rPh sb="25" eb="27">
      <t>サンギョウ</t>
    </rPh>
    <rPh sb="30" eb="31">
      <t>カイ</t>
    </rPh>
    <phoneticPr fontId="35"/>
  </si>
  <si>
    <r>
      <t xml:space="preserve"> </t>
    </r>
    <r>
      <rPr>
        <sz val="11"/>
        <color auto="1"/>
        <rFont val="ＭＳ Ｐゴシック"/>
      </rPr>
      <t xml:space="preserve"> 電話　054-202-6013</t>
    </r>
    <rPh sb="2" eb="4">
      <t>デンワ</t>
    </rPh>
    <phoneticPr fontId="20"/>
  </si>
  <si>
    <r>
      <t xml:space="preserve"> </t>
    </r>
    <r>
      <rPr>
        <sz val="11"/>
        <color auto="1"/>
        <rFont val="ＭＳ Ｐゴシック"/>
      </rPr>
      <t xml:space="preserve"> 電話　053-458-7243</t>
    </r>
    <rPh sb="2" eb="4">
      <t>デンワ</t>
    </rPh>
    <phoneticPr fontId="20"/>
  </si>
  <si>
    <t>・電話による相談は、上記フリーアクセス（通信料着信払いサービス）をご利用ください。</t>
    <rPh sb="1" eb="3">
      <t>デンワ</t>
    </rPh>
    <rPh sb="6" eb="8">
      <t>ソウダン</t>
    </rPh>
    <rPh sb="10" eb="12">
      <t>ジョウキ</t>
    </rPh>
    <rPh sb="20" eb="23">
      <t>ツウシンリョウ</t>
    </rPh>
    <rPh sb="23" eb="25">
      <t>チャクシン</t>
    </rPh>
    <rPh sb="25" eb="26">
      <t>バラ</t>
    </rPh>
    <rPh sb="34" eb="36">
      <t>リヨウ</t>
    </rPh>
    <phoneticPr fontId="20"/>
  </si>
  <si>
    <t>・携帯電話、IP電話等からのご利用の場合は下記最寄りのセンターまでお掛けください。</t>
    <rPh sb="1" eb="3">
      <t>ケイタイ</t>
    </rPh>
    <rPh sb="3" eb="5">
      <t>デンワ</t>
    </rPh>
    <rPh sb="8" eb="10">
      <t>デンワ</t>
    </rPh>
    <rPh sb="10" eb="11">
      <t>ナド</t>
    </rPh>
    <rPh sb="15" eb="17">
      <t>リヨウ</t>
    </rPh>
    <rPh sb="18" eb="20">
      <t>バアイ</t>
    </rPh>
    <rPh sb="21" eb="23">
      <t>カキ</t>
    </rPh>
    <phoneticPr fontId="20"/>
  </si>
  <si>
    <t>　その場合はご相談者の最寄りのセンターにて電話を受け付け致します。</t>
    <rPh sb="3" eb="5">
      <t>バアイ</t>
    </rPh>
    <rPh sb="7" eb="10">
      <t>ソウダンシャ</t>
    </rPh>
    <rPh sb="11" eb="13">
      <t>モヨリ</t>
    </rPh>
    <rPh sb="21" eb="23">
      <t>デンワ</t>
    </rPh>
    <rPh sb="24" eb="25">
      <t>ウ</t>
    </rPh>
    <rPh sb="26" eb="27">
      <t>ツ</t>
    </rPh>
    <rPh sb="28" eb="29">
      <t>イタ</t>
    </rPh>
    <phoneticPr fontId="20"/>
  </si>
  <si>
    <r>
      <t>　</t>
    </r>
    <r>
      <rPr>
        <sz val="11"/>
        <color auto="1"/>
        <rFont val="ＭＳ Ｐゴシック"/>
      </rPr>
      <t>（東部）055-951-9144　　　　　（中部）054-286-3208　　　　　（西部）053-452-0144</t>
    </r>
    <rPh sb="2" eb="4">
      <t>トウブ</t>
    </rPh>
    <rPh sb="23" eb="25">
      <t>チュウブ</t>
    </rPh>
    <rPh sb="44" eb="46">
      <t>セイブ</t>
    </rPh>
    <phoneticPr fontId="20"/>
  </si>
  <si>
    <t>平成24年 最 終 集 計</t>
    <rPh sb="0" eb="2">
      <t>ヘイセイ</t>
    </rPh>
    <rPh sb="4" eb="5">
      <t>ネン</t>
    </rPh>
    <rPh sb="6" eb="7">
      <t>サイ</t>
    </rPh>
    <rPh sb="8" eb="9">
      <t>シュウ</t>
    </rPh>
    <rPh sb="10" eb="11">
      <t>シュウ</t>
    </rPh>
    <rPh sb="12" eb="13">
      <t>ケイ</t>
    </rPh>
    <phoneticPr fontId="20"/>
  </si>
  <si>
    <t>平成25年 最 終 集 計</t>
    <rPh sb="0" eb="2">
      <t>ヘイセイ</t>
    </rPh>
    <rPh sb="4" eb="5">
      <t>ネン</t>
    </rPh>
    <rPh sb="6" eb="7">
      <t>サイ</t>
    </rPh>
    <rPh sb="8" eb="9">
      <t>シュウ</t>
    </rPh>
    <rPh sb="10" eb="11">
      <t>シュウ</t>
    </rPh>
    <rPh sb="12" eb="13">
      <t>ケイ</t>
    </rPh>
    <phoneticPr fontId="20"/>
  </si>
  <si>
    <t>平成28年 最 終 集 計</t>
    <rPh sb="0" eb="2">
      <t>ヘイセイ</t>
    </rPh>
    <rPh sb="4" eb="5">
      <t>ネン</t>
    </rPh>
    <rPh sb="6" eb="7">
      <t>サイ</t>
    </rPh>
    <rPh sb="8" eb="9">
      <t>シュウ</t>
    </rPh>
    <rPh sb="10" eb="11">
      <t>シュウ</t>
    </rPh>
    <rPh sb="12" eb="13">
      <t>ケイ</t>
    </rPh>
    <phoneticPr fontId="20"/>
  </si>
  <si>
    <t>　　　　春季賃上げ情報：令和４年３月31日、５月19日、７月５日</t>
    <rPh sb="12" eb="13">
      <t>レイ</t>
    </rPh>
    <rPh sb="13" eb="14">
      <t>ワ</t>
    </rPh>
    <rPh sb="15" eb="16">
      <t>ネン</t>
    </rPh>
    <rPh sb="26" eb="27">
      <t>ニチ</t>
    </rPh>
    <phoneticPr fontId="20"/>
  </si>
  <si>
    <t xml:space="preserve">             　　　　 東部県民生活センター</t>
    <rPh sb="18" eb="20">
      <t>トウブ</t>
    </rPh>
    <rPh sb="20" eb="22">
      <t>ケンミン</t>
    </rPh>
    <rPh sb="22" eb="24">
      <t>セイカツ</t>
    </rPh>
    <phoneticPr fontId="35"/>
  </si>
  <si>
    <t xml:space="preserve">             　　　　 中部県民生活センター</t>
    <rPh sb="18" eb="20">
      <t>チュウブ</t>
    </rPh>
    <rPh sb="20" eb="22">
      <t>ケンミン</t>
    </rPh>
    <rPh sb="22" eb="24">
      <t>セイカツ</t>
    </rPh>
    <phoneticPr fontId="35"/>
  </si>
  <si>
    <t>受付時間　9:00～12:00　13:00～16:00（土日祝日、年末年始12/29～1/3を除く）</t>
    <rPh sb="0" eb="2">
      <t>ウケツケ</t>
    </rPh>
    <rPh sb="2" eb="4">
      <t>ジカン</t>
    </rPh>
    <rPh sb="28" eb="30">
      <t>ドニチ</t>
    </rPh>
    <rPh sb="30" eb="32">
      <t>シュクジツ</t>
    </rPh>
    <rPh sb="33" eb="35">
      <t>ネンマツ</t>
    </rPh>
    <rPh sb="35" eb="37">
      <t>ネンシ</t>
    </rPh>
    <rPh sb="47" eb="48">
      <t>ノゾ</t>
    </rPh>
    <phoneticPr fontId="20"/>
  </si>
  <si>
    <t>　（東部）055-951-9144　　　　　（中部）054-286-3208　　　　　（西部）053-452-0144</t>
    <rPh sb="2" eb="4">
      <t>トウブ</t>
    </rPh>
    <rPh sb="23" eb="25">
      <t>チュウブ</t>
    </rPh>
    <rPh sb="44" eb="46">
      <t>セイブ</t>
    </rPh>
    <phoneticPr fontId="20"/>
  </si>
  <si>
    <t>〒420-8601  静岡市葵区追手町9番6号</t>
    <rPh sb="11" eb="14">
      <t>シズオカシ</t>
    </rPh>
    <rPh sb="14" eb="15">
      <t>アオイ</t>
    </rPh>
    <rPh sb="15" eb="16">
      <t>ク</t>
    </rPh>
    <rPh sb="16" eb="19">
      <t>オウテマチ</t>
    </rPh>
    <rPh sb="20" eb="21">
      <t>バン</t>
    </rPh>
    <rPh sb="22" eb="23">
      <t>ゴウ</t>
    </rPh>
    <phoneticPr fontId="20"/>
  </si>
  <si>
    <t>〒410-0801  沼津市大手町1-1-3　沼津産業ビル2階</t>
    <rPh sb="11" eb="14">
      <t>ヌマヅシ</t>
    </rPh>
    <rPh sb="14" eb="17">
      <t>オオテマチ</t>
    </rPh>
    <rPh sb="23" eb="25">
      <t>ヌマヅ</t>
    </rPh>
    <rPh sb="25" eb="27">
      <t>サンギョウ</t>
    </rPh>
    <rPh sb="30" eb="31">
      <t>カイ</t>
    </rPh>
    <phoneticPr fontId="35"/>
  </si>
  <si>
    <t xml:space="preserve">  電話　054-202-6013</t>
    <rPh sb="2" eb="4">
      <t>デンワ</t>
    </rPh>
    <phoneticPr fontId="20"/>
  </si>
  <si>
    <t xml:space="preserve">  電話　053-458-7243</t>
    <rPh sb="2" eb="4">
      <t>デンワ</t>
    </rPh>
    <phoneticPr fontId="20"/>
  </si>
  <si>
    <t>東部</t>
    <rPh sb="0" eb="2">
      <t>トウブ</t>
    </rPh>
    <phoneticPr fontId="20"/>
  </si>
  <si>
    <t>静岡県中部県民生活センター</t>
    <rPh sb="0" eb="3">
      <t>シズオカケン</t>
    </rPh>
    <rPh sb="3" eb="5">
      <t>チュウブ</t>
    </rPh>
    <rPh sb="5" eb="7">
      <t>ケンミン</t>
    </rPh>
    <rPh sb="7" eb="9">
      <t>セイカツ</t>
    </rPh>
    <phoneticPr fontId="20"/>
  </si>
  <si>
    <t>平成24年 最 終 集 計</t>
    <rPh sb="0" eb="2">
      <t>ヘイセイ</t>
    </rPh>
    <phoneticPr fontId="20"/>
  </si>
  <si>
    <t>平成25年 最 終 集 計</t>
    <rPh sb="0" eb="2">
      <t>ヘイセイ</t>
    </rPh>
    <phoneticPr fontId="20"/>
  </si>
  <si>
    <t>平成26年 最 終 集 計</t>
    <rPh sb="0" eb="2">
      <t>ヘイセイ</t>
    </rPh>
    <phoneticPr fontId="20"/>
  </si>
  <si>
    <t>平成29年 最 終 集 計</t>
    <rPh sb="0" eb="2">
      <t>ヘイセイ</t>
    </rPh>
    <phoneticPr fontId="20"/>
  </si>
  <si>
    <t>ｒ</t>
  </si>
  <si>
    <t>令和元年 最 終 集 計</t>
    <rPh sb="0" eb="1">
      <t>レイ</t>
    </rPh>
    <rPh sb="1" eb="2">
      <t>ワ</t>
    </rPh>
    <rPh sb="2" eb="3">
      <t>ガン</t>
    </rPh>
    <phoneticPr fontId="20"/>
  </si>
  <si>
    <t>令和２年 最 終 集 計</t>
    <rPh sb="0" eb="1">
      <t>レイ</t>
    </rPh>
    <rPh sb="1" eb="2">
      <t>ワ</t>
    </rPh>
    <phoneticPr fontId="20"/>
  </si>
  <si>
    <t>前年
妥結額（円）</t>
  </si>
  <si>
    <t>令和３年 最 終 集 計</t>
    <rPh sb="0" eb="1">
      <t>レイ</t>
    </rPh>
    <rPh sb="1" eb="2">
      <t>ワ</t>
    </rPh>
    <phoneticPr fontId="20"/>
  </si>
  <si>
    <t>西部</t>
    <rPh sb="0" eb="2">
      <t>セイブ</t>
    </rPh>
    <phoneticPr fontId="20"/>
  </si>
  <si>
    <t>X</t>
  </si>
  <si>
    <t>令和３年 最終集計(B)</t>
    <rPh sb="0" eb="2">
      <t>レイ</t>
    </rPh>
    <rPh sb="3" eb="4">
      <t>ネン</t>
    </rPh>
    <rPh sb="5" eb="7">
      <t>サイシュウ</t>
    </rPh>
    <rPh sb="7" eb="9">
      <t>シュウケイ</t>
    </rPh>
    <phoneticPr fontId="35"/>
  </si>
  <si>
    <t>令和４年　春季賃上げ要求・妥結確報 (最終結果)</t>
    <rPh sb="0" eb="1">
      <t>レイ</t>
    </rPh>
    <rPh sb="1" eb="2">
      <t>ワ</t>
    </rPh>
    <rPh sb="3" eb="4">
      <t>ネン</t>
    </rPh>
    <rPh sb="5" eb="7">
      <t>シュンキ</t>
    </rPh>
    <rPh sb="7" eb="9">
      <t>チンア</t>
    </rPh>
    <rPh sb="10" eb="12">
      <t>ヨウキュウ</t>
    </rPh>
    <rPh sb="15" eb="17">
      <t>カクホウ</t>
    </rPh>
    <rPh sb="19" eb="21">
      <t>サイシュウ</t>
    </rPh>
    <rPh sb="21" eb="23">
      <t>ケッカ</t>
    </rPh>
    <phoneticPr fontId="37"/>
  </si>
  <si>
    <t xml:space="preserve">
（注）１　金額は労働組合員平均である。（加重平均とは組合員１人当たりの平均である。）
      ２　平均賃金は、「基本給」＋「所定内手当のうち通勤手当を除いたもの（ただし、所属する企業の従業員全体に一律で同一額を支給する通勤手当は
　　　　　所定内手当に含む）」である。
　　　３　要求状況（妥結状況）賃上げ率（％）＝平均要求額（平均妥結額）÷要求状況（妥結状況）平均賃金×１００
　　　４　「令和４年最終集計(A)」と「令和３年最終集計(B)」の前年要求額（前年妥結額）は前年同期の金額である。
　　　５　要求状況（妥結状況）対前年比（％）＝｛平均要求額（平均妥結額）-前年要求額（前年妥結額）｝／前年要求額（前年妥結額）×１００
　　　６　労組数におけるxは組合数が３組合以下のときに使用している。</t>
  </si>
  <si>
    <t>令和４年　春季賃上げ要求・妥結確報 (最終結果)</t>
  </si>
  <si>
    <t>前年
要求額（円）</t>
  </si>
  <si>
    <t>要求額
対前年比（％）</t>
  </si>
  <si>
    <t>妥結額
対前年比（％）</t>
  </si>
</sst>
</file>

<file path=xl/styles.xml><?xml version="1.0" encoding="utf-8"?>
<styleSheet xmlns="http://schemas.openxmlformats.org/spreadsheetml/2006/main" xmlns:r="http://schemas.openxmlformats.org/officeDocument/2006/relationships" xmlns:mc="http://schemas.openxmlformats.org/markup-compatibility/2006">
  <numFmts count="12">
    <numFmt numFmtId="176" formatCode="#,##0.0_);[Red]\(#,##0.0\)"/>
    <numFmt numFmtId="177" formatCode="#,##0_ "/>
    <numFmt numFmtId="178" formatCode="#,##0.00;&quot;▲ &quot;#,##0.00"/>
    <numFmt numFmtId="179" formatCode="#,##0_);[Red]\(#,##0\)"/>
    <numFmt numFmtId="180" formatCode="0.0;&quot;△ &quot;0.0"/>
    <numFmt numFmtId="181" formatCode="#,##0.0;&quot;▲ &quot;#,##0.0"/>
    <numFmt numFmtId="182" formatCode="0.0;&quot;▲ &quot;0.0"/>
    <numFmt numFmtId="183" formatCode="#,##0;&quot;▲ &quot;#,##0"/>
    <numFmt numFmtId="184" formatCode="0;&quot;▲ &quot;0"/>
    <numFmt numFmtId="185" formatCode="0.00;&quot;▲ &quot;0.00"/>
    <numFmt numFmtId="186" formatCode="0;&quot;△ &quot;0"/>
    <numFmt numFmtId="187" formatCode="#,##0;&quot;△ &quot;#,##0"/>
  </numFmts>
  <fonts count="38">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auto="1"/>
      <name val="ＭＳ 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auto="1"/>
      <name val="ＭＳ 明朝"/>
      <family val="1"/>
    </font>
    <font>
      <sz val="8"/>
      <color auto="1"/>
      <name val="ＭＳ 明朝"/>
      <family val="1"/>
    </font>
    <font>
      <sz val="6"/>
      <color auto="1"/>
      <name val="ＭＳ 明朝"/>
      <family val="1"/>
    </font>
    <font>
      <sz val="11"/>
      <color auto="1"/>
      <name val="ＭＳ 明朝"/>
      <family val="1"/>
    </font>
    <font>
      <sz val="16"/>
      <color auto="1"/>
      <name val="ＭＳ 明朝"/>
      <family val="1"/>
    </font>
    <font>
      <sz val="9"/>
      <color auto="1"/>
      <name val="ＭＳ 明朝"/>
      <family val="1"/>
    </font>
    <font>
      <sz val="9"/>
      <color indexed="8"/>
      <name val="ＭＳ 明朝"/>
      <family val="1"/>
    </font>
    <font>
      <sz val="10"/>
      <color auto="1"/>
      <name val="ＭＳ Ｐゴシック"/>
      <family val="3"/>
    </font>
    <font>
      <b/>
      <sz val="14"/>
      <color auto="1"/>
      <name val="ＭＳ ゴシック"/>
      <family val="3"/>
    </font>
    <font>
      <sz val="12"/>
      <color auto="1"/>
      <name val="ＭＳ ゴシック"/>
      <family val="3"/>
    </font>
    <font>
      <b/>
      <sz val="14"/>
      <color auto="1"/>
      <name val="ＭＳ Ｐゴシック"/>
      <family val="3"/>
    </font>
    <font>
      <b/>
      <sz val="12"/>
      <color auto="1"/>
      <name val="ＭＳ Ｐゴシック"/>
      <family val="3"/>
    </font>
    <font>
      <sz val="14"/>
      <color auto="1"/>
      <name val="ＭＳ Ｐゴシック"/>
      <family val="3"/>
    </font>
    <font>
      <sz val="9"/>
      <color auto="1"/>
      <name val="ＭＳ Ｐゴシック"/>
      <family val="3"/>
    </font>
    <font>
      <sz val="11"/>
      <color auto="1"/>
      <name val="ＭＳ Ｐゴシック"/>
      <family val="3"/>
    </font>
    <font>
      <sz val="16"/>
      <color auto="1"/>
      <name val="ＭＳ 明朝"/>
      <family val="1"/>
    </font>
    <font>
      <sz val="6"/>
      <color auto="1"/>
      <name val="ＭＳ Ｐ明朝"/>
      <family val="1"/>
    </font>
  </fonts>
  <fills count="24">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s>
  <borders count="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s>
  <cellStyleXfs count="50">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xf numFmtId="0" fontId="11" fillId="0" borderId="0"/>
    <xf numFmtId="0" fontId="6" fillId="0" borderId="0"/>
    <xf numFmtId="0" fontId="6" fillId="0" borderId="0"/>
    <xf numFmtId="0" fontId="6" fillId="0" borderId="0"/>
    <xf numFmtId="0" fontId="6" fillId="0" borderId="0"/>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38" fontId="6" fillId="0" borderId="0" applyFont="0" applyFill="0" applyBorder="0" applyAlignment="0" applyProtection="0"/>
  </cellStyleXfs>
  <cellXfs count="306">
    <xf numFmtId="0" fontId="0" fillId="0" borderId="0" xfId="0"/>
    <xf numFmtId="0" fontId="21" fillId="0" borderId="0" xfId="0" applyFont="1" applyFill="1"/>
    <xf numFmtId="0" fontId="22" fillId="0" borderId="0" xfId="0" applyFont="1" applyFill="1"/>
    <xf numFmtId="0" fontId="23" fillId="0" borderId="0" xfId="0" applyFont="1" applyFill="1"/>
    <xf numFmtId="0" fontId="24" fillId="0" borderId="0" xfId="0" applyFont="1" applyFill="1"/>
    <xf numFmtId="0" fontId="21" fillId="0" borderId="0" xfId="0" applyFont="1" applyFill="1" applyAlignment="1">
      <alignment horizontal="center"/>
    </xf>
    <xf numFmtId="0" fontId="21" fillId="0" borderId="0" xfId="0" applyFont="1" applyFill="1" applyAlignment="1">
      <alignment vertical="center"/>
    </xf>
    <xf numFmtId="0" fontId="24" fillId="0" borderId="0" xfId="0" applyFont="1" applyFill="1" applyBorder="1" applyProtection="1"/>
    <xf numFmtId="0" fontId="21" fillId="0" borderId="0" xfId="0" applyFont="1" applyFill="1" applyProtection="1"/>
    <xf numFmtId="0" fontId="21" fillId="0" borderId="0" xfId="0" applyFont="1" applyFill="1" applyProtection="1">
      <protection locked="0"/>
    </xf>
    <xf numFmtId="0" fontId="25" fillId="0" borderId="0" xfId="0" applyFont="1" applyAlignment="1" applyProtection="1">
      <alignment horizontal="center"/>
      <protection locked="0"/>
    </xf>
    <xf numFmtId="0" fontId="25" fillId="0" borderId="0" xfId="0" applyFont="1" applyFill="1" applyAlignment="1" applyProtection="1">
      <alignment horizontal="center"/>
    </xf>
    <xf numFmtId="0" fontId="21" fillId="0" borderId="10" xfId="0" applyFont="1" applyFill="1" applyBorder="1" applyAlignment="1" applyProtection="1"/>
    <xf numFmtId="0" fontId="21" fillId="0" borderId="11" xfId="0" applyFont="1" applyFill="1" applyBorder="1" applyAlignment="1">
      <alignment horizontal="center"/>
    </xf>
    <xf numFmtId="0" fontId="21" fillId="0" borderId="12" xfId="0" applyFont="1" applyFill="1" applyBorder="1" applyAlignment="1">
      <alignment horizontal="center"/>
    </xf>
    <xf numFmtId="0" fontId="21" fillId="0" borderId="13" xfId="0" applyFont="1" applyFill="1" applyBorder="1" applyAlignment="1">
      <alignment horizontal="center"/>
    </xf>
    <xf numFmtId="0" fontId="21" fillId="0" borderId="14" xfId="0" applyFont="1" applyFill="1" applyBorder="1" applyAlignment="1">
      <alignment vertical="center"/>
    </xf>
    <xf numFmtId="0" fontId="26" fillId="0" borderId="15" xfId="0" applyFont="1" applyFill="1" applyBorder="1" applyAlignment="1">
      <alignment vertical="center"/>
    </xf>
    <xf numFmtId="0" fontId="26" fillId="0" borderId="15" xfId="0" applyFont="1" applyFill="1" applyBorder="1" applyAlignment="1">
      <alignment horizontal="center" vertical="center"/>
    </xf>
    <xf numFmtId="0" fontId="26" fillId="0" borderId="14" xfId="0" applyFont="1" applyFill="1" applyBorder="1" applyAlignment="1">
      <alignment horizontal="center" vertical="center"/>
    </xf>
    <xf numFmtId="0" fontId="26" fillId="0" borderId="16" xfId="0" applyFont="1" applyFill="1" applyBorder="1" applyAlignment="1">
      <alignment horizontal="center" vertical="center"/>
    </xf>
    <xf numFmtId="0" fontId="26" fillId="0" borderId="17" xfId="0" applyFont="1" applyFill="1" applyBorder="1" applyAlignment="1">
      <alignment horizontal="centerContinuous" vertical="center"/>
    </xf>
    <xf numFmtId="0" fontId="21" fillId="0" borderId="18" xfId="0" applyFont="1" applyFill="1" applyBorder="1" applyAlignment="1">
      <alignment horizontal="center"/>
    </xf>
    <xf numFmtId="0" fontId="21" fillId="0" borderId="10" xfId="0" applyFont="1" applyFill="1" applyBorder="1" applyAlignment="1">
      <alignment horizontal="center"/>
    </xf>
    <xf numFmtId="0" fontId="26" fillId="0" borderId="19" xfId="0" applyFont="1" applyFill="1" applyBorder="1" applyAlignment="1">
      <alignment horizontal="left" vertical="center"/>
    </xf>
    <xf numFmtId="0" fontId="21" fillId="0" borderId="0" xfId="0" applyFont="1" applyFill="1" applyBorder="1" applyAlignment="1">
      <alignment horizontal="left" vertical="center"/>
    </xf>
    <xf numFmtId="0" fontId="26" fillId="0" borderId="20" xfId="0" applyFont="1" applyFill="1" applyBorder="1" applyAlignment="1">
      <alignment horizontal="left" vertical="center" shrinkToFit="1"/>
    </xf>
    <xf numFmtId="0" fontId="26" fillId="0" borderId="21" xfId="0" applyFont="1" applyFill="1" applyBorder="1" applyAlignment="1">
      <alignment horizontal="left" vertical="center" shrinkToFit="1"/>
    </xf>
    <xf numFmtId="0" fontId="26" fillId="0" borderId="22" xfId="0" applyFont="1" applyFill="1" applyBorder="1" applyAlignment="1">
      <alignment horizontal="left" vertical="center" shrinkToFit="1"/>
    </xf>
    <xf numFmtId="0" fontId="26" fillId="0" borderId="23" xfId="0" applyFont="1" applyFill="1" applyBorder="1" applyAlignment="1">
      <alignment horizontal="center" vertical="center"/>
    </xf>
    <xf numFmtId="0" fontId="26" fillId="0" borderId="24"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22" xfId="0" applyFont="1" applyFill="1" applyBorder="1" applyAlignment="1">
      <alignment vertical="center"/>
    </xf>
    <xf numFmtId="0" fontId="26" fillId="0" borderId="26" xfId="0" applyFont="1" applyFill="1" applyBorder="1" applyAlignment="1">
      <alignment horizontal="center" vertical="center"/>
    </xf>
    <xf numFmtId="0" fontId="26" fillId="0" borderId="20" xfId="0" applyFont="1" applyFill="1" applyBorder="1" applyAlignment="1">
      <alignment horizontal="center" vertical="center"/>
    </xf>
    <xf numFmtId="0" fontId="26" fillId="0" borderId="22" xfId="0" applyFont="1" applyFill="1" applyBorder="1" applyAlignment="1">
      <alignment horizontal="center" vertical="center"/>
    </xf>
    <xf numFmtId="0" fontId="26" fillId="0" borderId="27" xfId="0" applyFont="1" applyFill="1" applyBorder="1" applyAlignment="1">
      <alignment horizontal="centerContinuous" vertical="center"/>
    </xf>
    <xf numFmtId="0" fontId="22" fillId="0" borderId="18" xfId="0" applyFont="1" applyFill="1" applyBorder="1" applyAlignment="1">
      <alignment horizontal="center"/>
    </xf>
    <xf numFmtId="0" fontId="22" fillId="0" borderId="0" xfId="0" applyFont="1" applyFill="1" applyBorder="1" applyAlignment="1">
      <alignment horizontal="center"/>
    </xf>
    <xf numFmtId="0" fontId="22" fillId="0" borderId="10" xfId="0" applyFont="1" applyFill="1" applyBorder="1" applyAlignment="1">
      <alignment horizontal="center"/>
    </xf>
    <xf numFmtId="0" fontId="26" fillId="0" borderId="23" xfId="0" applyFont="1" applyFill="1" applyBorder="1" applyAlignment="1">
      <alignment horizontal="left" vertical="center"/>
    </xf>
    <xf numFmtId="0" fontId="22" fillId="0" borderId="0" xfId="0" applyFont="1" applyFill="1" applyBorder="1" applyAlignment="1">
      <alignment horizontal="left" vertical="center" shrinkToFit="1"/>
    </xf>
    <xf numFmtId="0" fontId="26" fillId="0" borderId="28" xfId="0" applyFont="1" applyFill="1" applyBorder="1" applyAlignment="1">
      <alignment horizontal="left" vertical="center" shrinkToFit="1"/>
    </xf>
    <xf numFmtId="0" fontId="26" fillId="0" borderId="29" xfId="0" applyFont="1" applyFill="1" applyBorder="1" applyAlignment="1">
      <alignment horizontal="left" vertical="center" shrinkToFit="1"/>
    </xf>
    <xf numFmtId="0" fontId="22" fillId="0" borderId="0" xfId="0" applyFont="1" applyFill="1" applyBorder="1" applyAlignment="1">
      <alignment horizontal="left" vertical="center"/>
    </xf>
    <xf numFmtId="0" fontId="26" fillId="0" borderId="30" xfId="0" applyFont="1" applyFill="1" applyBorder="1" applyAlignment="1">
      <alignment horizontal="left" vertical="center" shrinkToFit="1"/>
    </xf>
    <xf numFmtId="0" fontId="26" fillId="0" borderId="31" xfId="0" applyFont="1" applyFill="1" applyBorder="1" applyAlignment="1">
      <alignment horizontal="left" vertical="center" shrinkToFit="1"/>
    </xf>
    <xf numFmtId="0" fontId="22" fillId="0" borderId="26" xfId="0" applyFont="1" applyFill="1" applyBorder="1" applyAlignment="1">
      <alignment vertical="center"/>
    </xf>
    <xf numFmtId="0" fontId="22" fillId="0" borderId="20" xfId="0" applyFont="1" applyFill="1" applyBorder="1" applyAlignment="1">
      <alignment vertical="center"/>
    </xf>
    <xf numFmtId="0" fontId="26" fillId="0" borderId="32" xfId="0" applyFont="1" applyFill="1" applyBorder="1" applyAlignment="1">
      <alignment vertical="center"/>
    </xf>
    <xf numFmtId="0" fontId="26" fillId="0" borderId="33" xfId="0" applyFont="1" applyFill="1" applyBorder="1" applyAlignment="1">
      <alignment horizontal="center" vertical="center"/>
    </xf>
    <xf numFmtId="0" fontId="26" fillId="0" borderId="28" xfId="0" applyFont="1" applyFill="1" applyBorder="1" applyAlignment="1">
      <alignment horizontal="center" vertical="center"/>
    </xf>
    <xf numFmtId="0" fontId="26" fillId="0" borderId="32" xfId="0" applyFont="1" applyFill="1" applyBorder="1" applyAlignment="1">
      <alignment horizontal="center" vertical="center"/>
    </xf>
    <xf numFmtId="0" fontId="22" fillId="0" borderId="0" xfId="0" applyFont="1" applyFill="1" applyProtection="1">
      <protection locked="0"/>
    </xf>
    <xf numFmtId="0" fontId="26" fillId="0" borderId="34" xfId="0" applyFont="1" applyFill="1" applyBorder="1" applyAlignment="1">
      <alignment horizontal="centerContinuous" vertical="center"/>
    </xf>
    <xf numFmtId="0" fontId="26" fillId="0" borderId="21" xfId="0" applyFont="1" applyFill="1" applyBorder="1" applyAlignment="1">
      <alignment horizontal="center"/>
    </xf>
    <xf numFmtId="0" fontId="26" fillId="0" borderId="35" xfId="0" applyFont="1" applyFill="1" applyBorder="1" applyAlignment="1">
      <alignment horizontal="center" wrapText="1"/>
    </xf>
    <xf numFmtId="176" fontId="22" fillId="0" borderId="36" xfId="0" applyNumberFormat="1" applyFont="1" applyFill="1" applyBorder="1" applyAlignment="1">
      <alignment horizontal="right"/>
    </xf>
    <xf numFmtId="176" fontId="22" fillId="0" borderId="37" xfId="0" applyNumberFormat="1" applyFont="1" applyFill="1" applyBorder="1" applyAlignment="1">
      <alignment horizontal="right"/>
    </xf>
    <xf numFmtId="176" fontId="22" fillId="0" borderId="38" xfId="0" applyNumberFormat="1" applyFont="1" applyFill="1" applyBorder="1" applyAlignment="1">
      <alignment horizontal="right"/>
    </xf>
    <xf numFmtId="176" fontId="22" fillId="0" borderId="39" xfId="0" applyNumberFormat="1" applyFont="1" applyFill="1" applyBorder="1" applyAlignment="1">
      <alignment horizontal="right"/>
    </xf>
    <xf numFmtId="176" fontId="22" fillId="0" borderId="34" xfId="0" applyNumberFormat="1" applyFont="1" applyFill="1" applyBorder="1" applyAlignment="1">
      <alignment horizontal="right"/>
    </xf>
    <xf numFmtId="176" fontId="22" fillId="0" borderId="35" xfId="0" applyNumberFormat="1" applyFont="1" applyFill="1" applyBorder="1" applyAlignment="1">
      <alignment horizontal="right"/>
    </xf>
    <xf numFmtId="176" fontId="22" fillId="0" borderId="40" xfId="0" applyNumberFormat="1" applyFont="1" applyFill="1" applyBorder="1" applyAlignment="1">
      <alignment horizontal="right"/>
    </xf>
    <xf numFmtId="0" fontId="23" fillId="0" borderId="41" xfId="0" applyFont="1" applyFill="1" applyBorder="1" applyAlignment="1">
      <alignment horizontal="centerContinuous" vertical="center"/>
    </xf>
    <xf numFmtId="0" fontId="26" fillId="0" borderId="0" xfId="0" applyFont="1" applyFill="1" applyBorder="1" applyAlignment="1">
      <alignment horizontal="center"/>
    </xf>
    <xf numFmtId="0" fontId="26" fillId="0" borderId="32" xfId="0" applyFont="1" applyFill="1" applyBorder="1" applyAlignment="1">
      <alignment horizontal="center" wrapText="1"/>
    </xf>
    <xf numFmtId="177" fontId="22" fillId="0" borderId="36" xfId="0" applyNumberFormat="1" applyFont="1" applyFill="1" applyBorder="1" applyAlignment="1">
      <alignment horizontal="right"/>
    </xf>
    <xf numFmtId="177" fontId="22" fillId="0" borderId="37" xfId="0" applyNumberFormat="1" applyFont="1" applyFill="1" applyBorder="1" applyAlignment="1">
      <alignment horizontal="right"/>
    </xf>
    <xf numFmtId="177" fontId="22" fillId="0" borderId="38" xfId="0" applyNumberFormat="1" applyFont="1" applyFill="1" applyBorder="1" applyAlignment="1">
      <alignment horizontal="right"/>
    </xf>
    <xf numFmtId="177" fontId="22" fillId="0" borderId="39" xfId="0" applyNumberFormat="1" applyFont="1" applyFill="1" applyBorder="1" applyAlignment="1">
      <alignment horizontal="right"/>
    </xf>
    <xf numFmtId="177" fontId="22" fillId="0" borderId="34" xfId="0" applyNumberFormat="1" applyFont="1" applyFill="1" applyBorder="1" applyAlignment="1">
      <alignment horizontal="right"/>
    </xf>
    <xf numFmtId="177" fontId="22" fillId="0" borderId="35" xfId="0" applyNumberFormat="1" applyFont="1" applyFill="1" applyBorder="1" applyAlignment="1">
      <alignment horizontal="right"/>
    </xf>
    <xf numFmtId="177" fontId="22" fillId="0" borderId="40" xfId="0" applyNumberFormat="1" applyFont="1" applyFill="1" applyBorder="1" applyAlignment="1">
      <alignment horizontal="right"/>
    </xf>
    <xf numFmtId="0" fontId="26" fillId="0" borderId="26" xfId="0" applyFont="1" applyFill="1" applyBorder="1" applyAlignment="1">
      <alignment horizontal="centerContinuous" vertical="center"/>
    </xf>
    <xf numFmtId="0" fontId="26" fillId="0" borderId="41" xfId="0" applyFont="1" applyFill="1" applyBorder="1" applyAlignment="1">
      <alignment horizontal="centerContinuous" vertical="center"/>
    </xf>
    <xf numFmtId="0" fontId="26" fillId="0" borderId="42" xfId="0" applyFont="1" applyFill="1" applyBorder="1" applyAlignment="1">
      <alignment horizontal="center"/>
    </xf>
    <xf numFmtId="0" fontId="26" fillId="0" borderId="43" xfId="0" applyFont="1" applyFill="1" applyBorder="1" applyAlignment="1">
      <alignment horizontal="center" wrapText="1"/>
    </xf>
    <xf numFmtId="178" fontId="22" fillId="0" borderId="44" xfId="0" applyNumberFormat="1" applyFont="1" applyFill="1" applyBorder="1" applyAlignment="1">
      <alignment horizontal="right"/>
    </xf>
    <xf numFmtId="178" fontId="22" fillId="0" borderId="45" xfId="0" applyNumberFormat="1" applyFont="1" applyFill="1" applyBorder="1" applyAlignment="1">
      <alignment horizontal="right"/>
    </xf>
    <xf numFmtId="178" fontId="22" fillId="0" borderId="46" xfId="0" applyNumberFormat="1" applyFont="1" applyFill="1" applyBorder="1" applyAlignment="1">
      <alignment horizontal="right"/>
    </xf>
    <xf numFmtId="178" fontId="22" fillId="0" borderId="47" xfId="0" applyNumberFormat="1" applyFont="1" applyFill="1" applyBorder="1" applyAlignment="1">
      <alignment horizontal="right"/>
    </xf>
    <xf numFmtId="178" fontId="22" fillId="0" borderId="48" xfId="0" applyNumberFormat="1" applyFont="1" applyFill="1" applyBorder="1" applyAlignment="1">
      <alignment horizontal="right"/>
    </xf>
    <xf numFmtId="178" fontId="22" fillId="0" borderId="49" xfId="0" applyNumberFormat="1" applyFont="1" applyFill="1" applyBorder="1" applyAlignment="1">
      <alignment horizontal="right"/>
    </xf>
    <xf numFmtId="178" fontId="22" fillId="0" borderId="50" xfId="0" applyNumberFormat="1" applyFont="1" applyFill="1" applyBorder="1" applyAlignment="1">
      <alignment horizontal="right"/>
    </xf>
    <xf numFmtId="0" fontId="26" fillId="0" borderId="41" xfId="0" applyFont="1" applyFill="1" applyBorder="1" applyAlignment="1">
      <alignment horizontal="center"/>
    </xf>
    <xf numFmtId="0" fontId="26" fillId="0" borderId="32" xfId="0" applyFont="1" applyFill="1" applyBorder="1" applyAlignment="1" applyProtection="1">
      <alignment horizontal="center" wrapText="1"/>
    </xf>
    <xf numFmtId="177" fontId="22" fillId="0" borderId="14" xfId="0" applyNumberFormat="1" applyFont="1" applyFill="1" applyBorder="1" applyAlignment="1">
      <alignment horizontal="right"/>
    </xf>
    <xf numFmtId="177" fontId="22" fillId="0" borderId="15" xfId="0" applyNumberFormat="1" applyFont="1" applyFill="1" applyBorder="1" applyAlignment="1">
      <alignment horizontal="right"/>
    </xf>
    <xf numFmtId="177" fontId="22" fillId="0" borderId="51" xfId="0" applyNumberFormat="1" applyFont="1" applyFill="1" applyBorder="1" applyAlignment="1">
      <alignment horizontal="right"/>
    </xf>
    <xf numFmtId="177" fontId="22" fillId="0" borderId="24" xfId="0" applyNumberFormat="1" applyFont="1" applyFill="1" applyBorder="1" applyAlignment="1">
      <alignment horizontal="right"/>
    </xf>
    <xf numFmtId="177" fontId="22" fillId="0" borderId="52" xfId="0" applyNumberFormat="1" applyFont="1" applyFill="1" applyBorder="1" applyAlignment="1">
      <alignment horizontal="right"/>
    </xf>
    <xf numFmtId="177" fontId="22" fillId="0" borderId="53" xfId="0" applyNumberFormat="1" applyFont="1" applyFill="1" applyBorder="1" applyAlignment="1">
      <alignment horizontal="right"/>
    </xf>
    <xf numFmtId="177" fontId="22" fillId="0" borderId="54" xfId="0" applyNumberFormat="1" applyFont="1" applyFill="1" applyBorder="1" applyAlignment="1">
      <alignment horizontal="right"/>
    </xf>
    <xf numFmtId="177" fontId="22" fillId="0" borderId="55" xfId="0" applyNumberFormat="1" applyFont="1" applyFill="1" applyBorder="1" applyAlignment="1">
      <alignment horizontal="right"/>
    </xf>
    <xf numFmtId="177" fontId="22" fillId="0" borderId="23" xfId="0" applyNumberFormat="1" applyFont="1" applyFill="1" applyBorder="1" applyAlignment="1">
      <alignment horizontal="right"/>
    </xf>
    <xf numFmtId="177" fontId="22" fillId="0" borderId="56" xfId="0" applyNumberFormat="1" applyFont="1" applyFill="1" applyBorder="1" applyAlignment="1">
      <alignment horizontal="right"/>
    </xf>
    <xf numFmtId="0" fontId="23" fillId="0" borderId="0" xfId="0" applyFont="1" applyFill="1" applyProtection="1"/>
    <xf numFmtId="0" fontId="26" fillId="0" borderId="33" xfId="0" applyFont="1" applyFill="1" applyBorder="1" applyAlignment="1">
      <alignment horizontal="centerContinuous" vertical="center"/>
    </xf>
    <xf numFmtId="0" fontId="26" fillId="0" borderId="57" xfId="0" applyFont="1" applyFill="1" applyBorder="1" applyAlignment="1">
      <alignment horizontal="center"/>
    </xf>
    <xf numFmtId="0" fontId="26" fillId="0" borderId="49" xfId="0" applyFont="1" applyFill="1" applyBorder="1" applyAlignment="1" applyProtection="1">
      <alignment horizontal="center" wrapText="1"/>
    </xf>
    <xf numFmtId="178" fontId="22" fillId="0" borderId="58" xfId="0" applyNumberFormat="1" applyFont="1" applyFill="1" applyBorder="1" applyAlignment="1">
      <alignment horizontal="right"/>
    </xf>
    <xf numFmtId="178" fontId="22" fillId="0" borderId="59" xfId="0" applyNumberFormat="1" applyFont="1" applyFill="1" applyBorder="1" applyAlignment="1">
      <alignment horizontal="right"/>
    </xf>
    <xf numFmtId="0" fontId="23" fillId="0" borderId="18" xfId="0" applyFont="1" applyFill="1" applyBorder="1" applyProtection="1">
      <protection locked="0"/>
    </xf>
    <xf numFmtId="0" fontId="23" fillId="0" borderId="0" xfId="0" applyFont="1" applyFill="1" applyProtection="1">
      <protection locked="0"/>
    </xf>
    <xf numFmtId="176" fontId="22" fillId="0" borderId="14" xfId="0" applyNumberFormat="1" applyFont="1" applyFill="1" applyBorder="1" applyAlignment="1">
      <alignment horizontal="right"/>
    </xf>
    <xf numFmtId="176" fontId="22" fillId="0" borderId="15" xfId="0" applyNumberFormat="1" applyFont="1" applyFill="1" applyBorder="1" applyAlignment="1">
      <alignment horizontal="right"/>
    </xf>
    <xf numFmtId="176" fontId="22" fillId="0" borderId="52" xfId="0" applyNumberFormat="1" applyFont="1" applyFill="1" applyBorder="1" applyAlignment="1">
      <alignment horizontal="right"/>
    </xf>
    <xf numFmtId="176" fontId="22" fillId="0" borderId="53" xfId="0" applyNumberFormat="1" applyFont="1" applyFill="1" applyBorder="1" applyAlignment="1">
      <alignment horizontal="right"/>
    </xf>
    <xf numFmtId="176" fontId="22" fillId="0" borderId="55" xfId="0" applyNumberFormat="1" applyFont="1" applyFill="1" applyBorder="1" applyAlignment="1">
      <alignment horizontal="right"/>
    </xf>
    <xf numFmtId="176" fontId="22" fillId="0" borderId="54" xfId="0" applyNumberFormat="1" applyFont="1" applyFill="1" applyBorder="1" applyAlignment="1">
      <alignment horizontal="right"/>
    </xf>
    <xf numFmtId="176" fontId="22" fillId="0" borderId="56" xfId="0" applyNumberFormat="1" applyFont="1" applyFill="1" applyBorder="1" applyAlignment="1">
      <alignment horizontal="right"/>
    </xf>
    <xf numFmtId="177" fontId="22" fillId="0" borderId="60" xfId="0" applyNumberFormat="1" applyFont="1" applyFill="1" applyBorder="1" applyAlignment="1">
      <alignment horizontal="right"/>
    </xf>
    <xf numFmtId="179" fontId="22" fillId="0" borderId="36" xfId="0" applyNumberFormat="1" applyFont="1" applyFill="1" applyBorder="1" applyAlignment="1">
      <alignment horizontal="right"/>
    </xf>
    <xf numFmtId="179" fontId="22" fillId="0" borderId="37" xfId="0" applyNumberFormat="1" applyFont="1" applyFill="1" applyBorder="1" applyAlignment="1">
      <alignment horizontal="right"/>
    </xf>
    <xf numFmtId="179" fontId="22" fillId="0" borderId="38" xfId="0" applyNumberFormat="1" applyFont="1" applyFill="1" applyBorder="1" applyAlignment="1">
      <alignment horizontal="right"/>
    </xf>
    <xf numFmtId="179" fontId="22" fillId="0" borderId="39" xfId="0" applyNumberFormat="1" applyFont="1" applyFill="1" applyBorder="1" applyAlignment="1">
      <alignment horizontal="right"/>
    </xf>
    <xf numFmtId="179" fontId="22" fillId="0" borderId="34" xfId="0" applyNumberFormat="1" applyFont="1" applyFill="1" applyBorder="1" applyAlignment="1">
      <alignment horizontal="right"/>
    </xf>
    <xf numFmtId="179" fontId="22" fillId="0" borderId="60" xfId="0" applyNumberFormat="1" applyFont="1" applyFill="1" applyBorder="1" applyAlignment="1">
      <alignment horizontal="right"/>
    </xf>
    <xf numFmtId="0" fontId="21" fillId="0" borderId="10" xfId="0" applyFont="1" applyFill="1" applyBorder="1" applyAlignment="1" applyProtection="1">
      <alignment horizontal="right"/>
    </xf>
    <xf numFmtId="0" fontId="26" fillId="0" borderId="57" xfId="0" applyFont="1" applyFill="1" applyBorder="1" applyAlignment="1">
      <alignment horizontal="centerContinuous" vertical="center"/>
    </xf>
    <xf numFmtId="0" fontId="0" fillId="0" borderId="0" xfId="0" applyFont="1" applyFill="1"/>
    <xf numFmtId="0" fontId="22" fillId="0" borderId="14" xfId="0" applyFont="1" applyFill="1" applyBorder="1" applyAlignment="1">
      <alignment horizontal="center" vertical="center"/>
    </xf>
    <xf numFmtId="0" fontId="22" fillId="0" borderId="15" xfId="0" applyFont="1" applyFill="1" applyBorder="1" applyAlignment="1">
      <alignment horizontal="center" vertical="center"/>
    </xf>
    <xf numFmtId="0" fontId="22" fillId="0" borderId="16" xfId="0" applyFont="1" applyFill="1" applyBorder="1" applyAlignment="1">
      <alignment horizontal="center" vertical="center"/>
    </xf>
    <xf numFmtId="0" fontId="27" fillId="0" borderId="52" xfId="0" applyFont="1" applyBorder="1" applyAlignment="1">
      <alignment horizontal="center"/>
    </xf>
    <xf numFmtId="0" fontId="27" fillId="0" borderId="53" xfId="0" applyFont="1" applyBorder="1" applyAlignment="1">
      <alignment horizontal="center"/>
    </xf>
    <xf numFmtId="0" fontId="27" fillId="0" borderId="54" xfId="0" applyFont="1" applyBorder="1" applyAlignment="1">
      <alignment horizontal="center"/>
    </xf>
    <xf numFmtId="0" fontId="27" fillId="0" borderId="15" xfId="0" applyFont="1" applyFill="1" applyBorder="1" applyAlignment="1" applyProtection="1">
      <alignment horizontal="center" shrinkToFit="1"/>
      <protection locked="0"/>
    </xf>
    <xf numFmtId="0" fontId="27" fillId="0" borderId="54" xfId="0" applyFont="1" applyFill="1" applyBorder="1" applyAlignment="1" applyProtection="1">
      <alignment horizontal="center" shrinkToFit="1"/>
      <protection locked="0"/>
    </xf>
    <xf numFmtId="0" fontId="26" fillId="0" borderId="56" xfId="0" applyFont="1" applyFill="1" applyBorder="1" applyAlignment="1">
      <alignment horizontal="center"/>
    </xf>
    <xf numFmtId="0" fontId="21" fillId="0" borderId="18" xfId="0" applyFont="1" applyBorder="1" applyAlignment="1" applyProtection="1">
      <alignment horizontal="left" vertical="top" wrapText="1"/>
      <protection locked="0"/>
    </xf>
    <xf numFmtId="0" fontId="0" fillId="0" borderId="0" xfId="0" applyAlignment="1" applyProtection="1">
      <alignment horizontal="left" vertical="top"/>
      <protection locked="0"/>
    </xf>
    <xf numFmtId="0" fontId="28" fillId="0" borderId="0" xfId="0" applyFont="1" applyFill="1" applyProtection="1">
      <protection locked="0"/>
    </xf>
    <xf numFmtId="0" fontId="28" fillId="0" borderId="11" xfId="37" applyFont="1" applyFill="1" applyBorder="1" applyProtection="1"/>
    <xf numFmtId="0" fontId="29" fillId="0" borderId="12" xfId="37" applyFont="1" applyFill="1" applyBorder="1" applyAlignment="1" applyProtection="1">
      <alignment horizontal="center"/>
    </xf>
    <xf numFmtId="0" fontId="11" fillId="0" borderId="12" xfId="0" applyFont="1" applyFill="1" applyBorder="1" applyAlignment="1" applyProtection="1"/>
    <xf numFmtId="0" fontId="30" fillId="0" borderId="12" xfId="37" applyFont="1" applyFill="1" applyBorder="1" applyAlignment="1" applyProtection="1">
      <alignment horizontal="left"/>
    </xf>
    <xf numFmtId="0" fontId="29" fillId="0" borderId="12" xfId="37" applyFont="1" applyFill="1" applyBorder="1" applyAlignment="1" applyProtection="1">
      <alignment horizontal="left"/>
    </xf>
    <xf numFmtId="0" fontId="31" fillId="0" borderId="12" xfId="37" applyFont="1" applyFill="1" applyBorder="1" applyAlignment="1" applyProtection="1">
      <alignment horizontal="center"/>
    </xf>
    <xf numFmtId="0" fontId="21" fillId="0" borderId="12" xfId="37" applyFont="1" applyFill="1" applyBorder="1" applyProtection="1"/>
    <xf numFmtId="0" fontId="0" fillId="0" borderId="12" xfId="0" applyFont="1" applyFill="1" applyBorder="1" applyAlignment="1" applyProtection="1"/>
    <xf numFmtId="0" fontId="0" fillId="0" borderId="12" xfId="0" applyFont="1" applyFill="1" applyBorder="1" applyAlignment="1" applyProtection="1">
      <alignment horizontal="left" indent="5"/>
    </xf>
    <xf numFmtId="0" fontId="31" fillId="0" borderId="12" xfId="0" applyFont="1" applyFill="1" applyBorder="1" applyAlignment="1" applyProtection="1">
      <alignment horizontal="left"/>
    </xf>
    <xf numFmtId="0" fontId="0" fillId="0" borderId="12" xfId="0" applyFont="1" applyFill="1" applyBorder="1" applyAlignment="1" applyProtection="1">
      <alignment horizontal="left" indent="3"/>
    </xf>
    <xf numFmtId="0" fontId="6" fillId="0" borderId="13" xfId="38" applyFont="1" applyFill="1" applyBorder="1" applyProtection="1"/>
    <xf numFmtId="0" fontId="28" fillId="0" borderId="26" xfId="0" applyFont="1" applyFill="1" applyBorder="1" applyAlignment="1">
      <alignment horizontal="center"/>
    </xf>
    <xf numFmtId="0" fontId="28" fillId="0" borderId="61" xfId="0" applyFont="1" applyFill="1" applyBorder="1" applyAlignment="1">
      <alignment horizontal="center"/>
    </xf>
    <xf numFmtId="0" fontId="28" fillId="0" borderId="35" xfId="0" applyFont="1" applyFill="1" applyBorder="1" applyAlignment="1">
      <alignment horizontal="center" wrapText="1"/>
    </xf>
    <xf numFmtId="180" fontId="26" fillId="0" borderId="38" xfId="0" applyNumberFormat="1" applyFont="1" applyFill="1" applyBorder="1" applyProtection="1"/>
    <xf numFmtId="181" fontId="26" fillId="0" borderId="20" xfId="0" applyNumberFormat="1" applyFont="1" applyFill="1" applyBorder="1" applyAlignment="1" applyProtection="1">
      <alignment horizontal="right"/>
    </xf>
    <xf numFmtId="181" fontId="26" fillId="0" borderId="21" xfId="49" applyNumberFormat="1" applyFont="1" applyFill="1" applyBorder="1" applyAlignment="1" applyProtection="1">
      <alignment horizontal="right"/>
    </xf>
    <xf numFmtId="181" fontId="26" fillId="0" borderId="22" xfId="49" applyNumberFormat="1" applyFont="1" applyFill="1" applyBorder="1" applyAlignment="1" applyProtection="1">
      <alignment horizontal="right"/>
    </xf>
    <xf numFmtId="181" fontId="26" fillId="0" borderId="26" xfId="49" applyNumberFormat="1" applyFont="1" applyFill="1" applyBorder="1" applyAlignment="1">
      <alignment horizontal="right"/>
    </xf>
    <xf numFmtId="181" fontId="26" fillId="0" borderId="62" xfId="49" applyNumberFormat="1" applyFont="1" applyFill="1" applyBorder="1" applyAlignment="1" applyProtection="1">
      <alignment horizontal="right"/>
      <protection locked="0"/>
    </xf>
    <xf numFmtId="182" fontId="26" fillId="0" borderId="40" xfId="0" applyNumberFormat="1" applyFont="1" applyFill="1" applyBorder="1"/>
    <xf numFmtId="0" fontId="0" fillId="0" borderId="18" xfId="0" applyBorder="1" applyAlignment="1" applyProtection="1">
      <alignment horizontal="left" vertical="top"/>
      <protection locked="0"/>
    </xf>
    <xf numFmtId="0" fontId="28" fillId="0" borderId="18" xfId="37" applyFont="1" applyFill="1" applyBorder="1" applyProtection="1"/>
    <xf numFmtId="0" fontId="11" fillId="0" borderId="0" xfId="0" applyFont="1" applyFill="1" applyBorder="1" applyAlignment="1" applyProtection="1">
      <alignment horizontal="center"/>
    </xf>
    <xf numFmtId="0" fontId="11" fillId="0" borderId="0" xfId="0" applyFont="1" applyFill="1" applyAlignment="1" applyProtection="1"/>
    <xf numFmtId="0" fontId="11" fillId="0" borderId="0" xfId="0" applyFont="1" applyFill="1" applyBorder="1" applyAlignment="1" applyProtection="1">
      <alignment horizontal="left"/>
    </xf>
    <xf numFmtId="0" fontId="0" fillId="0" borderId="0" xfId="0" applyFill="1" applyAlignment="1" applyProtection="1">
      <alignment horizontal="left"/>
    </xf>
    <xf numFmtId="0" fontId="32" fillId="0" borderId="0" xfId="0" applyFont="1" applyFill="1" applyBorder="1" applyAlignment="1" applyProtection="1">
      <alignment horizontal="center"/>
    </xf>
    <xf numFmtId="0" fontId="0" fillId="0" borderId="0" xfId="0" applyFont="1" applyFill="1" applyProtection="1"/>
    <xf numFmtId="0" fontId="21" fillId="0" borderId="0" xfId="37" applyFont="1" applyFill="1" applyBorder="1" applyProtection="1"/>
    <xf numFmtId="0" fontId="0" fillId="0" borderId="0" xfId="0" applyFont="1" applyFill="1" applyBorder="1" applyAlignment="1" applyProtection="1"/>
    <xf numFmtId="0" fontId="0" fillId="0" borderId="0" xfId="0" applyFont="1" applyFill="1" applyBorder="1" applyAlignment="1" applyProtection="1">
      <alignment horizontal="left" indent="3"/>
    </xf>
    <xf numFmtId="0" fontId="31" fillId="0" borderId="0" xfId="0" applyFont="1" applyFill="1" applyBorder="1" applyAlignment="1" applyProtection="1">
      <alignment horizontal="left"/>
    </xf>
    <xf numFmtId="0" fontId="31" fillId="0" borderId="0" xfId="0" applyFont="1" applyFill="1" applyBorder="1" applyAlignment="1" applyProtection="1">
      <alignment horizontal="left" indent="3"/>
    </xf>
    <xf numFmtId="0" fontId="6" fillId="0" borderId="10" xfId="38" applyFont="1" applyFill="1" applyBorder="1" applyProtection="1"/>
    <xf numFmtId="0" fontId="28" fillId="0" borderId="41" xfId="0" applyFont="1" applyFill="1" applyBorder="1" applyAlignment="1">
      <alignment horizontal="center"/>
    </xf>
    <xf numFmtId="0" fontId="28" fillId="0" borderId="0" xfId="0" applyFont="1" applyFill="1" applyBorder="1" applyAlignment="1">
      <alignment horizontal="center"/>
    </xf>
    <xf numFmtId="0" fontId="28" fillId="0" borderId="32" xfId="0" applyFont="1" applyFill="1" applyBorder="1" applyAlignment="1">
      <alignment horizontal="center" wrapText="1"/>
    </xf>
    <xf numFmtId="38" fontId="26" fillId="0" borderId="38" xfId="49" applyFont="1" applyFill="1" applyBorder="1" applyProtection="1"/>
    <xf numFmtId="183" fontId="26" fillId="0" borderId="20" xfId="0" applyNumberFormat="1" applyFont="1" applyFill="1" applyBorder="1" applyAlignment="1" applyProtection="1">
      <alignment horizontal="right"/>
    </xf>
    <xf numFmtId="183" fontId="26" fillId="0" borderId="21" xfId="49" applyNumberFormat="1" applyFont="1" applyFill="1" applyBorder="1" applyAlignment="1" applyProtection="1">
      <alignment horizontal="right"/>
    </xf>
    <xf numFmtId="183" fontId="26" fillId="0" borderId="22" xfId="49" applyNumberFormat="1" applyFont="1" applyFill="1" applyBorder="1" applyAlignment="1" applyProtection="1">
      <alignment horizontal="right"/>
    </xf>
    <xf numFmtId="183" fontId="26" fillId="0" borderId="26" xfId="49" applyNumberFormat="1" applyFont="1" applyFill="1" applyBorder="1" applyAlignment="1">
      <alignment horizontal="right"/>
    </xf>
    <xf numFmtId="183" fontId="26" fillId="0" borderId="62" xfId="49" applyNumberFormat="1" applyFont="1" applyFill="1" applyBorder="1" applyAlignment="1" applyProtection="1">
      <alignment horizontal="right"/>
      <protection locked="0"/>
    </xf>
    <xf numFmtId="183" fontId="26" fillId="0" borderId="40" xfId="49" applyNumberFormat="1" applyFont="1" applyFill="1" applyBorder="1"/>
    <xf numFmtId="0" fontId="32" fillId="0" borderId="0" xfId="0" applyFont="1" applyFill="1" applyAlignment="1" applyProtection="1">
      <alignment horizontal="left"/>
    </xf>
    <xf numFmtId="184" fontId="26" fillId="0" borderId="40" xfId="0" applyNumberFormat="1" applyFont="1" applyFill="1" applyBorder="1"/>
    <xf numFmtId="0" fontId="0" fillId="0" borderId="0" xfId="0" applyBorder="1" applyAlignment="1">
      <alignment horizontal="left"/>
    </xf>
    <xf numFmtId="0" fontId="6" fillId="0" borderId="0" xfId="37" applyFont="1" applyFill="1" applyBorder="1" applyAlignment="1" applyProtection="1">
      <alignment horizontal="left"/>
    </xf>
    <xf numFmtId="0" fontId="0" fillId="0" borderId="0" xfId="0" applyFont="1" applyFill="1" applyBorder="1" applyProtection="1"/>
    <xf numFmtId="0" fontId="31" fillId="0" borderId="0" xfId="0" applyFont="1" applyFill="1" applyBorder="1" applyProtection="1"/>
    <xf numFmtId="0" fontId="33" fillId="0" borderId="0" xfId="0" applyFont="1" applyFill="1" applyBorder="1" applyAlignment="1" applyProtection="1">
      <alignment horizontal="center"/>
    </xf>
    <xf numFmtId="0" fontId="34" fillId="0" borderId="31" xfId="0" applyFont="1" applyFill="1" applyBorder="1" applyAlignment="1">
      <alignment horizontal="center" wrapText="1"/>
    </xf>
    <xf numFmtId="185" fontId="26" fillId="0" borderId="20" xfId="0" applyNumberFormat="1" applyFont="1" applyFill="1" applyBorder="1" applyProtection="1"/>
    <xf numFmtId="178" fontId="26" fillId="0" borderId="20" xfId="0" applyNumberFormat="1" applyFont="1" applyFill="1" applyBorder="1" applyAlignment="1" applyProtection="1">
      <alignment horizontal="right"/>
    </xf>
    <xf numFmtId="178" fontId="26" fillId="0" borderId="21" xfId="49" applyNumberFormat="1" applyFont="1" applyFill="1" applyBorder="1" applyAlignment="1" applyProtection="1">
      <alignment horizontal="right"/>
    </xf>
    <xf numFmtId="178" fontId="26" fillId="0" borderId="22" xfId="49" applyNumberFormat="1" applyFont="1" applyFill="1" applyBorder="1" applyAlignment="1" applyProtection="1">
      <alignment horizontal="right"/>
    </xf>
    <xf numFmtId="178" fontId="26" fillId="0" borderId="26" xfId="49" applyNumberFormat="1" applyFont="1" applyFill="1" applyBorder="1" applyAlignment="1">
      <alignment horizontal="right"/>
    </xf>
    <xf numFmtId="178" fontId="26" fillId="0" borderId="62" xfId="49" applyNumberFormat="1" applyFont="1" applyFill="1" applyBorder="1" applyAlignment="1" applyProtection="1">
      <alignment horizontal="right"/>
      <protection locked="0"/>
    </xf>
    <xf numFmtId="185" fontId="26" fillId="0" borderId="62" xfId="0" applyNumberFormat="1" applyFont="1" applyFill="1" applyBorder="1" applyAlignment="1">
      <alignment horizontal="right"/>
    </xf>
    <xf numFmtId="0" fontId="0" fillId="0" borderId="0" xfId="0" applyFont="1" applyFill="1" applyBorder="1" applyAlignment="1" applyProtection="1">
      <alignment horizontal="left" indent="1"/>
    </xf>
    <xf numFmtId="0" fontId="28" fillId="0" borderId="18" xfId="0" applyFont="1" applyFill="1" applyBorder="1" applyAlignment="1">
      <alignment horizontal="center"/>
    </xf>
    <xf numFmtId="0" fontId="28" fillId="0" borderId="63" xfId="0" applyFont="1" applyFill="1" applyBorder="1" applyAlignment="1">
      <alignment horizontal="center"/>
    </xf>
    <xf numFmtId="0" fontId="28" fillId="0" borderId="54" xfId="0" applyFont="1" applyFill="1" applyBorder="1" applyAlignment="1" applyProtection="1">
      <alignment horizontal="center" wrapText="1"/>
      <protection locked="0"/>
    </xf>
    <xf numFmtId="38" fontId="26" fillId="0" borderId="52" xfId="49" applyFont="1" applyFill="1" applyBorder="1" applyAlignment="1" applyProtection="1">
      <alignment horizontal="right"/>
    </xf>
    <xf numFmtId="38" fontId="26" fillId="0" borderId="64" xfId="49" applyFont="1" applyFill="1" applyBorder="1" applyAlignment="1" applyProtection="1">
      <alignment horizontal="right"/>
    </xf>
    <xf numFmtId="183" fontId="26" fillId="0" borderId="65" xfId="49" applyNumberFormat="1" applyFont="1" applyFill="1" applyBorder="1" applyAlignment="1" applyProtection="1">
      <alignment horizontal="right"/>
    </xf>
    <xf numFmtId="183" fontId="26" fillId="0" borderId="66" xfId="49" applyNumberFormat="1" applyFont="1" applyFill="1" applyBorder="1" applyAlignment="1" applyProtection="1">
      <alignment horizontal="right"/>
    </xf>
    <xf numFmtId="183" fontId="26" fillId="0" borderId="63" xfId="49" applyNumberFormat="1" applyFont="1" applyFill="1" applyBorder="1" applyAlignment="1">
      <alignment horizontal="right"/>
    </xf>
    <xf numFmtId="183" fontId="26" fillId="0" borderId="13" xfId="49" applyNumberFormat="1" applyFont="1" applyFill="1" applyBorder="1" applyAlignment="1" applyProtection="1">
      <alignment horizontal="right"/>
      <protection locked="0"/>
    </xf>
    <xf numFmtId="183" fontId="26" fillId="0" borderId="16" xfId="49" applyNumberFormat="1" applyFont="1" applyFill="1" applyBorder="1"/>
    <xf numFmtId="0" fontId="28" fillId="0" borderId="67" xfId="0" applyFont="1" applyFill="1" applyBorder="1" applyAlignment="1">
      <alignment horizontal="center"/>
    </xf>
    <xf numFmtId="0" fontId="28" fillId="0" borderId="57" xfId="0" applyFont="1" applyFill="1" applyBorder="1" applyAlignment="1">
      <alignment horizontal="center"/>
    </xf>
    <xf numFmtId="0" fontId="28" fillId="0" borderId="49" xfId="0" applyFont="1" applyFill="1" applyBorder="1" applyAlignment="1" applyProtection="1">
      <alignment horizontal="center" wrapText="1"/>
      <protection locked="0"/>
    </xf>
    <xf numFmtId="185" fontId="26" fillId="0" borderId="46" xfId="49" applyNumberFormat="1" applyFont="1" applyFill="1" applyBorder="1" applyAlignment="1" applyProtection="1">
      <alignment horizontal="right"/>
    </xf>
    <xf numFmtId="178" fontId="26" fillId="0" borderId="47" xfId="49" applyNumberFormat="1" applyFont="1" applyFill="1" applyBorder="1" applyAlignment="1" applyProtection="1">
      <alignment horizontal="right"/>
    </xf>
    <xf numFmtId="178" fontId="26" fillId="0" borderId="49" xfId="49" applyNumberFormat="1" applyFont="1" applyFill="1" applyBorder="1" applyAlignment="1" applyProtection="1">
      <alignment horizontal="right"/>
    </xf>
    <xf numFmtId="178" fontId="26" fillId="0" borderId="48" xfId="49" applyNumberFormat="1" applyFont="1" applyFill="1" applyBorder="1" applyAlignment="1">
      <alignment horizontal="right"/>
    </xf>
    <xf numFmtId="178" fontId="26" fillId="0" borderId="50" xfId="49" applyNumberFormat="1" applyFont="1" applyFill="1" applyBorder="1" applyAlignment="1" applyProtection="1">
      <alignment horizontal="right"/>
      <protection locked="0"/>
    </xf>
    <xf numFmtId="185" fontId="26" fillId="0" borderId="50" xfId="0" applyNumberFormat="1" applyFont="1" applyFill="1" applyBorder="1" applyAlignment="1">
      <alignment horizontal="right"/>
    </xf>
    <xf numFmtId="182" fontId="26" fillId="0" borderId="28" xfId="49" applyNumberFormat="1" applyFont="1" applyFill="1" applyBorder="1" applyAlignment="1" applyProtection="1">
      <alignment horizontal="right"/>
    </xf>
    <xf numFmtId="182" fontId="26" fillId="0" borderId="30" xfId="0" applyNumberFormat="1" applyFont="1" applyFill="1" applyBorder="1" applyAlignment="1" applyProtection="1">
      <alignment horizontal="right"/>
    </xf>
    <xf numFmtId="182" fontId="26" fillId="0" borderId="68" xfId="0" applyNumberFormat="1" applyFont="1" applyFill="1" applyBorder="1"/>
    <xf numFmtId="0" fontId="24" fillId="0" borderId="0" xfId="0" applyFont="1" applyFill="1" applyProtection="1">
      <protection locked="0"/>
    </xf>
    <xf numFmtId="38" fontId="26" fillId="0" borderId="20" xfId="49" applyFont="1" applyFill="1" applyBorder="1" applyAlignment="1" applyProtection="1">
      <alignment horizontal="right"/>
    </xf>
    <xf numFmtId="0" fontId="0" fillId="0" borderId="0" xfId="0" applyFont="1" applyFill="1" applyProtection="1">
      <protection locked="0"/>
    </xf>
    <xf numFmtId="0" fontId="6" fillId="0" borderId="18" xfId="37" applyFont="1" applyFill="1" applyBorder="1" applyProtection="1"/>
    <xf numFmtId="186" fontId="26" fillId="0" borderId="38" xfId="0" applyNumberFormat="1" applyFont="1" applyFill="1" applyBorder="1" applyProtection="1"/>
    <xf numFmtId="0" fontId="0" fillId="0" borderId="18" xfId="0" applyFont="1" applyFill="1" applyBorder="1" applyProtection="1"/>
    <xf numFmtId="0" fontId="0" fillId="0" borderId="10" xfId="0" applyFont="1" applyFill="1" applyBorder="1" applyProtection="1"/>
    <xf numFmtId="183" fontId="26" fillId="0" borderId="40" xfId="0" applyNumberFormat="1" applyFont="1" applyFill="1" applyBorder="1" applyAlignment="1"/>
    <xf numFmtId="0" fontId="33" fillId="0" borderId="0" xfId="0" applyFont="1" applyFill="1" applyBorder="1" applyProtection="1"/>
    <xf numFmtId="40" fontId="26" fillId="0" borderId="20" xfId="49" applyNumberFormat="1" applyFont="1" applyFill="1" applyBorder="1" applyProtection="1"/>
    <xf numFmtId="185" fontId="26" fillId="0" borderId="62" xfId="0" applyNumberFormat="1" applyFont="1" applyFill="1" applyBorder="1"/>
    <xf numFmtId="0" fontId="11" fillId="0" borderId="0" xfId="0" applyFont="1" applyFill="1" applyAlignment="1" applyProtection="1">
      <alignment horizontal="left"/>
    </xf>
    <xf numFmtId="0" fontId="33" fillId="0" borderId="0" xfId="0" applyFont="1" applyFill="1" applyAlignment="1" applyProtection="1"/>
    <xf numFmtId="0" fontId="0" fillId="0" borderId="63" xfId="0" applyFill="1" applyBorder="1" applyAlignment="1">
      <alignment horizontal="center"/>
    </xf>
    <xf numFmtId="187" fontId="26" fillId="0" borderId="64" xfId="0" applyNumberFormat="1" applyFont="1" applyFill="1" applyBorder="1" applyAlignment="1" applyProtection="1">
      <alignment horizontal="right"/>
    </xf>
    <xf numFmtId="183" fontId="26" fillId="0" borderId="53" xfId="49" applyNumberFormat="1" applyFont="1" applyFill="1" applyBorder="1" applyAlignment="1" applyProtection="1">
      <alignment horizontal="right"/>
    </xf>
    <xf numFmtId="183" fontId="26" fillId="0" borderId="54" xfId="49" applyNumberFormat="1" applyFont="1" applyFill="1" applyBorder="1" applyAlignment="1" applyProtection="1">
      <alignment horizontal="right"/>
    </xf>
    <xf numFmtId="183" fontId="26" fillId="0" borderId="55" xfId="49" applyNumberFormat="1" applyFont="1" applyFill="1" applyBorder="1" applyAlignment="1">
      <alignment horizontal="right"/>
    </xf>
    <xf numFmtId="183" fontId="26" fillId="0" borderId="16" xfId="49" applyNumberFormat="1" applyFont="1" applyFill="1" applyBorder="1" applyAlignment="1" applyProtection="1">
      <alignment horizontal="right"/>
      <protection locked="0"/>
    </xf>
    <xf numFmtId="0" fontId="28" fillId="0" borderId="0" xfId="0" applyFont="1" applyFill="1" applyAlignment="1" applyProtection="1">
      <alignment horizontal="center"/>
      <protection locked="0"/>
    </xf>
    <xf numFmtId="0" fontId="0" fillId="0" borderId="57" xfId="0" applyFill="1" applyBorder="1" applyAlignment="1">
      <alignment horizontal="center"/>
    </xf>
    <xf numFmtId="0" fontId="28" fillId="0" borderId="43" xfId="0" applyFont="1" applyFill="1" applyBorder="1" applyAlignment="1" applyProtection="1">
      <alignment horizontal="center" wrapText="1"/>
      <protection locked="0"/>
    </xf>
    <xf numFmtId="0" fontId="0" fillId="0" borderId="67" xfId="0" applyFont="1" applyFill="1" applyBorder="1" applyProtection="1"/>
    <xf numFmtId="0" fontId="11" fillId="0" borderId="69" xfId="0" applyFont="1" applyFill="1" applyBorder="1" applyAlignment="1" applyProtection="1"/>
    <xf numFmtId="0" fontId="11" fillId="0" borderId="69" xfId="0" applyFont="1" applyFill="1" applyBorder="1" applyAlignment="1" applyProtection="1">
      <alignment horizontal="left"/>
    </xf>
    <xf numFmtId="0" fontId="0" fillId="0" borderId="69" xfId="0" applyFill="1" applyBorder="1" applyAlignment="1" applyProtection="1">
      <alignment horizontal="left"/>
    </xf>
    <xf numFmtId="0" fontId="33" fillId="0" borderId="69" xfId="0" applyFont="1" applyFill="1" applyBorder="1" applyAlignment="1" applyProtection="1"/>
    <xf numFmtId="0" fontId="0" fillId="0" borderId="69" xfId="0" applyFont="1" applyFill="1" applyBorder="1" applyProtection="1"/>
    <xf numFmtId="0" fontId="31" fillId="0" borderId="69" xfId="0" applyFont="1" applyFill="1" applyBorder="1" applyAlignment="1" applyProtection="1">
      <alignment horizontal="left"/>
    </xf>
    <xf numFmtId="0" fontId="0" fillId="0" borderId="70" xfId="0" applyFont="1" applyFill="1" applyBorder="1" applyProtection="1"/>
    <xf numFmtId="0" fontId="27" fillId="0" borderId="52" xfId="0" applyFont="1" applyFill="1" applyBorder="1" applyAlignment="1" applyProtection="1">
      <alignment horizontal="center"/>
    </xf>
    <xf numFmtId="0" fontId="27" fillId="0" borderId="53" xfId="0" applyFont="1" applyFill="1" applyBorder="1" applyAlignment="1" applyProtection="1">
      <alignment horizontal="center"/>
    </xf>
    <xf numFmtId="0" fontId="27" fillId="0" borderId="54" xfId="0" applyFont="1" applyFill="1" applyBorder="1" applyAlignment="1" applyProtection="1">
      <alignment horizontal="center"/>
    </xf>
    <xf numFmtId="0" fontId="27" fillId="0" borderId="16" xfId="0" applyFont="1" applyFill="1" applyBorder="1" applyAlignment="1">
      <alignment horizontal="center"/>
    </xf>
    <xf numFmtId="180" fontId="27" fillId="0" borderId="38" xfId="0" applyNumberFormat="1" applyFont="1" applyFill="1" applyBorder="1" applyProtection="1"/>
    <xf numFmtId="181" fontId="27" fillId="0" borderId="20" xfId="0" applyNumberFormat="1" applyFont="1" applyFill="1" applyBorder="1" applyAlignment="1" applyProtection="1">
      <alignment horizontal="right"/>
    </xf>
    <xf numFmtId="181" fontId="27" fillId="0" borderId="21" xfId="49" applyNumberFormat="1" applyFont="1" applyFill="1" applyBorder="1" applyAlignment="1" applyProtection="1">
      <alignment horizontal="right"/>
    </xf>
    <xf numFmtId="181" fontId="27" fillId="0" borderId="22" xfId="49" applyNumberFormat="1" applyFont="1" applyFill="1" applyBorder="1" applyAlignment="1" applyProtection="1">
      <alignment horizontal="right"/>
    </xf>
    <xf numFmtId="181" fontId="27" fillId="0" borderId="26" xfId="49" applyNumberFormat="1" applyFont="1" applyFill="1" applyBorder="1" applyAlignment="1">
      <alignment horizontal="right"/>
    </xf>
    <xf numFmtId="181" fontId="27" fillId="0" borderId="62" xfId="49" applyNumberFormat="1" applyFont="1" applyFill="1" applyBorder="1" applyAlignment="1" applyProtection="1">
      <alignment horizontal="right"/>
      <protection locked="0"/>
    </xf>
    <xf numFmtId="182" fontId="27" fillId="0" borderId="40" xfId="0" applyNumberFormat="1" applyFont="1" applyFill="1" applyBorder="1"/>
    <xf numFmtId="38" fontId="27" fillId="0" borderId="38" xfId="49" applyFont="1" applyFill="1" applyBorder="1" applyProtection="1"/>
    <xf numFmtId="183" fontId="27" fillId="0" borderId="20" xfId="0" applyNumberFormat="1" applyFont="1" applyFill="1" applyBorder="1" applyAlignment="1" applyProtection="1">
      <alignment horizontal="right"/>
    </xf>
    <xf numFmtId="183" fontId="27" fillId="0" borderId="21" xfId="49" applyNumberFormat="1" applyFont="1" applyFill="1" applyBorder="1" applyAlignment="1" applyProtection="1">
      <alignment horizontal="right"/>
    </xf>
    <xf numFmtId="183" fontId="27" fillId="0" borderId="22" xfId="49" applyNumberFormat="1" applyFont="1" applyFill="1" applyBorder="1" applyAlignment="1" applyProtection="1">
      <alignment horizontal="right"/>
    </xf>
    <xf numFmtId="183" fontId="27" fillId="0" borderId="26" xfId="49" applyNumberFormat="1" applyFont="1" applyFill="1" applyBorder="1" applyAlignment="1">
      <alignment horizontal="right"/>
    </xf>
    <xf numFmtId="183" fontId="27" fillId="0" borderId="62" xfId="49" applyNumberFormat="1" applyFont="1" applyFill="1" applyBorder="1" applyAlignment="1" applyProtection="1">
      <alignment horizontal="right"/>
      <protection locked="0"/>
    </xf>
    <xf numFmtId="183" fontId="27" fillId="0" borderId="40" xfId="49" applyNumberFormat="1" applyFont="1" applyFill="1" applyBorder="1"/>
    <xf numFmtId="184" fontId="27" fillId="0" borderId="40" xfId="0" applyNumberFormat="1" applyFont="1" applyFill="1" applyBorder="1"/>
    <xf numFmtId="0" fontId="0" fillId="0" borderId="0" xfId="0" applyFont="1" applyFill="1" applyBorder="1" applyAlignment="1" applyProtection="1">
      <alignment horizontal="left"/>
    </xf>
    <xf numFmtId="185" fontId="27" fillId="0" borderId="20" xfId="0" applyNumberFormat="1" applyFont="1" applyFill="1" applyBorder="1" applyProtection="1"/>
    <xf numFmtId="178" fontId="27" fillId="0" borderId="20" xfId="0" applyNumberFormat="1" applyFont="1" applyFill="1" applyBorder="1" applyAlignment="1" applyProtection="1">
      <alignment horizontal="right"/>
    </xf>
    <xf numFmtId="178" fontId="27" fillId="0" borderId="21" xfId="49" applyNumberFormat="1" applyFont="1" applyFill="1" applyBorder="1" applyAlignment="1" applyProtection="1">
      <alignment horizontal="right"/>
    </xf>
    <xf numFmtId="178" fontId="27" fillId="0" borderId="22" xfId="49" applyNumberFormat="1" applyFont="1" applyFill="1" applyBorder="1" applyAlignment="1" applyProtection="1">
      <alignment horizontal="right"/>
    </xf>
    <xf numFmtId="178" fontId="27" fillId="0" borderId="26" xfId="49" applyNumberFormat="1" applyFont="1" applyFill="1" applyBorder="1" applyAlignment="1">
      <alignment horizontal="right"/>
    </xf>
    <xf numFmtId="178" fontId="27" fillId="0" borderId="62" xfId="49" applyNumberFormat="1" applyFont="1" applyFill="1" applyBorder="1" applyAlignment="1" applyProtection="1">
      <alignment horizontal="right"/>
      <protection locked="0"/>
    </xf>
    <xf numFmtId="185" fontId="27" fillId="0" borderId="62" xfId="0" applyNumberFormat="1" applyFont="1" applyFill="1" applyBorder="1" applyAlignment="1">
      <alignment horizontal="right"/>
    </xf>
    <xf numFmtId="38" fontId="27" fillId="0" borderId="52" xfId="49" applyFont="1" applyFill="1" applyBorder="1" applyAlignment="1" applyProtection="1">
      <alignment horizontal="right"/>
    </xf>
    <xf numFmtId="38" fontId="27" fillId="0" borderId="64" xfId="49" applyFont="1" applyFill="1" applyBorder="1" applyAlignment="1" applyProtection="1">
      <alignment horizontal="right"/>
    </xf>
    <xf numFmtId="183" fontId="27" fillId="0" borderId="65" xfId="49" applyNumberFormat="1" applyFont="1" applyFill="1" applyBorder="1" applyAlignment="1" applyProtection="1">
      <alignment horizontal="right"/>
    </xf>
    <xf numFmtId="183" fontId="27" fillId="0" borderId="66" xfId="49" applyNumberFormat="1" applyFont="1" applyFill="1" applyBorder="1" applyAlignment="1" applyProtection="1">
      <alignment horizontal="right"/>
    </xf>
    <xf numFmtId="183" fontId="27" fillId="0" borderId="63" xfId="49" applyNumberFormat="1" applyFont="1" applyFill="1" applyBorder="1" applyAlignment="1">
      <alignment horizontal="right"/>
    </xf>
    <xf numFmtId="183" fontId="27" fillId="0" borderId="13" xfId="49" applyNumberFormat="1" applyFont="1" applyFill="1" applyBorder="1" applyAlignment="1" applyProtection="1">
      <alignment horizontal="right"/>
      <protection locked="0"/>
    </xf>
    <xf numFmtId="183" fontId="27" fillId="0" borderId="16" xfId="49" applyNumberFormat="1" applyFont="1" applyFill="1" applyBorder="1"/>
    <xf numFmtId="185" fontId="27" fillId="0" borderId="46" xfId="49" applyNumberFormat="1" applyFont="1" applyFill="1" applyBorder="1" applyAlignment="1" applyProtection="1">
      <alignment horizontal="right"/>
    </xf>
    <xf numFmtId="178" fontId="27" fillId="0" borderId="47" xfId="49" applyNumberFormat="1" applyFont="1" applyFill="1" applyBorder="1" applyAlignment="1" applyProtection="1">
      <alignment horizontal="right"/>
    </xf>
    <xf numFmtId="178" fontId="27" fillId="0" borderId="49" xfId="49" applyNumberFormat="1" applyFont="1" applyFill="1" applyBorder="1" applyAlignment="1" applyProtection="1">
      <alignment horizontal="right"/>
    </xf>
    <xf numFmtId="178" fontId="27" fillId="0" borderId="48" xfId="49" applyNumberFormat="1" applyFont="1" applyFill="1" applyBorder="1" applyAlignment="1">
      <alignment horizontal="right"/>
    </xf>
    <xf numFmtId="178" fontId="27" fillId="0" borderId="50" xfId="49" applyNumberFormat="1" applyFont="1" applyFill="1" applyBorder="1" applyAlignment="1" applyProtection="1">
      <alignment horizontal="right"/>
      <protection locked="0"/>
    </xf>
    <xf numFmtId="185" fontId="27" fillId="0" borderId="50" xfId="0" applyNumberFormat="1" applyFont="1" applyFill="1" applyBorder="1" applyAlignment="1">
      <alignment horizontal="right"/>
    </xf>
    <xf numFmtId="182" fontId="27" fillId="0" borderId="28" xfId="49" applyNumberFormat="1" applyFont="1" applyFill="1" applyBorder="1" applyAlignment="1" applyProtection="1">
      <alignment horizontal="right"/>
    </xf>
    <xf numFmtId="182" fontId="27" fillId="0" borderId="30" xfId="0" applyNumberFormat="1" applyFont="1" applyFill="1" applyBorder="1" applyAlignment="1" applyProtection="1">
      <alignment horizontal="right"/>
    </xf>
    <xf numFmtId="182" fontId="27" fillId="0" borderId="68" xfId="0" applyNumberFormat="1" applyFont="1" applyFill="1" applyBorder="1"/>
    <xf numFmtId="38" fontId="27" fillId="0" borderId="20" xfId="49" applyFont="1" applyFill="1" applyBorder="1" applyAlignment="1" applyProtection="1">
      <alignment horizontal="right"/>
    </xf>
    <xf numFmtId="186" fontId="27" fillId="0" borderId="38" xfId="0" applyNumberFormat="1" applyFont="1" applyFill="1" applyBorder="1" applyProtection="1"/>
    <xf numFmtId="183" fontId="27" fillId="0" borderId="40" xfId="0" applyNumberFormat="1" applyFont="1" applyFill="1" applyBorder="1" applyAlignment="1"/>
    <xf numFmtId="40" fontId="27" fillId="0" borderId="20" xfId="49" applyNumberFormat="1" applyFont="1" applyFill="1" applyBorder="1" applyProtection="1"/>
    <xf numFmtId="185" fontId="27" fillId="0" borderId="62" xfId="0" applyNumberFormat="1" applyFont="1" applyFill="1" applyBorder="1"/>
    <xf numFmtId="187" fontId="27" fillId="0" borderId="64" xfId="0" applyNumberFormat="1" applyFont="1" applyFill="1" applyBorder="1" applyAlignment="1" applyProtection="1">
      <alignment horizontal="right"/>
    </xf>
    <xf numFmtId="183" fontId="27" fillId="0" borderId="53" xfId="49" applyNumberFormat="1" applyFont="1" applyFill="1" applyBorder="1" applyAlignment="1" applyProtection="1">
      <alignment horizontal="right"/>
    </xf>
    <xf numFmtId="183" fontId="27" fillId="0" borderId="54" xfId="49" applyNumberFormat="1" applyFont="1" applyFill="1" applyBorder="1" applyAlignment="1" applyProtection="1">
      <alignment horizontal="right"/>
    </xf>
    <xf numFmtId="183" fontId="27" fillId="0" borderId="55" xfId="49" applyNumberFormat="1" applyFont="1" applyFill="1" applyBorder="1" applyAlignment="1">
      <alignment horizontal="right"/>
    </xf>
    <xf numFmtId="183" fontId="27" fillId="0" borderId="16" xfId="49" applyNumberFormat="1" applyFont="1" applyFill="1" applyBorder="1" applyAlignment="1" applyProtection="1">
      <alignment horizontal="right"/>
      <protection locked="0"/>
    </xf>
    <xf numFmtId="0" fontId="27" fillId="0" borderId="52" xfId="0" applyFont="1" applyFill="1" applyBorder="1" applyAlignment="1" applyProtection="1">
      <alignment horizontal="right" shrinkToFit="1"/>
    </xf>
    <xf numFmtId="0" fontId="27" fillId="0" borderId="53" xfId="0" applyFont="1" applyFill="1" applyBorder="1" applyAlignment="1" applyProtection="1">
      <alignment horizontal="right" shrinkToFit="1"/>
    </xf>
    <xf numFmtId="0" fontId="27" fillId="0" borderId="54" xfId="0" applyFont="1" applyFill="1" applyBorder="1" applyAlignment="1" applyProtection="1">
      <alignment horizontal="right" shrinkToFit="1"/>
    </xf>
    <xf numFmtId="184" fontId="27" fillId="0" borderId="40" xfId="0" applyNumberFormat="1" applyFont="1" applyFill="1" applyBorder="1" applyAlignment="1">
      <alignment horizontal="right"/>
    </xf>
    <xf numFmtId="0" fontId="26" fillId="0" borderId="16" xfId="0" applyFont="1" applyFill="1" applyBorder="1" applyAlignment="1">
      <alignment horizontal="center"/>
    </xf>
  </cellXfs>
  <cellStyles count="50">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パーセント 2" xfId="28"/>
    <cellStyle name="メモ" xfId="29"/>
    <cellStyle name="リンク セル" xfId="30"/>
    <cellStyle name="入力" xfId="31"/>
    <cellStyle name="出力" xfId="32"/>
    <cellStyle name="悪い" xfId="33"/>
    <cellStyle name="桁区切り 2" xfId="34"/>
    <cellStyle name="標準" xfId="0" builtinId="0"/>
    <cellStyle name="標準_CORINS機器更新資料" xfId="35"/>
    <cellStyle name="標準_Sheet1" xfId="36"/>
    <cellStyle name="標準_⑭中部夏季第1報推移" xfId="37"/>
    <cellStyle name="標準_⑭夏季推移1報" xfId="38"/>
    <cellStyle name="標準_作業用 決済用" xfId="39"/>
    <cellStyle name="良い" xfId="40"/>
    <cellStyle name="見出し 1" xfId="41"/>
    <cellStyle name="見出し 2" xfId="42"/>
    <cellStyle name="見出し 3" xfId="43"/>
    <cellStyle name="見出し 4" xfId="44"/>
    <cellStyle name="計算" xfId="45"/>
    <cellStyle name="説明文" xfId="46"/>
    <cellStyle name="警告文" xfId="47"/>
    <cellStyle name="集計" xfId="48"/>
    <cellStyle name="桁区切り" xfId="49"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_rels/drawing2.xml.rels><?xml version="1.0" encoding="UTF-8"?><Relationships xmlns="http://schemas.openxmlformats.org/package/2006/relationships"><Relationship Id="rId1" Type="http://schemas.openxmlformats.org/officeDocument/2006/relationships/image" Target="../media/image1.png" /></Relationships>
</file>

<file path=xl/drawings/_rels/drawing4.xml.rels><?xml version="1.0" encoding="UTF-8"?><Relationships xmlns="http://schemas.openxmlformats.org/package/2006/relationships"><Relationship Id="rId1" Type="http://schemas.openxmlformats.org/officeDocument/2006/relationships/image" Target="../media/image1.png" /></Relationships>
</file>

<file path=xl/drawings/_rels/drawing6.xml.rels><?xml version="1.0" encoding="UTF-8"?><Relationships xmlns="http://schemas.openxmlformats.org/package/2006/relationships"><Relationship Id="rId1" Type="http://schemas.openxmlformats.org/officeDocument/2006/relationships/image" Target="../media/image1.png" /></Relationships>
</file>

<file path=xl/drawings/_rels/drawing8.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28575</xdr:colOff>
      <xdr:row>62</xdr:row>
      <xdr:rowOff>57150</xdr:rowOff>
    </xdr:from>
    <xdr:to xmlns:xdr="http://schemas.openxmlformats.org/drawingml/2006/spreadsheetDrawing">
      <xdr:col>17</xdr:col>
      <xdr:colOff>428625</xdr:colOff>
      <xdr:row>71</xdr:row>
      <xdr:rowOff>66675</xdr:rowOff>
    </xdr:to>
    <xdr:sp macro="" textlink="">
      <xdr:nvSpPr>
        <xdr:cNvPr id="50196" name="テキスト 20"/>
        <xdr:cNvSpPr txBox="1">
          <a:spLocks noChangeArrowheads="1"/>
        </xdr:cNvSpPr>
      </xdr:nvSpPr>
      <xdr:spPr>
        <a:xfrm>
          <a:off x="142875" y="10134600"/>
          <a:ext cx="9353550" cy="1381125"/>
        </a:xfrm>
        <a:prstGeom prst="rect">
          <a:avLst/>
        </a:prstGeom>
        <a:solidFill>
          <a:sysClr val="window" lastClr="FFFFFF"/>
        </a:solidFill>
        <a:ln>
          <a:miter/>
        </a:ln>
      </xdr:spPr>
      <xdr:txBody>
        <a:bodyPr vertOverflow="clip" horzOverflow="overflow" wrap="square" lIns="20637" tIns="4762" rIns="4762" bIns="4762" anchor="t" upright="1"/>
        <a:lstStyle/>
        <a:p>
          <a:pPr algn="l">
            <a:lnSpc>
              <a:spcPts val="1125"/>
            </a:lnSpc>
          </a:pPr>
          <a:r>
            <a:rPr lang="ja-JP" altLang="en-US" sz="900" b="0" i="0" u="none" strike="noStrike" baseline="0">
              <a:solidFill>
                <a:sysClr val="windowText" lastClr="000000"/>
              </a:solidFill>
              <a:latin typeface="ＭＳ 明朝"/>
              <a:ea typeface="ＭＳ 明朝"/>
            </a:rPr>
            <a:t>（注）１　金額は労働組合員平均である。（加重平均とは組合員1人当たりの平均である。）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２　平均賃金は、「基本給」＋「所定内手当のうち通勤手当を除いたもの（ただし、所属する企業の従業員全体に一律で同一額を支給する通勤手当は所定</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内手当に含む）」である。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３　要求状況（妥結状況）賃上げ率（％）＝平均要求額（平均妥結額）÷要求状況（妥結状況）平均賃金×１００</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４　前年要求額（前年妥結額）は前年同期の金額である。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５　要求状況（妥結状況）対前年比（％）＝｛平均要求額（平均妥結額）-前年要求額（前年妥結額）｝／前年要求額（前年妥結額）×１００</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６　業種別区分は、日本標準産業分類に準じている。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７　労組数におけるxは組合数が3組合以下のときに使用している。</a:t>
          </a:r>
          <a:endParaRPr lang="ja-JP" altLang="en-US" sz="900" b="0" i="0" u="none" strike="noStrike" baseline="0">
            <a:solidFill>
              <a:sysClr val="windowText" lastClr="000000"/>
            </a:solidFill>
            <a:latin typeface="ＭＳ 明朝"/>
            <a:ea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xdr:col>
      <xdr:colOff>171450</xdr:colOff>
      <xdr:row>34</xdr:row>
      <xdr:rowOff>324485</xdr:rowOff>
    </xdr:from>
    <xdr:to xmlns:xdr="http://schemas.openxmlformats.org/drawingml/2006/spreadsheetDrawing">
      <xdr:col>12</xdr:col>
      <xdr:colOff>114300</xdr:colOff>
      <xdr:row>39</xdr:row>
      <xdr:rowOff>38735</xdr:rowOff>
    </xdr:to>
    <xdr:sp macro="" textlink="">
      <xdr:nvSpPr>
        <xdr:cNvPr id="52890" name="図形 1690"/>
        <xdr:cNvSpPr>
          <a:spLocks noChangeArrowheads="1"/>
        </xdr:cNvSpPr>
      </xdr:nvSpPr>
      <xdr:spPr>
        <a:xfrm>
          <a:off x="2143125" y="7287260"/>
          <a:ext cx="6134100" cy="1381125"/>
        </a:xfrm>
        <a:prstGeom prst="bracketPair">
          <a:avLst>
            <a:gd name="adj" fmla="val 16676"/>
          </a:avLst>
        </a:prstGeom>
        <a:noFill/>
        <a:ln w="1905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6</xdr:col>
      <xdr:colOff>152400</xdr:colOff>
      <xdr:row>50</xdr:row>
      <xdr:rowOff>38100</xdr:rowOff>
    </xdr:from>
    <xdr:to xmlns:xdr="http://schemas.openxmlformats.org/drawingml/2006/spreadsheetDrawing">
      <xdr:col>8</xdr:col>
      <xdr:colOff>153035</xdr:colOff>
      <xdr:row>52</xdr:row>
      <xdr:rowOff>38100</xdr:rowOff>
    </xdr:to>
    <xdr:sp macro="" textlink="">
      <xdr:nvSpPr>
        <xdr:cNvPr id="52891" name="楕円 1691"/>
        <xdr:cNvSpPr>
          <a:spLocks noChangeArrowheads="1"/>
        </xdr:cNvSpPr>
      </xdr:nvSpPr>
      <xdr:spPr>
        <a:xfrm flipV="1">
          <a:off x="4600575" y="11153775"/>
          <a:ext cx="1315085" cy="447675"/>
        </a:xfrm>
        <a:prstGeom prst="ellipse">
          <a:avLst/>
        </a:prstGeom>
        <a:noFill/>
        <a:ln/>
      </xdr:spPr>
      <xdr:txBody>
        <a:bodyPr vertOverflow="clip" horzOverflow="overflow" wrap="square" lIns="20637" tIns="4762" rIns="4762" bIns="4762" anchor="t" upright="1"/>
        <a:lstStyle/>
        <a:p>
          <a:pPr algn="l">
            <a:lnSpc>
              <a:spcPts val="1125"/>
            </a:lnSpc>
          </a:pPr>
          <a:r>
            <a:rPr lang="ja-JP" altLang="en-US" sz="900" b="0" i="0" u="none" strike="noStrike" baseline="0">
              <a:solidFill>
                <a:sysClr val="windowText" lastClr="000000"/>
              </a:solidFill>
              <a:latin typeface="ＭＳ Ｐゴシック"/>
              <a:ea typeface="ＭＳ Ｐゴシック"/>
            </a:rPr>
            <a:t>ｻﾝｷｭ-ﾛｰﾄﾞｰ</a:t>
          </a:r>
        </a:p>
      </xdr:txBody>
    </xdr:sp>
    <xdr:clientData/>
  </xdr:twoCellAnchor>
  <xdr:twoCellAnchor>
    <xdr:from xmlns:xdr="http://schemas.openxmlformats.org/drawingml/2006/spreadsheetDrawing">
      <xdr:col>8</xdr:col>
      <xdr:colOff>342900</xdr:colOff>
      <xdr:row>33</xdr:row>
      <xdr:rowOff>38100</xdr:rowOff>
    </xdr:from>
    <xdr:to xmlns:xdr="http://schemas.openxmlformats.org/drawingml/2006/spreadsheetDrawing">
      <xdr:col>11</xdr:col>
      <xdr:colOff>248285</xdr:colOff>
      <xdr:row>34</xdr:row>
      <xdr:rowOff>209550</xdr:rowOff>
    </xdr:to>
    <xdr:pic macro="">
      <xdr:nvPicPr>
        <xdr:cNvPr id="52892" name="図 1692"/>
        <xdr:cNvPicPr>
          <a:picLocks noChangeAspect="1"/>
        </xdr:cNvPicPr>
      </xdr:nvPicPr>
      <xdr:blipFill>
        <a:blip xmlns:r="http://schemas.openxmlformats.org/officeDocument/2006/relationships" r:embed="rId1"/>
        <a:stretch>
          <a:fillRect/>
        </a:stretch>
      </xdr:blipFill>
      <xdr:spPr>
        <a:xfrm>
          <a:off x="6105525" y="6677025"/>
          <a:ext cx="1648460" cy="495300"/>
        </a:xfrm>
        <a:prstGeom prst="rect">
          <a:avLst/>
        </a:prstGeom>
        <a:noFill/>
        <a:ln>
          <a:miter/>
        </a:ln>
      </xdr:spPr>
    </xdr:pic>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28575</xdr:colOff>
      <xdr:row>62</xdr:row>
      <xdr:rowOff>57150</xdr:rowOff>
    </xdr:from>
    <xdr:to xmlns:xdr="http://schemas.openxmlformats.org/drawingml/2006/spreadsheetDrawing">
      <xdr:col>17</xdr:col>
      <xdr:colOff>428625</xdr:colOff>
      <xdr:row>71</xdr:row>
      <xdr:rowOff>66675</xdr:rowOff>
    </xdr:to>
    <xdr:sp macro="" textlink="">
      <xdr:nvSpPr>
        <xdr:cNvPr id="2" name="テキスト 20"/>
        <xdr:cNvSpPr txBox="1">
          <a:spLocks noChangeArrowheads="1"/>
        </xdr:cNvSpPr>
      </xdr:nvSpPr>
      <xdr:spPr>
        <a:xfrm>
          <a:off x="142875" y="10134600"/>
          <a:ext cx="9353550" cy="1381125"/>
        </a:xfrm>
        <a:prstGeom prst="rect">
          <a:avLst/>
        </a:prstGeom>
        <a:solidFill>
          <a:sysClr val="window" lastClr="FFFFFF"/>
        </a:solidFill>
        <a:ln>
          <a:miter/>
        </a:ln>
      </xdr:spPr>
      <xdr:txBody>
        <a:bodyPr vertOverflow="clip" horzOverflow="overflow" wrap="square" lIns="20637" tIns="4762" rIns="4762" bIns="4762" anchor="t" upright="1"/>
        <a:lstStyle/>
        <a:p>
          <a:pPr algn="l">
            <a:lnSpc>
              <a:spcPts val="1125"/>
            </a:lnSpc>
          </a:pPr>
          <a:r>
            <a:rPr lang="ja-JP" altLang="en-US" sz="900" b="0" i="0" u="none" strike="noStrike" baseline="0">
              <a:solidFill>
                <a:sysClr val="windowText" lastClr="000000"/>
              </a:solidFill>
              <a:latin typeface="ＭＳ 明朝"/>
              <a:ea typeface="ＭＳ 明朝"/>
            </a:rPr>
            <a:t>（注）１　金額は労働組合員平均である。（加重平均とは組合員1人当たりの平均である。）</a:t>
          </a:r>
        </a:p>
        <a:p>
          <a:pPr algn="l">
            <a:lnSpc>
              <a:spcPts val="1125"/>
            </a:lnSpc>
          </a:pPr>
          <a:r>
            <a:rPr lang="ja-JP" altLang="en-US" sz="900" b="0" i="0" u="none" strike="noStrike" baseline="0">
              <a:solidFill>
                <a:sysClr val="windowText" lastClr="000000"/>
              </a:solidFill>
              <a:latin typeface="ＭＳ 明朝"/>
              <a:ea typeface="ＭＳ 明朝"/>
            </a:rPr>
            <a:t>　　　２　平均賃金は、「基本給」＋「所定内手当のうち通勤手当を除いたもの（ただし、所属する企業の従業員全体に一律で同一額を支給する通勤手当は所定</a:t>
          </a:r>
        </a:p>
        <a:p>
          <a:pPr algn="l">
            <a:lnSpc>
              <a:spcPts val="1125"/>
            </a:lnSpc>
          </a:pPr>
          <a:r>
            <a:rPr lang="ja-JP" altLang="en-US" sz="900" b="0" i="0" u="none" strike="noStrike" baseline="0">
              <a:solidFill>
                <a:sysClr val="windowText" lastClr="000000"/>
              </a:solidFill>
              <a:latin typeface="ＭＳ 明朝"/>
              <a:ea typeface="ＭＳ 明朝"/>
            </a:rPr>
            <a:t>　　　　　内手当に含む）」である。</a:t>
          </a:r>
        </a:p>
        <a:p>
          <a:pPr algn="l">
            <a:lnSpc>
              <a:spcPts val="1125"/>
            </a:lnSpc>
          </a:pPr>
          <a:r>
            <a:rPr lang="ja-JP" altLang="en-US" sz="900" b="0" i="0" u="none" strike="noStrike" baseline="0">
              <a:solidFill>
                <a:sysClr val="windowText" lastClr="000000"/>
              </a:solidFill>
              <a:latin typeface="ＭＳ 明朝"/>
              <a:ea typeface="ＭＳ 明朝"/>
            </a:rPr>
            <a:t>      ３　要求状況（妥結状況）賃上げ率（％）＝平均要求額（平均妥結額）÷要求状況（妥結状況）平均賃金×１００</a:t>
          </a:r>
        </a:p>
        <a:p>
          <a:pPr algn="l">
            <a:lnSpc>
              <a:spcPts val="1125"/>
            </a:lnSpc>
          </a:pPr>
          <a:r>
            <a:rPr lang="ja-JP" altLang="en-US" sz="900" b="0" i="0" u="none" strike="noStrike" baseline="0">
              <a:solidFill>
                <a:sysClr val="windowText" lastClr="000000"/>
              </a:solidFill>
              <a:latin typeface="ＭＳ 明朝"/>
              <a:ea typeface="ＭＳ 明朝"/>
            </a:rPr>
            <a:t>　　　４　前年要求額（前年妥結額）は前年同期の金額である。</a:t>
          </a:r>
        </a:p>
        <a:p>
          <a:pPr algn="l">
            <a:lnSpc>
              <a:spcPts val="1125"/>
            </a:lnSpc>
          </a:pPr>
          <a:r>
            <a:rPr lang="ja-JP" altLang="en-US" sz="900" b="0" i="0" u="none" strike="noStrike" baseline="0">
              <a:solidFill>
                <a:sysClr val="windowText" lastClr="000000"/>
              </a:solidFill>
              <a:latin typeface="ＭＳ 明朝"/>
              <a:ea typeface="ＭＳ 明朝"/>
            </a:rPr>
            <a:t>　　　５　要求状況（妥結状況）対前年比（％）＝｛平均要求額（平均妥結額）-前年要求額（前年妥結額）｝／前年要求額（前年妥結額）×１００</a:t>
          </a:r>
        </a:p>
        <a:p>
          <a:pPr algn="l">
            <a:lnSpc>
              <a:spcPts val="1125"/>
            </a:lnSpc>
          </a:pPr>
          <a:r>
            <a:rPr lang="ja-JP" altLang="en-US" sz="900" b="0" i="0" u="none" strike="noStrike" baseline="0">
              <a:solidFill>
                <a:sysClr val="windowText" lastClr="000000"/>
              </a:solidFill>
              <a:latin typeface="ＭＳ 明朝"/>
              <a:ea typeface="ＭＳ 明朝"/>
            </a:rPr>
            <a:t>　　　６　業種別区分は、日本標準産業分類に準じている。</a:t>
          </a:r>
        </a:p>
        <a:p>
          <a:pPr algn="l">
            <a:lnSpc>
              <a:spcPts val="1125"/>
            </a:lnSpc>
          </a:pPr>
          <a:r>
            <a:rPr lang="ja-JP" altLang="en-US" sz="900" b="0" i="0" u="none" strike="noStrike" baseline="0">
              <a:solidFill>
                <a:sysClr val="windowText" lastClr="000000"/>
              </a:solidFill>
              <a:latin typeface="ＭＳ 明朝"/>
              <a:ea typeface="ＭＳ 明朝"/>
            </a:rPr>
            <a:t>      ７　労組数におけるxは組合数が3組合以下のときに使用している。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2</xdr:col>
      <xdr:colOff>152400</xdr:colOff>
      <xdr:row>34</xdr:row>
      <xdr:rowOff>314960</xdr:rowOff>
    </xdr:from>
    <xdr:to xmlns:xdr="http://schemas.openxmlformats.org/drawingml/2006/spreadsheetDrawing">
      <xdr:col>12</xdr:col>
      <xdr:colOff>95250</xdr:colOff>
      <xdr:row>39</xdr:row>
      <xdr:rowOff>29210</xdr:rowOff>
    </xdr:to>
    <xdr:sp macro="" textlink="">
      <xdr:nvSpPr>
        <xdr:cNvPr id="2" name="図形 1690"/>
        <xdr:cNvSpPr>
          <a:spLocks noChangeArrowheads="1"/>
        </xdr:cNvSpPr>
      </xdr:nvSpPr>
      <xdr:spPr>
        <a:xfrm>
          <a:off x="2124075" y="7277735"/>
          <a:ext cx="6252845" cy="1381125"/>
        </a:xfrm>
        <a:prstGeom prst="bracketPair">
          <a:avLst>
            <a:gd name="adj" fmla="val 16676"/>
          </a:avLst>
        </a:prstGeom>
        <a:noFill/>
        <a:ln w="1905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6</xdr:col>
      <xdr:colOff>114300</xdr:colOff>
      <xdr:row>50</xdr:row>
      <xdr:rowOff>57150</xdr:rowOff>
    </xdr:from>
    <xdr:to xmlns:xdr="http://schemas.openxmlformats.org/drawingml/2006/spreadsheetDrawing">
      <xdr:col>8</xdr:col>
      <xdr:colOff>114300</xdr:colOff>
      <xdr:row>52</xdr:row>
      <xdr:rowOff>57150</xdr:rowOff>
    </xdr:to>
    <xdr:sp macro="" textlink="">
      <xdr:nvSpPr>
        <xdr:cNvPr id="3" name="楕円 1691"/>
        <xdr:cNvSpPr>
          <a:spLocks noChangeArrowheads="1"/>
        </xdr:cNvSpPr>
      </xdr:nvSpPr>
      <xdr:spPr>
        <a:xfrm flipV="1">
          <a:off x="4591050" y="11172825"/>
          <a:ext cx="1314450" cy="447675"/>
        </a:xfrm>
        <a:prstGeom prst="ellipse">
          <a:avLst/>
        </a:prstGeom>
        <a:noFill/>
        <a:ln/>
      </xdr:spPr>
      <xdr:txBody>
        <a:bodyPr vertOverflow="clip" horzOverflow="overflow" wrap="square" lIns="20637" tIns="4762" rIns="4762" bIns="4762" anchor="t" upright="1"/>
        <a:lstStyle/>
        <a:p>
          <a:pPr algn="l">
            <a:lnSpc>
              <a:spcPts val="1125"/>
            </a:lnSpc>
          </a:pPr>
          <a:r>
            <a:rPr lang="ja-JP" altLang="en-US" sz="900" b="0" i="0" u="none" strike="noStrike" baseline="0">
              <a:solidFill>
                <a:sysClr val="windowText" lastClr="000000"/>
              </a:solidFill>
              <a:latin typeface="ＭＳ Ｐゴシック"/>
              <a:ea typeface="ＭＳ Ｐゴシック"/>
            </a:rPr>
            <a:t>ｻﾝｷｭ-ﾛｰﾄﾞｰ</a:t>
          </a:r>
        </a:p>
      </xdr:txBody>
    </xdr:sp>
    <xdr:clientData/>
  </xdr:twoCellAnchor>
  <xdr:twoCellAnchor>
    <xdr:from xmlns:xdr="http://schemas.openxmlformats.org/drawingml/2006/spreadsheetDrawing">
      <xdr:col>8</xdr:col>
      <xdr:colOff>304800</xdr:colOff>
      <xdr:row>33</xdr:row>
      <xdr:rowOff>38100</xdr:rowOff>
    </xdr:from>
    <xdr:to xmlns:xdr="http://schemas.openxmlformats.org/drawingml/2006/spreadsheetDrawing">
      <xdr:col>11</xdr:col>
      <xdr:colOff>209550</xdr:colOff>
      <xdr:row>34</xdr:row>
      <xdr:rowOff>209550</xdr:rowOff>
    </xdr:to>
    <xdr:pic macro="">
      <xdr:nvPicPr>
        <xdr:cNvPr id="4" name="図 1692"/>
        <xdr:cNvPicPr>
          <a:picLocks noChangeAspect="1"/>
        </xdr:cNvPicPr>
      </xdr:nvPicPr>
      <xdr:blipFill>
        <a:blip xmlns:r="http://schemas.openxmlformats.org/officeDocument/2006/relationships" r:embed="rId1"/>
        <a:stretch>
          <a:fillRect/>
        </a:stretch>
      </xdr:blipFill>
      <xdr:spPr>
        <a:xfrm>
          <a:off x="6096000" y="6677025"/>
          <a:ext cx="1737995" cy="495300"/>
        </a:xfrm>
        <a:prstGeom prst="rect">
          <a:avLst/>
        </a:prstGeom>
        <a:noFill/>
        <a:ln>
          <a:miter/>
        </a:ln>
      </xdr:spPr>
    </xdr:pic>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25400</xdr:colOff>
      <xdr:row>62</xdr:row>
      <xdr:rowOff>57150</xdr:rowOff>
    </xdr:from>
    <xdr:to xmlns:xdr="http://schemas.openxmlformats.org/drawingml/2006/spreadsheetDrawing">
      <xdr:col>17</xdr:col>
      <xdr:colOff>385445</xdr:colOff>
      <xdr:row>71</xdr:row>
      <xdr:rowOff>66675</xdr:rowOff>
    </xdr:to>
    <xdr:sp macro="" textlink="">
      <xdr:nvSpPr>
        <xdr:cNvPr id="2" name="テキスト 20"/>
        <xdr:cNvSpPr txBox="1">
          <a:spLocks noChangeArrowheads="1"/>
        </xdr:cNvSpPr>
      </xdr:nvSpPr>
      <xdr:spPr>
        <a:xfrm>
          <a:off x="139700" y="10134600"/>
          <a:ext cx="9313545" cy="1381125"/>
        </a:xfrm>
        <a:prstGeom prst="rect">
          <a:avLst/>
        </a:prstGeom>
        <a:solidFill>
          <a:sysClr val="window" lastClr="FFFFFF"/>
        </a:solidFill>
        <a:ln>
          <a:miter/>
        </a:ln>
      </xdr:spPr>
      <xdr:txBody>
        <a:bodyPr vertOverflow="clip" horzOverflow="overflow" wrap="square" lIns="20637" tIns="4762" rIns="4762" bIns="4762" anchor="t" upright="1"/>
        <a:lstStyle/>
        <a:p>
          <a:pPr algn="l">
            <a:lnSpc>
              <a:spcPts val="1080"/>
            </a:lnSpc>
          </a:pPr>
          <a:r>
            <a:rPr lang="ja-JP" altLang="en-US" sz="900" b="0" i="0" u="none" strike="noStrike" baseline="0">
              <a:solidFill>
                <a:sysClr val="windowText" lastClr="000000"/>
              </a:solidFill>
              <a:latin typeface="ＭＳ 明朝"/>
              <a:ea typeface="ＭＳ 明朝"/>
            </a:rPr>
            <a:t>（注）１　金額は労働組合員平均である。（加重平均とは組合員1人当たりの平均である。）</a:t>
          </a:r>
        </a:p>
        <a:p>
          <a:pPr algn="l">
            <a:lnSpc>
              <a:spcPts val="1080"/>
            </a:lnSpc>
          </a:pPr>
          <a:r>
            <a:rPr lang="ja-JP" altLang="en-US" sz="900" b="0" i="0" u="none" strike="noStrike" baseline="0">
              <a:solidFill>
                <a:sysClr val="windowText" lastClr="000000"/>
              </a:solidFill>
              <a:latin typeface="ＭＳ 明朝"/>
              <a:ea typeface="ＭＳ 明朝"/>
            </a:rPr>
            <a:t>　　　２　平均賃金は、「基本給」＋「所定内手当のうち通勤手当を除いたもの（ただし、所属する企業の従業員全体に一律で同一額を支給する通勤手当は所定</a:t>
          </a:r>
        </a:p>
        <a:p>
          <a:pPr algn="l">
            <a:lnSpc>
              <a:spcPts val="1080"/>
            </a:lnSpc>
          </a:pPr>
          <a:r>
            <a:rPr lang="ja-JP" altLang="en-US" sz="900" b="0" i="0" u="none" strike="noStrike" baseline="0">
              <a:solidFill>
                <a:sysClr val="windowText" lastClr="000000"/>
              </a:solidFill>
              <a:latin typeface="ＭＳ 明朝"/>
              <a:ea typeface="ＭＳ 明朝"/>
            </a:rPr>
            <a:t>　　　　　内手当に含む）」である。</a:t>
          </a:r>
        </a:p>
        <a:p>
          <a:pPr algn="l">
            <a:lnSpc>
              <a:spcPts val="1080"/>
            </a:lnSpc>
          </a:pPr>
          <a:r>
            <a:rPr lang="ja-JP" altLang="en-US" sz="900" b="0" i="0" u="none" strike="noStrike" baseline="0">
              <a:solidFill>
                <a:sysClr val="windowText" lastClr="000000"/>
              </a:solidFill>
              <a:latin typeface="ＭＳ 明朝"/>
              <a:ea typeface="ＭＳ 明朝"/>
            </a:rPr>
            <a:t>      ３　要求状況（妥結状況）賃上げ率（％）＝平均要求額（平均妥結額）÷要求状況（妥結状況）平均賃金×１００</a:t>
          </a:r>
        </a:p>
        <a:p>
          <a:pPr algn="l">
            <a:lnSpc>
              <a:spcPts val="1080"/>
            </a:lnSpc>
          </a:pPr>
          <a:r>
            <a:rPr lang="ja-JP" altLang="en-US" sz="900" b="0" i="0" u="none" strike="noStrike" baseline="0">
              <a:solidFill>
                <a:sysClr val="windowText" lastClr="000000"/>
              </a:solidFill>
              <a:latin typeface="ＭＳ 明朝"/>
              <a:ea typeface="ＭＳ 明朝"/>
            </a:rPr>
            <a:t>　　　４　前年要求額（前年妥結額）は前年同期の金額である。</a:t>
          </a:r>
        </a:p>
        <a:p>
          <a:pPr algn="l">
            <a:lnSpc>
              <a:spcPts val="1080"/>
            </a:lnSpc>
          </a:pPr>
          <a:r>
            <a:rPr lang="ja-JP" altLang="en-US" sz="900" b="0" i="0" u="none" strike="noStrike" baseline="0">
              <a:solidFill>
                <a:sysClr val="windowText" lastClr="000000"/>
              </a:solidFill>
              <a:latin typeface="ＭＳ 明朝"/>
              <a:ea typeface="ＭＳ 明朝"/>
            </a:rPr>
            <a:t>　　　５　要求状況（妥結状況）対前年比（％）＝｛平均要求額（平均妥結額）-前年要求額（前年妥結額）｝／前年要求額（前年妥結額）×１００</a:t>
          </a:r>
        </a:p>
        <a:p>
          <a:pPr algn="l">
            <a:lnSpc>
              <a:spcPts val="1080"/>
            </a:lnSpc>
          </a:pPr>
          <a:r>
            <a:rPr lang="ja-JP" altLang="en-US" sz="900" b="0" i="0" u="none" strike="noStrike" baseline="0">
              <a:solidFill>
                <a:sysClr val="windowText" lastClr="000000"/>
              </a:solidFill>
              <a:latin typeface="ＭＳ 明朝"/>
              <a:ea typeface="ＭＳ 明朝"/>
            </a:rPr>
            <a:t>　　　６　業種別区分は、日本標準産業分類に準じている。</a:t>
          </a:r>
        </a:p>
        <a:p>
          <a:pPr algn="l">
            <a:lnSpc>
              <a:spcPts val="1080"/>
            </a:lnSpc>
          </a:pPr>
          <a:r>
            <a:rPr lang="ja-JP" altLang="en-US" sz="900" b="0" i="0" u="none" strike="noStrike" baseline="0">
              <a:solidFill>
                <a:sysClr val="windowText" lastClr="000000"/>
              </a:solidFill>
              <a:latin typeface="ＭＳ 明朝"/>
              <a:ea typeface="ＭＳ 明朝"/>
            </a:rPr>
            <a:t>      ７　労組数におけるxは組合数が3組合以下のときに使用している。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2</xdr:col>
      <xdr:colOff>145415</xdr:colOff>
      <xdr:row>34</xdr:row>
      <xdr:rowOff>287655</xdr:rowOff>
    </xdr:from>
    <xdr:to xmlns:xdr="http://schemas.openxmlformats.org/drawingml/2006/spreadsheetDrawing">
      <xdr:col>12</xdr:col>
      <xdr:colOff>93980</xdr:colOff>
      <xdr:row>39</xdr:row>
      <xdr:rowOff>0</xdr:rowOff>
    </xdr:to>
    <xdr:sp macro="" textlink="">
      <xdr:nvSpPr>
        <xdr:cNvPr id="2" name="図形 1690"/>
        <xdr:cNvSpPr>
          <a:spLocks noChangeArrowheads="1"/>
        </xdr:cNvSpPr>
      </xdr:nvSpPr>
      <xdr:spPr>
        <a:xfrm>
          <a:off x="2098040" y="7250430"/>
          <a:ext cx="6139815" cy="1379220"/>
        </a:xfrm>
        <a:prstGeom prst="bracketPair">
          <a:avLst>
            <a:gd name="adj" fmla="val 16669"/>
          </a:avLst>
        </a:prstGeom>
        <a:noFill/>
        <a:ln w="1905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6</xdr:col>
      <xdr:colOff>120015</xdr:colOff>
      <xdr:row>50</xdr:row>
      <xdr:rowOff>9525</xdr:rowOff>
    </xdr:from>
    <xdr:to xmlns:xdr="http://schemas.openxmlformats.org/drawingml/2006/spreadsheetDrawing">
      <xdr:col>8</xdr:col>
      <xdr:colOff>120015</xdr:colOff>
      <xdr:row>52</xdr:row>
      <xdr:rowOff>9525</xdr:rowOff>
    </xdr:to>
    <xdr:sp macro="" textlink="">
      <xdr:nvSpPr>
        <xdr:cNvPr id="3" name="楕円 1691"/>
        <xdr:cNvSpPr>
          <a:spLocks noChangeArrowheads="1"/>
        </xdr:cNvSpPr>
      </xdr:nvSpPr>
      <xdr:spPr>
        <a:xfrm flipV="1">
          <a:off x="4549140" y="11125200"/>
          <a:ext cx="1314450" cy="447675"/>
        </a:xfrm>
        <a:prstGeom prst="ellipse">
          <a:avLst/>
        </a:prstGeom>
        <a:noFill/>
        <a:ln/>
      </xdr:spPr>
      <xdr:txBody>
        <a:bodyPr vertOverflow="clip" horzOverflow="overflow" wrap="square" lIns="20637" tIns="4762" rIns="4762" bIns="4762" anchor="t" upright="1"/>
        <a:lstStyle/>
        <a:p>
          <a:pPr algn="l">
            <a:lnSpc>
              <a:spcPts val="1080"/>
            </a:lnSpc>
          </a:pPr>
          <a:r>
            <a:rPr lang="ja-JP" altLang="en-US" sz="900" b="0" i="0" u="none" strike="noStrike" baseline="0">
              <a:solidFill>
                <a:sysClr val="windowText" lastClr="000000"/>
              </a:solidFill>
              <a:latin typeface="ＭＳ Ｐゴシック"/>
              <a:ea typeface="ＭＳ Ｐゴシック"/>
            </a:rPr>
            <a:t>ｻﾝｷｭ-ﾛｰﾄﾞｰ</a:t>
          </a:r>
        </a:p>
      </xdr:txBody>
    </xdr:sp>
    <xdr:clientData/>
  </xdr:twoCellAnchor>
  <xdr:twoCellAnchor>
    <xdr:from xmlns:xdr="http://schemas.openxmlformats.org/drawingml/2006/spreadsheetDrawing">
      <xdr:col>8</xdr:col>
      <xdr:colOff>291465</xdr:colOff>
      <xdr:row>33</xdr:row>
      <xdr:rowOff>10160</xdr:rowOff>
    </xdr:from>
    <xdr:to xmlns:xdr="http://schemas.openxmlformats.org/drawingml/2006/spreadsheetDrawing">
      <xdr:col>11</xdr:col>
      <xdr:colOff>205740</xdr:colOff>
      <xdr:row>34</xdr:row>
      <xdr:rowOff>182880</xdr:rowOff>
    </xdr:to>
    <xdr:pic macro="">
      <xdr:nvPicPr>
        <xdr:cNvPr id="4" name="図 1692"/>
        <xdr:cNvPicPr>
          <a:picLocks noChangeAspect="1"/>
        </xdr:cNvPicPr>
      </xdr:nvPicPr>
      <xdr:blipFill>
        <a:blip xmlns:r="http://schemas.openxmlformats.org/officeDocument/2006/relationships" r:embed="rId1"/>
        <a:stretch>
          <a:fillRect/>
        </a:stretch>
      </xdr:blipFill>
      <xdr:spPr>
        <a:xfrm>
          <a:off x="6035040" y="6649085"/>
          <a:ext cx="1657350" cy="496570"/>
        </a:xfrm>
        <a:prstGeom prst="rect">
          <a:avLst/>
        </a:prstGeom>
        <a:noFill/>
        <a:ln>
          <a:miter/>
        </a:ln>
      </xdr:spPr>
    </xdr:pic>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1</xdr:col>
      <xdr:colOff>28575</xdr:colOff>
      <xdr:row>62</xdr:row>
      <xdr:rowOff>57150</xdr:rowOff>
    </xdr:from>
    <xdr:to xmlns:xdr="http://schemas.openxmlformats.org/drawingml/2006/spreadsheetDrawing">
      <xdr:col>17</xdr:col>
      <xdr:colOff>428625</xdr:colOff>
      <xdr:row>71</xdr:row>
      <xdr:rowOff>66675</xdr:rowOff>
    </xdr:to>
    <xdr:sp macro="" textlink="">
      <xdr:nvSpPr>
        <xdr:cNvPr id="2" name="テキスト 20"/>
        <xdr:cNvSpPr txBox="1">
          <a:spLocks noChangeArrowheads="1"/>
        </xdr:cNvSpPr>
      </xdr:nvSpPr>
      <xdr:spPr>
        <a:xfrm>
          <a:off x="142875" y="10134600"/>
          <a:ext cx="9353550" cy="1381125"/>
        </a:xfrm>
        <a:prstGeom prst="rect">
          <a:avLst/>
        </a:prstGeom>
        <a:solidFill>
          <a:sysClr val="window" lastClr="FFFFFF"/>
        </a:solidFill>
        <a:ln>
          <a:miter/>
        </a:ln>
      </xdr:spPr>
      <xdr:txBody>
        <a:bodyPr vertOverflow="clip" horzOverflow="overflow" wrap="square" lIns="20637" tIns="4762" rIns="4762" bIns="4762" anchor="t" upright="1"/>
        <a:lstStyle/>
        <a:p>
          <a:pPr algn="l">
            <a:lnSpc>
              <a:spcPts val="1125"/>
            </a:lnSpc>
          </a:pPr>
          <a:r>
            <a:rPr lang="ja-JP" altLang="en-US" sz="900" b="0" i="0" u="none" strike="noStrike" baseline="0">
              <a:solidFill>
                <a:sysClr val="windowText" lastClr="000000"/>
              </a:solidFill>
              <a:latin typeface="ＭＳ 明朝"/>
              <a:ea typeface="ＭＳ 明朝"/>
            </a:rPr>
            <a:t>（注）１　金額は労働組合員平均である。（加重平均とは組合員1人当たりの平均である。）</a:t>
          </a:r>
        </a:p>
        <a:p>
          <a:pPr algn="l">
            <a:lnSpc>
              <a:spcPts val="1125"/>
            </a:lnSpc>
          </a:pPr>
          <a:r>
            <a:rPr lang="ja-JP" altLang="en-US" sz="900" b="0" i="0" u="none" strike="noStrike" baseline="0">
              <a:solidFill>
                <a:sysClr val="windowText" lastClr="000000"/>
              </a:solidFill>
              <a:latin typeface="ＭＳ 明朝"/>
              <a:ea typeface="ＭＳ 明朝"/>
            </a:rPr>
            <a:t>　　　２　平均賃金は、「基本給」＋「所定内手当のうち通勤手当を除いたもの（ただし、所属する企業の従業員全体に一律で同一額を支給する通勤手当は所定</a:t>
          </a:r>
        </a:p>
        <a:p>
          <a:pPr algn="l">
            <a:lnSpc>
              <a:spcPts val="1125"/>
            </a:lnSpc>
          </a:pPr>
          <a:r>
            <a:rPr lang="ja-JP" altLang="en-US" sz="900" b="0" i="0" u="none" strike="noStrike" baseline="0">
              <a:solidFill>
                <a:sysClr val="windowText" lastClr="000000"/>
              </a:solidFill>
              <a:latin typeface="ＭＳ 明朝"/>
              <a:ea typeface="ＭＳ 明朝"/>
            </a:rPr>
            <a:t>　　　　　内手当に含む）」である。</a:t>
          </a:r>
        </a:p>
        <a:p>
          <a:pPr algn="l">
            <a:lnSpc>
              <a:spcPts val="1125"/>
            </a:lnSpc>
          </a:pPr>
          <a:r>
            <a:rPr lang="ja-JP" altLang="en-US" sz="900" b="0" i="0" u="none" strike="noStrike" baseline="0">
              <a:solidFill>
                <a:sysClr val="windowText" lastClr="000000"/>
              </a:solidFill>
              <a:latin typeface="ＭＳ 明朝"/>
              <a:ea typeface="ＭＳ 明朝"/>
            </a:rPr>
            <a:t>      ３　要求状況（妥結状況）賃上げ率（％）＝平均要求額（平均妥結額）÷要求状況（妥結状況）平均賃金×１００</a:t>
          </a:r>
        </a:p>
        <a:p>
          <a:pPr algn="l">
            <a:lnSpc>
              <a:spcPts val="1125"/>
            </a:lnSpc>
          </a:pPr>
          <a:r>
            <a:rPr lang="ja-JP" altLang="en-US" sz="900" b="0" i="0" u="none" strike="noStrike" baseline="0">
              <a:solidFill>
                <a:sysClr val="windowText" lastClr="000000"/>
              </a:solidFill>
              <a:latin typeface="ＭＳ 明朝"/>
              <a:ea typeface="ＭＳ 明朝"/>
            </a:rPr>
            <a:t>　　　４　前年要求額（前年妥結額）は前年同期の金額である。</a:t>
          </a:r>
        </a:p>
        <a:p>
          <a:pPr algn="l">
            <a:lnSpc>
              <a:spcPts val="1125"/>
            </a:lnSpc>
          </a:pPr>
          <a:r>
            <a:rPr lang="ja-JP" altLang="en-US" sz="900" b="0" i="0" u="none" strike="noStrike" baseline="0">
              <a:solidFill>
                <a:sysClr val="windowText" lastClr="000000"/>
              </a:solidFill>
              <a:latin typeface="ＭＳ 明朝"/>
              <a:ea typeface="ＭＳ 明朝"/>
            </a:rPr>
            <a:t>　　　５　要求状況（妥結状況）対前年比（％）＝｛平均要求額（平均妥結額）-前年要求額（前年妥結額）｝／前年要求額（前年妥結額）×１００</a:t>
          </a:r>
        </a:p>
        <a:p>
          <a:pPr algn="l">
            <a:lnSpc>
              <a:spcPts val="1125"/>
            </a:lnSpc>
          </a:pPr>
          <a:r>
            <a:rPr lang="ja-JP" altLang="en-US" sz="900" b="0" i="0" u="none" strike="noStrike" baseline="0">
              <a:solidFill>
                <a:sysClr val="windowText" lastClr="000000"/>
              </a:solidFill>
              <a:latin typeface="ＭＳ 明朝"/>
              <a:ea typeface="ＭＳ 明朝"/>
            </a:rPr>
            <a:t>　　　６　業種別区分は、日本標準産業分類に準じている。</a:t>
          </a:r>
        </a:p>
        <a:p>
          <a:pPr algn="l">
            <a:lnSpc>
              <a:spcPts val="1125"/>
            </a:lnSpc>
          </a:pPr>
          <a:r>
            <a:rPr lang="ja-JP" altLang="en-US" sz="900" b="0" i="0" u="none" strike="noStrike" baseline="0">
              <a:solidFill>
                <a:sysClr val="windowText" lastClr="000000"/>
              </a:solidFill>
              <a:latin typeface="ＭＳ 明朝"/>
              <a:ea typeface="ＭＳ 明朝"/>
            </a:rPr>
            <a:t>      ７　労組数におけるxは組合数が3組合以下のときに使用している。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2</xdr:col>
      <xdr:colOff>180975</xdr:colOff>
      <xdr:row>34</xdr:row>
      <xdr:rowOff>343535</xdr:rowOff>
    </xdr:from>
    <xdr:to xmlns:xdr="http://schemas.openxmlformats.org/drawingml/2006/spreadsheetDrawing">
      <xdr:col>12</xdr:col>
      <xdr:colOff>123825</xdr:colOff>
      <xdr:row>39</xdr:row>
      <xdr:rowOff>57785</xdr:rowOff>
    </xdr:to>
    <xdr:sp macro="" textlink="">
      <xdr:nvSpPr>
        <xdr:cNvPr id="2" name="図形 1690"/>
        <xdr:cNvSpPr>
          <a:spLocks noChangeArrowheads="1"/>
        </xdr:cNvSpPr>
      </xdr:nvSpPr>
      <xdr:spPr>
        <a:xfrm>
          <a:off x="2143125" y="7306310"/>
          <a:ext cx="6134100" cy="1381125"/>
        </a:xfrm>
        <a:prstGeom prst="bracketPair">
          <a:avLst>
            <a:gd name="adj" fmla="val 16676"/>
          </a:avLst>
        </a:prstGeom>
        <a:noFill/>
        <a:ln w="1905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6</xdr:col>
      <xdr:colOff>152400</xdr:colOff>
      <xdr:row>50</xdr:row>
      <xdr:rowOff>57150</xdr:rowOff>
    </xdr:from>
    <xdr:to xmlns:xdr="http://schemas.openxmlformats.org/drawingml/2006/spreadsheetDrawing">
      <xdr:col>8</xdr:col>
      <xdr:colOff>153035</xdr:colOff>
      <xdr:row>52</xdr:row>
      <xdr:rowOff>57150</xdr:rowOff>
    </xdr:to>
    <xdr:sp macro="" textlink="">
      <xdr:nvSpPr>
        <xdr:cNvPr id="3" name="楕円 1691"/>
        <xdr:cNvSpPr>
          <a:spLocks noChangeArrowheads="1"/>
        </xdr:cNvSpPr>
      </xdr:nvSpPr>
      <xdr:spPr>
        <a:xfrm flipV="1">
          <a:off x="4591050" y="11172825"/>
          <a:ext cx="1315085" cy="447675"/>
        </a:xfrm>
        <a:prstGeom prst="ellipse">
          <a:avLst/>
        </a:prstGeom>
        <a:noFill/>
        <a:ln/>
      </xdr:spPr>
      <xdr:txBody>
        <a:bodyPr vertOverflow="clip" horzOverflow="overflow" wrap="square" lIns="20637" tIns="4762" rIns="4762" bIns="4762" anchor="t" upright="1"/>
        <a:lstStyle/>
        <a:p>
          <a:pPr algn="l">
            <a:lnSpc>
              <a:spcPts val="1125"/>
            </a:lnSpc>
          </a:pPr>
          <a:r>
            <a:rPr lang="ja-JP" altLang="en-US" sz="900" b="0" i="0" u="none" strike="noStrike" baseline="0">
              <a:solidFill>
                <a:sysClr val="windowText" lastClr="000000"/>
              </a:solidFill>
              <a:latin typeface="ＭＳ Ｐゴシック"/>
              <a:ea typeface="ＭＳ Ｐゴシック"/>
            </a:rPr>
            <a:t>ｻﾝｷｭ-ﾛｰﾄﾞｰ</a:t>
          </a:r>
        </a:p>
      </xdr:txBody>
    </xdr:sp>
    <xdr:clientData/>
  </xdr:twoCellAnchor>
  <xdr:twoCellAnchor>
    <xdr:from xmlns:xdr="http://schemas.openxmlformats.org/drawingml/2006/spreadsheetDrawing">
      <xdr:col>8</xdr:col>
      <xdr:colOff>342900</xdr:colOff>
      <xdr:row>33</xdr:row>
      <xdr:rowOff>57150</xdr:rowOff>
    </xdr:from>
    <xdr:to xmlns:xdr="http://schemas.openxmlformats.org/drawingml/2006/spreadsheetDrawing">
      <xdr:col>11</xdr:col>
      <xdr:colOff>248285</xdr:colOff>
      <xdr:row>34</xdr:row>
      <xdr:rowOff>229235</xdr:rowOff>
    </xdr:to>
    <xdr:pic macro="">
      <xdr:nvPicPr>
        <xdr:cNvPr id="4" name="図 1692"/>
        <xdr:cNvPicPr>
          <a:picLocks noChangeAspect="1"/>
        </xdr:cNvPicPr>
      </xdr:nvPicPr>
      <xdr:blipFill>
        <a:blip xmlns:r="http://schemas.openxmlformats.org/officeDocument/2006/relationships" r:embed="rId1"/>
        <a:stretch>
          <a:fillRect/>
        </a:stretch>
      </xdr:blipFill>
      <xdr:spPr>
        <a:xfrm>
          <a:off x="6096000" y="6696075"/>
          <a:ext cx="1648460" cy="495935"/>
        </a:xfrm>
        <a:prstGeom prst="rect">
          <a:avLst/>
        </a:prstGeom>
        <a:noFill/>
        <a:ln>
          <a:miter/>
        </a:ln>
      </xdr:spPr>
    </xdr:pic>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7.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8.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W69"/>
  <sheetViews>
    <sheetView workbookViewId="0">
      <selection activeCell="E18" sqref="E18"/>
    </sheetView>
  </sheetViews>
  <sheetFormatPr defaultRowHeight="12"/>
  <cols>
    <col min="1" max="1" width="1.5" style="1" customWidth="1"/>
    <col min="2" max="3" width="3.25" style="1" bestFit="1" customWidth="1"/>
    <col min="4" max="4" width="19.75" style="2" bestFit="1" customWidth="1"/>
    <col min="5" max="5" width="5.625" style="1" customWidth="1"/>
    <col min="6" max="6" width="7.625" style="1" customWidth="1"/>
    <col min="7" max="7" width="4.625" style="1" customWidth="1"/>
    <col min="8" max="8" width="8.125" style="1" customWidth="1"/>
    <col min="9" max="9" width="7.625" style="1" customWidth="1"/>
    <col min="10" max="10" width="8.125" style="1" customWidth="1"/>
    <col min="11" max="11" width="7.625" style="3" customWidth="1"/>
    <col min="12" max="12" width="5.625" style="1" customWidth="1"/>
    <col min="13" max="13" width="7.625" style="1" customWidth="1"/>
    <col min="14" max="14" width="4.625" style="1" customWidth="1"/>
    <col min="15" max="15" width="8.125" style="3" customWidth="1"/>
    <col min="16" max="16" width="7.75" style="1" customWidth="1"/>
    <col min="17" max="17" width="8.125" style="1" customWidth="1"/>
    <col min="18" max="18" width="7.625" style="1" customWidth="1"/>
    <col min="19" max="19" width="9" style="1" bestFit="1" customWidth="1"/>
    <col min="20" max="23" width="9" style="1" hidden="1" customWidth="1"/>
    <col min="24" max="16384" width="9" style="1" bestFit="1" customWidth="1"/>
  </cols>
  <sheetData>
    <row r="1" spans="1:23" s="4" customFormat="1" ht="13.5">
      <c r="A1" s="7"/>
      <c r="B1" s="7"/>
      <c r="C1" s="7"/>
      <c r="D1" s="7"/>
      <c r="E1" s="7"/>
      <c r="F1" s="7"/>
      <c r="G1" s="7"/>
      <c r="H1" s="7"/>
      <c r="I1" s="7"/>
      <c r="J1" s="7"/>
      <c r="K1" s="7"/>
      <c r="L1" s="7"/>
      <c r="M1" s="7"/>
      <c r="N1" s="7"/>
      <c r="O1" s="7"/>
      <c r="P1" s="7"/>
      <c r="Q1" s="7"/>
      <c r="R1" s="7"/>
    </row>
    <row r="2" spans="1:23" ht="18.75">
      <c r="A2" s="8"/>
      <c r="B2" s="10" t="s">
        <v>164</v>
      </c>
      <c r="C2" s="10"/>
      <c r="D2" s="10"/>
      <c r="E2" s="10"/>
      <c r="F2" s="10"/>
      <c r="G2" s="10"/>
      <c r="H2" s="10"/>
      <c r="I2" s="10"/>
      <c r="J2" s="10"/>
      <c r="K2" s="10"/>
      <c r="L2" s="10"/>
      <c r="M2" s="10"/>
      <c r="N2" s="10"/>
      <c r="O2" s="10"/>
      <c r="P2" s="10"/>
      <c r="Q2" s="10"/>
      <c r="R2" s="10"/>
    </row>
    <row r="3" spans="1:23" ht="18.75">
      <c r="A3" s="8"/>
      <c r="B3" s="11" t="s">
        <v>11</v>
      </c>
      <c r="C3" s="11"/>
      <c r="D3" s="11"/>
      <c r="E3" s="11"/>
      <c r="F3" s="11"/>
      <c r="G3" s="11"/>
      <c r="H3" s="11"/>
      <c r="I3" s="11"/>
      <c r="J3" s="11"/>
      <c r="K3" s="11"/>
      <c r="L3" s="11"/>
      <c r="M3" s="11"/>
      <c r="N3" s="11"/>
      <c r="O3" s="11"/>
      <c r="P3" s="11"/>
      <c r="Q3" s="11"/>
      <c r="R3" s="11"/>
    </row>
    <row r="4" spans="1:23" ht="12.75">
      <c r="A4" s="8"/>
      <c r="B4" s="12" t="s">
        <v>89</v>
      </c>
      <c r="C4" s="12"/>
      <c r="D4" s="12"/>
      <c r="E4" s="8"/>
      <c r="F4" s="8"/>
      <c r="G4" s="8"/>
      <c r="H4" s="8"/>
      <c r="I4" s="8"/>
      <c r="J4" s="8"/>
      <c r="K4" s="97"/>
      <c r="L4" s="8"/>
      <c r="M4" s="8"/>
      <c r="N4" s="8"/>
      <c r="O4" s="119" t="s">
        <v>90</v>
      </c>
      <c r="P4" s="119"/>
      <c r="Q4" s="119"/>
      <c r="R4" s="119"/>
    </row>
    <row r="5" spans="1:23" s="5" customFormat="1" ht="12.75">
      <c r="B5" s="13"/>
      <c r="C5" s="22"/>
      <c r="D5" s="37"/>
      <c r="E5" s="54" t="s">
        <v>91</v>
      </c>
      <c r="F5" s="64"/>
      <c r="G5" s="54"/>
      <c r="H5" s="74"/>
      <c r="I5" s="75"/>
      <c r="J5" s="75"/>
      <c r="K5" s="98"/>
      <c r="L5" s="74" t="s">
        <v>15</v>
      </c>
      <c r="M5" s="75"/>
      <c r="N5" s="75"/>
      <c r="O5" s="75"/>
      <c r="P5" s="75"/>
      <c r="Q5" s="75"/>
      <c r="R5" s="120"/>
    </row>
    <row r="6" spans="1:23" s="5" customFormat="1">
      <c r="B6" s="14"/>
      <c r="D6" s="38"/>
      <c r="E6" s="55"/>
      <c r="F6" s="65"/>
      <c r="G6" s="65"/>
      <c r="H6" s="65"/>
      <c r="I6" s="76"/>
      <c r="J6" s="85" t="s">
        <v>77</v>
      </c>
      <c r="K6" s="99"/>
      <c r="L6" s="65"/>
      <c r="M6" s="65"/>
      <c r="N6" s="65"/>
      <c r="O6" s="65"/>
      <c r="P6" s="76"/>
      <c r="Q6" s="85" t="s">
        <v>77</v>
      </c>
      <c r="R6" s="99"/>
    </row>
    <row r="7" spans="1:23" s="5" customFormat="1" ht="42" customHeight="1">
      <c r="B7" s="15"/>
      <c r="C7" s="23"/>
      <c r="D7" s="39"/>
      <c r="E7" s="56" t="s">
        <v>88</v>
      </c>
      <c r="F7" s="66" t="s">
        <v>92</v>
      </c>
      <c r="G7" s="66" t="s">
        <v>20</v>
      </c>
      <c r="H7" s="66" t="s">
        <v>74</v>
      </c>
      <c r="I7" s="77" t="s">
        <v>47</v>
      </c>
      <c r="J7" s="86" t="s">
        <v>165</v>
      </c>
      <c r="K7" s="100" t="s">
        <v>166</v>
      </c>
      <c r="L7" s="66" t="s">
        <v>88</v>
      </c>
      <c r="M7" s="66" t="s">
        <v>92</v>
      </c>
      <c r="N7" s="66" t="s">
        <v>20</v>
      </c>
      <c r="O7" s="66" t="s">
        <v>93</v>
      </c>
      <c r="P7" s="77" t="s">
        <v>47</v>
      </c>
      <c r="Q7" s="86" t="s">
        <v>157</v>
      </c>
      <c r="R7" s="100" t="s">
        <v>167</v>
      </c>
    </row>
    <row r="8" spans="1:23" s="6" customFormat="1">
      <c r="B8" s="16"/>
      <c r="C8" s="24" t="s">
        <v>94</v>
      </c>
      <c r="D8" s="40"/>
      <c r="E8" s="57">
        <v>39.9</v>
      </c>
      <c r="F8" s="67">
        <v>307051</v>
      </c>
      <c r="G8" s="67">
        <v>177</v>
      </c>
      <c r="H8" s="67">
        <v>7180</v>
      </c>
      <c r="I8" s="78">
        <v>2.34</v>
      </c>
      <c r="J8" s="87">
        <v>6007</v>
      </c>
      <c r="K8" s="78">
        <v>19.53</v>
      </c>
      <c r="L8" s="105">
        <v>39.9</v>
      </c>
      <c r="M8" s="67">
        <v>307183</v>
      </c>
      <c r="N8" s="113">
        <v>174</v>
      </c>
      <c r="O8" s="67">
        <v>6337</v>
      </c>
      <c r="P8" s="78">
        <v>2.06</v>
      </c>
      <c r="Q8" s="87">
        <v>4854</v>
      </c>
      <c r="R8" s="79">
        <v>30.55</v>
      </c>
      <c r="T8" s="6">
        <f t="shared" ref="T8:T62" si="0">ROUND((H8-J8)/J8*100,2)</f>
        <v>19.53</v>
      </c>
      <c r="U8" s="6" t="b">
        <f t="shared" ref="U8:U62" si="1">ISERROR(T8)</f>
        <v>0</v>
      </c>
      <c r="V8" s="6">
        <f t="shared" ref="V8:V62" si="2">ROUND((O8-Q8)/Q8*100,2)</f>
        <v>30.55</v>
      </c>
      <c r="W8" s="6" t="b">
        <f t="shared" ref="W8:W62" si="3">ISERROR(V8)</f>
        <v>0</v>
      </c>
    </row>
    <row r="9" spans="1:23" s="6" customFormat="1">
      <c r="B9" s="17"/>
      <c r="C9" s="25"/>
      <c r="D9" s="41" t="s">
        <v>32</v>
      </c>
      <c r="E9" s="58">
        <v>35.700000000000003</v>
      </c>
      <c r="F9" s="68">
        <v>271870</v>
      </c>
      <c r="G9" s="68">
        <v>7</v>
      </c>
      <c r="H9" s="68">
        <v>6947</v>
      </c>
      <c r="I9" s="79">
        <v>2.56</v>
      </c>
      <c r="J9" s="88">
        <v>8659</v>
      </c>
      <c r="K9" s="79">
        <v>-19.77</v>
      </c>
      <c r="L9" s="106">
        <v>35.700000000000003</v>
      </c>
      <c r="M9" s="68">
        <v>271870</v>
      </c>
      <c r="N9" s="114">
        <v>7</v>
      </c>
      <c r="O9" s="68">
        <v>4490</v>
      </c>
      <c r="P9" s="79">
        <v>1.65</v>
      </c>
      <c r="Q9" s="88">
        <v>4959</v>
      </c>
      <c r="R9" s="79">
        <v>-9.4600000000000009</v>
      </c>
      <c r="T9" s="6">
        <f t="shared" si="0"/>
        <v>-19.77</v>
      </c>
      <c r="U9" s="6" t="b">
        <f t="shared" si="1"/>
        <v>0</v>
      </c>
      <c r="V9" s="6">
        <f t="shared" si="2"/>
        <v>-9.4600000000000009</v>
      </c>
      <c r="W9" s="6" t="b">
        <f t="shared" si="3"/>
        <v>0</v>
      </c>
    </row>
    <row r="10" spans="1:23" s="6" customFormat="1">
      <c r="B10" s="17"/>
      <c r="C10" s="25"/>
      <c r="D10" s="41" t="s">
        <v>39</v>
      </c>
      <c r="E10" s="58">
        <v>39.9</v>
      </c>
      <c r="F10" s="68">
        <v>306001</v>
      </c>
      <c r="G10" s="68">
        <v>5</v>
      </c>
      <c r="H10" s="68">
        <v>9102</v>
      </c>
      <c r="I10" s="79">
        <v>2.97</v>
      </c>
      <c r="J10" s="88">
        <v>6853</v>
      </c>
      <c r="K10" s="79">
        <v>32.82</v>
      </c>
      <c r="L10" s="106">
        <v>39.9</v>
      </c>
      <c r="M10" s="68">
        <v>306001</v>
      </c>
      <c r="N10" s="114">
        <v>5</v>
      </c>
      <c r="O10" s="68">
        <v>7416</v>
      </c>
      <c r="P10" s="79">
        <v>2.42</v>
      </c>
      <c r="Q10" s="88">
        <v>4510</v>
      </c>
      <c r="R10" s="79">
        <v>64.430000000000007</v>
      </c>
      <c r="T10" s="6">
        <f t="shared" si="0"/>
        <v>32.82</v>
      </c>
      <c r="U10" s="6" t="b">
        <f t="shared" si="1"/>
        <v>0</v>
      </c>
      <c r="V10" s="6">
        <f t="shared" si="2"/>
        <v>64.430000000000007</v>
      </c>
      <c r="W10" s="6" t="b">
        <f t="shared" si="3"/>
        <v>0</v>
      </c>
    </row>
    <row r="11" spans="1:23" s="6" customFormat="1">
      <c r="B11" s="17"/>
      <c r="C11" s="25"/>
      <c r="D11" s="41" t="s">
        <v>24</v>
      </c>
      <c r="E11" s="58">
        <v>39.4</v>
      </c>
      <c r="F11" s="68">
        <v>284757</v>
      </c>
      <c r="G11" s="68" t="s">
        <v>160</v>
      </c>
      <c r="H11" s="68">
        <v>8695</v>
      </c>
      <c r="I11" s="79">
        <v>3.05</v>
      </c>
      <c r="J11" s="88">
        <v>5061</v>
      </c>
      <c r="K11" s="79">
        <v>71.8</v>
      </c>
      <c r="L11" s="106">
        <v>39.4</v>
      </c>
      <c r="M11" s="68">
        <v>284757</v>
      </c>
      <c r="N11" s="114" t="s">
        <v>160</v>
      </c>
      <c r="O11" s="68">
        <v>8396</v>
      </c>
      <c r="P11" s="79">
        <v>2.95</v>
      </c>
      <c r="Q11" s="88">
        <v>3674</v>
      </c>
      <c r="R11" s="79">
        <v>128.52000000000001</v>
      </c>
      <c r="T11" s="6">
        <f t="shared" si="0"/>
        <v>71.8</v>
      </c>
      <c r="U11" s="6" t="b">
        <f t="shared" si="1"/>
        <v>0</v>
      </c>
      <c r="V11" s="6">
        <f t="shared" si="2"/>
        <v>128.52000000000001</v>
      </c>
      <c r="W11" s="6" t="b">
        <f t="shared" si="3"/>
        <v>0</v>
      </c>
    </row>
    <row r="12" spans="1:23" s="6" customFormat="1">
      <c r="B12" s="17"/>
      <c r="C12" s="25"/>
      <c r="D12" s="41" t="s">
        <v>6</v>
      </c>
      <c r="E12" s="58">
        <v>40.700000000000003</v>
      </c>
      <c r="F12" s="68">
        <v>303775</v>
      </c>
      <c r="G12" s="68">
        <v>20</v>
      </c>
      <c r="H12" s="68">
        <v>5619</v>
      </c>
      <c r="I12" s="79">
        <v>1.85</v>
      </c>
      <c r="J12" s="88">
        <v>4585</v>
      </c>
      <c r="K12" s="79">
        <v>22.55</v>
      </c>
      <c r="L12" s="106">
        <v>40.700000000000003</v>
      </c>
      <c r="M12" s="68">
        <v>303775</v>
      </c>
      <c r="N12" s="114">
        <v>20</v>
      </c>
      <c r="O12" s="68">
        <v>4999</v>
      </c>
      <c r="P12" s="79">
        <v>1.65</v>
      </c>
      <c r="Q12" s="88">
        <v>4176</v>
      </c>
      <c r="R12" s="79">
        <v>19.71</v>
      </c>
      <c r="T12" s="6">
        <f t="shared" si="0"/>
        <v>22.55</v>
      </c>
      <c r="U12" s="6" t="b">
        <f t="shared" si="1"/>
        <v>0</v>
      </c>
      <c r="V12" s="6">
        <f t="shared" si="2"/>
        <v>19.71</v>
      </c>
      <c r="W12" s="6" t="b">
        <f t="shared" si="3"/>
        <v>0</v>
      </c>
    </row>
    <row r="13" spans="1:23" s="6" customFormat="1">
      <c r="B13" s="17"/>
      <c r="C13" s="25"/>
      <c r="D13" s="41" t="s">
        <v>35</v>
      </c>
      <c r="E13" s="58">
        <v>42</v>
      </c>
      <c r="F13" s="68">
        <v>267115</v>
      </c>
      <c r="G13" s="68">
        <v>4</v>
      </c>
      <c r="H13" s="68">
        <v>6025</v>
      </c>
      <c r="I13" s="79">
        <v>2.2599999999999998</v>
      </c>
      <c r="J13" s="88">
        <v>6883</v>
      </c>
      <c r="K13" s="79">
        <v>-12.47</v>
      </c>
      <c r="L13" s="106">
        <v>42</v>
      </c>
      <c r="M13" s="68">
        <v>267115</v>
      </c>
      <c r="N13" s="114">
        <v>4</v>
      </c>
      <c r="O13" s="68">
        <v>4762</v>
      </c>
      <c r="P13" s="79">
        <v>1.78</v>
      </c>
      <c r="Q13" s="88">
        <v>4311</v>
      </c>
      <c r="R13" s="79">
        <v>10.46</v>
      </c>
      <c r="T13" s="6">
        <f t="shared" si="0"/>
        <v>-12.47</v>
      </c>
      <c r="U13" s="6" t="b">
        <f t="shared" si="1"/>
        <v>0</v>
      </c>
      <c r="V13" s="6">
        <f t="shared" si="2"/>
        <v>10.46</v>
      </c>
      <c r="W13" s="6" t="b">
        <f t="shared" si="3"/>
        <v>0</v>
      </c>
    </row>
    <row r="14" spans="1:23" s="6" customFormat="1">
      <c r="B14" s="17"/>
      <c r="C14" s="25"/>
      <c r="D14" s="41" t="s">
        <v>29</v>
      </c>
      <c r="E14" s="58">
        <v>38.200000000000003</v>
      </c>
      <c r="F14" s="68">
        <v>302795</v>
      </c>
      <c r="G14" s="68">
        <v>19</v>
      </c>
      <c r="H14" s="68">
        <v>6923</v>
      </c>
      <c r="I14" s="79">
        <v>2.29</v>
      </c>
      <c r="J14" s="88">
        <v>6181</v>
      </c>
      <c r="K14" s="79">
        <v>12</v>
      </c>
      <c r="L14" s="106">
        <v>38.200000000000003</v>
      </c>
      <c r="M14" s="68">
        <v>302795</v>
      </c>
      <c r="N14" s="114">
        <v>19</v>
      </c>
      <c r="O14" s="68">
        <v>6118</v>
      </c>
      <c r="P14" s="79">
        <v>2.02</v>
      </c>
      <c r="Q14" s="88">
        <v>5479</v>
      </c>
      <c r="R14" s="79">
        <v>11.66</v>
      </c>
      <c r="T14" s="6">
        <f t="shared" si="0"/>
        <v>12</v>
      </c>
      <c r="U14" s="6" t="b">
        <f t="shared" si="1"/>
        <v>0</v>
      </c>
      <c r="V14" s="6">
        <f t="shared" si="2"/>
        <v>11.66</v>
      </c>
      <c r="W14" s="6" t="b">
        <f t="shared" si="3"/>
        <v>0</v>
      </c>
    </row>
    <row r="15" spans="1:23" s="6" customFormat="1">
      <c r="B15" s="18"/>
      <c r="C15" s="25"/>
      <c r="D15" s="41" t="s">
        <v>44</v>
      </c>
      <c r="E15" s="58" t="s">
        <v>25</v>
      </c>
      <c r="F15" s="68" t="s">
        <v>25</v>
      </c>
      <c r="G15" s="68" t="s">
        <v>25</v>
      </c>
      <c r="H15" s="68" t="s">
        <v>25</v>
      </c>
      <c r="I15" s="79" t="s">
        <v>25</v>
      </c>
      <c r="J15" s="88" t="s">
        <v>25</v>
      </c>
      <c r="K15" s="79" t="s">
        <v>25</v>
      </c>
      <c r="L15" s="106" t="s">
        <v>25</v>
      </c>
      <c r="M15" s="68" t="s">
        <v>25</v>
      </c>
      <c r="N15" s="114" t="s">
        <v>25</v>
      </c>
      <c r="O15" s="68" t="s">
        <v>25</v>
      </c>
      <c r="P15" s="79" t="s">
        <v>25</v>
      </c>
      <c r="Q15" s="88" t="s">
        <v>25</v>
      </c>
      <c r="R15" s="79" t="s">
        <v>25</v>
      </c>
      <c r="T15" s="6" t="e">
        <f t="shared" si="0"/>
        <v>#VALUE!</v>
      </c>
      <c r="U15" s="6" t="b">
        <f t="shared" si="1"/>
        <v>1</v>
      </c>
      <c r="V15" s="6" t="e">
        <f t="shared" si="2"/>
        <v>#VALUE!</v>
      </c>
      <c r="W15" s="6" t="b">
        <f t="shared" si="3"/>
        <v>1</v>
      </c>
    </row>
    <row r="16" spans="1:23" s="6" customFormat="1">
      <c r="B16" s="18"/>
      <c r="C16" s="25"/>
      <c r="D16" s="41" t="s">
        <v>36</v>
      </c>
      <c r="E16" s="58">
        <v>39</v>
      </c>
      <c r="F16" s="68">
        <v>316185</v>
      </c>
      <c r="G16" s="68">
        <v>5</v>
      </c>
      <c r="H16" s="68">
        <v>8321</v>
      </c>
      <c r="I16" s="79">
        <v>2.63</v>
      </c>
      <c r="J16" s="88">
        <v>6496</v>
      </c>
      <c r="K16" s="79">
        <v>28.09</v>
      </c>
      <c r="L16" s="106">
        <v>39</v>
      </c>
      <c r="M16" s="68">
        <v>316185</v>
      </c>
      <c r="N16" s="114">
        <v>5</v>
      </c>
      <c r="O16" s="68">
        <v>6867</v>
      </c>
      <c r="P16" s="79">
        <v>2.17</v>
      </c>
      <c r="Q16" s="88">
        <v>5790</v>
      </c>
      <c r="R16" s="79">
        <v>18.600000000000001</v>
      </c>
      <c r="T16" s="6">
        <f t="shared" si="0"/>
        <v>28.09</v>
      </c>
      <c r="U16" s="6" t="b">
        <f t="shared" si="1"/>
        <v>0</v>
      </c>
      <c r="V16" s="6">
        <f t="shared" si="2"/>
        <v>18.600000000000001</v>
      </c>
      <c r="W16" s="6" t="b">
        <f t="shared" si="3"/>
        <v>0</v>
      </c>
    </row>
    <row r="17" spans="2:23" s="6" customFormat="1">
      <c r="B17" s="18"/>
      <c r="C17" s="25"/>
      <c r="D17" s="41" t="s">
        <v>2</v>
      </c>
      <c r="E17" s="58">
        <v>37.5</v>
      </c>
      <c r="F17" s="68">
        <v>290362</v>
      </c>
      <c r="G17" s="68">
        <v>7</v>
      </c>
      <c r="H17" s="68">
        <v>6310</v>
      </c>
      <c r="I17" s="79">
        <v>2.17</v>
      </c>
      <c r="J17" s="88">
        <v>4674</v>
      </c>
      <c r="K17" s="79">
        <v>35</v>
      </c>
      <c r="L17" s="106">
        <v>37.5</v>
      </c>
      <c r="M17" s="68">
        <v>290362</v>
      </c>
      <c r="N17" s="114">
        <v>7</v>
      </c>
      <c r="O17" s="68">
        <v>6046</v>
      </c>
      <c r="P17" s="79">
        <v>2.08</v>
      </c>
      <c r="Q17" s="88">
        <v>4553</v>
      </c>
      <c r="R17" s="79">
        <v>32.79</v>
      </c>
      <c r="T17" s="6">
        <f t="shared" si="0"/>
        <v>35</v>
      </c>
      <c r="U17" s="6" t="b">
        <f t="shared" si="1"/>
        <v>0</v>
      </c>
      <c r="V17" s="6">
        <f t="shared" si="2"/>
        <v>32.79</v>
      </c>
      <c r="W17" s="6" t="b">
        <f t="shared" si="3"/>
        <v>0</v>
      </c>
    </row>
    <row r="18" spans="2:23" s="6" customFormat="1">
      <c r="B18" s="18"/>
      <c r="C18" s="25"/>
      <c r="D18" s="41" t="s">
        <v>66</v>
      </c>
      <c r="E18" s="58">
        <v>42.1</v>
      </c>
      <c r="F18" s="68">
        <v>299402</v>
      </c>
      <c r="G18" s="68">
        <v>5</v>
      </c>
      <c r="H18" s="68">
        <v>5147</v>
      </c>
      <c r="I18" s="79">
        <v>1.72</v>
      </c>
      <c r="J18" s="88">
        <v>5037</v>
      </c>
      <c r="K18" s="79">
        <v>2.1800000000000002</v>
      </c>
      <c r="L18" s="106">
        <v>42.1</v>
      </c>
      <c r="M18" s="68">
        <v>299402</v>
      </c>
      <c r="N18" s="114">
        <v>5</v>
      </c>
      <c r="O18" s="68">
        <v>4593</v>
      </c>
      <c r="P18" s="79">
        <v>1.53</v>
      </c>
      <c r="Q18" s="88">
        <v>4799</v>
      </c>
      <c r="R18" s="79">
        <v>-4.29</v>
      </c>
      <c r="T18" s="6">
        <f t="shared" si="0"/>
        <v>2.1800000000000002</v>
      </c>
      <c r="U18" s="6" t="b">
        <f t="shared" si="1"/>
        <v>0</v>
      </c>
      <c r="V18" s="6">
        <f t="shared" si="2"/>
        <v>-4.29</v>
      </c>
      <c r="W18" s="6" t="b">
        <f t="shared" si="3"/>
        <v>0</v>
      </c>
    </row>
    <row r="19" spans="2:23" s="6" customFormat="1">
      <c r="B19" s="18"/>
      <c r="C19" s="25"/>
      <c r="D19" s="41" t="s">
        <v>30</v>
      </c>
      <c r="E19" s="58">
        <v>44</v>
      </c>
      <c r="F19" s="68">
        <v>265726</v>
      </c>
      <c r="G19" s="68" t="s">
        <v>160</v>
      </c>
      <c r="H19" s="68">
        <v>7500</v>
      </c>
      <c r="I19" s="79">
        <v>2.82</v>
      </c>
      <c r="J19" s="88">
        <v>3000</v>
      </c>
      <c r="K19" s="79">
        <v>150</v>
      </c>
      <c r="L19" s="106">
        <v>44</v>
      </c>
      <c r="M19" s="68">
        <v>265726</v>
      </c>
      <c r="N19" s="114" t="s">
        <v>160</v>
      </c>
      <c r="O19" s="68">
        <v>3500</v>
      </c>
      <c r="P19" s="79">
        <v>1.32</v>
      </c>
      <c r="Q19" s="88">
        <v>3188</v>
      </c>
      <c r="R19" s="79">
        <v>9.7899999999999991</v>
      </c>
      <c r="T19" s="6">
        <f t="shared" si="0"/>
        <v>150</v>
      </c>
      <c r="U19" s="6" t="b">
        <f t="shared" si="1"/>
        <v>0</v>
      </c>
      <c r="V19" s="6">
        <f t="shared" si="2"/>
        <v>9.7899999999999991</v>
      </c>
      <c r="W19" s="6" t="b">
        <f t="shared" si="3"/>
        <v>0</v>
      </c>
    </row>
    <row r="20" spans="2:23" s="6" customFormat="1">
      <c r="B20" s="18" t="s">
        <v>46</v>
      </c>
      <c r="C20" s="25"/>
      <c r="D20" s="41" t="s">
        <v>38</v>
      </c>
      <c r="E20" s="58">
        <v>41.9</v>
      </c>
      <c r="F20" s="68">
        <v>293035</v>
      </c>
      <c r="G20" s="68">
        <v>5</v>
      </c>
      <c r="H20" s="68">
        <v>6522</v>
      </c>
      <c r="I20" s="79">
        <v>2.23</v>
      </c>
      <c r="J20" s="88">
        <v>4365</v>
      </c>
      <c r="K20" s="79">
        <v>49.42</v>
      </c>
      <c r="L20" s="106">
        <v>41.9</v>
      </c>
      <c r="M20" s="68">
        <v>293035</v>
      </c>
      <c r="N20" s="114">
        <v>5</v>
      </c>
      <c r="O20" s="68">
        <v>4504</v>
      </c>
      <c r="P20" s="79">
        <v>1.54</v>
      </c>
      <c r="Q20" s="88">
        <v>3689</v>
      </c>
      <c r="R20" s="79">
        <v>22.09</v>
      </c>
      <c r="T20" s="6">
        <f t="shared" si="0"/>
        <v>49.42</v>
      </c>
      <c r="U20" s="6" t="b">
        <f t="shared" si="1"/>
        <v>0</v>
      </c>
      <c r="V20" s="6">
        <f t="shared" si="2"/>
        <v>22.09</v>
      </c>
      <c r="W20" s="6" t="b">
        <f t="shared" si="3"/>
        <v>0</v>
      </c>
    </row>
    <row r="21" spans="2:23" s="6" customFormat="1">
      <c r="B21" s="18"/>
      <c r="C21" s="25"/>
      <c r="D21" s="41" t="s">
        <v>69</v>
      </c>
      <c r="E21" s="58">
        <v>40.1</v>
      </c>
      <c r="F21" s="68">
        <v>270907</v>
      </c>
      <c r="G21" s="68">
        <v>9</v>
      </c>
      <c r="H21" s="68">
        <v>5843</v>
      </c>
      <c r="I21" s="79">
        <v>2.16</v>
      </c>
      <c r="J21" s="88">
        <v>4546</v>
      </c>
      <c r="K21" s="79">
        <v>28.53</v>
      </c>
      <c r="L21" s="106">
        <v>40.1</v>
      </c>
      <c r="M21" s="68">
        <v>270907</v>
      </c>
      <c r="N21" s="114">
        <v>9</v>
      </c>
      <c r="O21" s="68">
        <v>4494</v>
      </c>
      <c r="P21" s="79">
        <v>1.66</v>
      </c>
      <c r="Q21" s="88">
        <v>4460</v>
      </c>
      <c r="R21" s="79">
        <v>0.76</v>
      </c>
      <c r="T21" s="6">
        <f t="shared" si="0"/>
        <v>28.53</v>
      </c>
      <c r="U21" s="6" t="b">
        <f t="shared" si="1"/>
        <v>0</v>
      </c>
      <c r="V21" s="6">
        <f t="shared" si="2"/>
        <v>0.76</v>
      </c>
      <c r="W21" s="6" t="b">
        <f t="shared" si="3"/>
        <v>0</v>
      </c>
    </row>
    <row r="22" spans="2:23" s="6" customFormat="1">
      <c r="B22" s="18"/>
      <c r="C22" s="25"/>
      <c r="D22" s="41" t="s">
        <v>13</v>
      </c>
      <c r="E22" s="58">
        <v>39.5</v>
      </c>
      <c r="F22" s="68">
        <v>315422</v>
      </c>
      <c r="G22" s="68">
        <v>20</v>
      </c>
      <c r="H22" s="68">
        <v>10434</v>
      </c>
      <c r="I22" s="79">
        <v>3.31</v>
      </c>
      <c r="J22" s="88">
        <v>7659</v>
      </c>
      <c r="K22" s="79">
        <v>36.229999999999997</v>
      </c>
      <c r="L22" s="106">
        <v>39.5</v>
      </c>
      <c r="M22" s="68">
        <v>316113</v>
      </c>
      <c r="N22" s="114">
        <v>18</v>
      </c>
      <c r="O22" s="68">
        <v>7728</v>
      </c>
      <c r="P22" s="79">
        <v>2.44</v>
      </c>
      <c r="Q22" s="88">
        <v>6804</v>
      </c>
      <c r="R22" s="79">
        <v>13.58</v>
      </c>
      <c r="T22" s="6">
        <f t="shared" si="0"/>
        <v>36.229999999999997</v>
      </c>
      <c r="U22" s="6" t="b">
        <f t="shared" si="1"/>
        <v>0</v>
      </c>
      <c r="V22" s="6">
        <f t="shared" si="2"/>
        <v>13.58</v>
      </c>
      <c r="W22" s="6" t="b">
        <f t="shared" si="3"/>
        <v>0</v>
      </c>
    </row>
    <row r="23" spans="2:23" s="6" customFormat="1">
      <c r="B23" s="18"/>
      <c r="C23" s="25"/>
      <c r="D23" s="41" t="s">
        <v>16</v>
      </c>
      <c r="E23" s="58">
        <v>41.8</v>
      </c>
      <c r="F23" s="68">
        <v>281962</v>
      </c>
      <c r="G23" s="68" t="s">
        <v>160</v>
      </c>
      <c r="H23" s="68">
        <v>3000</v>
      </c>
      <c r="I23" s="79">
        <v>1.06</v>
      </c>
      <c r="J23" s="88">
        <v>2000</v>
      </c>
      <c r="K23" s="79">
        <v>50</v>
      </c>
      <c r="L23" s="106">
        <v>41.8</v>
      </c>
      <c r="M23" s="68">
        <v>281962</v>
      </c>
      <c r="N23" s="114" t="s">
        <v>160</v>
      </c>
      <c r="O23" s="68">
        <v>1772</v>
      </c>
      <c r="P23" s="79">
        <v>0.63</v>
      </c>
      <c r="Q23" s="88">
        <v>1059</v>
      </c>
      <c r="R23" s="79">
        <v>67.33</v>
      </c>
      <c r="T23" s="6">
        <f t="shared" si="0"/>
        <v>50</v>
      </c>
      <c r="U23" s="6" t="b">
        <f t="shared" si="1"/>
        <v>0</v>
      </c>
      <c r="V23" s="6">
        <f t="shared" si="2"/>
        <v>67.33</v>
      </c>
      <c r="W23" s="6" t="b">
        <f t="shared" si="3"/>
        <v>0</v>
      </c>
    </row>
    <row r="24" spans="2:23" s="6" customFormat="1">
      <c r="B24" s="18"/>
      <c r="C24" s="25"/>
      <c r="D24" s="41" t="s">
        <v>51</v>
      </c>
      <c r="E24" s="58">
        <v>39.700000000000003</v>
      </c>
      <c r="F24" s="68">
        <v>307984</v>
      </c>
      <c r="G24" s="68">
        <v>15</v>
      </c>
      <c r="H24" s="68">
        <v>6409</v>
      </c>
      <c r="I24" s="79">
        <v>2.08</v>
      </c>
      <c r="J24" s="88">
        <v>5618</v>
      </c>
      <c r="K24" s="79">
        <v>14.08</v>
      </c>
      <c r="L24" s="106">
        <v>39.6</v>
      </c>
      <c r="M24" s="68">
        <v>308448</v>
      </c>
      <c r="N24" s="114">
        <v>14</v>
      </c>
      <c r="O24" s="68">
        <v>5827</v>
      </c>
      <c r="P24" s="79">
        <v>1.89</v>
      </c>
      <c r="Q24" s="88">
        <v>5044</v>
      </c>
      <c r="R24" s="79">
        <v>15.52</v>
      </c>
      <c r="T24" s="6">
        <f t="shared" si="0"/>
        <v>14.08</v>
      </c>
      <c r="U24" s="6" t="b">
        <f t="shared" si="1"/>
        <v>0</v>
      </c>
      <c r="V24" s="6">
        <f t="shared" si="2"/>
        <v>15.52</v>
      </c>
      <c r="W24" s="6" t="b">
        <f t="shared" si="3"/>
        <v>0</v>
      </c>
    </row>
    <row r="25" spans="2:23" s="6" customFormat="1">
      <c r="B25" s="18"/>
      <c r="C25" s="25"/>
      <c r="D25" s="41" t="s">
        <v>18</v>
      </c>
      <c r="E25" s="58">
        <v>36.299999999999997</v>
      </c>
      <c r="F25" s="68">
        <v>256557</v>
      </c>
      <c r="G25" s="68" t="s">
        <v>160</v>
      </c>
      <c r="H25" s="68">
        <v>10420</v>
      </c>
      <c r="I25" s="79">
        <v>4.0599999999999996</v>
      </c>
      <c r="J25" s="88">
        <v>6000</v>
      </c>
      <c r="K25" s="79">
        <v>73.67</v>
      </c>
      <c r="L25" s="106">
        <v>36.299999999999997</v>
      </c>
      <c r="M25" s="68">
        <v>256557</v>
      </c>
      <c r="N25" s="114" t="s">
        <v>160</v>
      </c>
      <c r="O25" s="68">
        <v>4481</v>
      </c>
      <c r="P25" s="79">
        <v>1.75</v>
      </c>
      <c r="Q25" s="88">
        <v>3661</v>
      </c>
      <c r="R25" s="79">
        <v>22.4</v>
      </c>
      <c r="T25" s="6">
        <f t="shared" si="0"/>
        <v>73.67</v>
      </c>
      <c r="U25" s="6" t="b">
        <f t="shared" si="1"/>
        <v>0</v>
      </c>
      <c r="V25" s="6">
        <f t="shared" si="2"/>
        <v>22.4</v>
      </c>
      <c r="W25" s="6" t="b">
        <f t="shared" si="3"/>
        <v>0</v>
      </c>
    </row>
    <row r="26" spans="2:23" s="6" customFormat="1">
      <c r="B26" s="18"/>
      <c r="C26" s="25"/>
      <c r="D26" s="41" t="s">
        <v>5</v>
      </c>
      <c r="E26" s="58">
        <v>39.799999999999997</v>
      </c>
      <c r="F26" s="68">
        <v>305506</v>
      </c>
      <c r="G26" s="68">
        <v>44</v>
      </c>
      <c r="H26" s="68">
        <v>7152</v>
      </c>
      <c r="I26" s="79">
        <v>2.34</v>
      </c>
      <c r="J26" s="88">
        <v>6590</v>
      </c>
      <c r="K26" s="79">
        <v>8.5299999999999994</v>
      </c>
      <c r="L26" s="106">
        <v>39.799999999999997</v>
      </c>
      <c r="M26" s="68">
        <v>305506</v>
      </c>
      <c r="N26" s="114">
        <v>44</v>
      </c>
      <c r="O26" s="68">
        <v>6625</v>
      </c>
      <c r="P26" s="79">
        <v>2.17</v>
      </c>
      <c r="Q26" s="88">
        <v>4649</v>
      </c>
      <c r="R26" s="79">
        <v>42.5</v>
      </c>
      <c r="T26" s="6">
        <f t="shared" si="0"/>
        <v>8.5299999999999994</v>
      </c>
      <c r="U26" s="6" t="b">
        <f t="shared" si="1"/>
        <v>0</v>
      </c>
      <c r="V26" s="6">
        <f t="shared" si="2"/>
        <v>42.5</v>
      </c>
      <c r="W26" s="6" t="b">
        <f t="shared" si="3"/>
        <v>0</v>
      </c>
    </row>
    <row r="27" spans="2:23" s="6" customFormat="1">
      <c r="B27" s="18"/>
      <c r="C27" s="25"/>
      <c r="D27" s="41" t="s">
        <v>42</v>
      </c>
      <c r="E27" s="58">
        <v>43.2</v>
      </c>
      <c r="F27" s="68">
        <v>364209</v>
      </c>
      <c r="G27" s="68">
        <v>4</v>
      </c>
      <c r="H27" s="68">
        <v>7626</v>
      </c>
      <c r="I27" s="79">
        <v>2.09</v>
      </c>
      <c r="J27" s="89">
        <v>5304</v>
      </c>
      <c r="K27" s="79">
        <v>43.78</v>
      </c>
      <c r="L27" s="106">
        <v>43.2</v>
      </c>
      <c r="M27" s="68">
        <v>364209</v>
      </c>
      <c r="N27" s="114">
        <v>4</v>
      </c>
      <c r="O27" s="68">
        <v>7578</v>
      </c>
      <c r="P27" s="79">
        <v>2.08</v>
      </c>
      <c r="Q27" s="88">
        <v>4634</v>
      </c>
      <c r="R27" s="79">
        <v>63.53</v>
      </c>
      <c r="T27" s="6">
        <f t="shared" si="0"/>
        <v>43.78</v>
      </c>
      <c r="U27" s="6" t="b">
        <f t="shared" si="1"/>
        <v>0</v>
      </c>
      <c r="V27" s="6">
        <f t="shared" si="2"/>
        <v>63.53</v>
      </c>
      <c r="W27" s="6" t="b">
        <f t="shared" si="3"/>
        <v>0</v>
      </c>
    </row>
    <row r="28" spans="2:23" s="6" customFormat="1">
      <c r="B28" s="18" t="s">
        <v>37</v>
      </c>
      <c r="C28" s="26" t="s">
        <v>10</v>
      </c>
      <c r="D28" s="42"/>
      <c r="E28" s="59" t="s">
        <v>25</v>
      </c>
      <c r="F28" s="69" t="s">
        <v>25</v>
      </c>
      <c r="G28" s="69" t="s">
        <v>25</v>
      </c>
      <c r="H28" s="69" t="s">
        <v>25</v>
      </c>
      <c r="I28" s="80" t="s">
        <v>25</v>
      </c>
      <c r="J28" s="90" t="s">
        <v>25</v>
      </c>
      <c r="K28" s="81" t="s">
        <v>25</v>
      </c>
      <c r="L28" s="107" t="s">
        <v>25</v>
      </c>
      <c r="M28" s="69" t="s">
        <v>25</v>
      </c>
      <c r="N28" s="115" t="s">
        <v>25</v>
      </c>
      <c r="O28" s="69" t="s">
        <v>25</v>
      </c>
      <c r="P28" s="80" t="s">
        <v>25</v>
      </c>
      <c r="Q28" s="91" t="s">
        <v>25</v>
      </c>
      <c r="R28" s="81" t="s">
        <v>25</v>
      </c>
      <c r="T28" s="6" t="e">
        <f t="shared" si="0"/>
        <v>#VALUE!</v>
      </c>
      <c r="U28" s="6" t="b">
        <f t="shared" si="1"/>
        <v>1</v>
      </c>
      <c r="V28" s="6" t="e">
        <f t="shared" si="2"/>
        <v>#VALUE!</v>
      </c>
      <c r="W28" s="6" t="b">
        <f t="shared" si="3"/>
        <v>1</v>
      </c>
    </row>
    <row r="29" spans="2:23" s="6" customFormat="1">
      <c r="B29" s="18"/>
      <c r="C29" s="26" t="s">
        <v>72</v>
      </c>
      <c r="D29" s="42"/>
      <c r="E29" s="59">
        <v>50</v>
      </c>
      <c r="F29" s="69">
        <v>322811</v>
      </c>
      <c r="G29" s="69" t="s">
        <v>160</v>
      </c>
      <c r="H29" s="69">
        <v>6500</v>
      </c>
      <c r="I29" s="80">
        <v>2.0099999999999998</v>
      </c>
      <c r="J29" s="91">
        <v>6000</v>
      </c>
      <c r="K29" s="80">
        <v>8.33</v>
      </c>
      <c r="L29" s="107">
        <v>50</v>
      </c>
      <c r="M29" s="69">
        <v>322811</v>
      </c>
      <c r="N29" s="115" t="s">
        <v>160</v>
      </c>
      <c r="O29" s="69">
        <v>7000</v>
      </c>
      <c r="P29" s="80">
        <v>2.17</v>
      </c>
      <c r="Q29" s="91">
        <v>6000</v>
      </c>
      <c r="R29" s="80">
        <v>16.670000000000002</v>
      </c>
      <c r="T29" s="6">
        <f t="shared" si="0"/>
        <v>8.33</v>
      </c>
      <c r="U29" s="6" t="b">
        <f t="shared" si="1"/>
        <v>0</v>
      </c>
      <c r="V29" s="6">
        <f t="shared" si="2"/>
        <v>16.670000000000002</v>
      </c>
      <c r="W29" s="6" t="b">
        <f t="shared" si="3"/>
        <v>0</v>
      </c>
    </row>
    <row r="30" spans="2:23" s="6" customFormat="1">
      <c r="B30" s="18"/>
      <c r="C30" s="26" t="s">
        <v>53</v>
      </c>
      <c r="D30" s="42"/>
      <c r="E30" s="59">
        <v>36.5</v>
      </c>
      <c r="F30" s="69">
        <v>295022</v>
      </c>
      <c r="G30" s="69">
        <v>6</v>
      </c>
      <c r="H30" s="69">
        <v>7431</v>
      </c>
      <c r="I30" s="80">
        <v>2.52</v>
      </c>
      <c r="J30" s="91">
        <v>6728</v>
      </c>
      <c r="K30" s="81">
        <v>10.45</v>
      </c>
      <c r="L30" s="107">
        <v>36.5</v>
      </c>
      <c r="M30" s="69">
        <v>295022</v>
      </c>
      <c r="N30" s="115">
        <v>6</v>
      </c>
      <c r="O30" s="69">
        <v>5672</v>
      </c>
      <c r="P30" s="80">
        <v>1.92</v>
      </c>
      <c r="Q30" s="91">
        <v>5588</v>
      </c>
      <c r="R30" s="80">
        <v>1.5</v>
      </c>
      <c r="T30" s="6">
        <f t="shared" si="0"/>
        <v>10.45</v>
      </c>
      <c r="U30" s="6" t="b">
        <f t="shared" si="1"/>
        <v>0</v>
      </c>
      <c r="V30" s="6">
        <f t="shared" si="2"/>
        <v>1.5</v>
      </c>
      <c r="W30" s="6" t="b">
        <f t="shared" si="3"/>
        <v>0</v>
      </c>
    </row>
    <row r="31" spans="2:23" s="6" customFormat="1">
      <c r="B31" s="18"/>
      <c r="C31" s="26" t="s">
        <v>95</v>
      </c>
      <c r="D31" s="42"/>
      <c r="E31" s="59">
        <v>38.1</v>
      </c>
      <c r="F31" s="69">
        <v>273166</v>
      </c>
      <c r="G31" s="69">
        <v>4</v>
      </c>
      <c r="H31" s="69">
        <v>4867</v>
      </c>
      <c r="I31" s="80">
        <v>1.78</v>
      </c>
      <c r="J31" s="91">
        <v>5242</v>
      </c>
      <c r="K31" s="80">
        <v>-7.15</v>
      </c>
      <c r="L31" s="107">
        <v>38.1</v>
      </c>
      <c r="M31" s="69">
        <v>273166</v>
      </c>
      <c r="N31" s="115">
        <v>4</v>
      </c>
      <c r="O31" s="69">
        <v>4848</v>
      </c>
      <c r="P31" s="80">
        <v>1.77</v>
      </c>
      <c r="Q31" s="91">
        <v>4450</v>
      </c>
      <c r="R31" s="101">
        <v>8.94</v>
      </c>
      <c r="T31" s="6">
        <f t="shared" si="0"/>
        <v>-7.15</v>
      </c>
      <c r="U31" s="6" t="b">
        <f t="shared" si="1"/>
        <v>0</v>
      </c>
      <c r="V31" s="6">
        <f t="shared" si="2"/>
        <v>8.94</v>
      </c>
      <c r="W31" s="6" t="b">
        <f t="shared" si="3"/>
        <v>0</v>
      </c>
    </row>
    <row r="32" spans="2:23" s="6" customFormat="1">
      <c r="B32" s="18"/>
      <c r="C32" s="26" t="s">
        <v>0</v>
      </c>
      <c r="D32" s="42"/>
      <c r="E32" s="59">
        <v>40.6</v>
      </c>
      <c r="F32" s="69">
        <v>285308</v>
      </c>
      <c r="G32" s="69" t="s">
        <v>160</v>
      </c>
      <c r="H32" s="69">
        <v>7160</v>
      </c>
      <c r="I32" s="80">
        <v>2.5099999999999998</v>
      </c>
      <c r="J32" s="91">
        <v>6875</v>
      </c>
      <c r="K32" s="79">
        <v>4.1500000000000004</v>
      </c>
      <c r="L32" s="107">
        <v>40.6</v>
      </c>
      <c r="M32" s="69">
        <v>285308</v>
      </c>
      <c r="N32" s="115" t="s">
        <v>160</v>
      </c>
      <c r="O32" s="69">
        <v>5160</v>
      </c>
      <c r="P32" s="80">
        <v>1.81</v>
      </c>
      <c r="Q32" s="91">
        <v>5615</v>
      </c>
      <c r="R32" s="101">
        <v>-8.1</v>
      </c>
      <c r="T32" s="6">
        <f t="shared" si="0"/>
        <v>4.1500000000000004</v>
      </c>
      <c r="U32" s="6" t="b">
        <f t="shared" si="1"/>
        <v>0</v>
      </c>
      <c r="V32" s="6">
        <f t="shared" si="2"/>
        <v>-8.1</v>
      </c>
      <c r="W32" s="6" t="b">
        <f t="shared" si="3"/>
        <v>0</v>
      </c>
    </row>
    <row r="33" spans="2:23" s="6" customFormat="1">
      <c r="B33" s="18"/>
      <c r="C33" s="27" t="s">
        <v>19</v>
      </c>
      <c r="D33" s="43"/>
      <c r="E33" s="60">
        <v>41.5</v>
      </c>
      <c r="F33" s="70">
        <v>256516</v>
      </c>
      <c r="G33" s="70">
        <v>32</v>
      </c>
      <c r="H33" s="70">
        <v>9604</v>
      </c>
      <c r="I33" s="81">
        <v>3.74</v>
      </c>
      <c r="J33" s="92">
        <v>9159</v>
      </c>
      <c r="K33" s="81">
        <v>4.8600000000000003</v>
      </c>
      <c r="L33" s="108">
        <v>41.5</v>
      </c>
      <c r="M33" s="70">
        <v>256473</v>
      </c>
      <c r="N33" s="116">
        <v>31</v>
      </c>
      <c r="O33" s="70">
        <v>5240</v>
      </c>
      <c r="P33" s="81">
        <v>2.04</v>
      </c>
      <c r="Q33" s="92">
        <v>3061</v>
      </c>
      <c r="R33" s="79">
        <v>71.19</v>
      </c>
      <c r="T33" s="6">
        <f t="shared" si="0"/>
        <v>4.8600000000000003</v>
      </c>
      <c r="U33" s="6" t="b">
        <f t="shared" si="1"/>
        <v>0</v>
      </c>
      <c r="V33" s="6">
        <f t="shared" si="2"/>
        <v>71.19</v>
      </c>
      <c r="W33" s="6" t="b">
        <f t="shared" si="3"/>
        <v>0</v>
      </c>
    </row>
    <row r="34" spans="2:23" s="6" customFormat="1">
      <c r="B34" s="18"/>
      <c r="C34" s="25"/>
      <c r="D34" s="44" t="s">
        <v>96</v>
      </c>
      <c r="E34" s="58">
        <v>36.200000000000003</v>
      </c>
      <c r="F34" s="68">
        <v>293780</v>
      </c>
      <c r="G34" s="68">
        <v>10</v>
      </c>
      <c r="H34" s="68">
        <v>5297</v>
      </c>
      <c r="I34" s="79">
        <v>1.8</v>
      </c>
      <c r="J34" s="88">
        <v>4470</v>
      </c>
      <c r="K34" s="79">
        <v>18.5</v>
      </c>
      <c r="L34" s="106">
        <v>36.200000000000003</v>
      </c>
      <c r="M34" s="68">
        <v>293780</v>
      </c>
      <c r="N34" s="114">
        <v>10</v>
      </c>
      <c r="O34" s="68">
        <v>4463</v>
      </c>
      <c r="P34" s="79">
        <v>1.52</v>
      </c>
      <c r="Q34" s="88">
        <v>3043</v>
      </c>
      <c r="R34" s="79">
        <v>46.66</v>
      </c>
      <c r="T34" s="6">
        <f t="shared" si="0"/>
        <v>18.5</v>
      </c>
      <c r="U34" s="6" t="b">
        <f t="shared" si="1"/>
        <v>0</v>
      </c>
      <c r="V34" s="6">
        <f t="shared" si="2"/>
        <v>46.66</v>
      </c>
      <c r="W34" s="6" t="b">
        <f t="shared" si="3"/>
        <v>0</v>
      </c>
    </row>
    <row r="35" spans="2:23" s="6" customFormat="1">
      <c r="B35" s="18"/>
      <c r="C35" s="25"/>
      <c r="D35" s="44" t="s">
        <v>97</v>
      </c>
      <c r="E35" s="58">
        <v>43.7</v>
      </c>
      <c r="F35" s="68">
        <v>238963</v>
      </c>
      <c r="G35" s="68" t="s">
        <v>160</v>
      </c>
      <c r="H35" s="68">
        <v>3205</v>
      </c>
      <c r="I35" s="79">
        <v>1.34</v>
      </c>
      <c r="J35" s="88">
        <v>3009</v>
      </c>
      <c r="K35" s="79">
        <v>6.51</v>
      </c>
      <c r="L35" s="106">
        <v>43.7</v>
      </c>
      <c r="M35" s="68">
        <v>238963</v>
      </c>
      <c r="N35" s="114" t="s">
        <v>160</v>
      </c>
      <c r="O35" s="68">
        <v>3002</v>
      </c>
      <c r="P35" s="79">
        <v>1.26</v>
      </c>
      <c r="Q35" s="88">
        <v>2817</v>
      </c>
      <c r="R35" s="79">
        <v>6.57</v>
      </c>
      <c r="T35" s="6">
        <f t="shared" si="0"/>
        <v>6.51</v>
      </c>
      <c r="U35" s="6" t="b">
        <f t="shared" si="1"/>
        <v>0</v>
      </c>
      <c r="V35" s="6">
        <f t="shared" si="2"/>
        <v>6.57</v>
      </c>
      <c r="W35" s="6" t="b">
        <f t="shared" si="3"/>
        <v>0</v>
      </c>
    </row>
    <row r="36" spans="2:23" s="6" customFormat="1">
      <c r="B36" s="18" t="s">
        <v>98</v>
      </c>
      <c r="C36" s="25"/>
      <c r="D36" s="44" t="s">
        <v>99</v>
      </c>
      <c r="E36" s="58">
        <v>45.6</v>
      </c>
      <c r="F36" s="68">
        <v>240643</v>
      </c>
      <c r="G36" s="68">
        <v>15</v>
      </c>
      <c r="H36" s="68">
        <v>14708</v>
      </c>
      <c r="I36" s="79">
        <v>6.11</v>
      </c>
      <c r="J36" s="88">
        <v>14994</v>
      </c>
      <c r="K36" s="79">
        <v>-1.91</v>
      </c>
      <c r="L36" s="106">
        <v>45.6</v>
      </c>
      <c r="M36" s="68">
        <v>240421</v>
      </c>
      <c r="N36" s="114">
        <v>14</v>
      </c>
      <c r="O36" s="68">
        <v>5055</v>
      </c>
      <c r="P36" s="79">
        <v>2.1</v>
      </c>
      <c r="Q36" s="88">
        <v>2457</v>
      </c>
      <c r="R36" s="79">
        <v>105.74</v>
      </c>
      <c r="T36" s="6">
        <f t="shared" si="0"/>
        <v>-1.91</v>
      </c>
      <c r="U36" s="6" t="b">
        <f t="shared" si="1"/>
        <v>0</v>
      </c>
      <c r="V36" s="6">
        <f t="shared" si="2"/>
        <v>105.74</v>
      </c>
      <c r="W36" s="6" t="b">
        <f t="shared" si="3"/>
        <v>0</v>
      </c>
    </row>
    <row r="37" spans="2:23" s="6" customFormat="1">
      <c r="B37" s="18"/>
      <c r="C37" s="25"/>
      <c r="D37" s="44" t="s">
        <v>102</v>
      </c>
      <c r="E37" s="58">
        <v>33.4</v>
      </c>
      <c r="F37" s="68">
        <v>262543</v>
      </c>
      <c r="G37" s="68" t="s">
        <v>160</v>
      </c>
      <c r="H37" s="68">
        <v>12281</v>
      </c>
      <c r="I37" s="79">
        <v>4.68</v>
      </c>
      <c r="J37" s="88">
        <v>5206</v>
      </c>
      <c r="K37" s="79">
        <v>135.9</v>
      </c>
      <c r="L37" s="106">
        <v>33.4</v>
      </c>
      <c r="M37" s="68">
        <v>262543</v>
      </c>
      <c r="N37" s="114" t="s">
        <v>160</v>
      </c>
      <c r="O37" s="68">
        <v>12281</v>
      </c>
      <c r="P37" s="79">
        <v>4.68</v>
      </c>
      <c r="Q37" s="88">
        <v>5206</v>
      </c>
      <c r="R37" s="79">
        <v>135.9</v>
      </c>
      <c r="T37" s="6">
        <f t="shared" si="0"/>
        <v>135.9</v>
      </c>
      <c r="U37" s="6" t="b">
        <f t="shared" si="1"/>
        <v>0</v>
      </c>
      <c r="V37" s="6">
        <f t="shared" si="2"/>
        <v>135.9</v>
      </c>
      <c r="W37" s="6" t="b">
        <f t="shared" si="3"/>
        <v>0</v>
      </c>
    </row>
    <row r="38" spans="2:23" s="6" customFormat="1">
      <c r="B38" s="18"/>
      <c r="C38" s="25"/>
      <c r="D38" s="44" t="s">
        <v>85</v>
      </c>
      <c r="E38" s="58" t="s">
        <v>25</v>
      </c>
      <c r="F38" s="68" t="s">
        <v>25</v>
      </c>
      <c r="G38" s="68" t="s">
        <v>25</v>
      </c>
      <c r="H38" s="68" t="s">
        <v>25</v>
      </c>
      <c r="I38" s="79" t="s">
        <v>25</v>
      </c>
      <c r="J38" s="88" t="s">
        <v>25</v>
      </c>
      <c r="K38" s="79" t="s">
        <v>25</v>
      </c>
      <c r="L38" s="106" t="s">
        <v>25</v>
      </c>
      <c r="M38" s="68" t="s">
        <v>25</v>
      </c>
      <c r="N38" s="114" t="s">
        <v>25</v>
      </c>
      <c r="O38" s="68" t="s">
        <v>25</v>
      </c>
      <c r="P38" s="79" t="s">
        <v>25</v>
      </c>
      <c r="Q38" s="88" t="s">
        <v>25</v>
      </c>
      <c r="R38" s="79" t="s">
        <v>25</v>
      </c>
      <c r="T38" s="6" t="e">
        <f t="shared" si="0"/>
        <v>#VALUE!</v>
      </c>
      <c r="U38" s="6" t="b">
        <f t="shared" si="1"/>
        <v>1</v>
      </c>
      <c r="V38" s="6" t="e">
        <f t="shared" si="2"/>
        <v>#VALUE!</v>
      </c>
      <c r="W38" s="6" t="b">
        <f t="shared" si="3"/>
        <v>1</v>
      </c>
    </row>
    <row r="39" spans="2:23" s="6" customFormat="1">
      <c r="B39" s="18"/>
      <c r="C39" s="25"/>
      <c r="D39" s="44" t="s">
        <v>49</v>
      </c>
      <c r="E39" s="58" t="s">
        <v>25</v>
      </c>
      <c r="F39" s="68" t="s">
        <v>25</v>
      </c>
      <c r="G39" s="68" t="s">
        <v>25</v>
      </c>
      <c r="H39" s="68" t="s">
        <v>25</v>
      </c>
      <c r="I39" s="79" t="s">
        <v>25</v>
      </c>
      <c r="J39" s="88">
        <v>4649</v>
      </c>
      <c r="K39" s="79" t="s">
        <v>25</v>
      </c>
      <c r="L39" s="106" t="s">
        <v>25</v>
      </c>
      <c r="M39" s="68" t="s">
        <v>25</v>
      </c>
      <c r="N39" s="114" t="s">
        <v>25</v>
      </c>
      <c r="O39" s="68" t="s">
        <v>25</v>
      </c>
      <c r="P39" s="79" t="s">
        <v>25</v>
      </c>
      <c r="Q39" s="88">
        <v>4000</v>
      </c>
      <c r="R39" s="79" t="s">
        <v>25</v>
      </c>
      <c r="T39" s="6" t="e">
        <f t="shared" si="0"/>
        <v>#VALUE!</v>
      </c>
      <c r="U39" s="6" t="b">
        <f t="shared" si="1"/>
        <v>1</v>
      </c>
      <c r="V39" s="6" t="e">
        <f t="shared" si="2"/>
        <v>#VALUE!</v>
      </c>
      <c r="W39" s="6" t="b">
        <f t="shared" si="3"/>
        <v>1</v>
      </c>
    </row>
    <row r="40" spans="2:23" s="6" customFormat="1">
      <c r="B40" s="18"/>
      <c r="C40" s="25"/>
      <c r="D40" s="41" t="s">
        <v>64</v>
      </c>
      <c r="E40" s="58">
        <v>39.4</v>
      </c>
      <c r="F40" s="68">
        <v>265043</v>
      </c>
      <c r="G40" s="68" t="s">
        <v>160</v>
      </c>
      <c r="H40" s="68">
        <v>6620</v>
      </c>
      <c r="I40" s="79">
        <v>2.5</v>
      </c>
      <c r="J40" s="88">
        <v>6123</v>
      </c>
      <c r="K40" s="79">
        <v>8.1199999999999992</v>
      </c>
      <c r="L40" s="106">
        <v>39.4</v>
      </c>
      <c r="M40" s="68">
        <v>265043</v>
      </c>
      <c r="N40" s="114" t="s">
        <v>160</v>
      </c>
      <c r="O40" s="68">
        <v>5840</v>
      </c>
      <c r="P40" s="79">
        <v>2.2000000000000002</v>
      </c>
      <c r="Q40" s="88">
        <v>5331</v>
      </c>
      <c r="R40" s="79">
        <v>9.5500000000000007</v>
      </c>
      <c r="T40" s="6">
        <f t="shared" si="0"/>
        <v>8.1199999999999992</v>
      </c>
      <c r="U40" s="6" t="b">
        <f t="shared" si="1"/>
        <v>0</v>
      </c>
      <c r="V40" s="6">
        <f t="shared" si="2"/>
        <v>9.5500000000000007</v>
      </c>
      <c r="W40" s="6" t="b">
        <f t="shared" si="3"/>
        <v>0</v>
      </c>
    </row>
    <row r="41" spans="2:23" s="6" customFormat="1">
      <c r="B41" s="18"/>
      <c r="C41" s="25"/>
      <c r="D41" s="41" t="s">
        <v>12</v>
      </c>
      <c r="E41" s="58" t="s">
        <v>25</v>
      </c>
      <c r="F41" s="68" t="s">
        <v>25</v>
      </c>
      <c r="G41" s="68" t="s">
        <v>25</v>
      </c>
      <c r="H41" s="68" t="s">
        <v>25</v>
      </c>
      <c r="I41" s="79" t="s">
        <v>25</v>
      </c>
      <c r="J41" s="88" t="s">
        <v>25</v>
      </c>
      <c r="K41" s="101" t="s">
        <v>25</v>
      </c>
      <c r="L41" s="106" t="s">
        <v>25</v>
      </c>
      <c r="M41" s="68" t="s">
        <v>25</v>
      </c>
      <c r="N41" s="114" t="s">
        <v>25</v>
      </c>
      <c r="O41" s="68" t="s">
        <v>25</v>
      </c>
      <c r="P41" s="79" t="s">
        <v>25</v>
      </c>
      <c r="Q41" s="89" t="s">
        <v>25</v>
      </c>
      <c r="R41" s="79" t="s">
        <v>25</v>
      </c>
      <c r="T41" s="6" t="e">
        <f t="shared" si="0"/>
        <v>#VALUE!</v>
      </c>
      <c r="U41" s="6" t="b">
        <f t="shared" si="1"/>
        <v>1</v>
      </c>
      <c r="V41" s="6" t="e">
        <f t="shared" si="2"/>
        <v>#VALUE!</v>
      </c>
      <c r="W41" s="6" t="b">
        <f t="shared" si="3"/>
        <v>1</v>
      </c>
    </row>
    <row r="42" spans="2:23" s="6" customFormat="1">
      <c r="B42" s="18"/>
      <c r="C42" s="26" t="s">
        <v>56</v>
      </c>
      <c r="D42" s="45"/>
      <c r="E42" s="59">
        <v>39.799999999999997</v>
      </c>
      <c r="F42" s="69">
        <v>268316</v>
      </c>
      <c r="G42" s="69">
        <v>14</v>
      </c>
      <c r="H42" s="69">
        <v>10440</v>
      </c>
      <c r="I42" s="80">
        <v>3.89</v>
      </c>
      <c r="J42" s="91">
        <v>8057</v>
      </c>
      <c r="K42" s="79">
        <v>29.58</v>
      </c>
      <c r="L42" s="107">
        <v>39.799999999999997</v>
      </c>
      <c r="M42" s="69">
        <v>268393</v>
      </c>
      <c r="N42" s="115">
        <v>13</v>
      </c>
      <c r="O42" s="69">
        <v>7379</v>
      </c>
      <c r="P42" s="80">
        <v>2.75</v>
      </c>
      <c r="Q42" s="91">
        <v>5849</v>
      </c>
      <c r="R42" s="80">
        <v>26.16</v>
      </c>
      <c r="T42" s="6">
        <f t="shared" si="0"/>
        <v>29.58</v>
      </c>
      <c r="U42" s="6" t="b">
        <f t="shared" si="1"/>
        <v>0</v>
      </c>
      <c r="V42" s="6">
        <f t="shared" si="2"/>
        <v>26.16</v>
      </c>
      <c r="W42" s="6" t="b">
        <f t="shared" si="3"/>
        <v>0</v>
      </c>
    </row>
    <row r="43" spans="2:23" s="6" customFormat="1">
      <c r="B43" s="18"/>
      <c r="C43" s="26" t="s">
        <v>103</v>
      </c>
      <c r="D43" s="45"/>
      <c r="E43" s="59">
        <v>37.799999999999997</v>
      </c>
      <c r="F43" s="69">
        <v>296303</v>
      </c>
      <c r="G43" s="69">
        <v>7</v>
      </c>
      <c r="H43" s="69">
        <v>5947</v>
      </c>
      <c r="I43" s="80">
        <v>2.0099999999999998</v>
      </c>
      <c r="J43" s="91">
        <v>5807</v>
      </c>
      <c r="K43" s="80">
        <v>2.41</v>
      </c>
      <c r="L43" s="107">
        <v>38.299999999999997</v>
      </c>
      <c r="M43" s="69">
        <v>299533</v>
      </c>
      <c r="N43" s="115">
        <v>6</v>
      </c>
      <c r="O43" s="69">
        <v>5992</v>
      </c>
      <c r="P43" s="80">
        <v>2</v>
      </c>
      <c r="Q43" s="91">
        <v>5792</v>
      </c>
      <c r="R43" s="79">
        <v>3.45</v>
      </c>
      <c r="T43" s="6">
        <f t="shared" si="0"/>
        <v>2.41</v>
      </c>
      <c r="U43" s="6" t="b">
        <f t="shared" si="1"/>
        <v>0</v>
      </c>
      <c r="V43" s="6">
        <f t="shared" si="2"/>
        <v>3.45</v>
      </c>
      <c r="W43" s="6" t="b">
        <f t="shared" si="3"/>
        <v>0</v>
      </c>
    </row>
    <row r="44" spans="2:23" s="6" customFormat="1">
      <c r="B44" s="18"/>
      <c r="C44" s="26" t="s">
        <v>28</v>
      </c>
      <c r="D44" s="45"/>
      <c r="E44" s="59">
        <v>40.200000000000003</v>
      </c>
      <c r="F44" s="69">
        <v>300266</v>
      </c>
      <c r="G44" s="69" t="s">
        <v>160</v>
      </c>
      <c r="H44" s="69">
        <v>7800</v>
      </c>
      <c r="I44" s="80">
        <v>2.6</v>
      </c>
      <c r="J44" s="91">
        <v>5271</v>
      </c>
      <c r="K44" s="80">
        <v>47.98</v>
      </c>
      <c r="L44" s="107">
        <v>40.200000000000003</v>
      </c>
      <c r="M44" s="69">
        <v>300266</v>
      </c>
      <c r="N44" s="115" t="s">
        <v>160</v>
      </c>
      <c r="O44" s="69">
        <v>7800</v>
      </c>
      <c r="P44" s="80">
        <v>2.6</v>
      </c>
      <c r="Q44" s="91">
        <v>5094</v>
      </c>
      <c r="R44" s="80">
        <v>53.12</v>
      </c>
      <c r="T44" s="6">
        <f t="shared" si="0"/>
        <v>47.98</v>
      </c>
      <c r="U44" s="6" t="b">
        <f t="shared" si="1"/>
        <v>0</v>
      </c>
      <c r="V44" s="6">
        <f t="shared" si="2"/>
        <v>53.12</v>
      </c>
      <c r="W44" s="6" t="b">
        <f t="shared" si="3"/>
        <v>0</v>
      </c>
    </row>
    <row r="45" spans="2:23" s="6" customFormat="1">
      <c r="B45" s="18"/>
      <c r="C45" s="26" t="s">
        <v>4</v>
      </c>
      <c r="D45" s="45"/>
      <c r="E45" s="59" t="s">
        <v>25</v>
      </c>
      <c r="F45" s="69" t="s">
        <v>25</v>
      </c>
      <c r="G45" s="69" t="s">
        <v>25</v>
      </c>
      <c r="H45" s="69" t="s">
        <v>25</v>
      </c>
      <c r="I45" s="80" t="s">
        <v>25</v>
      </c>
      <c r="J45" s="91" t="s">
        <v>25</v>
      </c>
      <c r="K45" s="80" t="s">
        <v>25</v>
      </c>
      <c r="L45" s="107" t="s">
        <v>25</v>
      </c>
      <c r="M45" s="69" t="s">
        <v>25</v>
      </c>
      <c r="N45" s="115" t="s">
        <v>25</v>
      </c>
      <c r="O45" s="69" t="s">
        <v>25</v>
      </c>
      <c r="P45" s="80" t="s">
        <v>25</v>
      </c>
      <c r="Q45" s="91" t="s">
        <v>25</v>
      </c>
      <c r="R45" s="79" t="s">
        <v>25</v>
      </c>
      <c r="T45" s="6" t="e">
        <f t="shared" si="0"/>
        <v>#VALUE!</v>
      </c>
      <c r="U45" s="6" t="b">
        <f t="shared" si="1"/>
        <v>1</v>
      </c>
      <c r="V45" s="6" t="e">
        <f t="shared" si="2"/>
        <v>#VALUE!</v>
      </c>
      <c r="W45" s="6" t="b">
        <f t="shared" si="3"/>
        <v>1</v>
      </c>
    </row>
    <row r="46" spans="2:23" s="6" customFormat="1">
      <c r="B46" s="18"/>
      <c r="C46" s="26" t="s">
        <v>80</v>
      </c>
      <c r="D46" s="45"/>
      <c r="E46" s="59">
        <v>45</v>
      </c>
      <c r="F46" s="69">
        <v>214485</v>
      </c>
      <c r="G46" s="69" t="s">
        <v>160</v>
      </c>
      <c r="H46" s="69">
        <v>9500</v>
      </c>
      <c r="I46" s="80">
        <v>4.43</v>
      </c>
      <c r="J46" s="91">
        <v>3057</v>
      </c>
      <c r="K46" s="80">
        <v>210.76</v>
      </c>
      <c r="L46" s="107">
        <v>45</v>
      </c>
      <c r="M46" s="69">
        <v>214485</v>
      </c>
      <c r="N46" s="115" t="s">
        <v>160</v>
      </c>
      <c r="O46" s="69">
        <v>4015</v>
      </c>
      <c r="P46" s="80">
        <v>1.87</v>
      </c>
      <c r="Q46" s="91">
        <v>1552</v>
      </c>
      <c r="R46" s="81">
        <v>158.69999999999999</v>
      </c>
      <c r="T46" s="6">
        <f t="shared" si="0"/>
        <v>210.76</v>
      </c>
      <c r="U46" s="6" t="b">
        <f t="shared" si="1"/>
        <v>0</v>
      </c>
      <c r="V46" s="6">
        <f t="shared" si="2"/>
        <v>158.69999999999999</v>
      </c>
      <c r="W46" s="6" t="b">
        <f t="shared" si="3"/>
        <v>0</v>
      </c>
    </row>
    <row r="47" spans="2:23" s="6" customFormat="1">
      <c r="B47" s="18"/>
      <c r="C47" s="26" t="s">
        <v>105</v>
      </c>
      <c r="D47" s="45"/>
      <c r="E47" s="59">
        <v>36.299999999999997</v>
      </c>
      <c r="F47" s="69">
        <v>300334</v>
      </c>
      <c r="G47" s="69">
        <v>5</v>
      </c>
      <c r="H47" s="69">
        <v>19029</v>
      </c>
      <c r="I47" s="80">
        <v>6.34</v>
      </c>
      <c r="J47" s="91">
        <v>6029</v>
      </c>
      <c r="K47" s="80">
        <v>215.62</v>
      </c>
      <c r="L47" s="107">
        <v>36.9</v>
      </c>
      <c r="M47" s="69">
        <v>273364</v>
      </c>
      <c r="N47" s="115" t="s">
        <v>160</v>
      </c>
      <c r="O47" s="69">
        <v>6190</v>
      </c>
      <c r="P47" s="80">
        <v>2.2599999999999998</v>
      </c>
      <c r="Q47" s="91">
        <v>7459</v>
      </c>
      <c r="R47" s="81">
        <v>-17.010000000000002</v>
      </c>
      <c r="T47" s="6">
        <f t="shared" si="0"/>
        <v>215.62</v>
      </c>
      <c r="U47" s="6" t="b">
        <f t="shared" si="1"/>
        <v>0</v>
      </c>
      <c r="V47" s="6">
        <f t="shared" si="2"/>
        <v>-17.010000000000002</v>
      </c>
      <c r="W47" s="6" t="b">
        <f t="shared" si="3"/>
        <v>0</v>
      </c>
    </row>
    <row r="48" spans="2:23" s="6" customFormat="1" ht="12.75">
      <c r="B48" s="18"/>
      <c r="C48" s="28" t="s">
        <v>63</v>
      </c>
      <c r="D48" s="46"/>
      <c r="E48" s="60">
        <v>40.799999999999997</v>
      </c>
      <c r="F48" s="70">
        <v>272958</v>
      </c>
      <c r="G48" s="70">
        <v>5</v>
      </c>
      <c r="H48" s="70">
        <v>7692</v>
      </c>
      <c r="I48" s="81">
        <v>2.82</v>
      </c>
      <c r="J48" s="93">
        <v>7524</v>
      </c>
      <c r="K48" s="84">
        <v>2.23</v>
      </c>
      <c r="L48" s="108">
        <v>40.799999999999997</v>
      </c>
      <c r="M48" s="70">
        <v>272958</v>
      </c>
      <c r="N48" s="116">
        <v>5</v>
      </c>
      <c r="O48" s="70">
        <v>3961</v>
      </c>
      <c r="P48" s="81">
        <v>1.45</v>
      </c>
      <c r="Q48" s="93">
        <v>4151</v>
      </c>
      <c r="R48" s="83">
        <v>-4.58</v>
      </c>
      <c r="T48" s="6">
        <f t="shared" si="0"/>
        <v>2.23</v>
      </c>
      <c r="U48" s="6" t="b">
        <f t="shared" si="1"/>
        <v>0</v>
      </c>
      <c r="V48" s="6">
        <f t="shared" si="2"/>
        <v>-4.58</v>
      </c>
      <c r="W48" s="6" t="b">
        <f t="shared" si="3"/>
        <v>0</v>
      </c>
    </row>
    <row r="49" spans="1:23" s="6" customFormat="1">
      <c r="B49" s="19"/>
      <c r="C49" s="29">
        <v>300</v>
      </c>
      <c r="D49" s="47" t="s">
        <v>34</v>
      </c>
      <c r="E49" s="61">
        <v>40.200000000000003</v>
      </c>
      <c r="F49" s="71">
        <v>315633</v>
      </c>
      <c r="G49" s="71">
        <v>28</v>
      </c>
      <c r="H49" s="71">
        <v>7605</v>
      </c>
      <c r="I49" s="82">
        <v>2.41</v>
      </c>
      <c r="J49" s="94">
        <v>7128</v>
      </c>
      <c r="K49" s="82">
        <v>6.69</v>
      </c>
      <c r="L49" s="109">
        <v>40.200000000000003</v>
      </c>
      <c r="M49" s="71">
        <v>315612</v>
      </c>
      <c r="N49" s="117">
        <v>26</v>
      </c>
      <c r="O49" s="71">
        <v>6735</v>
      </c>
      <c r="P49" s="82">
        <v>2.13</v>
      </c>
      <c r="Q49" s="94">
        <v>5044</v>
      </c>
      <c r="R49" s="82">
        <v>33.520000000000003</v>
      </c>
      <c r="T49" s="6">
        <f t="shared" si="0"/>
        <v>6.69</v>
      </c>
      <c r="U49" s="6" t="b">
        <f t="shared" si="1"/>
        <v>0</v>
      </c>
      <c r="V49" s="6">
        <f t="shared" si="2"/>
        <v>33.520000000000003</v>
      </c>
      <c r="W49" s="6" t="b">
        <f t="shared" si="3"/>
        <v>0</v>
      </c>
    </row>
    <row r="50" spans="1:23" s="6" customFormat="1">
      <c r="B50" s="18" t="s">
        <v>27</v>
      </c>
      <c r="C50" s="30" t="s">
        <v>62</v>
      </c>
      <c r="D50" s="48" t="s">
        <v>48</v>
      </c>
      <c r="E50" s="59">
        <v>40.299999999999997</v>
      </c>
      <c r="F50" s="69">
        <v>289596</v>
      </c>
      <c r="G50" s="69">
        <v>50</v>
      </c>
      <c r="H50" s="69">
        <v>9046</v>
      </c>
      <c r="I50" s="80">
        <v>3.12</v>
      </c>
      <c r="J50" s="91">
        <v>7198</v>
      </c>
      <c r="K50" s="101">
        <v>25.67</v>
      </c>
      <c r="L50" s="107">
        <v>40.299999999999997</v>
      </c>
      <c r="M50" s="69">
        <v>289596</v>
      </c>
      <c r="N50" s="115">
        <v>50</v>
      </c>
      <c r="O50" s="69">
        <v>6468</v>
      </c>
      <c r="P50" s="80">
        <v>2.23</v>
      </c>
      <c r="Q50" s="91">
        <v>4933</v>
      </c>
      <c r="R50" s="80">
        <v>31.12</v>
      </c>
      <c r="T50" s="6">
        <f t="shared" si="0"/>
        <v>25.67</v>
      </c>
      <c r="U50" s="6" t="b">
        <f t="shared" si="1"/>
        <v>0</v>
      </c>
      <c r="V50" s="6">
        <f t="shared" si="2"/>
        <v>31.12</v>
      </c>
      <c r="W50" s="6" t="b">
        <f t="shared" si="3"/>
        <v>0</v>
      </c>
    </row>
    <row r="51" spans="1:23" s="6" customFormat="1">
      <c r="B51" s="18"/>
      <c r="C51" s="30" t="s">
        <v>71</v>
      </c>
      <c r="D51" s="48" t="s">
        <v>107</v>
      </c>
      <c r="E51" s="59">
        <v>39.4</v>
      </c>
      <c r="F51" s="69">
        <v>282582</v>
      </c>
      <c r="G51" s="69">
        <v>34</v>
      </c>
      <c r="H51" s="69">
        <v>5689</v>
      </c>
      <c r="I51" s="80">
        <v>2.0099999999999998</v>
      </c>
      <c r="J51" s="91">
        <v>5259</v>
      </c>
      <c r="K51" s="101">
        <v>8.18</v>
      </c>
      <c r="L51" s="107">
        <v>39.299999999999997</v>
      </c>
      <c r="M51" s="69">
        <v>282645</v>
      </c>
      <c r="N51" s="115">
        <v>33</v>
      </c>
      <c r="O51" s="69">
        <v>4981</v>
      </c>
      <c r="P51" s="80">
        <v>1.76</v>
      </c>
      <c r="Q51" s="91">
        <v>4615</v>
      </c>
      <c r="R51" s="80">
        <v>7.93</v>
      </c>
      <c r="T51" s="6">
        <f t="shared" si="0"/>
        <v>8.18</v>
      </c>
      <c r="U51" s="6" t="b">
        <f t="shared" si="1"/>
        <v>0</v>
      </c>
      <c r="V51" s="6">
        <f t="shared" si="2"/>
        <v>7.93</v>
      </c>
      <c r="W51" s="6" t="b">
        <f t="shared" si="3"/>
        <v>0</v>
      </c>
    </row>
    <row r="52" spans="1:23" s="6" customFormat="1">
      <c r="B52" s="18"/>
      <c r="C52" s="30" t="s">
        <v>108</v>
      </c>
      <c r="D52" s="48" t="s">
        <v>78</v>
      </c>
      <c r="E52" s="59">
        <v>38.1</v>
      </c>
      <c r="F52" s="69">
        <v>272011</v>
      </c>
      <c r="G52" s="69">
        <v>29</v>
      </c>
      <c r="H52" s="69">
        <v>6046</v>
      </c>
      <c r="I52" s="80">
        <v>2.2200000000000002</v>
      </c>
      <c r="J52" s="91">
        <v>5802</v>
      </c>
      <c r="K52" s="101">
        <v>4.21</v>
      </c>
      <c r="L52" s="107">
        <v>38.299999999999997</v>
      </c>
      <c r="M52" s="69">
        <v>272200</v>
      </c>
      <c r="N52" s="115">
        <v>28</v>
      </c>
      <c r="O52" s="69">
        <v>5362</v>
      </c>
      <c r="P52" s="80">
        <v>1.97</v>
      </c>
      <c r="Q52" s="91">
        <v>4609</v>
      </c>
      <c r="R52" s="80">
        <v>16.34</v>
      </c>
      <c r="T52" s="6">
        <f t="shared" si="0"/>
        <v>4.21</v>
      </c>
      <c r="U52" s="6" t="b">
        <f t="shared" si="1"/>
        <v>0</v>
      </c>
      <c r="V52" s="6">
        <f t="shared" si="2"/>
        <v>16.34</v>
      </c>
      <c r="W52" s="6" t="b">
        <f t="shared" si="3"/>
        <v>0</v>
      </c>
    </row>
    <row r="53" spans="1:23" s="6" customFormat="1">
      <c r="B53" s="18" t="s">
        <v>21</v>
      </c>
      <c r="C53" s="31"/>
      <c r="D53" s="48" t="s">
        <v>109</v>
      </c>
      <c r="E53" s="59">
        <v>40</v>
      </c>
      <c r="F53" s="69">
        <v>300165</v>
      </c>
      <c r="G53" s="69">
        <v>141</v>
      </c>
      <c r="H53" s="69">
        <v>7753</v>
      </c>
      <c r="I53" s="80">
        <v>2.58</v>
      </c>
      <c r="J53" s="91">
        <v>6757</v>
      </c>
      <c r="K53" s="101">
        <v>14.74</v>
      </c>
      <c r="L53" s="107">
        <v>40</v>
      </c>
      <c r="M53" s="69">
        <v>300267</v>
      </c>
      <c r="N53" s="115">
        <v>137</v>
      </c>
      <c r="O53" s="69">
        <v>6350</v>
      </c>
      <c r="P53" s="80">
        <v>2.11</v>
      </c>
      <c r="Q53" s="91">
        <v>4894</v>
      </c>
      <c r="R53" s="80">
        <v>29.75</v>
      </c>
      <c r="T53" s="6">
        <f t="shared" si="0"/>
        <v>14.74</v>
      </c>
      <c r="U53" s="6" t="b">
        <f t="shared" si="1"/>
        <v>0</v>
      </c>
      <c r="V53" s="6">
        <f t="shared" si="2"/>
        <v>29.75</v>
      </c>
      <c r="W53" s="6" t="b">
        <f t="shared" si="3"/>
        <v>0</v>
      </c>
    </row>
    <row r="54" spans="1:23" s="6" customFormat="1">
      <c r="B54" s="18"/>
      <c r="C54" s="30">
        <v>299</v>
      </c>
      <c r="D54" s="48" t="s">
        <v>58</v>
      </c>
      <c r="E54" s="59">
        <v>38.799999999999997</v>
      </c>
      <c r="F54" s="69">
        <v>256698</v>
      </c>
      <c r="G54" s="69">
        <v>61</v>
      </c>
      <c r="H54" s="69">
        <v>6976</v>
      </c>
      <c r="I54" s="80">
        <v>2.72</v>
      </c>
      <c r="J54" s="91">
        <v>5354</v>
      </c>
      <c r="K54" s="79">
        <v>30.3</v>
      </c>
      <c r="L54" s="107">
        <v>38.799999999999997</v>
      </c>
      <c r="M54" s="69">
        <v>256537</v>
      </c>
      <c r="N54" s="115">
        <v>60</v>
      </c>
      <c r="O54" s="69">
        <v>4713</v>
      </c>
      <c r="P54" s="80">
        <v>1.84</v>
      </c>
      <c r="Q54" s="91">
        <v>3634</v>
      </c>
      <c r="R54" s="80">
        <v>29.69</v>
      </c>
      <c r="T54" s="6">
        <f t="shared" si="0"/>
        <v>30.3</v>
      </c>
      <c r="U54" s="6" t="b">
        <f t="shared" si="1"/>
        <v>0</v>
      </c>
      <c r="V54" s="6">
        <f t="shared" si="2"/>
        <v>29.69</v>
      </c>
      <c r="W54" s="6" t="b">
        <f t="shared" si="3"/>
        <v>0</v>
      </c>
    </row>
    <row r="55" spans="1:23" s="6" customFormat="1">
      <c r="B55" s="18"/>
      <c r="C55" s="30" t="s">
        <v>62</v>
      </c>
      <c r="D55" s="48" t="s">
        <v>110</v>
      </c>
      <c r="E55" s="59">
        <v>41.7</v>
      </c>
      <c r="F55" s="69">
        <v>263439</v>
      </c>
      <c r="G55" s="69">
        <v>36</v>
      </c>
      <c r="H55" s="69">
        <v>6233</v>
      </c>
      <c r="I55" s="80">
        <v>2.37</v>
      </c>
      <c r="J55" s="91">
        <v>5984</v>
      </c>
      <c r="K55" s="80">
        <v>4.16</v>
      </c>
      <c r="L55" s="107">
        <v>41.9</v>
      </c>
      <c r="M55" s="69">
        <v>263840</v>
      </c>
      <c r="N55" s="115">
        <v>33</v>
      </c>
      <c r="O55" s="69">
        <v>4624</v>
      </c>
      <c r="P55" s="80">
        <v>1.75</v>
      </c>
      <c r="Q55" s="91">
        <v>3763</v>
      </c>
      <c r="R55" s="80">
        <v>22.88</v>
      </c>
      <c r="T55" s="6">
        <f t="shared" si="0"/>
        <v>4.16</v>
      </c>
      <c r="U55" s="6" t="b">
        <f t="shared" si="1"/>
        <v>0</v>
      </c>
      <c r="V55" s="6">
        <f t="shared" si="2"/>
        <v>22.88</v>
      </c>
      <c r="W55" s="6" t="b">
        <f t="shared" si="3"/>
        <v>0</v>
      </c>
    </row>
    <row r="56" spans="1:23" s="6" customFormat="1">
      <c r="B56" s="18" t="s">
        <v>98</v>
      </c>
      <c r="C56" s="30" t="s">
        <v>71</v>
      </c>
      <c r="D56" s="48" t="s">
        <v>84</v>
      </c>
      <c r="E56" s="59">
        <v>39.4</v>
      </c>
      <c r="F56" s="69">
        <v>246860</v>
      </c>
      <c r="G56" s="69">
        <v>8</v>
      </c>
      <c r="H56" s="69">
        <v>7029</v>
      </c>
      <c r="I56" s="80">
        <v>2.85</v>
      </c>
      <c r="J56" s="91">
        <v>5229</v>
      </c>
      <c r="K56" s="80">
        <v>34.42</v>
      </c>
      <c r="L56" s="107">
        <v>39.4</v>
      </c>
      <c r="M56" s="69">
        <v>246860</v>
      </c>
      <c r="N56" s="115">
        <v>8</v>
      </c>
      <c r="O56" s="69">
        <v>5617</v>
      </c>
      <c r="P56" s="80">
        <v>2.2799999999999998</v>
      </c>
      <c r="Q56" s="91">
        <v>4765</v>
      </c>
      <c r="R56" s="80">
        <v>17.88</v>
      </c>
      <c r="T56" s="6">
        <f t="shared" si="0"/>
        <v>34.42</v>
      </c>
      <c r="U56" s="6" t="b">
        <f t="shared" si="1"/>
        <v>0</v>
      </c>
      <c r="V56" s="6">
        <f t="shared" si="2"/>
        <v>17.88</v>
      </c>
      <c r="W56" s="6" t="b">
        <f t="shared" si="3"/>
        <v>0</v>
      </c>
    </row>
    <row r="57" spans="1:23" s="6" customFormat="1">
      <c r="B57" s="18"/>
      <c r="C57" s="30" t="s">
        <v>60</v>
      </c>
      <c r="D57" s="48" t="s">
        <v>109</v>
      </c>
      <c r="E57" s="59">
        <v>39.200000000000003</v>
      </c>
      <c r="F57" s="69">
        <v>257618</v>
      </c>
      <c r="G57" s="69">
        <v>105</v>
      </c>
      <c r="H57" s="69">
        <v>6865</v>
      </c>
      <c r="I57" s="80">
        <v>2.66</v>
      </c>
      <c r="J57" s="91">
        <v>5449</v>
      </c>
      <c r="K57" s="80">
        <v>25.99</v>
      </c>
      <c r="L57" s="107">
        <v>39.299999999999997</v>
      </c>
      <c r="M57" s="69">
        <v>257482</v>
      </c>
      <c r="N57" s="115">
        <v>101</v>
      </c>
      <c r="O57" s="69">
        <v>4709</v>
      </c>
      <c r="P57" s="80">
        <v>1.83</v>
      </c>
      <c r="Q57" s="91">
        <v>3661</v>
      </c>
      <c r="R57" s="80">
        <v>28.63</v>
      </c>
      <c r="T57" s="6">
        <f t="shared" si="0"/>
        <v>25.99</v>
      </c>
      <c r="U57" s="6" t="b">
        <f t="shared" si="1"/>
        <v>0</v>
      </c>
      <c r="V57" s="6">
        <f t="shared" si="2"/>
        <v>28.63</v>
      </c>
      <c r="W57" s="6" t="b">
        <f t="shared" si="3"/>
        <v>0</v>
      </c>
    </row>
    <row r="58" spans="1:23" s="6" customFormat="1" ht="12.75">
      <c r="B58" s="20"/>
      <c r="C58" s="32" t="s">
        <v>111</v>
      </c>
      <c r="D58" s="49"/>
      <c r="E58" s="62">
        <v>39.700000000000003</v>
      </c>
      <c r="F58" s="72">
        <v>312039</v>
      </c>
      <c r="G58" s="72">
        <v>8</v>
      </c>
      <c r="H58" s="72">
        <v>7209</v>
      </c>
      <c r="I58" s="83">
        <v>2.31</v>
      </c>
      <c r="J58" s="93">
        <v>5470</v>
      </c>
      <c r="K58" s="79">
        <v>31.79</v>
      </c>
      <c r="L58" s="107">
        <v>39.700000000000003</v>
      </c>
      <c r="M58" s="69">
        <v>312039</v>
      </c>
      <c r="N58" s="115">
        <v>8</v>
      </c>
      <c r="O58" s="69">
        <v>6799</v>
      </c>
      <c r="P58" s="80">
        <v>2.1800000000000002</v>
      </c>
      <c r="Q58" s="93">
        <v>5356</v>
      </c>
      <c r="R58" s="83">
        <v>26.94</v>
      </c>
      <c r="T58" s="6">
        <f t="shared" si="0"/>
        <v>31.79</v>
      </c>
      <c r="U58" s="6" t="b">
        <f t="shared" si="1"/>
        <v>0</v>
      </c>
      <c r="V58" s="6">
        <f t="shared" si="2"/>
        <v>26.94</v>
      </c>
      <c r="W58" s="6" t="b">
        <f t="shared" si="3"/>
        <v>0</v>
      </c>
    </row>
    <row r="59" spans="1:23" s="6" customFormat="1">
      <c r="B59" s="19" t="s">
        <v>112</v>
      </c>
      <c r="C59" s="33" t="s">
        <v>113</v>
      </c>
      <c r="D59" s="50"/>
      <c r="E59" s="61">
        <v>40.700000000000003</v>
      </c>
      <c r="F59" s="71">
        <v>297602</v>
      </c>
      <c r="G59" s="71">
        <v>88</v>
      </c>
      <c r="H59" s="71">
        <v>7455</v>
      </c>
      <c r="I59" s="82">
        <v>2.5099999999999998</v>
      </c>
      <c r="J59" s="95">
        <v>6603</v>
      </c>
      <c r="K59" s="82">
        <v>12.9</v>
      </c>
      <c r="L59" s="109">
        <v>40.700000000000003</v>
      </c>
      <c r="M59" s="71">
        <v>297994</v>
      </c>
      <c r="N59" s="71">
        <v>85</v>
      </c>
      <c r="O59" s="71">
        <v>5683</v>
      </c>
      <c r="P59" s="82">
        <v>1.91</v>
      </c>
      <c r="Q59" s="95">
        <v>4650</v>
      </c>
      <c r="R59" s="82">
        <v>22.22</v>
      </c>
      <c r="T59" s="6">
        <f t="shared" si="0"/>
        <v>12.9</v>
      </c>
      <c r="U59" s="6" t="b">
        <f t="shared" si="1"/>
        <v>0</v>
      </c>
      <c r="V59" s="6">
        <f t="shared" si="2"/>
        <v>22.22</v>
      </c>
      <c r="W59" s="6" t="b">
        <f t="shared" si="3"/>
        <v>0</v>
      </c>
    </row>
    <row r="60" spans="1:23" s="6" customFormat="1">
      <c r="B60" s="18" t="s">
        <v>8</v>
      </c>
      <c r="C60" s="34" t="s">
        <v>115</v>
      </c>
      <c r="D60" s="51"/>
      <c r="E60" s="59">
        <v>39.299999999999997</v>
      </c>
      <c r="F60" s="69">
        <v>277171</v>
      </c>
      <c r="G60" s="69">
        <v>66</v>
      </c>
      <c r="H60" s="69">
        <v>8208</v>
      </c>
      <c r="I60" s="80">
        <v>2.96</v>
      </c>
      <c r="J60" s="91">
        <v>6160</v>
      </c>
      <c r="K60" s="79">
        <v>33.25</v>
      </c>
      <c r="L60" s="107">
        <v>39.299999999999997</v>
      </c>
      <c r="M60" s="69">
        <v>277105</v>
      </c>
      <c r="N60" s="69">
        <v>63</v>
      </c>
      <c r="O60" s="69">
        <v>6084</v>
      </c>
      <c r="P60" s="80">
        <v>2.2000000000000002</v>
      </c>
      <c r="Q60" s="91">
        <v>4350</v>
      </c>
      <c r="R60" s="79">
        <v>39.86</v>
      </c>
      <c r="T60" s="6">
        <f t="shared" si="0"/>
        <v>33.25</v>
      </c>
      <c r="U60" s="6" t="b">
        <f t="shared" si="1"/>
        <v>0</v>
      </c>
      <c r="V60" s="6">
        <f t="shared" si="2"/>
        <v>39.86</v>
      </c>
      <c r="W60" s="6" t="b">
        <f t="shared" si="3"/>
        <v>0</v>
      </c>
    </row>
    <row r="61" spans="1:23" s="6" customFormat="1" ht="12.75">
      <c r="B61" s="20" t="s">
        <v>98</v>
      </c>
      <c r="C61" s="35" t="s">
        <v>81</v>
      </c>
      <c r="D61" s="52"/>
      <c r="E61" s="62">
        <v>39.799999999999997</v>
      </c>
      <c r="F61" s="72">
        <v>306172</v>
      </c>
      <c r="G61" s="72">
        <v>100</v>
      </c>
      <c r="H61" s="72">
        <v>7545</v>
      </c>
      <c r="I61" s="83">
        <v>2.46</v>
      </c>
      <c r="J61" s="90">
        <v>6612</v>
      </c>
      <c r="K61" s="83">
        <v>14.11</v>
      </c>
      <c r="L61" s="110">
        <v>39.799999999999997</v>
      </c>
      <c r="M61" s="72">
        <v>306196</v>
      </c>
      <c r="N61" s="72">
        <v>98</v>
      </c>
      <c r="O61" s="72">
        <v>6656</v>
      </c>
      <c r="P61" s="83">
        <v>2.17</v>
      </c>
      <c r="Q61" s="90">
        <v>5183</v>
      </c>
      <c r="R61" s="83">
        <v>28.42</v>
      </c>
      <c r="T61" s="6">
        <f t="shared" si="0"/>
        <v>14.11</v>
      </c>
      <c r="U61" s="6" t="b">
        <f t="shared" si="1"/>
        <v>0</v>
      </c>
      <c r="V61" s="6">
        <f t="shared" si="2"/>
        <v>28.42</v>
      </c>
      <c r="W61" s="6" t="b">
        <f t="shared" si="3"/>
        <v>0</v>
      </c>
    </row>
    <row r="62" spans="1:23" s="6" customFormat="1" ht="12.75">
      <c r="B62" s="21" t="s">
        <v>117</v>
      </c>
      <c r="C62" s="36"/>
      <c r="D62" s="36"/>
      <c r="E62" s="63">
        <v>39.9</v>
      </c>
      <c r="F62" s="73">
        <v>298274</v>
      </c>
      <c r="G62" s="73">
        <v>254</v>
      </c>
      <c r="H62" s="73">
        <v>7646</v>
      </c>
      <c r="I62" s="84">
        <v>2.56</v>
      </c>
      <c r="J62" s="96">
        <v>6515</v>
      </c>
      <c r="K62" s="102">
        <v>17.36</v>
      </c>
      <c r="L62" s="111">
        <v>40</v>
      </c>
      <c r="M62" s="112">
        <v>298407</v>
      </c>
      <c r="N62" s="118">
        <v>246</v>
      </c>
      <c r="O62" s="112">
        <v>6278</v>
      </c>
      <c r="P62" s="102">
        <v>2.1</v>
      </c>
      <c r="Q62" s="96">
        <v>4841</v>
      </c>
      <c r="R62" s="102">
        <v>29.68</v>
      </c>
      <c r="T62" s="6">
        <f t="shared" si="0"/>
        <v>17.36</v>
      </c>
      <c r="U62" s="6" t="b">
        <f t="shared" si="1"/>
        <v>0</v>
      </c>
      <c r="V62" s="6">
        <f t="shared" si="2"/>
        <v>29.68</v>
      </c>
      <c r="W62" s="6" t="b">
        <f t="shared" si="3"/>
        <v>0</v>
      </c>
    </row>
    <row r="63" spans="1:23">
      <c r="A63" s="9"/>
      <c r="B63" s="9"/>
      <c r="C63" s="9"/>
      <c r="D63" s="53"/>
      <c r="E63" s="9"/>
      <c r="F63" s="9"/>
      <c r="G63" s="9"/>
      <c r="H63" s="9"/>
      <c r="I63" s="9"/>
      <c r="J63" s="9"/>
      <c r="K63" s="103"/>
      <c r="L63" s="9"/>
      <c r="M63" s="9"/>
      <c r="N63" s="9"/>
      <c r="O63" s="9"/>
      <c r="P63" s="9"/>
      <c r="Q63" s="9"/>
      <c r="R63" s="103"/>
    </row>
    <row r="64" spans="1:23">
      <c r="A64" s="9"/>
      <c r="B64" s="9"/>
      <c r="C64" s="9"/>
      <c r="D64" s="53"/>
      <c r="E64" s="9"/>
      <c r="F64" s="9"/>
      <c r="G64" s="9"/>
      <c r="H64" s="9"/>
      <c r="I64" s="9"/>
      <c r="J64" s="9"/>
      <c r="K64" s="104"/>
      <c r="L64" s="9"/>
      <c r="M64" s="9"/>
      <c r="N64" s="9"/>
      <c r="O64" s="9"/>
      <c r="P64" s="9"/>
      <c r="Q64" s="9"/>
      <c r="R64" s="104"/>
    </row>
    <row r="65" spans="1:18">
      <c r="A65" s="9"/>
      <c r="B65" s="9"/>
      <c r="C65" s="9"/>
      <c r="D65" s="53"/>
      <c r="E65" s="9"/>
      <c r="F65" s="9"/>
      <c r="G65" s="9"/>
      <c r="H65" s="9"/>
      <c r="I65" s="9"/>
      <c r="J65" s="9"/>
      <c r="K65" s="104"/>
      <c r="L65" s="9"/>
      <c r="M65" s="9"/>
      <c r="N65" s="9"/>
      <c r="O65" s="104"/>
      <c r="P65" s="9"/>
      <c r="Q65" s="9"/>
      <c r="R65" s="9"/>
    </row>
    <row r="66" spans="1:18">
      <c r="A66" s="9"/>
      <c r="B66" s="9"/>
      <c r="C66" s="9"/>
      <c r="D66" s="53"/>
      <c r="E66" s="9"/>
      <c r="F66" s="9"/>
      <c r="G66" s="9"/>
      <c r="H66" s="9"/>
      <c r="I66" s="9"/>
      <c r="J66" s="9"/>
      <c r="K66" s="104"/>
      <c r="L66" s="9"/>
      <c r="M66" s="9"/>
      <c r="N66" s="9"/>
      <c r="O66" s="104"/>
      <c r="P66" s="9"/>
      <c r="Q66" s="9"/>
      <c r="R66" s="9"/>
    </row>
    <row r="67" spans="1:18">
      <c r="A67" s="9"/>
      <c r="B67" s="9"/>
      <c r="C67" s="9"/>
      <c r="D67" s="53"/>
      <c r="E67" s="9"/>
      <c r="F67" s="9"/>
      <c r="G67" s="9"/>
      <c r="H67" s="9"/>
      <c r="I67" s="9"/>
      <c r="J67" s="9"/>
      <c r="K67" s="104"/>
      <c r="L67" s="9"/>
      <c r="M67" s="9"/>
      <c r="N67" s="9"/>
      <c r="O67" s="104"/>
      <c r="P67" s="9"/>
      <c r="Q67" s="9"/>
      <c r="R67" s="9"/>
    </row>
    <row r="68" spans="1:18">
      <c r="A68" s="9"/>
      <c r="B68" s="9"/>
      <c r="C68" s="9"/>
      <c r="D68" s="53"/>
      <c r="E68" s="9"/>
      <c r="F68" s="9"/>
      <c r="G68" s="9"/>
      <c r="H68" s="9"/>
      <c r="I68" s="9"/>
      <c r="J68" s="9"/>
      <c r="K68" s="104"/>
      <c r="L68" s="9"/>
      <c r="M68" s="9"/>
      <c r="N68" s="9"/>
      <c r="O68" s="104"/>
      <c r="P68" s="9"/>
      <c r="Q68" s="9"/>
      <c r="R68" s="9"/>
    </row>
    <row r="69" spans="1:18">
      <c r="A69" s="9"/>
      <c r="B69" s="9"/>
      <c r="C69" s="9"/>
      <c r="D69" s="53"/>
      <c r="E69" s="9"/>
      <c r="F69" s="9"/>
      <c r="G69" s="9"/>
      <c r="H69" s="9"/>
      <c r="I69" s="9"/>
      <c r="J69" s="9"/>
      <c r="K69" s="104"/>
      <c r="L69" s="9"/>
      <c r="M69" s="9"/>
      <c r="N69" s="9"/>
      <c r="O69" s="104"/>
      <c r="P69" s="9"/>
      <c r="Q69" s="9"/>
      <c r="R69" s="9"/>
    </row>
  </sheetData>
  <mergeCells count="24">
    <mergeCell ref="B2:R2"/>
    <mergeCell ref="B3:R3"/>
    <mergeCell ref="B4:D4"/>
    <mergeCell ref="O4:R4"/>
    <mergeCell ref="J6:K6"/>
    <mergeCell ref="Q6:R6"/>
    <mergeCell ref="C8:D8"/>
    <mergeCell ref="C28:D28"/>
    <mergeCell ref="C29:D29"/>
    <mergeCell ref="C30:D30"/>
    <mergeCell ref="C31:D31"/>
    <mergeCell ref="C32:D32"/>
    <mergeCell ref="C33:D33"/>
    <mergeCell ref="C42:D42"/>
    <mergeCell ref="C43:D43"/>
    <mergeCell ref="C44:D44"/>
    <mergeCell ref="C45:D45"/>
    <mergeCell ref="C46:D46"/>
    <mergeCell ref="C47:D47"/>
    <mergeCell ref="C48:D48"/>
    <mergeCell ref="C58:D58"/>
    <mergeCell ref="C59:D59"/>
    <mergeCell ref="C60:D60"/>
    <mergeCell ref="C61:D61"/>
  </mergeCells>
  <phoneticPr fontId="20"/>
  <pageMargins left="0.19685039370078741" right="0.19685039370078741" top="0.78740157480314965" bottom="0.78740157480314965" header="0.51181102362204722" footer="0.51181102362204722"/>
  <pageSetup paperSize="9" scale="80" fitToWidth="1" fitToHeight="1" orientation="portrait" usePrinterDefaults="1"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O60"/>
  <sheetViews>
    <sheetView zoomScale="90" zoomScaleNormal="90" workbookViewId="0">
      <selection activeCell="T22" sqref="T22"/>
    </sheetView>
  </sheetViews>
  <sheetFormatPr defaultRowHeight="13.5"/>
  <cols>
    <col min="1" max="1" width="18.25" style="121" customWidth="1"/>
    <col min="2" max="2" width="7.625" style="121" customWidth="1"/>
    <col min="3" max="3" width="8.625" style="121" customWidth="1"/>
    <col min="4" max="4" width="6.625" style="121" customWidth="1"/>
    <col min="5" max="8" width="8.625" style="121" customWidth="1"/>
    <col min="9" max="9" width="7.625" style="121" customWidth="1"/>
    <col min="10" max="10" width="8.625" style="121" customWidth="1"/>
    <col min="11" max="11" width="6.625" style="121" customWidth="1"/>
    <col min="12" max="15" width="8.625" style="121" customWidth="1"/>
    <col min="16" max="16384" width="9" style="121" bestFit="1" customWidth="1"/>
  </cols>
  <sheetData>
    <row r="1" spans="1:15" ht="14.25">
      <c r="A1" s="9" t="s">
        <v>3</v>
      </c>
      <c r="B1" s="9"/>
      <c r="C1" s="9"/>
      <c r="D1" s="9"/>
      <c r="E1" s="9"/>
      <c r="F1" s="9"/>
      <c r="G1" s="9"/>
      <c r="H1" s="9"/>
      <c r="I1" s="9"/>
      <c r="J1" s="218"/>
      <c r="K1" s="220"/>
      <c r="L1" s="220"/>
      <c r="M1" s="220"/>
      <c r="N1" s="220"/>
      <c r="O1" s="237" t="s">
        <v>26</v>
      </c>
    </row>
    <row r="2" spans="1:15" ht="14.25">
      <c r="A2" s="122" t="s">
        <v>68</v>
      </c>
      <c r="B2" s="146" t="s">
        <v>14</v>
      </c>
      <c r="C2" s="170"/>
      <c r="D2" s="170"/>
      <c r="E2" s="170"/>
      <c r="F2" s="170"/>
      <c r="G2" s="196"/>
      <c r="H2" s="206"/>
      <c r="I2" s="170" t="s">
        <v>15</v>
      </c>
      <c r="J2" s="170"/>
      <c r="K2" s="170"/>
      <c r="L2" s="170"/>
      <c r="M2" s="170"/>
      <c r="N2" s="196"/>
      <c r="O2" s="206"/>
    </row>
    <row r="3" spans="1:15">
      <c r="A3" s="123"/>
      <c r="B3" s="147"/>
      <c r="C3" s="171"/>
      <c r="D3" s="171"/>
      <c r="E3" s="171"/>
      <c r="F3" s="171"/>
      <c r="G3" s="197" t="s">
        <v>77</v>
      </c>
      <c r="H3" s="207"/>
      <c r="I3" s="171"/>
      <c r="J3" s="171"/>
      <c r="K3" s="171"/>
      <c r="L3" s="171"/>
      <c r="M3" s="171"/>
      <c r="N3" s="231" t="s">
        <v>77</v>
      </c>
      <c r="O3" s="238"/>
    </row>
    <row r="4" spans="1:15" ht="52.5" customHeight="1">
      <c r="A4" s="124"/>
      <c r="B4" s="148" t="s">
        <v>88</v>
      </c>
      <c r="C4" s="172" t="s">
        <v>92</v>
      </c>
      <c r="D4" s="172" t="s">
        <v>20</v>
      </c>
      <c r="E4" s="172" t="s">
        <v>74</v>
      </c>
      <c r="F4" s="187" t="s">
        <v>47</v>
      </c>
      <c r="G4" s="198" t="s">
        <v>41</v>
      </c>
      <c r="H4" s="208" t="s">
        <v>119</v>
      </c>
      <c r="I4" s="172" t="s">
        <v>88</v>
      </c>
      <c r="J4" s="172" t="s">
        <v>92</v>
      </c>
      <c r="K4" s="172" t="s">
        <v>20</v>
      </c>
      <c r="L4" s="172" t="s">
        <v>93</v>
      </c>
      <c r="M4" s="187" t="s">
        <v>47</v>
      </c>
      <c r="N4" s="198" t="s">
        <v>120</v>
      </c>
      <c r="O4" s="239" t="s">
        <v>45</v>
      </c>
    </row>
    <row r="5" spans="1:15">
      <c r="A5" s="125" t="s">
        <v>136</v>
      </c>
      <c r="B5" s="149">
        <v>38.299999999999997</v>
      </c>
      <c r="C5" s="173">
        <v>288415</v>
      </c>
      <c r="D5" s="173">
        <v>346</v>
      </c>
      <c r="E5" s="173">
        <v>5582</v>
      </c>
      <c r="F5" s="188">
        <v>1.94</v>
      </c>
      <c r="G5" s="199">
        <v>5581</v>
      </c>
      <c r="H5" s="209">
        <v>2.e-002</v>
      </c>
      <c r="I5" s="215">
        <v>38.299999999999997</v>
      </c>
      <c r="J5" s="219">
        <v>288854</v>
      </c>
      <c r="K5" s="222">
        <v>336</v>
      </c>
      <c r="L5" s="173">
        <v>4891</v>
      </c>
      <c r="M5" s="227">
        <v>1.69</v>
      </c>
      <c r="N5" s="199">
        <v>4889</v>
      </c>
      <c r="O5" s="209">
        <v>4.e-002</v>
      </c>
    </row>
    <row r="6" spans="1:15">
      <c r="A6" s="126" t="s">
        <v>137</v>
      </c>
      <c r="B6" s="149">
        <v>38.700000000000003</v>
      </c>
      <c r="C6" s="173">
        <v>290056</v>
      </c>
      <c r="D6" s="173">
        <v>264</v>
      </c>
      <c r="E6" s="173">
        <v>5406</v>
      </c>
      <c r="F6" s="188">
        <v>1.86</v>
      </c>
      <c r="G6" s="199">
        <v>5582</v>
      </c>
      <c r="H6" s="209">
        <v>-3.15</v>
      </c>
      <c r="I6" s="215">
        <v>38.700000000000003</v>
      </c>
      <c r="J6" s="219">
        <v>290544</v>
      </c>
      <c r="K6" s="222">
        <v>254</v>
      </c>
      <c r="L6" s="173">
        <v>5006</v>
      </c>
      <c r="M6" s="227">
        <v>1.72</v>
      </c>
      <c r="N6" s="199">
        <v>4891</v>
      </c>
      <c r="O6" s="209">
        <v>2.35</v>
      </c>
    </row>
    <row r="7" spans="1:15">
      <c r="A7" s="126" t="s">
        <v>31</v>
      </c>
      <c r="B7" s="149">
        <v>38.5</v>
      </c>
      <c r="C7" s="173">
        <v>291643</v>
      </c>
      <c r="D7" s="173">
        <v>281</v>
      </c>
      <c r="E7" s="173">
        <v>7066</v>
      </c>
      <c r="F7" s="188">
        <v>2.42</v>
      </c>
      <c r="G7" s="199">
        <v>5406</v>
      </c>
      <c r="H7" s="209">
        <v>30.71</v>
      </c>
      <c r="I7" s="215">
        <v>38.6</v>
      </c>
      <c r="J7" s="219">
        <v>291981</v>
      </c>
      <c r="K7" s="222">
        <v>275</v>
      </c>
      <c r="L7" s="173">
        <v>5541</v>
      </c>
      <c r="M7" s="227">
        <v>1.9</v>
      </c>
      <c r="N7" s="199">
        <v>5006</v>
      </c>
      <c r="O7" s="209">
        <v>10.69</v>
      </c>
    </row>
    <row r="8" spans="1:15">
      <c r="A8" s="126" t="s">
        <v>75</v>
      </c>
      <c r="B8" s="149">
        <v>39</v>
      </c>
      <c r="C8" s="173">
        <v>291335</v>
      </c>
      <c r="D8" s="173">
        <v>284</v>
      </c>
      <c r="E8" s="173">
        <v>9112</v>
      </c>
      <c r="F8" s="188">
        <v>3.13</v>
      </c>
      <c r="G8" s="199">
        <v>7066</v>
      </c>
      <c r="H8" s="209">
        <v>28.96</v>
      </c>
      <c r="I8" s="215">
        <v>39</v>
      </c>
      <c r="J8" s="219">
        <v>291405</v>
      </c>
      <c r="K8" s="222">
        <v>279</v>
      </c>
      <c r="L8" s="173">
        <v>5862</v>
      </c>
      <c r="M8" s="227">
        <v>2.0099999999999998</v>
      </c>
      <c r="N8" s="199">
        <v>5541</v>
      </c>
      <c r="O8" s="209">
        <v>5.79</v>
      </c>
    </row>
    <row r="9" spans="1:15">
      <c r="A9" s="126" t="s">
        <v>138</v>
      </c>
      <c r="B9" s="150">
        <v>38.9</v>
      </c>
      <c r="C9" s="174">
        <v>293123</v>
      </c>
      <c r="D9" s="174">
        <v>262</v>
      </c>
      <c r="E9" s="174">
        <v>6897</v>
      </c>
      <c r="F9" s="189">
        <v>2.35</v>
      </c>
      <c r="G9" s="200">
        <v>9112</v>
      </c>
      <c r="H9" s="209">
        <v>-24.31</v>
      </c>
      <c r="I9" s="216">
        <v>38.9</v>
      </c>
      <c r="J9" s="174">
        <v>292977</v>
      </c>
      <c r="K9" s="174">
        <v>260</v>
      </c>
      <c r="L9" s="174">
        <v>4635</v>
      </c>
      <c r="M9" s="189">
        <v>1.58</v>
      </c>
      <c r="N9" s="232">
        <v>5862</v>
      </c>
      <c r="O9" s="209">
        <v>-20.93</v>
      </c>
    </row>
    <row r="10" spans="1:15">
      <c r="A10" s="126" t="s">
        <v>43</v>
      </c>
      <c r="B10" s="151">
        <v>39.1</v>
      </c>
      <c r="C10" s="175">
        <v>295049</v>
      </c>
      <c r="D10" s="175">
        <v>272</v>
      </c>
      <c r="E10" s="175">
        <v>7545</v>
      </c>
      <c r="F10" s="190">
        <v>2.56</v>
      </c>
      <c r="G10" s="201">
        <v>6897</v>
      </c>
      <c r="H10" s="210">
        <v>9.4</v>
      </c>
      <c r="I10" s="151">
        <v>39.1</v>
      </c>
      <c r="J10" s="175">
        <v>295067</v>
      </c>
      <c r="K10" s="175">
        <v>271</v>
      </c>
      <c r="L10" s="175">
        <v>5469</v>
      </c>
      <c r="M10" s="190">
        <v>1.85</v>
      </c>
      <c r="N10" s="201">
        <v>4635</v>
      </c>
      <c r="O10" s="210">
        <v>17.989999999999998</v>
      </c>
    </row>
    <row r="11" spans="1:15">
      <c r="A11" s="126" t="s">
        <v>83</v>
      </c>
      <c r="B11" s="151">
        <v>39.200000000000003</v>
      </c>
      <c r="C11" s="175">
        <v>291579</v>
      </c>
      <c r="D11" s="175">
        <v>276</v>
      </c>
      <c r="E11" s="175">
        <v>7832</v>
      </c>
      <c r="F11" s="190">
        <v>2.69</v>
      </c>
      <c r="G11" s="201">
        <v>7545</v>
      </c>
      <c r="H11" s="210">
        <v>3.8</v>
      </c>
      <c r="I11" s="151">
        <v>39.200000000000003</v>
      </c>
      <c r="J11" s="175">
        <v>291584</v>
      </c>
      <c r="K11" s="175">
        <v>275</v>
      </c>
      <c r="L11" s="175">
        <v>5637</v>
      </c>
      <c r="M11" s="190">
        <v>1.9300000000000002</v>
      </c>
      <c r="N11" s="233">
        <v>5469</v>
      </c>
      <c r="O11" s="210">
        <v>3.07</v>
      </c>
    </row>
    <row r="12" spans="1:15">
      <c r="A12" s="126" t="s">
        <v>22</v>
      </c>
      <c r="B12" s="151">
        <v>39.200000000000003</v>
      </c>
      <c r="C12" s="175">
        <v>290444</v>
      </c>
      <c r="D12" s="175">
        <v>258</v>
      </c>
      <c r="E12" s="175">
        <v>7579</v>
      </c>
      <c r="F12" s="190">
        <v>2.61</v>
      </c>
      <c r="G12" s="201">
        <v>7832</v>
      </c>
      <c r="H12" s="210">
        <v>-3.23</v>
      </c>
      <c r="I12" s="151">
        <v>39.200000000000003</v>
      </c>
      <c r="J12" s="175">
        <v>290248</v>
      </c>
      <c r="K12" s="175">
        <v>252</v>
      </c>
      <c r="L12" s="175">
        <v>5542</v>
      </c>
      <c r="M12" s="190">
        <v>1.91</v>
      </c>
      <c r="N12" s="233">
        <v>5637</v>
      </c>
      <c r="O12" s="210">
        <v>-1.69</v>
      </c>
    </row>
    <row r="13" spans="1:15">
      <c r="A13" s="126" t="s">
        <v>128</v>
      </c>
      <c r="B13" s="151">
        <v>39.799999999999997</v>
      </c>
      <c r="C13" s="175">
        <v>294796</v>
      </c>
      <c r="D13" s="175">
        <v>223</v>
      </c>
      <c r="E13" s="175">
        <v>7851</v>
      </c>
      <c r="F13" s="190">
        <v>2.66</v>
      </c>
      <c r="G13" s="201">
        <v>7579</v>
      </c>
      <c r="H13" s="210">
        <v>3.59</v>
      </c>
      <c r="I13" s="151">
        <v>39.700000000000003</v>
      </c>
      <c r="J13" s="175">
        <v>294744</v>
      </c>
      <c r="K13" s="175">
        <v>218</v>
      </c>
      <c r="L13" s="175">
        <v>5446</v>
      </c>
      <c r="M13" s="190">
        <v>1.85</v>
      </c>
      <c r="N13" s="233">
        <v>5542</v>
      </c>
      <c r="O13" s="210">
        <v>-1.73</v>
      </c>
    </row>
    <row r="14" spans="1:15" ht="14.25">
      <c r="A14" s="127" t="s">
        <v>61</v>
      </c>
      <c r="B14" s="152">
        <v>39.799999999999997</v>
      </c>
      <c r="C14" s="176">
        <v>295048</v>
      </c>
      <c r="D14" s="176">
        <v>257</v>
      </c>
      <c r="E14" s="176">
        <v>6515</v>
      </c>
      <c r="F14" s="191">
        <v>2.21</v>
      </c>
      <c r="G14" s="202">
        <v>7851</v>
      </c>
      <c r="H14" s="211">
        <v>-17.02</v>
      </c>
      <c r="I14" s="152">
        <v>39.799999999999997</v>
      </c>
      <c r="J14" s="176">
        <v>295081</v>
      </c>
      <c r="K14" s="176">
        <v>256</v>
      </c>
      <c r="L14" s="176">
        <v>4841</v>
      </c>
      <c r="M14" s="191">
        <v>1.64</v>
      </c>
      <c r="N14" s="234">
        <v>5446</v>
      </c>
      <c r="O14" s="211">
        <v>-11.11</v>
      </c>
    </row>
    <row r="15" spans="1:15">
      <c r="A15" s="128" t="s">
        <v>101</v>
      </c>
      <c r="B15" s="153">
        <v>39.9</v>
      </c>
      <c r="C15" s="177">
        <v>298274</v>
      </c>
      <c r="D15" s="177">
        <v>254</v>
      </c>
      <c r="E15" s="177">
        <v>7646</v>
      </c>
      <c r="F15" s="192">
        <v>2.56</v>
      </c>
      <c r="G15" s="203">
        <v>6515</v>
      </c>
      <c r="H15" s="212">
        <v>17.36</v>
      </c>
      <c r="I15" s="153">
        <v>40</v>
      </c>
      <c r="J15" s="177">
        <v>298407</v>
      </c>
      <c r="K15" s="177">
        <v>246</v>
      </c>
      <c r="L15" s="177">
        <v>6278</v>
      </c>
      <c r="M15" s="192">
        <v>2.1</v>
      </c>
      <c r="N15" s="235">
        <v>4841</v>
      </c>
      <c r="O15" s="212">
        <v>29.68</v>
      </c>
    </row>
    <row r="16" spans="1:15" ht="14.25">
      <c r="A16" s="129" t="s">
        <v>161</v>
      </c>
      <c r="B16" s="154">
        <v>39.799999999999997</v>
      </c>
      <c r="C16" s="178">
        <v>295048</v>
      </c>
      <c r="D16" s="178">
        <v>257</v>
      </c>
      <c r="E16" s="178">
        <v>6515</v>
      </c>
      <c r="F16" s="193">
        <v>2.21</v>
      </c>
      <c r="G16" s="204">
        <v>7851</v>
      </c>
      <c r="H16" s="213">
        <v>-17.02</v>
      </c>
      <c r="I16" s="154">
        <v>39.799999999999997</v>
      </c>
      <c r="J16" s="178">
        <v>295081</v>
      </c>
      <c r="K16" s="178">
        <v>256</v>
      </c>
      <c r="L16" s="178">
        <v>4841</v>
      </c>
      <c r="M16" s="193">
        <v>1.64</v>
      </c>
      <c r="N16" s="236">
        <v>5446</v>
      </c>
      <c r="O16" s="213">
        <v>-11.11</v>
      </c>
    </row>
    <row r="17" spans="1:15" ht="14.25">
      <c r="A17" s="130" t="s">
        <v>121</v>
      </c>
      <c r="B17" s="155">
        <v>0.10000000000000142</v>
      </c>
      <c r="C17" s="179">
        <v>3226</v>
      </c>
      <c r="D17" s="181">
        <v>-3</v>
      </c>
      <c r="E17" s="179">
        <v>1131</v>
      </c>
      <c r="F17" s="194">
        <v>0.35000000000000009</v>
      </c>
      <c r="G17" s="205">
        <v>-1336</v>
      </c>
      <c r="H17" s="214">
        <v>34.379999999999995</v>
      </c>
      <c r="I17" s="217">
        <v>0.20000000000000284</v>
      </c>
      <c r="J17" s="179">
        <v>3326</v>
      </c>
      <c r="K17" s="181">
        <v>-10</v>
      </c>
      <c r="L17" s="225">
        <v>1437</v>
      </c>
      <c r="M17" s="228">
        <v>0.46</v>
      </c>
      <c r="N17" s="205">
        <v>-605</v>
      </c>
      <c r="O17" s="214">
        <v>40.79</v>
      </c>
    </row>
    <row r="18" spans="1:15">
      <c r="A18" s="131" t="s">
        <v>163</v>
      </c>
      <c r="B18" s="156"/>
      <c r="C18" s="156"/>
      <c r="D18" s="156"/>
      <c r="E18" s="156"/>
      <c r="F18" s="156"/>
      <c r="G18" s="156"/>
      <c r="H18" s="156"/>
      <c r="I18" s="156"/>
      <c r="J18" s="156"/>
      <c r="K18" s="156"/>
      <c r="L18" s="156"/>
      <c r="M18" s="156"/>
      <c r="N18" s="156"/>
      <c r="O18" s="156"/>
    </row>
    <row r="19" spans="1:15">
      <c r="A19" s="132"/>
      <c r="B19" s="132"/>
      <c r="C19" s="132"/>
      <c r="D19" s="132"/>
      <c r="E19" s="132"/>
      <c r="F19" s="132"/>
      <c r="G19" s="132"/>
      <c r="H19" s="132"/>
      <c r="I19" s="132"/>
      <c r="J19" s="132"/>
      <c r="K19" s="132"/>
      <c r="L19" s="132"/>
      <c r="M19" s="132"/>
      <c r="N19" s="132"/>
      <c r="O19" s="132"/>
    </row>
    <row r="20" spans="1:15">
      <c r="A20" s="132"/>
      <c r="B20" s="132"/>
      <c r="C20" s="132"/>
      <c r="D20" s="132"/>
      <c r="E20" s="132"/>
      <c r="F20" s="132"/>
      <c r="G20" s="132"/>
      <c r="H20" s="132"/>
      <c r="I20" s="132"/>
      <c r="J20" s="132"/>
      <c r="K20" s="132"/>
      <c r="L20" s="132"/>
      <c r="M20" s="132"/>
      <c r="N20" s="132"/>
      <c r="O20" s="132"/>
    </row>
    <row r="21" spans="1:15">
      <c r="A21" s="132"/>
      <c r="B21" s="132"/>
      <c r="C21" s="132"/>
      <c r="D21" s="132"/>
      <c r="E21" s="132"/>
      <c r="F21" s="132"/>
      <c r="G21" s="132"/>
      <c r="H21" s="132"/>
      <c r="I21" s="132"/>
      <c r="J21" s="132"/>
      <c r="K21" s="132"/>
      <c r="L21" s="132"/>
      <c r="M21" s="132"/>
      <c r="N21" s="132"/>
      <c r="O21" s="132"/>
    </row>
    <row r="22" spans="1:15">
      <c r="A22" s="132"/>
      <c r="B22" s="132"/>
      <c r="C22" s="132"/>
      <c r="D22" s="132"/>
      <c r="E22" s="132"/>
      <c r="F22" s="132"/>
      <c r="G22" s="132"/>
      <c r="H22" s="132"/>
      <c r="I22" s="132"/>
      <c r="J22" s="132"/>
      <c r="K22" s="132"/>
      <c r="L22" s="132"/>
      <c r="M22" s="132"/>
      <c r="N22" s="132"/>
      <c r="O22" s="132"/>
    </row>
    <row r="23" spans="1:15">
      <c r="A23" s="132"/>
      <c r="B23" s="132"/>
      <c r="C23" s="132"/>
      <c r="D23" s="132"/>
      <c r="E23" s="132"/>
      <c r="F23" s="132"/>
      <c r="G23" s="132"/>
      <c r="H23" s="132"/>
      <c r="I23" s="132"/>
      <c r="J23" s="132"/>
      <c r="K23" s="132"/>
      <c r="L23" s="132"/>
      <c r="M23" s="132"/>
      <c r="N23" s="132"/>
      <c r="O23" s="132"/>
    </row>
    <row r="24" spans="1:15">
      <c r="A24" s="132"/>
      <c r="B24" s="132"/>
      <c r="C24" s="132"/>
      <c r="D24" s="132"/>
      <c r="E24" s="132"/>
      <c r="F24" s="132"/>
      <c r="G24" s="132"/>
      <c r="H24" s="132"/>
      <c r="I24" s="132"/>
      <c r="J24" s="132"/>
      <c r="K24" s="132"/>
      <c r="L24" s="132"/>
      <c r="M24" s="132"/>
      <c r="N24" s="132"/>
      <c r="O24" s="132"/>
    </row>
    <row r="25" spans="1:15">
      <c r="A25" s="132"/>
      <c r="B25" s="132"/>
      <c r="C25" s="132"/>
      <c r="D25" s="132"/>
      <c r="E25" s="132"/>
      <c r="F25" s="132"/>
      <c r="G25" s="132"/>
      <c r="H25" s="132"/>
      <c r="I25" s="132"/>
      <c r="J25" s="132"/>
      <c r="K25" s="132"/>
      <c r="L25" s="132"/>
      <c r="M25" s="132"/>
      <c r="N25" s="132"/>
      <c r="O25" s="132"/>
    </row>
    <row r="26" spans="1:15">
      <c r="A26" s="132"/>
      <c r="B26" s="132"/>
      <c r="C26" s="132"/>
      <c r="D26" s="132"/>
      <c r="E26" s="132"/>
      <c r="F26" s="132"/>
      <c r="G26" s="132"/>
      <c r="H26" s="132"/>
      <c r="I26" s="132"/>
      <c r="J26" s="132"/>
      <c r="K26" s="132"/>
      <c r="L26" s="132"/>
      <c r="M26" s="132"/>
      <c r="N26" s="132"/>
      <c r="O26" s="132"/>
    </row>
    <row r="27" spans="1:15" ht="14.25">
      <c r="A27" s="133"/>
      <c r="B27" s="133"/>
      <c r="C27" s="133"/>
      <c r="D27" s="133"/>
      <c r="E27" s="133"/>
      <c r="F27" s="133"/>
      <c r="G27" s="133"/>
      <c r="H27" s="133"/>
      <c r="I27" s="133"/>
      <c r="J27" s="220"/>
      <c r="K27" s="220"/>
      <c r="L27" s="220"/>
      <c r="M27" s="220"/>
      <c r="N27" s="220"/>
      <c r="O27" s="220"/>
    </row>
    <row r="28" spans="1:15">
      <c r="A28" s="134"/>
      <c r="B28" s="157"/>
      <c r="C28" s="157"/>
      <c r="D28" s="157"/>
      <c r="E28" s="157"/>
      <c r="F28" s="157"/>
      <c r="G28" s="157"/>
      <c r="H28" s="157"/>
      <c r="I28" s="157"/>
      <c r="J28" s="221"/>
      <c r="K28" s="223"/>
      <c r="L28" s="223"/>
      <c r="M28" s="223"/>
      <c r="N28" s="223"/>
      <c r="O28" s="240"/>
    </row>
    <row r="29" spans="1:15" ht="13.5" customHeight="1">
      <c r="A29" s="135" t="s">
        <v>122</v>
      </c>
      <c r="B29" s="158"/>
      <c r="C29" s="158"/>
      <c r="D29" s="158"/>
      <c r="E29" s="158"/>
      <c r="F29" s="158"/>
      <c r="G29" s="158"/>
      <c r="H29" s="158"/>
      <c r="I29" s="158"/>
      <c r="J29" s="158"/>
      <c r="K29" s="158"/>
      <c r="L29" s="158"/>
      <c r="M29" s="159"/>
      <c r="N29" s="159"/>
      <c r="O29" s="241"/>
    </row>
    <row r="30" spans="1:15">
      <c r="A30" s="136"/>
      <c r="B30" s="159"/>
      <c r="C30" s="159"/>
      <c r="D30" s="159"/>
      <c r="E30" s="159"/>
      <c r="F30" s="159"/>
      <c r="G30" s="159"/>
      <c r="H30" s="159"/>
      <c r="I30" s="159"/>
      <c r="J30" s="159"/>
      <c r="K30" s="159"/>
      <c r="L30" s="159"/>
      <c r="M30" s="159"/>
      <c r="N30" s="159"/>
      <c r="O30" s="241"/>
    </row>
    <row r="31" spans="1:15" ht="29.25" customHeight="1">
      <c r="A31" s="137" t="s">
        <v>123</v>
      </c>
      <c r="B31" s="160"/>
      <c r="C31" s="160"/>
      <c r="D31" s="160"/>
      <c r="E31" s="160"/>
      <c r="F31" s="160"/>
      <c r="G31" s="160"/>
      <c r="H31" s="160"/>
      <c r="I31" s="160"/>
      <c r="J31" s="160"/>
      <c r="K31" s="160"/>
      <c r="L31" s="160"/>
      <c r="M31" s="229"/>
      <c r="N31" s="229"/>
      <c r="O31" s="242"/>
    </row>
    <row r="32" spans="1:15" ht="19.5" customHeight="1">
      <c r="A32" s="137" t="s">
        <v>50</v>
      </c>
      <c r="B32" s="160"/>
      <c r="C32" s="160"/>
      <c r="D32" s="160"/>
      <c r="E32" s="160"/>
      <c r="F32" s="160"/>
      <c r="G32" s="160"/>
      <c r="H32" s="160"/>
      <c r="I32" s="160"/>
      <c r="J32" s="160"/>
      <c r="K32" s="160"/>
      <c r="L32" s="160"/>
      <c r="M32" s="229"/>
      <c r="N32" s="229"/>
      <c r="O32" s="242"/>
    </row>
    <row r="33" spans="1:15" ht="25.5" customHeight="1">
      <c r="A33" s="138" t="s">
        <v>40</v>
      </c>
      <c r="B33" s="161"/>
      <c r="C33" s="161"/>
      <c r="D33" s="161"/>
      <c r="E33" s="161"/>
      <c r="F33" s="161"/>
      <c r="G33" s="161"/>
      <c r="H33" s="161"/>
      <c r="I33" s="161"/>
      <c r="J33" s="161"/>
      <c r="K33" s="161"/>
      <c r="L33" s="161"/>
      <c r="M33" s="161"/>
      <c r="N33" s="161"/>
      <c r="O33" s="243"/>
    </row>
    <row r="34" spans="1:15" ht="25.5" customHeight="1">
      <c r="A34" s="138"/>
      <c r="B34" s="161"/>
      <c r="C34" s="180" t="s">
        <v>82</v>
      </c>
      <c r="D34" s="161"/>
      <c r="E34" s="161"/>
      <c r="F34" s="161"/>
      <c r="G34" s="161"/>
      <c r="H34" s="161"/>
      <c r="I34" s="161"/>
      <c r="J34" s="161"/>
      <c r="K34" s="161"/>
      <c r="L34" s="161"/>
      <c r="M34" s="161"/>
      <c r="N34" s="161"/>
      <c r="O34" s="243"/>
    </row>
    <row r="35" spans="1:15" ht="39" customHeight="1">
      <c r="A35" s="139"/>
      <c r="B35" s="162" t="s">
        <v>124</v>
      </c>
      <c r="C35" s="162"/>
      <c r="D35" s="162"/>
      <c r="E35" s="162"/>
      <c r="F35" s="162"/>
      <c r="G35" s="162"/>
      <c r="H35" s="162"/>
      <c r="I35" s="162"/>
      <c r="J35" s="162"/>
      <c r="K35" s="162"/>
      <c r="L35" s="162"/>
      <c r="M35" s="162"/>
      <c r="N35" s="230"/>
      <c r="O35" s="244"/>
    </row>
    <row r="36" spans="1:15" ht="24.75" customHeight="1">
      <c r="A36" s="139"/>
      <c r="B36" s="163"/>
      <c r="C36" s="163"/>
      <c r="D36" s="182" t="s">
        <v>139</v>
      </c>
      <c r="E36" s="186"/>
      <c r="F36" s="186"/>
      <c r="G36" s="186"/>
      <c r="H36" s="186"/>
      <c r="I36" s="186"/>
      <c r="J36" s="186"/>
      <c r="K36" s="186"/>
      <c r="L36" s="186"/>
      <c r="M36" s="230"/>
      <c r="N36" s="230"/>
      <c r="O36" s="244"/>
    </row>
    <row r="37" spans="1:15" ht="24" customHeight="1">
      <c r="A37" s="139"/>
      <c r="B37" s="163"/>
      <c r="C37" s="163"/>
      <c r="D37" s="182" t="s">
        <v>79</v>
      </c>
      <c r="E37" s="186"/>
      <c r="F37" s="186"/>
      <c r="G37" s="186"/>
      <c r="H37" s="186"/>
      <c r="I37" s="186"/>
      <c r="J37" s="186"/>
      <c r="K37" s="186"/>
      <c r="L37" s="186"/>
      <c r="M37" s="230"/>
      <c r="N37" s="230"/>
      <c r="O37" s="244"/>
    </row>
    <row r="38" spans="1:15" ht="24" customHeight="1">
      <c r="A38" s="139"/>
      <c r="B38" s="163"/>
      <c r="C38" s="163"/>
      <c r="D38" s="182" t="s">
        <v>7</v>
      </c>
      <c r="E38" s="186"/>
      <c r="F38" s="186"/>
      <c r="G38" s="186"/>
      <c r="H38" s="186"/>
      <c r="I38" s="186"/>
      <c r="J38" s="186"/>
      <c r="K38" s="186"/>
      <c r="L38" s="186"/>
      <c r="M38" s="230"/>
      <c r="N38" s="230"/>
      <c r="O38" s="244"/>
    </row>
    <row r="39" spans="1:15" ht="19.5" customHeight="1">
      <c r="A39" s="140"/>
      <c r="B39" s="163"/>
      <c r="C39" s="163"/>
      <c r="D39" s="183" t="s">
        <v>73</v>
      </c>
      <c r="E39" s="164"/>
      <c r="F39" s="164"/>
      <c r="G39" s="164"/>
      <c r="H39" s="164"/>
      <c r="I39" s="164"/>
      <c r="J39" s="164"/>
      <c r="K39" s="184"/>
      <c r="L39" s="184"/>
      <c r="M39" s="184"/>
      <c r="N39" s="184"/>
      <c r="O39" s="245"/>
    </row>
    <row r="40" spans="1:15" ht="27.75" customHeight="1">
      <c r="A40" s="140"/>
      <c r="B40" s="164"/>
      <c r="C40" s="164"/>
      <c r="D40" s="164"/>
      <c r="E40" s="164"/>
      <c r="F40" s="164"/>
      <c r="G40" s="164"/>
      <c r="H40" s="164"/>
      <c r="I40" s="164"/>
      <c r="J40" s="164"/>
      <c r="K40" s="184"/>
      <c r="L40" s="184"/>
      <c r="M40" s="184"/>
      <c r="N40" s="184"/>
      <c r="O40" s="245"/>
    </row>
    <row r="41" spans="1:15" ht="23.25" customHeight="1">
      <c r="A41" s="138" t="s">
        <v>125</v>
      </c>
      <c r="B41" s="160"/>
      <c r="C41" s="160"/>
      <c r="D41" s="160"/>
      <c r="E41" s="160"/>
      <c r="F41" s="160"/>
      <c r="G41" s="160"/>
      <c r="H41" s="160"/>
      <c r="I41" s="160"/>
      <c r="J41" s="160"/>
      <c r="K41" s="160"/>
      <c r="L41" s="160"/>
      <c r="M41" s="229"/>
      <c r="N41" s="229"/>
      <c r="O41" s="242"/>
    </row>
    <row r="42" spans="1:15" ht="23.25" customHeight="1">
      <c r="A42" s="138"/>
      <c r="B42" s="160"/>
      <c r="C42" s="160"/>
      <c r="D42" s="160"/>
      <c r="E42" s="160"/>
      <c r="F42" s="160"/>
      <c r="G42" s="160"/>
      <c r="H42" s="160"/>
      <c r="I42" s="160"/>
      <c r="J42" s="160"/>
      <c r="K42" s="160"/>
      <c r="L42" s="160"/>
      <c r="M42" s="229"/>
      <c r="N42" s="229"/>
      <c r="O42" s="242"/>
    </row>
    <row r="43" spans="1:15">
      <c r="A43" s="141" t="s">
        <v>54</v>
      </c>
      <c r="B43" s="165"/>
      <c r="C43" s="165"/>
      <c r="D43" s="165"/>
      <c r="E43" s="163"/>
      <c r="F43" s="165" t="s">
        <v>126</v>
      </c>
      <c r="G43" s="195"/>
      <c r="H43" s="195"/>
      <c r="I43" s="184"/>
      <c r="J43" s="184"/>
      <c r="K43" s="184"/>
      <c r="L43" s="184"/>
      <c r="M43" s="184" t="s">
        <v>127</v>
      </c>
      <c r="N43" s="184"/>
      <c r="O43" s="245"/>
    </row>
    <row r="44" spans="1:15">
      <c r="A44" s="141" t="s">
        <v>9</v>
      </c>
      <c r="B44" s="165"/>
      <c r="C44" s="165"/>
      <c r="D44" s="165"/>
      <c r="E44" s="163"/>
      <c r="F44" s="165" t="s">
        <v>129</v>
      </c>
      <c r="G44" s="195"/>
      <c r="H44" s="195"/>
      <c r="I44" s="184"/>
      <c r="J44" s="184"/>
      <c r="K44" s="184"/>
      <c r="L44" s="184"/>
      <c r="M44" s="184" t="s">
        <v>86</v>
      </c>
      <c r="N44" s="184"/>
      <c r="O44" s="245"/>
    </row>
    <row r="45" spans="1:15">
      <c r="A45" s="141" t="s">
        <v>87</v>
      </c>
      <c r="B45" s="165"/>
      <c r="C45" s="165"/>
      <c r="D45" s="165"/>
      <c r="E45" s="163"/>
      <c r="F45" s="165" t="s">
        <v>17</v>
      </c>
      <c r="G45" s="195"/>
      <c r="H45" s="195"/>
      <c r="I45" s="184"/>
      <c r="J45" s="184"/>
      <c r="K45" s="184"/>
      <c r="L45" s="184"/>
      <c r="M45" s="184" t="s">
        <v>130</v>
      </c>
      <c r="N45" s="184"/>
      <c r="O45" s="245"/>
    </row>
    <row r="46" spans="1:15">
      <c r="A46" s="141" t="s">
        <v>114</v>
      </c>
      <c r="B46" s="165"/>
      <c r="C46" s="165"/>
      <c r="D46" s="165"/>
      <c r="E46" s="163"/>
      <c r="F46" s="165" t="s">
        <v>65</v>
      </c>
      <c r="G46" s="195"/>
      <c r="H46" s="195"/>
      <c r="I46" s="184"/>
      <c r="J46" s="184"/>
      <c r="K46" s="184"/>
      <c r="L46" s="184"/>
      <c r="M46" s="184" t="s">
        <v>131</v>
      </c>
      <c r="N46" s="184"/>
      <c r="O46" s="245"/>
    </row>
    <row r="47" spans="1:15">
      <c r="A47" s="141"/>
      <c r="B47" s="165"/>
      <c r="C47" s="165"/>
      <c r="D47" s="165"/>
      <c r="E47" s="163"/>
      <c r="F47" s="165"/>
      <c r="G47" s="195"/>
      <c r="H47" s="195"/>
      <c r="I47" s="184"/>
      <c r="J47" s="184"/>
      <c r="K47" s="184"/>
      <c r="L47" s="184"/>
      <c r="M47" s="184"/>
      <c r="N47" s="184"/>
      <c r="O47" s="245"/>
    </row>
    <row r="48" spans="1:15">
      <c r="A48" s="141"/>
      <c r="B48" s="165"/>
      <c r="C48" s="165"/>
      <c r="D48" s="165"/>
      <c r="E48" s="165"/>
      <c r="F48" s="165"/>
      <c r="G48" s="195"/>
      <c r="H48" s="195"/>
      <c r="I48" s="184"/>
      <c r="J48" s="184"/>
      <c r="K48" s="184"/>
      <c r="L48" s="184"/>
      <c r="M48" s="184"/>
      <c r="N48" s="184"/>
      <c r="O48" s="245"/>
    </row>
    <row r="49" spans="1:15">
      <c r="A49" s="142"/>
      <c r="B49" s="166"/>
      <c r="C49" s="166"/>
      <c r="D49" s="184"/>
      <c r="E49" s="163"/>
      <c r="F49" s="195"/>
      <c r="G49" s="195"/>
      <c r="H49" s="184"/>
      <c r="I49" s="184"/>
      <c r="J49" s="184"/>
      <c r="K49" s="184"/>
      <c r="L49" s="184"/>
      <c r="M49" s="184"/>
      <c r="N49" s="184"/>
      <c r="O49" s="245"/>
    </row>
    <row r="50" spans="1:15" ht="27" customHeight="1">
      <c r="A50" s="143" t="s">
        <v>67</v>
      </c>
      <c r="B50" s="167"/>
      <c r="C50" s="167"/>
      <c r="D50" s="167"/>
      <c r="E50" s="167"/>
      <c r="F50" s="167"/>
      <c r="G50" s="167"/>
      <c r="H50" s="167"/>
      <c r="I50" s="167"/>
      <c r="J50" s="167"/>
      <c r="K50" s="167"/>
      <c r="L50" s="167"/>
      <c r="M50" s="167"/>
      <c r="N50" s="167"/>
      <c r="O50" s="246"/>
    </row>
    <row r="51" spans="1:15">
      <c r="A51" s="144"/>
      <c r="B51" s="166"/>
      <c r="C51" s="166"/>
      <c r="D51" s="184"/>
      <c r="E51" s="184"/>
      <c r="F51" s="184"/>
      <c r="G51" s="184"/>
      <c r="H51" s="184"/>
      <c r="I51" s="184"/>
      <c r="J51" s="184"/>
      <c r="K51" s="184"/>
      <c r="L51" s="184"/>
      <c r="M51" s="184"/>
      <c r="N51" s="184"/>
      <c r="O51" s="245"/>
    </row>
    <row r="52" spans="1:15" ht="21.75" customHeight="1">
      <c r="A52" s="144"/>
      <c r="B52" s="168" t="s">
        <v>55</v>
      </c>
      <c r="C52" s="168"/>
      <c r="D52" s="185"/>
      <c r="E52" s="185"/>
      <c r="F52" s="185"/>
      <c r="G52" s="185"/>
      <c r="H52" s="185"/>
      <c r="I52" s="185"/>
      <c r="J52" s="185"/>
      <c r="K52" s="185"/>
      <c r="L52" s="226"/>
      <c r="M52" s="184"/>
      <c r="N52" s="184"/>
      <c r="O52" s="245"/>
    </row>
    <row r="53" spans="1:15" ht="9" customHeight="1">
      <c r="A53" s="144"/>
      <c r="B53" s="168"/>
      <c r="C53" s="168"/>
      <c r="D53" s="185"/>
      <c r="E53" s="185"/>
      <c r="F53" s="185"/>
      <c r="G53" s="185"/>
      <c r="H53" s="185"/>
      <c r="I53" s="185"/>
      <c r="J53" s="185"/>
      <c r="K53" s="185"/>
      <c r="L53" s="226"/>
      <c r="M53" s="184"/>
      <c r="N53" s="184"/>
      <c r="O53" s="245"/>
    </row>
    <row r="54" spans="1:15">
      <c r="A54" s="144"/>
      <c r="B54" s="166" t="s">
        <v>59</v>
      </c>
      <c r="C54" s="166"/>
      <c r="D54" s="184"/>
      <c r="E54" s="184"/>
      <c r="F54" s="184"/>
      <c r="G54" s="184"/>
      <c r="H54" s="184"/>
      <c r="I54" s="184"/>
      <c r="J54" s="184"/>
      <c r="K54" s="184"/>
      <c r="L54" s="184"/>
      <c r="M54" s="184"/>
      <c r="N54" s="184"/>
      <c r="O54" s="245"/>
    </row>
    <row r="55" spans="1:15" ht="21.75" customHeight="1">
      <c r="A55" s="144"/>
      <c r="B55" s="166"/>
      <c r="C55" s="166"/>
      <c r="D55" s="184"/>
      <c r="E55" s="184"/>
      <c r="F55" s="184"/>
      <c r="G55" s="184"/>
      <c r="H55" s="184"/>
      <c r="I55" s="184"/>
      <c r="J55" s="184"/>
      <c r="K55" s="184"/>
      <c r="L55" s="184"/>
      <c r="M55" s="184"/>
      <c r="N55" s="184"/>
      <c r="O55" s="245"/>
    </row>
    <row r="56" spans="1:15">
      <c r="A56" s="144"/>
      <c r="B56" s="166" t="s">
        <v>132</v>
      </c>
      <c r="C56" s="166"/>
      <c r="D56" s="184"/>
      <c r="E56" s="184"/>
      <c r="F56" s="184"/>
      <c r="G56" s="184"/>
      <c r="H56" s="184"/>
      <c r="I56" s="184"/>
      <c r="J56" s="184"/>
      <c r="K56" s="184"/>
      <c r="L56" s="184"/>
      <c r="M56" s="184"/>
      <c r="N56" s="184"/>
      <c r="O56" s="245"/>
    </row>
    <row r="57" spans="1:15">
      <c r="A57" s="144"/>
      <c r="B57" s="166" t="s">
        <v>134</v>
      </c>
      <c r="C57" s="166"/>
      <c r="D57" s="184"/>
      <c r="E57" s="184"/>
      <c r="F57" s="184"/>
      <c r="G57" s="184"/>
      <c r="H57" s="184"/>
      <c r="I57" s="184"/>
      <c r="J57" s="184"/>
      <c r="K57" s="184"/>
      <c r="L57" s="184"/>
      <c r="M57" s="184"/>
      <c r="N57" s="184"/>
      <c r="O57" s="245"/>
    </row>
    <row r="58" spans="1:15">
      <c r="A58" s="144"/>
      <c r="B58" s="166" t="s">
        <v>133</v>
      </c>
      <c r="C58" s="166"/>
      <c r="D58" s="184"/>
      <c r="E58" s="184"/>
      <c r="F58" s="184"/>
      <c r="G58" s="184"/>
      <c r="H58" s="184"/>
      <c r="I58" s="184"/>
      <c r="J58" s="184"/>
      <c r="K58" s="184"/>
      <c r="L58" s="184"/>
      <c r="M58" s="184"/>
      <c r="N58" s="184"/>
      <c r="O58" s="245"/>
    </row>
    <row r="59" spans="1:15">
      <c r="A59" s="144"/>
      <c r="B59" s="166" t="s">
        <v>135</v>
      </c>
      <c r="C59" s="166"/>
      <c r="D59" s="184"/>
      <c r="E59" s="184"/>
      <c r="F59" s="184"/>
      <c r="G59" s="184"/>
      <c r="H59" s="184"/>
      <c r="I59" s="184"/>
      <c r="J59" s="184"/>
      <c r="K59" s="184"/>
      <c r="L59" s="184"/>
      <c r="M59" s="184"/>
      <c r="N59" s="184"/>
      <c r="O59" s="245"/>
    </row>
    <row r="60" spans="1:15" ht="28.5" customHeight="1">
      <c r="A60" s="145"/>
      <c r="B60" s="169"/>
      <c r="C60" s="169"/>
      <c r="D60" s="169"/>
      <c r="E60" s="169"/>
      <c r="F60" s="169"/>
      <c r="G60" s="169"/>
      <c r="H60" s="169"/>
      <c r="I60" s="169"/>
      <c r="J60" s="169"/>
      <c r="K60" s="224"/>
      <c r="L60" s="224"/>
      <c r="M60" s="224"/>
      <c r="N60" s="224"/>
      <c r="O60" s="247"/>
    </row>
  </sheetData>
  <mergeCells count="13">
    <mergeCell ref="B2:H2"/>
    <mergeCell ref="I2:O2"/>
    <mergeCell ref="G3:H3"/>
    <mergeCell ref="N3:O3"/>
    <mergeCell ref="A31:O31"/>
    <mergeCell ref="A32:O32"/>
    <mergeCell ref="A33:O33"/>
    <mergeCell ref="B35:M35"/>
    <mergeCell ref="A41:O41"/>
    <mergeCell ref="A50:O50"/>
    <mergeCell ref="A2:A4"/>
    <mergeCell ref="A29:O30"/>
    <mergeCell ref="A18:O26"/>
  </mergeCells>
  <phoneticPr fontId="20"/>
  <pageMargins left="0.19685039370078741" right="0.19685039370078741" top="0.78740157480314965" bottom="0.78740157480314965" header="0.51181102362204722" footer="0.51181102362204722"/>
  <pageSetup paperSize="9" scale="76" fitToWidth="1" fitToHeight="1" orientation="portrait" usePrinterDefaults="1"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W69"/>
  <sheetViews>
    <sheetView workbookViewId="0">
      <selection activeCell="B2" sqref="B2:R2"/>
    </sheetView>
  </sheetViews>
  <sheetFormatPr defaultRowHeight="12"/>
  <cols>
    <col min="1" max="1" width="1.5" style="1" customWidth="1"/>
    <col min="2" max="3" width="3.25" style="1" bestFit="1" customWidth="1"/>
    <col min="4" max="4" width="19.75" style="2" bestFit="1" customWidth="1"/>
    <col min="5" max="5" width="5.625" style="1" customWidth="1"/>
    <col min="6" max="6" width="7.625" style="1" customWidth="1"/>
    <col min="7" max="7" width="4.625" style="1" customWidth="1"/>
    <col min="8" max="8" width="8.125" style="1" customWidth="1"/>
    <col min="9" max="9" width="7.625" style="1" customWidth="1"/>
    <col min="10" max="10" width="8.125" style="1" customWidth="1"/>
    <col min="11" max="11" width="7.625" style="3" customWidth="1"/>
    <col min="12" max="12" width="5.625" style="1" customWidth="1"/>
    <col min="13" max="13" width="7.625" style="1" customWidth="1"/>
    <col min="14" max="14" width="4.625" style="1" customWidth="1"/>
    <col min="15" max="15" width="8.125" style="3" customWidth="1"/>
    <col min="16" max="16" width="7.75" style="1" customWidth="1"/>
    <col min="17" max="17" width="8.125" style="1" customWidth="1"/>
    <col min="18" max="18" width="7.625" style="1" customWidth="1"/>
    <col min="19" max="19" width="9" style="1" bestFit="1" customWidth="1"/>
    <col min="20" max="23" width="9" style="1" hidden="1" customWidth="1"/>
    <col min="24" max="16384" width="9" style="1" bestFit="1" customWidth="1"/>
  </cols>
  <sheetData>
    <row r="1" spans="2:23" s="4" customFormat="1" ht="13.5">
      <c r="B1" s="7"/>
      <c r="C1" s="7"/>
      <c r="D1" s="7"/>
      <c r="E1" s="7"/>
      <c r="F1" s="7"/>
      <c r="G1" s="7"/>
      <c r="H1" s="7"/>
      <c r="I1" s="7"/>
      <c r="J1" s="7"/>
      <c r="K1" s="7"/>
      <c r="L1" s="7"/>
      <c r="M1" s="7"/>
      <c r="N1" s="7"/>
      <c r="O1" s="7"/>
      <c r="P1" s="7"/>
      <c r="Q1" s="7"/>
      <c r="R1" s="7"/>
    </row>
    <row r="2" spans="2:23" ht="18.75">
      <c r="B2" s="10" t="s">
        <v>162</v>
      </c>
      <c r="C2" s="10"/>
      <c r="D2" s="10"/>
      <c r="E2" s="10"/>
      <c r="F2" s="10"/>
      <c r="G2" s="10"/>
      <c r="H2" s="10"/>
      <c r="I2" s="10"/>
      <c r="J2" s="10"/>
      <c r="K2" s="10"/>
      <c r="L2" s="10"/>
      <c r="M2" s="10"/>
      <c r="N2" s="10"/>
      <c r="O2" s="10"/>
      <c r="P2" s="10"/>
      <c r="Q2" s="10"/>
      <c r="R2" s="10"/>
    </row>
    <row r="3" spans="2:23" ht="18.75">
      <c r="B3" s="11" t="s">
        <v>11</v>
      </c>
      <c r="C3" s="11"/>
      <c r="D3" s="11"/>
      <c r="E3" s="11"/>
      <c r="F3" s="11"/>
      <c r="G3" s="11"/>
      <c r="H3" s="11"/>
      <c r="I3" s="11"/>
      <c r="J3" s="11"/>
      <c r="K3" s="11"/>
      <c r="L3" s="11"/>
      <c r="M3" s="11"/>
      <c r="N3" s="11"/>
      <c r="O3" s="11"/>
      <c r="P3" s="11"/>
      <c r="Q3" s="11"/>
      <c r="R3" s="11"/>
    </row>
    <row r="4" spans="2:23" ht="12.75">
      <c r="B4" s="12" t="s">
        <v>89</v>
      </c>
      <c r="C4" s="12"/>
      <c r="D4" s="12"/>
      <c r="E4" s="8"/>
      <c r="F4" s="8"/>
      <c r="G4" s="8"/>
      <c r="H4" s="8"/>
      <c r="I4" s="8"/>
      <c r="J4" s="8"/>
      <c r="K4" s="97"/>
      <c r="L4" s="8"/>
      <c r="M4" s="8"/>
      <c r="N4" s="8"/>
      <c r="O4" s="119" t="s">
        <v>118</v>
      </c>
      <c r="P4" s="119"/>
      <c r="Q4" s="119"/>
      <c r="R4" s="119"/>
    </row>
    <row r="5" spans="2:23" s="5" customFormat="1" ht="12.75">
      <c r="B5" s="13"/>
      <c r="C5" s="22"/>
      <c r="D5" s="37"/>
      <c r="E5" s="54" t="s">
        <v>91</v>
      </c>
      <c r="F5" s="64"/>
      <c r="G5" s="54"/>
      <c r="H5" s="74"/>
      <c r="I5" s="75"/>
      <c r="J5" s="75"/>
      <c r="K5" s="98"/>
      <c r="L5" s="74" t="s">
        <v>15</v>
      </c>
      <c r="M5" s="75"/>
      <c r="N5" s="75"/>
      <c r="O5" s="75"/>
      <c r="P5" s="75"/>
      <c r="Q5" s="75"/>
      <c r="R5" s="120"/>
    </row>
    <row r="6" spans="2:23" s="5" customFormat="1">
      <c r="B6" s="14"/>
      <c r="D6" s="38"/>
      <c r="E6" s="55"/>
      <c r="F6" s="65"/>
      <c r="G6" s="65"/>
      <c r="H6" s="65"/>
      <c r="I6" s="76"/>
      <c r="J6" s="85" t="s">
        <v>77</v>
      </c>
      <c r="K6" s="99"/>
      <c r="L6" s="65"/>
      <c r="M6" s="65"/>
      <c r="N6" s="65"/>
      <c r="O6" s="65"/>
      <c r="P6" s="76"/>
      <c r="Q6" s="85" t="s">
        <v>77</v>
      </c>
      <c r="R6" s="99"/>
    </row>
    <row r="7" spans="2:23" s="5" customFormat="1" ht="42" customHeight="1">
      <c r="B7" s="15"/>
      <c r="C7" s="23"/>
      <c r="D7" s="39"/>
      <c r="E7" s="56" t="s">
        <v>88</v>
      </c>
      <c r="F7" s="66" t="s">
        <v>92</v>
      </c>
      <c r="G7" s="66" t="s">
        <v>20</v>
      </c>
      <c r="H7" s="66" t="s">
        <v>74</v>
      </c>
      <c r="I7" s="77" t="s">
        <v>47</v>
      </c>
      <c r="J7" s="86" t="str">
        <v>前年
要求額（円）</v>
      </c>
      <c r="K7" s="100" t="str">
        <v>要求額
対前年比（％）</v>
      </c>
      <c r="L7" s="66" t="s">
        <v>88</v>
      </c>
      <c r="M7" s="66" t="s">
        <v>92</v>
      </c>
      <c r="N7" s="66" t="s">
        <v>20</v>
      </c>
      <c r="O7" s="66" t="s">
        <v>93</v>
      </c>
      <c r="P7" s="77" t="s">
        <v>47</v>
      </c>
      <c r="Q7" s="86" t="str">
        <v>前年
妥結額（円）</v>
      </c>
      <c r="R7" s="100" t="str">
        <v>妥結額
対前年比（％）</v>
      </c>
    </row>
    <row r="8" spans="2:23" s="6" customFormat="1">
      <c r="B8" s="16"/>
      <c r="C8" s="24" t="s">
        <v>94</v>
      </c>
      <c r="D8" s="40"/>
      <c r="E8" s="57">
        <v>40.5</v>
      </c>
      <c r="F8" s="67">
        <v>306366</v>
      </c>
      <c r="G8" s="67">
        <v>64</v>
      </c>
      <c r="H8" s="67">
        <v>6686</v>
      </c>
      <c r="I8" s="78">
        <v>2.1800000000000002</v>
      </c>
      <c r="J8" s="87">
        <v>5450</v>
      </c>
      <c r="K8" s="78">
        <v>22.68</v>
      </c>
      <c r="L8" s="105">
        <v>40.5</v>
      </c>
      <c r="M8" s="67">
        <v>306688</v>
      </c>
      <c r="N8" s="113">
        <v>62</v>
      </c>
      <c r="O8" s="67">
        <v>5888</v>
      </c>
      <c r="P8" s="78">
        <v>1.92</v>
      </c>
      <c r="Q8" s="87">
        <v>4744</v>
      </c>
      <c r="R8" s="79">
        <v>24.11</v>
      </c>
      <c r="T8" s="6">
        <f t="shared" ref="T8:T62" si="0">ROUND((H8-J8)/J8*100,2)</f>
        <v>22.68</v>
      </c>
      <c r="U8" s="6" t="b">
        <f t="shared" ref="U8:U62" si="1">ISERROR(T8)</f>
        <v>0</v>
      </c>
      <c r="V8" s="6">
        <f t="shared" ref="V8:V62" si="2">ROUND((O8-Q8)/Q8*100,2)</f>
        <v>24.11</v>
      </c>
      <c r="W8" s="6" t="b">
        <f t="shared" ref="W8:W62" si="3">ISERROR(V8)</f>
        <v>0</v>
      </c>
    </row>
    <row r="9" spans="2:23" s="6" customFormat="1">
      <c r="B9" s="17"/>
      <c r="C9" s="25"/>
      <c r="D9" s="41" t="s">
        <v>32</v>
      </c>
      <c r="E9" s="58">
        <v>33</v>
      </c>
      <c r="F9" s="68">
        <v>231973</v>
      </c>
      <c r="G9" s="68" t="s">
        <v>160</v>
      </c>
      <c r="H9" s="68">
        <v>10712</v>
      </c>
      <c r="I9" s="79">
        <v>4.62</v>
      </c>
      <c r="J9" s="88">
        <v>9804</v>
      </c>
      <c r="K9" s="79">
        <v>9.26</v>
      </c>
      <c r="L9" s="106">
        <v>33</v>
      </c>
      <c r="M9" s="68">
        <v>231973</v>
      </c>
      <c r="N9" s="114" t="s">
        <v>160</v>
      </c>
      <c r="O9" s="68">
        <v>5510</v>
      </c>
      <c r="P9" s="79">
        <v>2.38</v>
      </c>
      <c r="Q9" s="88">
        <v>3998</v>
      </c>
      <c r="R9" s="79">
        <v>37.82</v>
      </c>
      <c r="T9" s="6">
        <f t="shared" si="0"/>
        <v>9.26</v>
      </c>
      <c r="U9" s="6" t="b">
        <f t="shared" si="1"/>
        <v>0</v>
      </c>
      <c r="V9" s="6">
        <f t="shared" si="2"/>
        <v>37.82</v>
      </c>
      <c r="W9" s="6" t="b">
        <f t="shared" si="3"/>
        <v>0</v>
      </c>
    </row>
    <row r="10" spans="2:23" s="6" customFormat="1">
      <c r="B10" s="17"/>
      <c r="C10" s="25"/>
      <c r="D10" s="41" t="s">
        <v>39</v>
      </c>
      <c r="E10" s="58">
        <v>41.2</v>
      </c>
      <c r="F10" s="68">
        <v>332793</v>
      </c>
      <c r="G10" s="68" t="s">
        <v>160</v>
      </c>
      <c r="H10" s="68">
        <v>9369</v>
      </c>
      <c r="I10" s="79">
        <v>2.82</v>
      </c>
      <c r="J10" s="88">
        <v>7095</v>
      </c>
      <c r="K10" s="79">
        <v>32.049999999999997</v>
      </c>
      <c r="L10" s="106">
        <v>41.2</v>
      </c>
      <c r="M10" s="68">
        <v>332793</v>
      </c>
      <c r="N10" s="114" t="s">
        <v>160</v>
      </c>
      <c r="O10" s="68">
        <v>8441</v>
      </c>
      <c r="P10" s="79">
        <v>2.54</v>
      </c>
      <c r="Q10" s="88">
        <v>5845</v>
      </c>
      <c r="R10" s="79">
        <v>44.41</v>
      </c>
      <c r="T10" s="6">
        <f t="shared" si="0"/>
        <v>32.049999999999997</v>
      </c>
      <c r="U10" s="6" t="b">
        <f t="shared" si="1"/>
        <v>0</v>
      </c>
      <c r="V10" s="6">
        <f t="shared" si="2"/>
        <v>44.41</v>
      </c>
      <c r="W10" s="6" t="b">
        <f t="shared" si="3"/>
        <v>0</v>
      </c>
    </row>
    <row r="11" spans="2:23" s="6" customFormat="1">
      <c r="B11" s="17"/>
      <c r="C11" s="25"/>
      <c r="D11" s="41" t="s">
        <v>24</v>
      </c>
      <c r="E11" s="58">
        <v>40.700000000000003</v>
      </c>
      <c r="F11" s="68">
        <v>315095</v>
      </c>
      <c r="G11" s="68" t="s">
        <v>160</v>
      </c>
      <c r="H11" s="68">
        <v>10398</v>
      </c>
      <c r="I11" s="79">
        <v>3.3</v>
      </c>
      <c r="J11" s="88" t="s">
        <v>25</v>
      </c>
      <c r="K11" s="79" t="s">
        <v>25</v>
      </c>
      <c r="L11" s="106">
        <v>40.700000000000003</v>
      </c>
      <c r="M11" s="68">
        <v>315095</v>
      </c>
      <c r="N11" s="114" t="s">
        <v>160</v>
      </c>
      <c r="O11" s="68">
        <v>10398</v>
      </c>
      <c r="P11" s="79">
        <v>3.3</v>
      </c>
      <c r="Q11" s="88" t="s">
        <v>25</v>
      </c>
      <c r="R11" s="79" t="s">
        <v>25</v>
      </c>
      <c r="T11" s="6" t="e">
        <f t="shared" si="0"/>
        <v>#VALUE!</v>
      </c>
      <c r="U11" s="6" t="b">
        <f t="shared" si="1"/>
        <v>1</v>
      </c>
      <c r="V11" s="6" t="e">
        <f t="shared" si="2"/>
        <v>#VALUE!</v>
      </c>
      <c r="W11" s="6" t="b">
        <f t="shared" si="3"/>
        <v>1</v>
      </c>
    </row>
    <row r="12" spans="2:23" s="6" customFormat="1">
      <c r="B12" s="17"/>
      <c r="C12" s="25"/>
      <c r="D12" s="41" t="s">
        <v>6</v>
      </c>
      <c r="E12" s="58">
        <v>40.9</v>
      </c>
      <c r="F12" s="68">
        <v>304334</v>
      </c>
      <c r="G12" s="68">
        <v>12</v>
      </c>
      <c r="H12" s="68">
        <v>6322</v>
      </c>
      <c r="I12" s="79">
        <v>2.08</v>
      </c>
      <c r="J12" s="88">
        <v>4701</v>
      </c>
      <c r="K12" s="79">
        <v>34.479999999999997</v>
      </c>
      <c r="L12" s="106">
        <v>40.9</v>
      </c>
      <c r="M12" s="68">
        <v>304334</v>
      </c>
      <c r="N12" s="114">
        <v>12</v>
      </c>
      <c r="O12" s="68">
        <v>5418</v>
      </c>
      <c r="P12" s="79">
        <v>1.78</v>
      </c>
      <c r="Q12" s="88">
        <v>4308</v>
      </c>
      <c r="R12" s="79">
        <v>25.77</v>
      </c>
      <c r="T12" s="6">
        <f t="shared" si="0"/>
        <v>34.479999999999997</v>
      </c>
      <c r="U12" s="6" t="b">
        <f t="shared" si="1"/>
        <v>0</v>
      </c>
      <c r="V12" s="6">
        <f t="shared" si="2"/>
        <v>25.77</v>
      </c>
      <c r="W12" s="6" t="b">
        <f t="shared" si="3"/>
        <v>0</v>
      </c>
    </row>
    <row r="13" spans="2:23" s="6" customFormat="1">
      <c r="B13" s="17"/>
      <c r="C13" s="25"/>
      <c r="D13" s="41" t="s">
        <v>35</v>
      </c>
      <c r="E13" s="58">
        <v>42.1</v>
      </c>
      <c r="F13" s="68">
        <v>288582</v>
      </c>
      <c r="G13" s="68" t="s">
        <v>160</v>
      </c>
      <c r="H13" s="68">
        <v>7062</v>
      </c>
      <c r="I13" s="79">
        <v>2.4500000000000002</v>
      </c>
      <c r="J13" s="88">
        <v>8725</v>
      </c>
      <c r="K13" s="79">
        <v>-19.059999999999999</v>
      </c>
      <c r="L13" s="106">
        <v>42.1</v>
      </c>
      <c r="M13" s="68">
        <v>288582</v>
      </c>
      <c r="N13" s="114" t="s">
        <v>160</v>
      </c>
      <c r="O13" s="68">
        <v>5772</v>
      </c>
      <c r="P13" s="79">
        <v>2</v>
      </c>
      <c r="Q13" s="88">
        <v>5546</v>
      </c>
      <c r="R13" s="79">
        <v>4.08</v>
      </c>
      <c r="T13" s="6">
        <f t="shared" si="0"/>
        <v>-19.059999999999999</v>
      </c>
      <c r="U13" s="6" t="b">
        <f t="shared" si="1"/>
        <v>0</v>
      </c>
      <c r="V13" s="6">
        <f t="shared" si="2"/>
        <v>4.08</v>
      </c>
      <c r="W13" s="6" t="b">
        <f t="shared" si="3"/>
        <v>0</v>
      </c>
    </row>
    <row r="14" spans="2:23" s="6" customFormat="1">
      <c r="B14" s="17"/>
      <c r="C14" s="25"/>
      <c r="D14" s="41" t="s">
        <v>29</v>
      </c>
      <c r="E14" s="58">
        <v>39.4</v>
      </c>
      <c r="F14" s="68">
        <v>308062</v>
      </c>
      <c r="G14" s="68">
        <v>7</v>
      </c>
      <c r="H14" s="68">
        <v>6786</v>
      </c>
      <c r="I14" s="79">
        <v>2.2000000000000002</v>
      </c>
      <c r="J14" s="88">
        <v>6101</v>
      </c>
      <c r="K14" s="79">
        <v>11.23</v>
      </c>
      <c r="L14" s="106">
        <v>39.4</v>
      </c>
      <c r="M14" s="68">
        <v>308062</v>
      </c>
      <c r="N14" s="114">
        <v>7</v>
      </c>
      <c r="O14" s="68">
        <v>6513</v>
      </c>
      <c r="P14" s="79">
        <v>2.11</v>
      </c>
      <c r="Q14" s="88">
        <v>5283</v>
      </c>
      <c r="R14" s="79">
        <v>23.28</v>
      </c>
      <c r="T14" s="6">
        <f t="shared" si="0"/>
        <v>11.23</v>
      </c>
      <c r="U14" s="6" t="b">
        <f t="shared" si="1"/>
        <v>0</v>
      </c>
      <c r="V14" s="6">
        <f t="shared" si="2"/>
        <v>23.28</v>
      </c>
      <c r="W14" s="6" t="b">
        <f t="shared" si="3"/>
        <v>0</v>
      </c>
    </row>
    <row r="15" spans="2:23" s="6" customFormat="1">
      <c r="B15" s="18"/>
      <c r="C15" s="25"/>
      <c r="D15" s="41" t="s">
        <v>44</v>
      </c>
      <c r="E15" s="58" t="s">
        <v>25</v>
      </c>
      <c r="F15" s="68" t="s">
        <v>25</v>
      </c>
      <c r="G15" s="68" t="s">
        <v>25</v>
      </c>
      <c r="H15" s="68" t="s">
        <v>25</v>
      </c>
      <c r="I15" s="79" t="s">
        <v>25</v>
      </c>
      <c r="J15" s="88" t="s">
        <v>25</v>
      </c>
      <c r="K15" s="79" t="s">
        <v>25</v>
      </c>
      <c r="L15" s="106" t="s">
        <v>25</v>
      </c>
      <c r="M15" s="68" t="s">
        <v>25</v>
      </c>
      <c r="N15" s="114" t="s">
        <v>25</v>
      </c>
      <c r="O15" s="68" t="s">
        <v>25</v>
      </c>
      <c r="P15" s="79" t="s">
        <v>25</v>
      </c>
      <c r="Q15" s="88" t="s">
        <v>25</v>
      </c>
      <c r="R15" s="79" t="s">
        <v>25</v>
      </c>
      <c r="T15" s="6" t="e">
        <f t="shared" si="0"/>
        <v>#VALUE!</v>
      </c>
      <c r="U15" s="6" t="b">
        <f t="shared" si="1"/>
        <v>1</v>
      </c>
      <c r="V15" s="6" t="e">
        <f t="shared" si="2"/>
        <v>#VALUE!</v>
      </c>
      <c r="W15" s="6" t="b">
        <f t="shared" si="3"/>
        <v>1</v>
      </c>
    </row>
    <row r="16" spans="2:23" s="6" customFormat="1">
      <c r="B16" s="18"/>
      <c r="C16" s="25"/>
      <c r="D16" s="41" t="s">
        <v>36</v>
      </c>
      <c r="E16" s="58">
        <v>35.1</v>
      </c>
      <c r="F16" s="68">
        <v>332353</v>
      </c>
      <c r="G16" s="68" t="s">
        <v>160</v>
      </c>
      <c r="H16" s="68">
        <v>9216</v>
      </c>
      <c r="I16" s="79">
        <v>2.77</v>
      </c>
      <c r="J16" s="88">
        <v>5685</v>
      </c>
      <c r="K16" s="79">
        <v>62.11</v>
      </c>
      <c r="L16" s="106">
        <v>35.1</v>
      </c>
      <c r="M16" s="68">
        <v>332353</v>
      </c>
      <c r="N16" s="114" t="s">
        <v>160</v>
      </c>
      <c r="O16" s="68">
        <v>8740</v>
      </c>
      <c r="P16" s="79">
        <v>2.63</v>
      </c>
      <c r="Q16" s="88">
        <v>5685</v>
      </c>
      <c r="R16" s="79">
        <v>53.74</v>
      </c>
      <c r="T16" s="6">
        <f t="shared" si="0"/>
        <v>62.11</v>
      </c>
      <c r="U16" s="6" t="b">
        <f t="shared" si="1"/>
        <v>0</v>
      </c>
      <c r="V16" s="6">
        <f t="shared" si="2"/>
        <v>53.74</v>
      </c>
      <c r="W16" s="6" t="b">
        <f t="shared" si="3"/>
        <v>0</v>
      </c>
    </row>
    <row r="17" spans="2:23" s="6" customFormat="1">
      <c r="B17" s="18"/>
      <c r="C17" s="25"/>
      <c r="D17" s="41" t="s">
        <v>2</v>
      </c>
      <c r="E17" s="58">
        <v>36.9</v>
      </c>
      <c r="F17" s="68">
        <v>289899</v>
      </c>
      <c r="G17" s="68" t="s">
        <v>160</v>
      </c>
      <c r="H17" s="68">
        <v>5079</v>
      </c>
      <c r="I17" s="79">
        <v>1.75</v>
      </c>
      <c r="J17" s="88">
        <v>5000</v>
      </c>
      <c r="K17" s="79">
        <v>1.58</v>
      </c>
      <c r="L17" s="106">
        <v>36.9</v>
      </c>
      <c r="M17" s="68">
        <v>289899</v>
      </c>
      <c r="N17" s="114" t="s">
        <v>160</v>
      </c>
      <c r="O17" s="68">
        <v>5079</v>
      </c>
      <c r="P17" s="79">
        <v>1.75</v>
      </c>
      <c r="Q17" s="88">
        <v>5000</v>
      </c>
      <c r="R17" s="79">
        <v>1.58</v>
      </c>
      <c r="T17" s="6">
        <f t="shared" si="0"/>
        <v>1.58</v>
      </c>
      <c r="U17" s="6" t="b">
        <f t="shared" si="1"/>
        <v>0</v>
      </c>
      <c r="V17" s="6">
        <f t="shared" si="2"/>
        <v>1.58</v>
      </c>
      <c r="W17" s="6" t="b">
        <f t="shared" si="3"/>
        <v>0</v>
      </c>
    </row>
    <row r="18" spans="2:23" s="6" customFormat="1">
      <c r="B18" s="18"/>
      <c r="C18" s="25"/>
      <c r="D18" s="41" t="s">
        <v>66</v>
      </c>
      <c r="E18" s="58">
        <v>48</v>
      </c>
      <c r="F18" s="68">
        <v>289764</v>
      </c>
      <c r="G18" s="68" t="s">
        <v>160</v>
      </c>
      <c r="H18" s="68">
        <v>6667</v>
      </c>
      <c r="I18" s="79">
        <v>2.2999999999999998</v>
      </c>
      <c r="J18" s="88">
        <v>10000</v>
      </c>
      <c r="K18" s="79">
        <v>-33.33</v>
      </c>
      <c r="L18" s="106">
        <v>48</v>
      </c>
      <c r="M18" s="68">
        <v>289764</v>
      </c>
      <c r="N18" s="114" t="s">
        <v>160</v>
      </c>
      <c r="O18" s="68">
        <v>3579</v>
      </c>
      <c r="P18" s="79">
        <v>1.24</v>
      </c>
      <c r="Q18" s="88">
        <v>2000</v>
      </c>
      <c r="R18" s="79">
        <v>78.95</v>
      </c>
      <c r="T18" s="6">
        <f t="shared" si="0"/>
        <v>-33.33</v>
      </c>
      <c r="U18" s="6" t="b">
        <f t="shared" si="1"/>
        <v>0</v>
      </c>
      <c r="V18" s="6">
        <f t="shared" si="2"/>
        <v>78.95</v>
      </c>
      <c r="W18" s="6" t="b">
        <f t="shared" si="3"/>
        <v>0</v>
      </c>
    </row>
    <row r="19" spans="2:23" s="6" customFormat="1">
      <c r="B19" s="18"/>
      <c r="C19" s="25"/>
      <c r="D19" s="41" t="s">
        <v>30</v>
      </c>
      <c r="E19" s="58" t="s">
        <v>25</v>
      </c>
      <c r="F19" s="68" t="s">
        <v>25</v>
      </c>
      <c r="G19" s="68" t="s">
        <v>25</v>
      </c>
      <c r="H19" s="68" t="s">
        <v>25</v>
      </c>
      <c r="I19" s="79" t="s">
        <v>25</v>
      </c>
      <c r="J19" s="88" t="s">
        <v>25</v>
      </c>
      <c r="K19" s="79" t="s">
        <v>25</v>
      </c>
      <c r="L19" s="106" t="s">
        <v>25</v>
      </c>
      <c r="M19" s="68" t="s">
        <v>25</v>
      </c>
      <c r="N19" s="114" t="s">
        <v>25</v>
      </c>
      <c r="O19" s="68" t="s">
        <v>25</v>
      </c>
      <c r="P19" s="79" t="s">
        <v>25</v>
      </c>
      <c r="Q19" s="88" t="s">
        <v>25</v>
      </c>
      <c r="R19" s="79" t="s">
        <v>25</v>
      </c>
      <c r="T19" s="6" t="e">
        <f t="shared" si="0"/>
        <v>#VALUE!</v>
      </c>
      <c r="U19" s="6" t="b">
        <f t="shared" si="1"/>
        <v>1</v>
      </c>
      <c r="V19" s="6" t="e">
        <f t="shared" si="2"/>
        <v>#VALUE!</v>
      </c>
      <c r="W19" s="6" t="b">
        <f t="shared" si="3"/>
        <v>1</v>
      </c>
    </row>
    <row r="20" spans="2:23" s="6" customFormat="1">
      <c r="B20" s="18" t="s">
        <v>46</v>
      </c>
      <c r="C20" s="25"/>
      <c r="D20" s="41" t="s">
        <v>38</v>
      </c>
      <c r="E20" s="58">
        <v>42</v>
      </c>
      <c r="F20" s="68">
        <v>293759</v>
      </c>
      <c r="G20" s="68" t="s">
        <v>160</v>
      </c>
      <c r="H20" s="68">
        <v>5318</v>
      </c>
      <c r="I20" s="79">
        <v>1.81</v>
      </c>
      <c r="J20" s="88">
        <v>3878</v>
      </c>
      <c r="K20" s="79">
        <v>37.130000000000003</v>
      </c>
      <c r="L20" s="106">
        <v>42</v>
      </c>
      <c r="M20" s="68">
        <v>293759</v>
      </c>
      <c r="N20" s="114" t="s">
        <v>160</v>
      </c>
      <c r="O20" s="68">
        <v>2393</v>
      </c>
      <c r="P20" s="79">
        <v>0.81</v>
      </c>
      <c r="Q20" s="88">
        <v>3361</v>
      </c>
      <c r="R20" s="79">
        <v>-28.8</v>
      </c>
      <c r="T20" s="6">
        <f t="shared" si="0"/>
        <v>37.130000000000003</v>
      </c>
      <c r="U20" s="6" t="b">
        <f t="shared" si="1"/>
        <v>0</v>
      </c>
      <c r="V20" s="6">
        <f t="shared" si="2"/>
        <v>-28.8</v>
      </c>
      <c r="W20" s="6" t="b">
        <f t="shared" si="3"/>
        <v>0</v>
      </c>
    </row>
    <row r="21" spans="2:23" s="6" customFormat="1">
      <c r="B21" s="18"/>
      <c r="C21" s="25"/>
      <c r="D21" s="41" t="s">
        <v>69</v>
      </c>
      <c r="E21" s="58">
        <v>40.1</v>
      </c>
      <c r="F21" s="68">
        <v>237075</v>
      </c>
      <c r="G21" s="68">
        <v>4</v>
      </c>
      <c r="H21" s="68">
        <v>4850</v>
      </c>
      <c r="I21" s="79">
        <v>2.0499999999999998</v>
      </c>
      <c r="J21" s="88">
        <v>3789</v>
      </c>
      <c r="K21" s="79">
        <v>28</v>
      </c>
      <c r="L21" s="106">
        <v>40.1</v>
      </c>
      <c r="M21" s="68">
        <v>237075</v>
      </c>
      <c r="N21" s="114">
        <v>4</v>
      </c>
      <c r="O21" s="68">
        <v>3430</v>
      </c>
      <c r="P21" s="79">
        <v>1.45</v>
      </c>
      <c r="Q21" s="88">
        <v>3789</v>
      </c>
      <c r="R21" s="79">
        <v>-9.4700000000000006</v>
      </c>
      <c r="T21" s="6">
        <f t="shared" si="0"/>
        <v>28</v>
      </c>
      <c r="U21" s="6" t="b">
        <f t="shared" si="1"/>
        <v>0</v>
      </c>
      <c r="V21" s="6">
        <f t="shared" si="2"/>
        <v>-9.4700000000000006</v>
      </c>
      <c r="W21" s="6" t="b">
        <f t="shared" si="3"/>
        <v>0</v>
      </c>
    </row>
    <row r="22" spans="2:23" s="6" customFormat="1">
      <c r="B22" s="18"/>
      <c r="C22" s="25"/>
      <c r="D22" s="41" t="s">
        <v>13</v>
      </c>
      <c r="E22" s="58">
        <v>40.9</v>
      </c>
      <c r="F22" s="68">
        <v>302974</v>
      </c>
      <c r="G22" s="68">
        <v>8</v>
      </c>
      <c r="H22" s="68">
        <v>9161</v>
      </c>
      <c r="I22" s="79">
        <v>3.02</v>
      </c>
      <c r="J22" s="88">
        <v>7550</v>
      </c>
      <c r="K22" s="79">
        <v>21.34</v>
      </c>
      <c r="L22" s="106">
        <v>40.9</v>
      </c>
      <c r="M22" s="68">
        <v>303323</v>
      </c>
      <c r="N22" s="114">
        <v>7</v>
      </c>
      <c r="O22" s="68">
        <v>7740</v>
      </c>
      <c r="P22" s="79">
        <v>2.5499999999999998</v>
      </c>
      <c r="Q22" s="88">
        <v>5896</v>
      </c>
      <c r="R22" s="79">
        <v>31.28</v>
      </c>
      <c r="T22" s="6">
        <f t="shared" si="0"/>
        <v>21.34</v>
      </c>
      <c r="U22" s="6" t="b">
        <f t="shared" si="1"/>
        <v>0</v>
      </c>
      <c r="V22" s="6">
        <f t="shared" si="2"/>
        <v>31.28</v>
      </c>
      <c r="W22" s="6" t="b">
        <f t="shared" si="3"/>
        <v>0</v>
      </c>
    </row>
    <row r="23" spans="2:23" s="6" customFormat="1">
      <c r="B23" s="18"/>
      <c r="C23" s="25"/>
      <c r="D23" s="41" t="s">
        <v>16</v>
      </c>
      <c r="E23" s="58">
        <v>41.2</v>
      </c>
      <c r="F23" s="68">
        <v>284668</v>
      </c>
      <c r="G23" s="68" t="s">
        <v>160</v>
      </c>
      <c r="H23" s="68">
        <v>3000</v>
      </c>
      <c r="I23" s="79">
        <v>1.05</v>
      </c>
      <c r="J23" s="88">
        <v>2000</v>
      </c>
      <c r="K23" s="79">
        <v>50</v>
      </c>
      <c r="L23" s="106">
        <v>41.2</v>
      </c>
      <c r="M23" s="68">
        <v>284668</v>
      </c>
      <c r="N23" s="114" t="s">
        <v>160</v>
      </c>
      <c r="O23" s="68">
        <v>1962</v>
      </c>
      <c r="P23" s="79">
        <v>0.69</v>
      </c>
      <c r="Q23" s="88">
        <v>1000</v>
      </c>
      <c r="R23" s="79">
        <v>96.2</v>
      </c>
      <c r="T23" s="6">
        <f t="shared" si="0"/>
        <v>50</v>
      </c>
      <c r="U23" s="6" t="b">
        <f t="shared" si="1"/>
        <v>0</v>
      </c>
      <c r="V23" s="6">
        <f t="shared" si="2"/>
        <v>96.2</v>
      </c>
      <c r="W23" s="6" t="b">
        <f t="shared" si="3"/>
        <v>0</v>
      </c>
    </row>
    <row r="24" spans="2:23" s="6" customFormat="1">
      <c r="B24" s="18"/>
      <c r="C24" s="25"/>
      <c r="D24" s="41" t="s">
        <v>51</v>
      </c>
      <c r="E24" s="58">
        <v>40.6</v>
      </c>
      <c r="F24" s="68">
        <v>326227</v>
      </c>
      <c r="G24" s="68">
        <v>6</v>
      </c>
      <c r="H24" s="68">
        <v>6906</v>
      </c>
      <c r="I24" s="79">
        <v>2.12</v>
      </c>
      <c r="J24" s="88">
        <v>5516</v>
      </c>
      <c r="K24" s="79">
        <v>25.2</v>
      </c>
      <c r="L24" s="106">
        <v>40.5</v>
      </c>
      <c r="M24" s="68">
        <v>327800</v>
      </c>
      <c r="N24" s="114">
        <v>5</v>
      </c>
      <c r="O24" s="68">
        <v>6539</v>
      </c>
      <c r="P24" s="79">
        <v>1.99</v>
      </c>
      <c r="Q24" s="88">
        <v>5473</v>
      </c>
      <c r="R24" s="79">
        <v>19.48</v>
      </c>
      <c r="T24" s="6">
        <f t="shared" si="0"/>
        <v>25.2</v>
      </c>
      <c r="U24" s="6" t="b">
        <f t="shared" si="1"/>
        <v>0</v>
      </c>
      <c r="V24" s="6">
        <f t="shared" si="2"/>
        <v>19.48</v>
      </c>
      <c r="W24" s="6" t="b">
        <f t="shared" si="3"/>
        <v>0</v>
      </c>
    </row>
    <row r="25" spans="2:23" s="6" customFormat="1">
      <c r="B25" s="18"/>
      <c r="C25" s="25"/>
      <c r="D25" s="41" t="s">
        <v>18</v>
      </c>
      <c r="E25" s="58" t="s">
        <v>25</v>
      </c>
      <c r="F25" s="68" t="s">
        <v>25</v>
      </c>
      <c r="G25" s="68" t="s">
        <v>25</v>
      </c>
      <c r="H25" s="68" t="s">
        <v>25</v>
      </c>
      <c r="I25" s="79" t="s">
        <v>25</v>
      </c>
      <c r="J25" s="88" t="s">
        <v>25</v>
      </c>
      <c r="K25" s="79" t="s">
        <v>25</v>
      </c>
      <c r="L25" s="106" t="s">
        <v>25</v>
      </c>
      <c r="M25" s="68" t="s">
        <v>25</v>
      </c>
      <c r="N25" s="114" t="s">
        <v>25</v>
      </c>
      <c r="O25" s="68" t="s">
        <v>25</v>
      </c>
      <c r="P25" s="79" t="s">
        <v>25</v>
      </c>
      <c r="Q25" s="88" t="s">
        <v>25</v>
      </c>
      <c r="R25" s="79" t="s">
        <v>25</v>
      </c>
      <c r="T25" s="6" t="e">
        <f t="shared" si="0"/>
        <v>#VALUE!</v>
      </c>
      <c r="U25" s="6" t="b">
        <f t="shared" si="1"/>
        <v>1</v>
      </c>
      <c r="V25" s="6" t="e">
        <f t="shared" si="2"/>
        <v>#VALUE!</v>
      </c>
      <c r="W25" s="6" t="b">
        <f t="shared" si="3"/>
        <v>1</v>
      </c>
    </row>
    <row r="26" spans="2:23" s="6" customFormat="1">
      <c r="B26" s="18"/>
      <c r="C26" s="25"/>
      <c r="D26" s="41" t="s">
        <v>5</v>
      </c>
      <c r="E26" s="58">
        <v>40.799999999999997</v>
      </c>
      <c r="F26" s="68">
        <v>296696</v>
      </c>
      <c r="G26" s="68">
        <v>9</v>
      </c>
      <c r="H26" s="68">
        <v>5653</v>
      </c>
      <c r="I26" s="79">
        <v>1.91</v>
      </c>
      <c r="J26" s="88">
        <v>5301</v>
      </c>
      <c r="K26" s="79">
        <v>6.64</v>
      </c>
      <c r="L26" s="106">
        <v>40.799999999999997</v>
      </c>
      <c r="M26" s="68">
        <v>296696</v>
      </c>
      <c r="N26" s="114">
        <v>9</v>
      </c>
      <c r="O26" s="68">
        <v>5236</v>
      </c>
      <c r="P26" s="79">
        <v>1.76</v>
      </c>
      <c r="Q26" s="88">
        <v>4249</v>
      </c>
      <c r="R26" s="79">
        <v>23.23</v>
      </c>
      <c r="T26" s="6">
        <f t="shared" si="0"/>
        <v>6.64</v>
      </c>
      <c r="U26" s="6" t="b">
        <f t="shared" si="1"/>
        <v>0</v>
      </c>
      <c r="V26" s="6">
        <f t="shared" si="2"/>
        <v>23.23</v>
      </c>
      <c r="W26" s="6" t="b">
        <f t="shared" si="3"/>
        <v>0</v>
      </c>
    </row>
    <row r="27" spans="2:23" s="6" customFormat="1">
      <c r="B27" s="18"/>
      <c r="C27" s="25"/>
      <c r="D27" s="41" t="s">
        <v>42</v>
      </c>
      <c r="E27" s="58" t="s">
        <v>25</v>
      </c>
      <c r="F27" s="68" t="s">
        <v>25</v>
      </c>
      <c r="G27" s="68" t="s">
        <v>25</v>
      </c>
      <c r="H27" s="68" t="s">
        <v>25</v>
      </c>
      <c r="I27" s="79" t="s">
        <v>25</v>
      </c>
      <c r="J27" s="89">
        <v>3000</v>
      </c>
      <c r="K27" s="79" t="s">
        <v>25</v>
      </c>
      <c r="L27" s="106" t="s">
        <v>25</v>
      </c>
      <c r="M27" s="68" t="s">
        <v>25</v>
      </c>
      <c r="N27" s="114" t="s">
        <v>25</v>
      </c>
      <c r="O27" s="68" t="s">
        <v>25</v>
      </c>
      <c r="P27" s="79" t="s">
        <v>25</v>
      </c>
      <c r="Q27" s="88">
        <v>1800</v>
      </c>
      <c r="R27" s="79" t="s">
        <v>25</v>
      </c>
      <c r="T27" s="6" t="e">
        <f t="shared" si="0"/>
        <v>#VALUE!</v>
      </c>
      <c r="U27" s="6" t="b">
        <f t="shared" si="1"/>
        <v>1</v>
      </c>
      <c r="V27" s="6" t="e">
        <f t="shared" si="2"/>
        <v>#VALUE!</v>
      </c>
      <c r="W27" s="6" t="b">
        <f t="shared" si="3"/>
        <v>1</v>
      </c>
    </row>
    <row r="28" spans="2:23" s="6" customFormat="1">
      <c r="B28" s="18" t="s">
        <v>37</v>
      </c>
      <c r="C28" s="26" t="s">
        <v>10</v>
      </c>
      <c r="D28" s="42"/>
      <c r="E28" s="59" t="s">
        <v>25</v>
      </c>
      <c r="F28" s="69" t="s">
        <v>25</v>
      </c>
      <c r="G28" s="69" t="s">
        <v>25</v>
      </c>
      <c r="H28" s="69" t="s">
        <v>25</v>
      </c>
      <c r="I28" s="80" t="s">
        <v>25</v>
      </c>
      <c r="J28" s="90" t="s">
        <v>25</v>
      </c>
      <c r="K28" s="81" t="s">
        <v>25</v>
      </c>
      <c r="L28" s="107" t="s">
        <v>25</v>
      </c>
      <c r="M28" s="69" t="s">
        <v>25</v>
      </c>
      <c r="N28" s="115" t="s">
        <v>25</v>
      </c>
      <c r="O28" s="69" t="s">
        <v>25</v>
      </c>
      <c r="P28" s="80" t="s">
        <v>25</v>
      </c>
      <c r="Q28" s="91" t="s">
        <v>25</v>
      </c>
      <c r="R28" s="81" t="s">
        <v>25</v>
      </c>
      <c r="T28" s="6" t="e">
        <f t="shared" si="0"/>
        <v>#VALUE!</v>
      </c>
      <c r="U28" s="6" t="b">
        <f t="shared" si="1"/>
        <v>1</v>
      </c>
      <c r="V28" s="6" t="e">
        <f t="shared" si="2"/>
        <v>#VALUE!</v>
      </c>
      <c r="W28" s="6" t="b">
        <f t="shared" si="3"/>
        <v>1</v>
      </c>
    </row>
    <row r="29" spans="2:23" s="6" customFormat="1">
      <c r="B29" s="18"/>
      <c r="C29" s="26" t="s">
        <v>72</v>
      </c>
      <c r="D29" s="42"/>
      <c r="E29" s="59" t="s">
        <v>25</v>
      </c>
      <c r="F29" s="69" t="s">
        <v>25</v>
      </c>
      <c r="G29" s="69" t="s">
        <v>25</v>
      </c>
      <c r="H29" s="69" t="s">
        <v>25</v>
      </c>
      <c r="I29" s="80" t="s">
        <v>25</v>
      </c>
      <c r="J29" s="91" t="s">
        <v>25</v>
      </c>
      <c r="K29" s="80" t="s">
        <v>25</v>
      </c>
      <c r="L29" s="107" t="s">
        <v>25</v>
      </c>
      <c r="M29" s="69" t="s">
        <v>25</v>
      </c>
      <c r="N29" s="115" t="s">
        <v>25</v>
      </c>
      <c r="O29" s="69" t="s">
        <v>25</v>
      </c>
      <c r="P29" s="80" t="s">
        <v>25</v>
      </c>
      <c r="Q29" s="91" t="s">
        <v>25</v>
      </c>
      <c r="R29" s="80" t="s">
        <v>25</v>
      </c>
      <c r="T29" s="6" t="e">
        <f t="shared" si="0"/>
        <v>#VALUE!</v>
      </c>
      <c r="U29" s="6" t="b">
        <f t="shared" si="1"/>
        <v>1</v>
      </c>
      <c r="V29" s="6" t="e">
        <f t="shared" si="2"/>
        <v>#VALUE!</v>
      </c>
      <c r="W29" s="6" t="b">
        <f t="shared" si="3"/>
        <v>1</v>
      </c>
    </row>
    <row r="30" spans="2:23" s="6" customFormat="1">
      <c r="B30" s="18"/>
      <c r="C30" s="26" t="s">
        <v>53</v>
      </c>
      <c r="D30" s="42"/>
      <c r="E30" s="59">
        <v>36</v>
      </c>
      <c r="F30" s="69">
        <v>301335</v>
      </c>
      <c r="G30" s="69" t="s">
        <v>160</v>
      </c>
      <c r="H30" s="69">
        <v>8100</v>
      </c>
      <c r="I30" s="80">
        <v>2.69</v>
      </c>
      <c r="J30" s="91">
        <v>7300</v>
      </c>
      <c r="K30" s="81">
        <v>10.96</v>
      </c>
      <c r="L30" s="107">
        <v>36</v>
      </c>
      <c r="M30" s="69">
        <v>301335</v>
      </c>
      <c r="N30" s="115" t="s">
        <v>160</v>
      </c>
      <c r="O30" s="69">
        <v>5100</v>
      </c>
      <c r="P30" s="80">
        <v>1.69</v>
      </c>
      <c r="Q30" s="91">
        <v>5300</v>
      </c>
      <c r="R30" s="80">
        <v>-3.77</v>
      </c>
      <c r="T30" s="6">
        <f t="shared" si="0"/>
        <v>10.96</v>
      </c>
      <c r="U30" s="6" t="b">
        <f t="shared" si="1"/>
        <v>0</v>
      </c>
      <c r="V30" s="6">
        <f t="shared" si="2"/>
        <v>-3.77</v>
      </c>
      <c r="W30" s="6" t="b">
        <f t="shared" si="3"/>
        <v>0</v>
      </c>
    </row>
    <row r="31" spans="2:23" s="6" customFormat="1">
      <c r="B31" s="18"/>
      <c r="C31" s="26" t="s">
        <v>95</v>
      </c>
      <c r="D31" s="42"/>
      <c r="E31" s="59">
        <v>38.799999999999997</v>
      </c>
      <c r="F31" s="69">
        <v>281336</v>
      </c>
      <c r="G31" s="69" t="s">
        <v>160</v>
      </c>
      <c r="H31" s="69">
        <v>5844</v>
      </c>
      <c r="I31" s="80">
        <v>2.08</v>
      </c>
      <c r="J31" s="91">
        <v>6374</v>
      </c>
      <c r="K31" s="80">
        <v>-8.32</v>
      </c>
      <c r="L31" s="107">
        <v>38.799999999999997</v>
      </c>
      <c r="M31" s="69">
        <v>281336</v>
      </c>
      <c r="N31" s="115" t="s">
        <v>160</v>
      </c>
      <c r="O31" s="69">
        <v>5655</v>
      </c>
      <c r="P31" s="80">
        <v>2.0099999999999998</v>
      </c>
      <c r="Q31" s="91">
        <v>2210</v>
      </c>
      <c r="R31" s="101">
        <v>155.88</v>
      </c>
      <c r="T31" s="6">
        <f t="shared" si="0"/>
        <v>-8.32</v>
      </c>
      <c r="U31" s="6" t="b">
        <f t="shared" si="1"/>
        <v>0</v>
      </c>
      <c r="V31" s="6">
        <f t="shared" si="2"/>
        <v>155.88</v>
      </c>
      <c r="W31" s="6" t="b">
        <f t="shared" si="3"/>
        <v>0</v>
      </c>
    </row>
    <row r="32" spans="2:23" s="6" customFormat="1">
      <c r="B32" s="18"/>
      <c r="C32" s="26" t="s">
        <v>0</v>
      </c>
      <c r="D32" s="42"/>
      <c r="E32" s="59">
        <v>40.6</v>
      </c>
      <c r="F32" s="69">
        <v>285308</v>
      </c>
      <c r="G32" s="69" t="s">
        <v>160</v>
      </c>
      <c r="H32" s="69">
        <v>7160</v>
      </c>
      <c r="I32" s="80">
        <v>2.5099999999999998</v>
      </c>
      <c r="J32" s="91">
        <v>6206</v>
      </c>
      <c r="K32" s="79">
        <v>15.37</v>
      </c>
      <c r="L32" s="107">
        <v>40.6</v>
      </c>
      <c r="M32" s="69">
        <v>285308</v>
      </c>
      <c r="N32" s="115" t="s">
        <v>160</v>
      </c>
      <c r="O32" s="69">
        <v>5160</v>
      </c>
      <c r="P32" s="80">
        <v>1.81</v>
      </c>
      <c r="Q32" s="91">
        <v>4706</v>
      </c>
      <c r="R32" s="101">
        <v>9.65</v>
      </c>
      <c r="T32" s="6">
        <f t="shared" si="0"/>
        <v>15.37</v>
      </c>
      <c r="U32" s="6" t="b">
        <f t="shared" si="1"/>
        <v>0</v>
      </c>
      <c r="V32" s="6">
        <f t="shared" si="2"/>
        <v>9.65</v>
      </c>
      <c r="W32" s="6" t="b">
        <f t="shared" si="3"/>
        <v>0</v>
      </c>
    </row>
    <row r="33" spans="2:23" s="6" customFormat="1">
      <c r="B33" s="18"/>
      <c r="C33" s="27" t="s">
        <v>19</v>
      </c>
      <c r="D33" s="43"/>
      <c r="E33" s="60">
        <v>44.8</v>
      </c>
      <c r="F33" s="70">
        <v>238893</v>
      </c>
      <c r="G33" s="70">
        <v>10</v>
      </c>
      <c r="H33" s="70">
        <v>13624</v>
      </c>
      <c r="I33" s="81">
        <v>5.7</v>
      </c>
      <c r="J33" s="92">
        <v>15231</v>
      </c>
      <c r="K33" s="81">
        <v>-10.55</v>
      </c>
      <c r="L33" s="108">
        <v>44.8</v>
      </c>
      <c r="M33" s="70">
        <v>238893</v>
      </c>
      <c r="N33" s="116">
        <v>10</v>
      </c>
      <c r="O33" s="70">
        <v>4043</v>
      </c>
      <c r="P33" s="81">
        <v>1.69</v>
      </c>
      <c r="Q33" s="92">
        <v>1591</v>
      </c>
      <c r="R33" s="79">
        <v>154.12</v>
      </c>
      <c r="T33" s="6">
        <f t="shared" si="0"/>
        <v>-10.55</v>
      </c>
      <c r="U33" s="6" t="b">
        <f t="shared" si="1"/>
        <v>0</v>
      </c>
      <c r="V33" s="6">
        <f t="shared" si="2"/>
        <v>154.12</v>
      </c>
      <c r="W33" s="6" t="b">
        <f t="shared" si="3"/>
        <v>0</v>
      </c>
    </row>
    <row r="34" spans="2:23" s="6" customFormat="1">
      <c r="B34" s="18"/>
      <c r="C34" s="25"/>
      <c r="D34" s="44" t="s">
        <v>96</v>
      </c>
      <c r="E34" s="58">
        <v>37.5</v>
      </c>
      <c r="F34" s="68">
        <v>300358</v>
      </c>
      <c r="G34" s="68">
        <v>4</v>
      </c>
      <c r="H34" s="68">
        <v>4336</v>
      </c>
      <c r="I34" s="79">
        <v>1.44</v>
      </c>
      <c r="J34" s="88">
        <v>2963</v>
      </c>
      <c r="K34" s="79">
        <v>46.34</v>
      </c>
      <c r="L34" s="106">
        <v>37.5</v>
      </c>
      <c r="M34" s="68">
        <v>300358</v>
      </c>
      <c r="N34" s="114">
        <v>4</v>
      </c>
      <c r="O34" s="68">
        <v>3704</v>
      </c>
      <c r="P34" s="79">
        <v>1.23</v>
      </c>
      <c r="Q34" s="88">
        <v>2063</v>
      </c>
      <c r="R34" s="79">
        <v>79.540000000000006</v>
      </c>
      <c r="T34" s="6">
        <f t="shared" si="0"/>
        <v>46.34</v>
      </c>
      <c r="U34" s="6" t="b">
        <f t="shared" si="1"/>
        <v>0</v>
      </c>
      <c r="V34" s="6">
        <f t="shared" si="2"/>
        <v>79.540000000000006</v>
      </c>
      <c r="W34" s="6" t="b">
        <f t="shared" si="3"/>
        <v>0</v>
      </c>
    </row>
    <row r="35" spans="2:23" s="6" customFormat="1">
      <c r="B35" s="18"/>
      <c r="C35" s="25"/>
      <c r="D35" s="44" t="s">
        <v>97</v>
      </c>
      <c r="E35" s="58">
        <v>46.8</v>
      </c>
      <c r="F35" s="68">
        <v>211430</v>
      </c>
      <c r="G35" s="68" t="s">
        <v>160</v>
      </c>
      <c r="H35" s="68">
        <v>3000</v>
      </c>
      <c r="I35" s="79">
        <v>1.42</v>
      </c>
      <c r="J35" s="88">
        <v>2485</v>
      </c>
      <c r="K35" s="79">
        <v>20.72</v>
      </c>
      <c r="L35" s="106">
        <v>46.8</v>
      </c>
      <c r="M35" s="68">
        <v>211430</v>
      </c>
      <c r="N35" s="114" t="s">
        <v>160</v>
      </c>
      <c r="O35" s="68">
        <v>1500</v>
      </c>
      <c r="P35" s="79">
        <v>0.71</v>
      </c>
      <c r="Q35" s="88">
        <v>1585</v>
      </c>
      <c r="R35" s="79">
        <v>-5.36</v>
      </c>
      <c r="T35" s="6">
        <f t="shared" si="0"/>
        <v>20.72</v>
      </c>
      <c r="U35" s="6" t="b">
        <f t="shared" si="1"/>
        <v>0</v>
      </c>
      <c r="V35" s="6">
        <f t="shared" si="2"/>
        <v>-5.36</v>
      </c>
      <c r="W35" s="6" t="b">
        <f t="shared" si="3"/>
        <v>0</v>
      </c>
    </row>
    <row r="36" spans="2:23" s="6" customFormat="1">
      <c r="B36" s="18" t="s">
        <v>98</v>
      </c>
      <c r="C36" s="25"/>
      <c r="D36" s="44" t="s">
        <v>99</v>
      </c>
      <c r="E36" s="58">
        <v>47.2</v>
      </c>
      <c r="F36" s="68">
        <v>219834</v>
      </c>
      <c r="G36" s="68">
        <v>4</v>
      </c>
      <c r="H36" s="68">
        <v>18158</v>
      </c>
      <c r="I36" s="79">
        <v>8.26</v>
      </c>
      <c r="J36" s="88">
        <v>18876</v>
      </c>
      <c r="K36" s="79">
        <v>-3.8</v>
      </c>
      <c r="L36" s="106">
        <v>47.2</v>
      </c>
      <c r="M36" s="68">
        <v>219834</v>
      </c>
      <c r="N36" s="114">
        <v>4</v>
      </c>
      <c r="O36" s="68">
        <v>4450</v>
      </c>
      <c r="P36" s="79">
        <v>2.02</v>
      </c>
      <c r="Q36" s="88">
        <v>1511</v>
      </c>
      <c r="R36" s="79">
        <v>194.51</v>
      </c>
      <c r="T36" s="6">
        <f t="shared" si="0"/>
        <v>-3.8</v>
      </c>
      <c r="U36" s="6" t="b">
        <f t="shared" si="1"/>
        <v>0</v>
      </c>
      <c r="V36" s="6">
        <f t="shared" si="2"/>
        <v>194.51</v>
      </c>
      <c r="W36" s="6" t="b">
        <f t="shared" si="3"/>
        <v>0</v>
      </c>
    </row>
    <row r="37" spans="2:23" s="6" customFormat="1">
      <c r="B37" s="18"/>
      <c r="C37" s="25"/>
      <c r="D37" s="44" t="s">
        <v>102</v>
      </c>
      <c r="E37" s="58" t="s">
        <v>25</v>
      </c>
      <c r="F37" s="68" t="s">
        <v>25</v>
      </c>
      <c r="G37" s="68" t="s">
        <v>25</v>
      </c>
      <c r="H37" s="68" t="s">
        <v>25</v>
      </c>
      <c r="I37" s="79" t="s">
        <v>25</v>
      </c>
      <c r="J37" s="88" t="s">
        <v>25</v>
      </c>
      <c r="K37" s="79" t="s">
        <v>25</v>
      </c>
      <c r="L37" s="106" t="s">
        <v>25</v>
      </c>
      <c r="M37" s="68" t="s">
        <v>25</v>
      </c>
      <c r="N37" s="114" t="s">
        <v>25</v>
      </c>
      <c r="O37" s="68" t="s">
        <v>25</v>
      </c>
      <c r="P37" s="79" t="s">
        <v>25</v>
      </c>
      <c r="Q37" s="88" t="s">
        <v>25</v>
      </c>
      <c r="R37" s="79" t="s">
        <v>25</v>
      </c>
      <c r="T37" s="6" t="e">
        <f t="shared" si="0"/>
        <v>#VALUE!</v>
      </c>
      <c r="U37" s="6" t="b">
        <f t="shared" si="1"/>
        <v>1</v>
      </c>
      <c r="V37" s="6" t="e">
        <f t="shared" si="2"/>
        <v>#VALUE!</v>
      </c>
      <c r="W37" s="6" t="b">
        <f t="shared" si="3"/>
        <v>1</v>
      </c>
    </row>
    <row r="38" spans="2:23" s="6" customFormat="1">
      <c r="B38" s="18"/>
      <c r="C38" s="25"/>
      <c r="D38" s="44" t="s">
        <v>85</v>
      </c>
      <c r="E38" s="58" t="s">
        <v>25</v>
      </c>
      <c r="F38" s="68" t="s">
        <v>25</v>
      </c>
      <c r="G38" s="68" t="s">
        <v>25</v>
      </c>
      <c r="H38" s="68" t="s">
        <v>25</v>
      </c>
      <c r="I38" s="79" t="s">
        <v>25</v>
      </c>
      <c r="J38" s="88" t="s">
        <v>25</v>
      </c>
      <c r="K38" s="79" t="s">
        <v>25</v>
      </c>
      <c r="L38" s="106" t="s">
        <v>25</v>
      </c>
      <c r="M38" s="68" t="s">
        <v>25</v>
      </c>
      <c r="N38" s="114" t="s">
        <v>25</v>
      </c>
      <c r="O38" s="68" t="s">
        <v>25</v>
      </c>
      <c r="P38" s="79" t="s">
        <v>25</v>
      </c>
      <c r="Q38" s="88" t="s">
        <v>25</v>
      </c>
      <c r="R38" s="79" t="s">
        <v>25</v>
      </c>
      <c r="T38" s="6" t="e">
        <f t="shared" si="0"/>
        <v>#VALUE!</v>
      </c>
      <c r="U38" s="6" t="b">
        <f t="shared" si="1"/>
        <v>1</v>
      </c>
      <c r="V38" s="6" t="e">
        <f t="shared" si="2"/>
        <v>#VALUE!</v>
      </c>
      <c r="W38" s="6" t="b">
        <f t="shared" si="3"/>
        <v>1</v>
      </c>
    </row>
    <row r="39" spans="2:23" s="6" customFormat="1">
      <c r="B39" s="18"/>
      <c r="C39" s="25"/>
      <c r="D39" s="44" t="s">
        <v>49</v>
      </c>
      <c r="E39" s="58" t="s">
        <v>25</v>
      </c>
      <c r="F39" s="68" t="s">
        <v>25</v>
      </c>
      <c r="G39" s="68" t="s">
        <v>25</v>
      </c>
      <c r="H39" s="68" t="s">
        <v>25</v>
      </c>
      <c r="I39" s="79" t="s">
        <v>25</v>
      </c>
      <c r="J39" s="88">
        <v>9029</v>
      </c>
      <c r="K39" s="79" t="s">
        <v>25</v>
      </c>
      <c r="L39" s="106" t="s">
        <v>25</v>
      </c>
      <c r="M39" s="68" t="s">
        <v>25</v>
      </c>
      <c r="N39" s="114" t="s">
        <v>25</v>
      </c>
      <c r="O39" s="68" t="s">
        <v>25</v>
      </c>
      <c r="P39" s="79" t="s">
        <v>25</v>
      </c>
      <c r="Q39" s="88">
        <v>4351</v>
      </c>
      <c r="R39" s="79" t="s">
        <v>25</v>
      </c>
      <c r="T39" s="6" t="e">
        <f t="shared" si="0"/>
        <v>#VALUE!</v>
      </c>
      <c r="U39" s="6" t="b">
        <f t="shared" si="1"/>
        <v>1</v>
      </c>
      <c r="V39" s="6" t="e">
        <f t="shared" si="2"/>
        <v>#VALUE!</v>
      </c>
      <c r="W39" s="6" t="b">
        <f t="shared" si="3"/>
        <v>1</v>
      </c>
    </row>
    <row r="40" spans="2:23" s="6" customFormat="1">
      <c r="B40" s="18"/>
      <c r="C40" s="25"/>
      <c r="D40" s="41" t="s">
        <v>64</v>
      </c>
      <c r="E40" s="58">
        <v>41.3</v>
      </c>
      <c r="F40" s="68">
        <v>263301</v>
      </c>
      <c r="G40" s="68" t="s">
        <v>160</v>
      </c>
      <c r="H40" s="68">
        <v>2018</v>
      </c>
      <c r="I40" s="79">
        <v>0.77</v>
      </c>
      <c r="J40" s="88">
        <v>2963</v>
      </c>
      <c r="K40" s="79">
        <v>-31.89</v>
      </c>
      <c r="L40" s="106">
        <v>41.3</v>
      </c>
      <c r="M40" s="68">
        <v>263301</v>
      </c>
      <c r="N40" s="114" t="s">
        <v>160</v>
      </c>
      <c r="O40" s="68">
        <v>2018</v>
      </c>
      <c r="P40" s="79">
        <v>0.77</v>
      </c>
      <c r="Q40" s="88">
        <v>2063</v>
      </c>
      <c r="R40" s="79">
        <v>-2.1800000000000002</v>
      </c>
      <c r="T40" s="6">
        <f t="shared" si="0"/>
        <v>-31.89</v>
      </c>
      <c r="U40" s="6" t="b">
        <f t="shared" si="1"/>
        <v>0</v>
      </c>
      <c r="V40" s="6">
        <f t="shared" si="2"/>
        <v>-2.1800000000000002</v>
      </c>
      <c r="W40" s="6" t="b">
        <f t="shared" si="3"/>
        <v>0</v>
      </c>
    </row>
    <row r="41" spans="2:23" s="6" customFormat="1">
      <c r="B41" s="18"/>
      <c r="C41" s="25"/>
      <c r="D41" s="41" t="s">
        <v>12</v>
      </c>
      <c r="E41" s="58" t="s">
        <v>25</v>
      </c>
      <c r="F41" s="68" t="s">
        <v>25</v>
      </c>
      <c r="G41" s="68" t="s">
        <v>25</v>
      </c>
      <c r="H41" s="68" t="s">
        <v>25</v>
      </c>
      <c r="I41" s="79" t="s">
        <v>25</v>
      </c>
      <c r="J41" s="88" t="s">
        <v>25</v>
      </c>
      <c r="K41" s="101" t="s">
        <v>25</v>
      </c>
      <c r="L41" s="106" t="s">
        <v>25</v>
      </c>
      <c r="M41" s="68" t="s">
        <v>25</v>
      </c>
      <c r="N41" s="114" t="s">
        <v>25</v>
      </c>
      <c r="O41" s="68" t="s">
        <v>25</v>
      </c>
      <c r="P41" s="79" t="s">
        <v>25</v>
      </c>
      <c r="Q41" s="89" t="s">
        <v>25</v>
      </c>
      <c r="R41" s="79" t="s">
        <v>25</v>
      </c>
      <c r="T41" s="6" t="e">
        <f t="shared" si="0"/>
        <v>#VALUE!</v>
      </c>
      <c r="U41" s="6" t="b">
        <f t="shared" si="1"/>
        <v>1</v>
      </c>
      <c r="V41" s="6" t="e">
        <f t="shared" si="2"/>
        <v>#VALUE!</v>
      </c>
      <c r="W41" s="6" t="b">
        <f t="shared" si="3"/>
        <v>1</v>
      </c>
    </row>
    <row r="42" spans="2:23" s="6" customFormat="1">
      <c r="B42" s="18"/>
      <c r="C42" s="26" t="s">
        <v>56</v>
      </c>
      <c r="D42" s="45"/>
      <c r="E42" s="59">
        <v>39</v>
      </c>
      <c r="F42" s="69">
        <v>296547</v>
      </c>
      <c r="G42" s="69" t="s">
        <v>160</v>
      </c>
      <c r="H42" s="69">
        <v>7917</v>
      </c>
      <c r="I42" s="80">
        <v>2.67</v>
      </c>
      <c r="J42" s="91">
        <v>8966</v>
      </c>
      <c r="K42" s="79">
        <v>-11.7</v>
      </c>
      <c r="L42" s="107">
        <v>39</v>
      </c>
      <c r="M42" s="69">
        <v>296547</v>
      </c>
      <c r="N42" s="115" t="s">
        <v>160</v>
      </c>
      <c r="O42" s="69">
        <v>6026</v>
      </c>
      <c r="P42" s="80">
        <v>2.0299999999999998</v>
      </c>
      <c r="Q42" s="91">
        <v>5426</v>
      </c>
      <c r="R42" s="80">
        <v>11.06</v>
      </c>
      <c r="T42" s="6">
        <f t="shared" si="0"/>
        <v>-11.7</v>
      </c>
      <c r="U42" s="6" t="b">
        <f t="shared" si="1"/>
        <v>0</v>
      </c>
      <c r="V42" s="6">
        <f t="shared" si="2"/>
        <v>11.06</v>
      </c>
      <c r="W42" s="6" t="b">
        <f t="shared" si="3"/>
        <v>0</v>
      </c>
    </row>
    <row r="43" spans="2:23" s="6" customFormat="1">
      <c r="B43" s="18"/>
      <c r="C43" s="26" t="s">
        <v>103</v>
      </c>
      <c r="D43" s="45"/>
      <c r="E43" s="59">
        <v>37.799999999999997</v>
      </c>
      <c r="F43" s="69">
        <v>297315</v>
      </c>
      <c r="G43" s="69">
        <v>6</v>
      </c>
      <c r="H43" s="69">
        <v>5923</v>
      </c>
      <c r="I43" s="80">
        <v>1.99</v>
      </c>
      <c r="J43" s="91">
        <v>5938</v>
      </c>
      <c r="K43" s="80">
        <v>-0.25</v>
      </c>
      <c r="L43" s="107">
        <v>38.299999999999997</v>
      </c>
      <c r="M43" s="69">
        <v>300744</v>
      </c>
      <c r="N43" s="115">
        <v>5</v>
      </c>
      <c r="O43" s="69">
        <v>5966</v>
      </c>
      <c r="P43" s="80">
        <v>1.98</v>
      </c>
      <c r="Q43" s="91">
        <v>5938</v>
      </c>
      <c r="R43" s="79">
        <v>0.47</v>
      </c>
      <c r="T43" s="6">
        <f t="shared" si="0"/>
        <v>-0.25</v>
      </c>
      <c r="U43" s="6" t="b">
        <f t="shared" si="1"/>
        <v>0</v>
      </c>
      <c r="V43" s="6">
        <f t="shared" si="2"/>
        <v>0.47</v>
      </c>
      <c r="W43" s="6" t="b">
        <f t="shared" si="3"/>
        <v>0</v>
      </c>
    </row>
    <row r="44" spans="2:23" s="6" customFormat="1">
      <c r="B44" s="18"/>
      <c r="C44" s="26" t="s">
        <v>28</v>
      </c>
      <c r="D44" s="45"/>
      <c r="E44" s="59" t="s">
        <v>25</v>
      </c>
      <c r="F44" s="69" t="s">
        <v>25</v>
      </c>
      <c r="G44" s="69" t="s">
        <v>25</v>
      </c>
      <c r="H44" s="69" t="s">
        <v>25</v>
      </c>
      <c r="I44" s="80" t="s">
        <v>25</v>
      </c>
      <c r="J44" s="91" t="s">
        <v>25</v>
      </c>
      <c r="K44" s="80" t="s">
        <v>25</v>
      </c>
      <c r="L44" s="107" t="s">
        <v>25</v>
      </c>
      <c r="M44" s="69" t="s">
        <v>25</v>
      </c>
      <c r="N44" s="115" t="s">
        <v>25</v>
      </c>
      <c r="O44" s="69" t="s">
        <v>25</v>
      </c>
      <c r="P44" s="80" t="s">
        <v>25</v>
      </c>
      <c r="Q44" s="91" t="s">
        <v>25</v>
      </c>
      <c r="R44" s="80" t="s">
        <v>25</v>
      </c>
      <c r="T44" s="6" t="e">
        <f t="shared" si="0"/>
        <v>#VALUE!</v>
      </c>
      <c r="U44" s="6" t="b">
        <f t="shared" si="1"/>
        <v>1</v>
      </c>
      <c r="V44" s="6" t="e">
        <f t="shared" si="2"/>
        <v>#VALUE!</v>
      </c>
      <c r="W44" s="6" t="b">
        <f t="shared" si="3"/>
        <v>1</v>
      </c>
    </row>
    <row r="45" spans="2:23" s="6" customFormat="1">
      <c r="B45" s="18"/>
      <c r="C45" s="26" t="s">
        <v>4</v>
      </c>
      <c r="D45" s="45"/>
      <c r="E45" s="59" t="s">
        <v>25</v>
      </c>
      <c r="F45" s="69" t="s">
        <v>25</v>
      </c>
      <c r="G45" s="69" t="s">
        <v>25</v>
      </c>
      <c r="H45" s="69" t="s">
        <v>25</v>
      </c>
      <c r="I45" s="80" t="s">
        <v>25</v>
      </c>
      <c r="J45" s="91" t="s">
        <v>25</v>
      </c>
      <c r="K45" s="80" t="s">
        <v>25</v>
      </c>
      <c r="L45" s="107" t="s">
        <v>25</v>
      </c>
      <c r="M45" s="69" t="s">
        <v>25</v>
      </c>
      <c r="N45" s="115" t="s">
        <v>25</v>
      </c>
      <c r="O45" s="69" t="s">
        <v>25</v>
      </c>
      <c r="P45" s="80" t="s">
        <v>25</v>
      </c>
      <c r="Q45" s="91" t="s">
        <v>25</v>
      </c>
      <c r="R45" s="79" t="s">
        <v>25</v>
      </c>
      <c r="T45" s="6" t="e">
        <f t="shared" si="0"/>
        <v>#VALUE!</v>
      </c>
      <c r="U45" s="6" t="b">
        <f t="shared" si="1"/>
        <v>1</v>
      </c>
      <c r="V45" s="6" t="e">
        <f t="shared" si="2"/>
        <v>#VALUE!</v>
      </c>
      <c r="W45" s="6" t="b">
        <f t="shared" si="3"/>
        <v>1</v>
      </c>
    </row>
    <row r="46" spans="2:23" s="6" customFormat="1">
      <c r="B46" s="18"/>
      <c r="C46" s="26" t="s">
        <v>80</v>
      </c>
      <c r="D46" s="45"/>
      <c r="E46" s="59" t="s">
        <v>25</v>
      </c>
      <c r="F46" s="69" t="s">
        <v>25</v>
      </c>
      <c r="G46" s="69" t="s">
        <v>25</v>
      </c>
      <c r="H46" s="69" t="s">
        <v>25</v>
      </c>
      <c r="I46" s="80" t="s">
        <v>25</v>
      </c>
      <c r="J46" s="91" t="s">
        <v>25</v>
      </c>
      <c r="K46" s="80" t="s">
        <v>25</v>
      </c>
      <c r="L46" s="107" t="s">
        <v>25</v>
      </c>
      <c r="M46" s="69" t="s">
        <v>25</v>
      </c>
      <c r="N46" s="115" t="s">
        <v>25</v>
      </c>
      <c r="O46" s="69" t="s">
        <v>25</v>
      </c>
      <c r="P46" s="80" t="s">
        <v>25</v>
      </c>
      <c r="Q46" s="91" t="s">
        <v>25</v>
      </c>
      <c r="R46" s="81" t="s">
        <v>25</v>
      </c>
      <c r="T46" s="6" t="e">
        <f t="shared" si="0"/>
        <v>#VALUE!</v>
      </c>
      <c r="U46" s="6" t="b">
        <f t="shared" si="1"/>
        <v>1</v>
      </c>
      <c r="V46" s="6" t="e">
        <f t="shared" si="2"/>
        <v>#VALUE!</v>
      </c>
      <c r="W46" s="6" t="b">
        <f t="shared" si="3"/>
        <v>1</v>
      </c>
    </row>
    <row r="47" spans="2:23" s="6" customFormat="1">
      <c r="B47" s="18"/>
      <c r="C47" s="26" t="s">
        <v>105</v>
      </c>
      <c r="D47" s="45"/>
      <c r="E47" s="59" t="s">
        <v>25</v>
      </c>
      <c r="F47" s="69" t="s">
        <v>25</v>
      </c>
      <c r="G47" s="69" t="s">
        <v>25</v>
      </c>
      <c r="H47" s="69" t="s">
        <v>25</v>
      </c>
      <c r="I47" s="80" t="s">
        <v>25</v>
      </c>
      <c r="J47" s="91">
        <v>6252</v>
      </c>
      <c r="K47" s="80" t="s">
        <v>25</v>
      </c>
      <c r="L47" s="107" t="s">
        <v>25</v>
      </c>
      <c r="M47" s="69" t="s">
        <v>25</v>
      </c>
      <c r="N47" s="115" t="s">
        <v>25</v>
      </c>
      <c r="O47" s="69" t="s">
        <v>25</v>
      </c>
      <c r="P47" s="80" t="s">
        <v>25</v>
      </c>
      <c r="Q47" s="91">
        <v>7978</v>
      </c>
      <c r="R47" s="81" t="s">
        <v>25</v>
      </c>
      <c r="T47" s="6" t="e">
        <f t="shared" si="0"/>
        <v>#VALUE!</v>
      </c>
      <c r="U47" s="6" t="b">
        <f t="shared" si="1"/>
        <v>1</v>
      </c>
      <c r="V47" s="6" t="e">
        <f t="shared" si="2"/>
        <v>#VALUE!</v>
      </c>
      <c r="W47" s="6" t="b">
        <f t="shared" si="3"/>
        <v>1</v>
      </c>
    </row>
    <row r="48" spans="2:23" s="6" customFormat="1" ht="12.75">
      <c r="B48" s="18"/>
      <c r="C48" s="28" t="s">
        <v>63</v>
      </c>
      <c r="D48" s="46"/>
      <c r="E48" s="60">
        <v>34.200000000000003</v>
      </c>
      <c r="F48" s="70">
        <v>195807</v>
      </c>
      <c r="G48" s="70" t="s">
        <v>160</v>
      </c>
      <c r="H48" s="70">
        <v>5000</v>
      </c>
      <c r="I48" s="81">
        <v>2.5499999999999998</v>
      </c>
      <c r="J48" s="93">
        <v>4680</v>
      </c>
      <c r="K48" s="84">
        <v>6.84</v>
      </c>
      <c r="L48" s="108">
        <v>34.200000000000003</v>
      </c>
      <c r="M48" s="70">
        <v>195807</v>
      </c>
      <c r="N48" s="116" t="s">
        <v>160</v>
      </c>
      <c r="O48" s="70">
        <v>3000</v>
      </c>
      <c r="P48" s="81">
        <v>1.53</v>
      </c>
      <c r="Q48" s="93">
        <v>4680</v>
      </c>
      <c r="R48" s="83">
        <v>-35.9</v>
      </c>
      <c r="T48" s="6">
        <f t="shared" si="0"/>
        <v>6.84</v>
      </c>
      <c r="U48" s="6" t="b">
        <f t="shared" si="1"/>
        <v>0</v>
      </c>
      <c r="V48" s="6">
        <f t="shared" si="2"/>
        <v>-35.9</v>
      </c>
      <c r="W48" s="6" t="b">
        <f t="shared" si="3"/>
        <v>0</v>
      </c>
    </row>
    <row r="49" spans="1:23" s="6" customFormat="1">
      <c r="B49" s="19"/>
      <c r="C49" s="29">
        <v>300</v>
      </c>
      <c r="D49" s="47" t="s">
        <v>34</v>
      </c>
      <c r="E49" s="61">
        <v>39.6</v>
      </c>
      <c r="F49" s="71">
        <v>317194</v>
      </c>
      <c r="G49" s="71">
        <v>9</v>
      </c>
      <c r="H49" s="71">
        <v>5977</v>
      </c>
      <c r="I49" s="82">
        <v>1.88</v>
      </c>
      <c r="J49" s="94">
        <v>5875</v>
      </c>
      <c r="K49" s="82">
        <v>1.74</v>
      </c>
      <c r="L49" s="109">
        <v>39.6</v>
      </c>
      <c r="M49" s="71">
        <v>317194</v>
      </c>
      <c r="N49" s="117">
        <v>9</v>
      </c>
      <c r="O49" s="71">
        <v>5602</v>
      </c>
      <c r="P49" s="82">
        <v>1.77</v>
      </c>
      <c r="Q49" s="94">
        <v>5308</v>
      </c>
      <c r="R49" s="82">
        <v>5.54</v>
      </c>
      <c r="T49" s="6">
        <f t="shared" si="0"/>
        <v>1.74</v>
      </c>
      <c r="U49" s="6" t="b">
        <f t="shared" si="1"/>
        <v>0</v>
      </c>
      <c r="V49" s="6">
        <f t="shared" si="2"/>
        <v>5.54</v>
      </c>
      <c r="W49" s="6" t="b">
        <f t="shared" si="3"/>
        <v>0</v>
      </c>
    </row>
    <row r="50" spans="1:23" s="6" customFormat="1">
      <c r="B50" s="18" t="s">
        <v>27</v>
      </c>
      <c r="C50" s="30" t="s">
        <v>62</v>
      </c>
      <c r="D50" s="48" t="s">
        <v>48</v>
      </c>
      <c r="E50" s="59">
        <v>41.7</v>
      </c>
      <c r="F50" s="69">
        <v>286075</v>
      </c>
      <c r="G50" s="69">
        <v>23</v>
      </c>
      <c r="H50" s="69">
        <v>9158</v>
      </c>
      <c r="I50" s="80">
        <v>3.2</v>
      </c>
      <c r="J50" s="91">
        <v>8216</v>
      </c>
      <c r="K50" s="101">
        <v>11.47</v>
      </c>
      <c r="L50" s="107">
        <v>41.7</v>
      </c>
      <c r="M50" s="69">
        <v>286075</v>
      </c>
      <c r="N50" s="115">
        <v>23</v>
      </c>
      <c r="O50" s="69">
        <v>5669</v>
      </c>
      <c r="P50" s="80">
        <v>1.98</v>
      </c>
      <c r="Q50" s="91">
        <v>4297</v>
      </c>
      <c r="R50" s="80">
        <v>31.93</v>
      </c>
      <c r="T50" s="6">
        <f t="shared" si="0"/>
        <v>11.47</v>
      </c>
      <c r="U50" s="6" t="b">
        <f t="shared" si="1"/>
        <v>0</v>
      </c>
      <c r="V50" s="6">
        <f t="shared" si="2"/>
        <v>31.93</v>
      </c>
      <c r="W50" s="6" t="b">
        <f t="shared" si="3"/>
        <v>0</v>
      </c>
    </row>
    <row r="51" spans="1:23" s="6" customFormat="1">
      <c r="B51" s="18"/>
      <c r="C51" s="30" t="s">
        <v>71</v>
      </c>
      <c r="D51" s="48" t="s">
        <v>107</v>
      </c>
      <c r="E51" s="59">
        <v>40.299999999999997</v>
      </c>
      <c r="F51" s="69">
        <v>304459</v>
      </c>
      <c r="G51" s="69">
        <v>7</v>
      </c>
      <c r="H51" s="69">
        <v>5672</v>
      </c>
      <c r="I51" s="80">
        <v>1.86</v>
      </c>
      <c r="J51" s="91">
        <v>5624</v>
      </c>
      <c r="K51" s="101">
        <v>0.85</v>
      </c>
      <c r="L51" s="107">
        <v>40</v>
      </c>
      <c r="M51" s="69">
        <v>307199</v>
      </c>
      <c r="N51" s="115">
        <v>6</v>
      </c>
      <c r="O51" s="69">
        <v>5393</v>
      </c>
      <c r="P51" s="80">
        <v>1.76</v>
      </c>
      <c r="Q51" s="91">
        <v>4915</v>
      </c>
      <c r="R51" s="80">
        <v>9.73</v>
      </c>
      <c r="T51" s="6">
        <f t="shared" si="0"/>
        <v>0.85</v>
      </c>
      <c r="U51" s="6" t="b">
        <f t="shared" si="1"/>
        <v>0</v>
      </c>
      <c r="V51" s="6">
        <f t="shared" si="2"/>
        <v>9.73</v>
      </c>
      <c r="W51" s="6" t="b">
        <f t="shared" si="3"/>
        <v>0</v>
      </c>
    </row>
    <row r="52" spans="1:23" s="6" customFormat="1">
      <c r="B52" s="18"/>
      <c r="C52" s="30" t="s">
        <v>108</v>
      </c>
      <c r="D52" s="48" t="s">
        <v>78</v>
      </c>
      <c r="E52" s="59">
        <v>37.700000000000003</v>
      </c>
      <c r="F52" s="69">
        <v>267547</v>
      </c>
      <c r="G52" s="69">
        <v>9</v>
      </c>
      <c r="H52" s="69">
        <v>5435</v>
      </c>
      <c r="I52" s="80">
        <v>2.0299999999999998</v>
      </c>
      <c r="J52" s="91">
        <v>4915</v>
      </c>
      <c r="K52" s="101">
        <v>10.58</v>
      </c>
      <c r="L52" s="107">
        <v>38.200000000000003</v>
      </c>
      <c r="M52" s="69">
        <v>267578</v>
      </c>
      <c r="N52" s="115">
        <v>8</v>
      </c>
      <c r="O52" s="69">
        <v>4965</v>
      </c>
      <c r="P52" s="80">
        <v>1.86</v>
      </c>
      <c r="Q52" s="91">
        <v>3916</v>
      </c>
      <c r="R52" s="80">
        <v>26.79</v>
      </c>
      <c r="T52" s="6">
        <f t="shared" si="0"/>
        <v>10.58</v>
      </c>
      <c r="U52" s="6" t="b">
        <f t="shared" si="1"/>
        <v>0</v>
      </c>
      <c r="V52" s="6">
        <f t="shared" si="2"/>
        <v>26.79</v>
      </c>
      <c r="W52" s="6" t="b">
        <f t="shared" si="3"/>
        <v>0</v>
      </c>
    </row>
    <row r="53" spans="1:23" s="6" customFormat="1">
      <c r="B53" s="18" t="s">
        <v>21</v>
      </c>
      <c r="C53" s="31"/>
      <c r="D53" s="48" t="s">
        <v>109</v>
      </c>
      <c r="E53" s="59">
        <v>40.700000000000003</v>
      </c>
      <c r="F53" s="69">
        <v>292438</v>
      </c>
      <c r="G53" s="69">
        <v>48</v>
      </c>
      <c r="H53" s="69">
        <v>7824</v>
      </c>
      <c r="I53" s="80">
        <v>2.68</v>
      </c>
      <c r="J53" s="91">
        <v>7143</v>
      </c>
      <c r="K53" s="101">
        <v>9.5299999999999994</v>
      </c>
      <c r="L53" s="107">
        <v>40.799999999999997</v>
      </c>
      <c r="M53" s="69">
        <v>292855</v>
      </c>
      <c r="N53" s="115">
        <v>46</v>
      </c>
      <c r="O53" s="69">
        <v>5570</v>
      </c>
      <c r="P53" s="80">
        <v>1.9</v>
      </c>
      <c r="Q53" s="91">
        <v>4510</v>
      </c>
      <c r="R53" s="80">
        <v>23.5</v>
      </c>
      <c r="T53" s="6">
        <f t="shared" si="0"/>
        <v>9.5299999999999994</v>
      </c>
      <c r="U53" s="6" t="b">
        <f t="shared" si="1"/>
        <v>0</v>
      </c>
      <c r="V53" s="6">
        <f t="shared" si="2"/>
        <v>23.5</v>
      </c>
      <c r="W53" s="6" t="b">
        <f t="shared" si="3"/>
        <v>0</v>
      </c>
    </row>
    <row r="54" spans="1:23" s="6" customFormat="1">
      <c r="B54" s="18"/>
      <c r="C54" s="30">
        <v>299</v>
      </c>
      <c r="D54" s="48" t="s">
        <v>58</v>
      </c>
      <c r="E54" s="59">
        <v>38.6</v>
      </c>
      <c r="F54" s="69">
        <v>267082</v>
      </c>
      <c r="G54" s="69">
        <v>23</v>
      </c>
      <c r="H54" s="69">
        <v>6104</v>
      </c>
      <c r="I54" s="80">
        <v>2.29</v>
      </c>
      <c r="J54" s="91">
        <v>4930</v>
      </c>
      <c r="K54" s="79">
        <v>23.81</v>
      </c>
      <c r="L54" s="107">
        <v>38.6</v>
      </c>
      <c r="M54" s="69">
        <v>267082</v>
      </c>
      <c r="N54" s="115">
        <v>23</v>
      </c>
      <c r="O54" s="69">
        <v>4709</v>
      </c>
      <c r="P54" s="80">
        <v>1.76</v>
      </c>
      <c r="Q54" s="91">
        <v>3842</v>
      </c>
      <c r="R54" s="80">
        <v>22.57</v>
      </c>
      <c r="T54" s="6">
        <f t="shared" si="0"/>
        <v>23.81</v>
      </c>
      <c r="U54" s="6" t="b">
        <f t="shared" si="1"/>
        <v>0</v>
      </c>
      <c r="V54" s="6">
        <f t="shared" si="2"/>
        <v>22.57</v>
      </c>
      <c r="W54" s="6" t="b">
        <f t="shared" si="3"/>
        <v>0</v>
      </c>
    </row>
    <row r="55" spans="1:23" s="6" customFormat="1">
      <c r="B55" s="18"/>
      <c r="C55" s="30" t="s">
        <v>62</v>
      </c>
      <c r="D55" s="48" t="s">
        <v>110</v>
      </c>
      <c r="E55" s="59">
        <v>43.4</v>
      </c>
      <c r="F55" s="69">
        <v>269105</v>
      </c>
      <c r="G55" s="69">
        <v>9</v>
      </c>
      <c r="H55" s="69">
        <v>5779</v>
      </c>
      <c r="I55" s="80">
        <v>2.15</v>
      </c>
      <c r="J55" s="91">
        <v>6612</v>
      </c>
      <c r="K55" s="80">
        <v>-12.6</v>
      </c>
      <c r="L55" s="107">
        <v>44.1</v>
      </c>
      <c r="M55" s="69">
        <v>269770</v>
      </c>
      <c r="N55" s="115">
        <v>8</v>
      </c>
      <c r="O55" s="69">
        <v>4734</v>
      </c>
      <c r="P55" s="80">
        <v>1.75</v>
      </c>
      <c r="Q55" s="91">
        <v>3004</v>
      </c>
      <c r="R55" s="80">
        <v>57.59</v>
      </c>
      <c r="T55" s="6">
        <f t="shared" si="0"/>
        <v>-12.6</v>
      </c>
      <c r="U55" s="6" t="b">
        <f t="shared" si="1"/>
        <v>0</v>
      </c>
      <c r="V55" s="6">
        <f t="shared" si="2"/>
        <v>57.59</v>
      </c>
      <c r="W55" s="6" t="b">
        <f t="shared" si="3"/>
        <v>0</v>
      </c>
    </row>
    <row r="56" spans="1:23" s="6" customFormat="1">
      <c r="B56" s="18" t="s">
        <v>98</v>
      </c>
      <c r="C56" s="30" t="s">
        <v>71</v>
      </c>
      <c r="D56" s="48" t="s">
        <v>84</v>
      </c>
      <c r="E56" s="59">
        <v>37.799999999999997</v>
      </c>
      <c r="F56" s="69">
        <v>238507</v>
      </c>
      <c r="G56" s="69">
        <v>5</v>
      </c>
      <c r="H56" s="69">
        <v>7189</v>
      </c>
      <c r="I56" s="80">
        <v>3.01</v>
      </c>
      <c r="J56" s="91">
        <v>5197</v>
      </c>
      <c r="K56" s="80">
        <v>38.33</v>
      </c>
      <c r="L56" s="107">
        <v>37.799999999999997</v>
      </c>
      <c r="M56" s="69">
        <v>238507</v>
      </c>
      <c r="N56" s="115">
        <v>5</v>
      </c>
      <c r="O56" s="69">
        <v>6199</v>
      </c>
      <c r="P56" s="80">
        <v>2.6</v>
      </c>
      <c r="Q56" s="91">
        <v>4584</v>
      </c>
      <c r="R56" s="80">
        <v>35.229999999999997</v>
      </c>
      <c r="T56" s="6">
        <f t="shared" si="0"/>
        <v>38.33</v>
      </c>
      <c r="U56" s="6" t="b">
        <f t="shared" si="1"/>
        <v>0</v>
      </c>
      <c r="V56" s="6">
        <f t="shared" si="2"/>
        <v>35.229999999999997</v>
      </c>
      <c r="W56" s="6" t="b">
        <f t="shared" si="3"/>
        <v>0</v>
      </c>
    </row>
    <row r="57" spans="1:23" s="6" customFormat="1">
      <c r="B57" s="18"/>
      <c r="C57" s="30" t="s">
        <v>60</v>
      </c>
      <c r="D57" s="48" t="s">
        <v>109</v>
      </c>
      <c r="E57" s="59">
        <v>39.1</v>
      </c>
      <c r="F57" s="69">
        <v>266888</v>
      </c>
      <c r="G57" s="69">
        <v>37</v>
      </c>
      <c r="H57" s="69">
        <v>6089</v>
      </c>
      <c r="I57" s="80">
        <v>2.2799999999999998</v>
      </c>
      <c r="J57" s="91">
        <v>5092</v>
      </c>
      <c r="K57" s="80">
        <v>19.579999999999998</v>
      </c>
      <c r="L57" s="107">
        <v>39.1</v>
      </c>
      <c r="M57" s="69">
        <v>266924</v>
      </c>
      <c r="N57" s="115">
        <v>36</v>
      </c>
      <c r="O57" s="69">
        <v>4731</v>
      </c>
      <c r="P57" s="80">
        <v>1.77</v>
      </c>
      <c r="Q57" s="91">
        <v>3769</v>
      </c>
      <c r="R57" s="80">
        <v>25.52</v>
      </c>
      <c r="T57" s="6">
        <f t="shared" si="0"/>
        <v>19.579999999999998</v>
      </c>
      <c r="U57" s="6" t="b">
        <f t="shared" si="1"/>
        <v>0</v>
      </c>
      <c r="V57" s="6">
        <f t="shared" si="2"/>
        <v>25.52</v>
      </c>
      <c r="W57" s="6" t="b">
        <f t="shared" si="3"/>
        <v>0</v>
      </c>
    </row>
    <row r="58" spans="1:23" s="6" customFormat="1" ht="12.75">
      <c r="B58" s="20"/>
      <c r="C58" s="32" t="s">
        <v>111</v>
      </c>
      <c r="D58" s="49"/>
      <c r="E58" s="62">
        <v>41.1</v>
      </c>
      <c r="F58" s="72">
        <v>328913</v>
      </c>
      <c r="G58" s="72" t="s">
        <v>160</v>
      </c>
      <c r="H58" s="72">
        <v>6935</v>
      </c>
      <c r="I58" s="83">
        <v>2.11</v>
      </c>
      <c r="J58" s="93">
        <v>5474</v>
      </c>
      <c r="K58" s="79">
        <v>26.69</v>
      </c>
      <c r="L58" s="107">
        <v>41.1</v>
      </c>
      <c r="M58" s="69">
        <v>328913</v>
      </c>
      <c r="N58" s="115" t="s">
        <v>160</v>
      </c>
      <c r="O58" s="69">
        <v>6491</v>
      </c>
      <c r="P58" s="80">
        <v>1.97</v>
      </c>
      <c r="Q58" s="93">
        <v>5439</v>
      </c>
      <c r="R58" s="83">
        <v>19.34</v>
      </c>
      <c r="T58" s="6">
        <f t="shared" si="0"/>
        <v>26.69</v>
      </c>
      <c r="U58" s="6" t="b">
        <f t="shared" si="1"/>
        <v>0</v>
      </c>
      <c r="V58" s="6">
        <f t="shared" si="2"/>
        <v>19.34</v>
      </c>
      <c r="W58" s="6" t="b">
        <f t="shared" si="3"/>
        <v>0</v>
      </c>
    </row>
    <row r="59" spans="1:23" s="6" customFormat="1">
      <c r="B59" s="19" t="s">
        <v>112</v>
      </c>
      <c r="C59" s="33" t="s">
        <v>113</v>
      </c>
      <c r="D59" s="50"/>
      <c r="E59" s="61" t="s">
        <v>25</v>
      </c>
      <c r="F59" s="71" t="s">
        <v>25</v>
      </c>
      <c r="G59" s="71" t="s">
        <v>25</v>
      </c>
      <c r="H59" s="71" t="s">
        <v>25</v>
      </c>
      <c r="I59" s="82" t="s">
        <v>25</v>
      </c>
      <c r="J59" s="95" t="s">
        <v>25</v>
      </c>
      <c r="K59" s="82" t="s">
        <v>25</v>
      </c>
      <c r="L59" s="61" t="s">
        <v>25</v>
      </c>
      <c r="M59" s="71" t="s">
        <v>25</v>
      </c>
      <c r="N59" s="71" t="s">
        <v>25</v>
      </c>
      <c r="O59" s="71" t="s">
        <v>25</v>
      </c>
      <c r="P59" s="82" t="s">
        <v>25</v>
      </c>
      <c r="Q59" s="95" t="s">
        <v>25</v>
      </c>
      <c r="R59" s="82" t="s">
        <v>25</v>
      </c>
      <c r="T59" s="6" t="e">
        <f t="shared" si="0"/>
        <v>#VALUE!</v>
      </c>
      <c r="U59" s="6" t="b">
        <f t="shared" si="1"/>
        <v>1</v>
      </c>
      <c r="V59" s="6" t="e">
        <f t="shared" si="2"/>
        <v>#VALUE!</v>
      </c>
      <c r="W59" s="6" t="b">
        <f t="shared" si="3"/>
        <v>1</v>
      </c>
    </row>
    <row r="60" spans="1:23" s="6" customFormat="1">
      <c r="B60" s="18" t="s">
        <v>8</v>
      </c>
      <c r="C60" s="34" t="s">
        <v>115</v>
      </c>
      <c r="D60" s="51"/>
      <c r="E60" s="59" t="s">
        <v>25</v>
      </c>
      <c r="F60" s="69" t="s">
        <v>25</v>
      </c>
      <c r="G60" s="69" t="s">
        <v>25</v>
      </c>
      <c r="H60" s="69" t="s">
        <v>25</v>
      </c>
      <c r="I60" s="80" t="s">
        <v>25</v>
      </c>
      <c r="J60" s="91" t="s">
        <v>25</v>
      </c>
      <c r="K60" s="79" t="s">
        <v>25</v>
      </c>
      <c r="L60" s="59" t="s">
        <v>25</v>
      </c>
      <c r="M60" s="69" t="s">
        <v>25</v>
      </c>
      <c r="N60" s="69" t="s">
        <v>25</v>
      </c>
      <c r="O60" s="69" t="s">
        <v>25</v>
      </c>
      <c r="P60" s="80" t="s">
        <v>25</v>
      </c>
      <c r="Q60" s="91" t="s">
        <v>25</v>
      </c>
      <c r="R60" s="79" t="s">
        <v>25</v>
      </c>
      <c r="T60" s="6" t="e">
        <f t="shared" si="0"/>
        <v>#VALUE!</v>
      </c>
      <c r="U60" s="6" t="b">
        <f t="shared" si="1"/>
        <v>1</v>
      </c>
      <c r="V60" s="6" t="e">
        <f t="shared" si="2"/>
        <v>#VALUE!</v>
      </c>
      <c r="W60" s="6" t="b">
        <f t="shared" si="3"/>
        <v>1</v>
      </c>
    </row>
    <row r="61" spans="1:23" s="6" customFormat="1" ht="12.75">
      <c r="B61" s="20" t="s">
        <v>98</v>
      </c>
      <c r="C61" s="35" t="s">
        <v>81</v>
      </c>
      <c r="D61" s="52"/>
      <c r="E61" s="62" t="s">
        <v>25</v>
      </c>
      <c r="F61" s="72" t="s">
        <v>25</v>
      </c>
      <c r="G61" s="72" t="s">
        <v>25</v>
      </c>
      <c r="H61" s="72" t="s">
        <v>25</v>
      </c>
      <c r="I61" s="83" t="s">
        <v>25</v>
      </c>
      <c r="J61" s="90" t="s">
        <v>25</v>
      </c>
      <c r="K61" s="83" t="s">
        <v>25</v>
      </c>
      <c r="L61" s="62" t="s">
        <v>25</v>
      </c>
      <c r="M61" s="72" t="s">
        <v>25</v>
      </c>
      <c r="N61" s="72" t="s">
        <v>25</v>
      </c>
      <c r="O61" s="72" t="s">
        <v>25</v>
      </c>
      <c r="P61" s="83" t="s">
        <v>25</v>
      </c>
      <c r="Q61" s="90" t="s">
        <v>25</v>
      </c>
      <c r="R61" s="83" t="s">
        <v>25</v>
      </c>
      <c r="T61" s="6" t="e">
        <f t="shared" si="0"/>
        <v>#VALUE!</v>
      </c>
      <c r="U61" s="6" t="b">
        <f t="shared" si="1"/>
        <v>1</v>
      </c>
      <c r="V61" s="6" t="e">
        <f t="shared" si="2"/>
        <v>#VALUE!</v>
      </c>
      <c r="W61" s="6" t="b">
        <f t="shared" si="3"/>
        <v>1</v>
      </c>
    </row>
    <row r="62" spans="1:23" s="6" customFormat="1" ht="12.75">
      <c r="B62" s="21" t="s">
        <v>117</v>
      </c>
      <c r="C62" s="36"/>
      <c r="D62" s="36"/>
      <c r="E62" s="62">
        <v>40.700000000000003</v>
      </c>
      <c r="F62" s="72">
        <v>297602</v>
      </c>
      <c r="G62" s="72">
        <v>88</v>
      </c>
      <c r="H62" s="72">
        <v>7455</v>
      </c>
      <c r="I62" s="83">
        <v>2.5099999999999998</v>
      </c>
      <c r="J62" s="96">
        <v>6603</v>
      </c>
      <c r="K62" s="102">
        <v>12.9</v>
      </c>
      <c r="L62" s="111">
        <v>40.700000000000003</v>
      </c>
      <c r="M62" s="112">
        <v>297994</v>
      </c>
      <c r="N62" s="118">
        <v>85</v>
      </c>
      <c r="O62" s="112">
        <v>5683</v>
      </c>
      <c r="P62" s="102">
        <v>1.91</v>
      </c>
      <c r="Q62" s="96">
        <v>4650</v>
      </c>
      <c r="R62" s="102">
        <v>22.22</v>
      </c>
      <c r="T62" s="6">
        <f t="shared" si="0"/>
        <v>12.9</v>
      </c>
      <c r="U62" s="6" t="b">
        <f t="shared" si="1"/>
        <v>0</v>
      </c>
      <c r="V62" s="6">
        <f t="shared" si="2"/>
        <v>22.22</v>
      </c>
      <c r="W62" s="6" t="b">
        <f t="shared" si="3"/>
        <v>0</v>
      </c>
    </row>
    <row r="63" spans="1:23">
      <c r="A63" s="9"/>
      <c r="B63" s="9"/>
      <c r="C63" s="9"/>
      <c r="D63" s="53"/>
      <c r="E63" s="9"/>
      <c r="F63" s="9"/>
      <c r="G63" s="9"/>
      <c r="H63" s="9"/>
      <c r="I63" s="9"/>
      <c r="J63" s="9"/>
      <c r="K63" s="103"/>
      <c r="L63" s="9"/>
      <c r="M63" s="9"/>
      <c r="N63" s="9"/>
      <c r="O63" s="9"/>
      <c r="P63" s="9"/>
      <c r="Q63" s="9"/>
      <c r="R63" s="103"/>
    </row>
    <row r="64" spans="1:23">
      <c r="A64" s="9"/>
      <c r="B64" s="9"/>
      <c r="C64" s="9"/>
      <c r="D64" s="53"/>
      <c r="E64" s="9"/>
      <c r="F64" s="9"/>
      <c r="G64" s="9"/>
      <c r="H64" s="9"/>
      <c r="I64" s="9"/>
      <c r="J64" s="9"/>
      <c r="K64" s="104"/>
      <c r="L64" s="9"/>
      <c r="M64" s="9"/>
      <c r="N64" s="9"/>
      <c r="O64" s="9"/>
      <c r="P64" s="9"/>
      <c r="Q64" s="9"/>
      <c r="R64" s="104"/>
    </row>
    <row r="65" spans="1:18">
      <c r="A65" s="9"/>
      <c r="B65" s="9"/>
      <c r="C65" s="9"/>
      <c r="D65" s="53"/>
      <c r="E65" s="9"/>
      <c r="F65" s="9"/>
      <c r="G65" s="9"/>
      <c r="H65" s="9"/>
      <c r="I65" s="9"/>
      <c r="J65" s="9"/>
      <c r="K65" s="104"/>
      <c r="L65" s="9"/>
      <c r="M65" s="9"/>
      <c r="N65" s="9"/>
      <c r="O65" s="104"/>
      <c r="P65" s="9"/>
      <c r="Q65" s="9"/>
      <c r="R65" s="9"/>
    </row>
    <row r="66" spans="1:18">
      <c r="A66" s="9"/>
      <c r="B66" s="9"/>
      <c r="C66" s="9"/>
      <c r="D66" s="53"/>
      <c r="E66" s="9"/>
      <c r="F66" s="9"/>
      <c r="G66" s="9"/>
      <c r="H66" s="9"/>
      <c r="I66" s="9"/>
      <c r="J66" s="9"/>
      <c r="K66" s="104"/>
      <c r="L66" s="9"/>
      <c r="M66" s="9"/>
      <c r="N66" s="9"/>
      <c r="O66" s="104"/>
      <c r="P66" s="9"/>
      <c r="Q66" s="9"/>
      <c r="R66" s="9"/>
    </row>
    <row r="67" spans="1:18">
      <c r="A67" s="9"/>
      <c r="B67" s="9"/>
      <c r="C67" s="9"/>
      <c r="D67" s="53"/>
      <c r="E67" s="9"/>
      <c r="F67" s="9"/>
      <c r="G67" s="9"/>
      <c r="H67" s="9"/>
      <c r="I67" s="9"/>
      <c r="J67" s="9"/>
      <c r="K67" s="104"/>
      <c r="L67" s="9"/>
      <c r="M67" s="9"/>
      <c r="N67" s="9"/>
      <c r="O67" s="104"/>
      <c r="P67" s="9"/>
      <c r="Q67" s="9"/>
      <c r="R67" s="9"/>
    </row>
    <row r="68" spans="1:18">
      <c r="A68" s="9"/>
      <c r="B68" s="9"/>
      <c r="C68" s="9"/>
      <c r="D68" s="53"/>
      <c r="E68" s="9"/>
      <c r="F68" s="9"/>
      <c r="G68" s="9"/>
      <c r="H68" s="9"/>
      <c r="I68" s="9"/>
      <c r="J68" s="9"/>
      <c r="K68" s="104"/>
      <c r="L68" s="9"/>
      <c r="M68" s="9"/>
      <c r="N68" s="9"/>
      <c r="O68" s="104"/>
      <c r="P68" s="9"/>
      <c r="Q68" s="9"/>
      <c r="R68" s="9"/>
    </row>
    <row r="69" spans="1:18">
      <c r="A69" s="9"/>
      <c r="B69" s="9"/>
      <c r="C69" s="9"/>
      <c r="D69" s="53"/>
      <c r="E69" s="9"/>
      <c r="F69" s="9"/>
      <c r="G69" s="9"/>
      <c r="H69" s="9"/>
      <c r="I69" s="9"/>
      <c r="J69" s="9"/>
      <c r="K69" s="104"/>
      <c r="L69" s="9"/>
      <c r="M69" s="9"/>
      <c r="N69" s="9"/>
      <c r="O69" s="104"/>
      <c r="P69" s="9"/>
      <c r="Q69" s="9"/>
      <c r="R69" s="9"/>
    </row>
  </sheetData>
  <mergeCells count="24">
    <mergeCell ref="B2:R2"/>
    <mergeCell ref="B3:R3"/>
    <mergeCell ref="B4:D4"/>
    <mergeCell ref="O4:R4"/>
    <mergeCell ref="J6:K6"/>
    <mergeCell ref="Q6:R6"/>
    <mergeCell ref="C8:D8"/>
    <mergeCell ref="C28:D28"/>
    <mergeCell ref="C29:D29"/>
    <mergeCell ref="C30:D30"/>
    <mergeCell ref="C31:D31"/>
    <mergeCell ref="C32:D32"/>
    <mergeCell ref="C33:D33"/>
    <mergeCell ref="C42:D42"/>
    <mergeCell ref="C43:D43"/>
    <mergeCell ref="C44:D44"/>
    <mergeCell ref="C45:D45"/>
    <mergeCell ref="C46:D46"/>
    <mergeCell ref="C47:D47"/>
    <mergeCell ref="C48:D48"/>
    <mergeCell ref="C58:D58"/>
    <mergeCell ref="C59:D59"/>
    <mergeCell ref="C60:D60"/>
    <mergeCell ref="C61:D61"/>
  </mergeCells>
  <phoneticPr fontId="20"/>
  <pageMargins left="0.19685039370078741" right="0.19685039370078741" top="0.78740157480314965" bottom="0.78740157480314965" header="0.51181102362204722" footer="0.51181102362204722"/>
  <pageSetup paperSize="9" scale="80" fitToWidth="1" fitToHeight="1" orientation="portrait" usePrinterDefaults="1"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O60"/>
  <sheetViews>
    <sheetView zoomScale="90" zoomScaleNormal="90" workbookViewId="0">
      <selection activeCell="A18" sqref="A18:O26"/>
    </sheetView>
  </sheetViews>
  <sheetFormatPr defaultRowHeight="13.5"/>
  <cols>
    <col min="1" max="1" width="18.25" style="121" customWidth="1"/>
    <col min="2" max="2" width="7.625" style="121" customWidth="1"/>
    <col min="3" max="3" width="9" style="121" customWidth="1"/>
    <col min="4" max="4" width="6.625" style="121" customWidth="1"/>
    <col min="5" max="8" width="8.625" style="121" customWidth="1"/>
    <col min="9" max="9" width="7.625" style="121" customWidth="1"/>
    <col min="10" max="10" width="9" style="121" customWidth="1"/>
    <col min="11" max="11" width="7.44140625" style="121" customWidth="1"/>
    <col min="12" max="15" width="8.625" style="121" customWidth="1"/>
    <col min="16" max="16384" width="9" style="121" bestFit="1" customWidth="1"/>
  </cols>
  <sheetData>
    <row r="1" spans="1:15" ht="14.25">
      <c r="A1" s="9" t="s">
        <v>3</v>
      </c>
      <c r="B1" s="9"/>
      <c r="C1" s="9"/>
      <c r="D1" s="9"/>
      <c r="E1" s="9"/>
      <c r="F1" s="9"/>
      <c r="G1" s="9"/>
      <c r="H1" s="9"/>
      <c r="I1" s="9"/>
      <c r="J1" s="218"/>
      <c r="K1" s="220"/>
      <c r="L1" s="220"/>
      <c r="M1" s="220"/>
      <c r="N1" s="220"/>
      <c r="O1" s="237" t="s">
        <v>148</v>
      </c>
    </row>
    <row r="2" spans="1:15" ht="14.25">
      <c r="A2" s="122" t="s">
        <v>68</v>
      </c>
      <c r="B2" s="146" t="s">
        <v>14</v>
      </c>
      <c r="C2" s="170"/>
      <c r="D2" s="170"/>
      <c r="E2" s="170"/>
      <c r="F2" s="170"/>
      <c r="G2" s="196"/>
      <c r="H2" s="206"/>
      <c r="I2" s="170" t="s">
        <v>15</v>
      </c>
      <c r="J2" s="170"/>
      <c r="K2" s="170"/>
      <c r="L2" s="170"/>
      <c r="M2" s="170"/>
      <c r="N2" s="196"/>
      <c r="O2" s="206"/>
    </row>
    <row r="3" spans="1:15">
      <c r="A3" s="123"/>
      <c r="B3" s="147"/>
      <c r="C3" s="171"/>
      <c r="D3" s="171"/>
      <c r="E3" s="171"/>
      <c r="F3" s="171"/>
      <c r="G3" s="197" t="s">
        <v>77</v>
      </c>
      <c r="H3" s="207"/>
      <c r="I3" s="171"/>
      <c r="J3" s="171"/>
      <c r="K3" s="171"/>
      <c r="L3" s="171"/>
      <c r="M3" s="171"/>
      <c r="N3" s="231" t="s">
        <v>77</v>
      </c>
      <c r="O3" s="238"/>
    </row>
    <row r="4" spans="1:15" ht="52.5" customHeight="1">
      <c r="A4" s="124"/>
      <c r="B4" s="148" t="s">
        <v>88</v>
      </c>
      <c r="C4" s="172" t="s">
        <v>92</v>
      </c>
      <c r="D4" s="172" t="s">
        <v>20</v>
      </c>
      <c r="E4" s="172" t="s">
        <v>74</v>
      </c>
      <c r="F4" s="187" t="s">
        <v>47</v>
      </c>
      <c r="G4" s="198" t="s">
        <v>41</v>
      </c>
      <c r="H4" s="208" t="s">
        <v>119</v>
      </c>
      <c r="I4" s="172" t="s">
        <v>88</v>
      </c>
      <c r="J4" s="172" t="s">
        <v>92</v>
      </c>
      <c r="K4" s="172" t="s">
        <v>20</v>
      </c>
      <c r="L4" s="172" t="s">
        <v>93</v>
      </c>
      <c r="M4" s="187" t="s">
        <v>47</v>
      </c>
      <c r="N4" s="198" t="s">
        <v>120</v>
      </c>
      <c r="O4" s="239" t="s">
        <v>45</v>
      </c>
    </row>
    <row r="5" spans="1:15">
      <c r="A5" s="248" t="s">
        <v>136</v>
      </c>
      <c r="B5" s="252">
        <v>38.6</v>
      </c>
      <c r="C5" s="259">
        <v>292846</v>
      </c>
      <c r="D5" s="259">
        <v>127</v>
      </c>
      <c r="E5" s="259">
        <v>5698</v>
      </c>
      <c r="F5" s="268">
        <v>1.95</v>
      </c>
      <c r="G5" s="275">
        <v>5674</v>
      </c>
      <c r="H5" s="282">
        <v>0.42</v>
      </c>
      <c r="I5" s="288">
        <v>38.6</v>
      </c>
      <c r="J5" s="291">
        <v>293136</v>
      </c>
      <c r="K5" s="292">
        <v>122</v>
      </c>
      <c r="L5" s="259">
        <v>4964</v>
      </c>
      <c r="M5" s="294">
        <v>1.69</v>
      </c>
      <c r="N5" s="275">
        <v>4933</v>
      </c>
      <c r="O5" s="282">
        <v>0.63</v>
      </c>
    </row>
    <row r="6" spans="1:15">
      <c r="A6" s="249" t="s">
        <v>137</v>
      </c>
      <c r="B6" s="252">
        <v>39.6</v>
      </c>
      <c r="C6" s="259">
        <v>293853</v>
      </c>
      <c r="D6" s="259">
        <v>87</v>
      </c>
      <c r="E6" s="259">
        <v>5394</v>
      </c>
      <c r="F6" s="268">
        <v>1.84</v>
      </c>
      <c r="G6" s="275">
        <v>5698</v>
      </c>
      <c r="H6" s="282">
        <v>-5.34</v>
      </c>
      <c r="I6" s="288">
        <v>39.6</v>
      </c>
      <c r="J6" s="291">
        <v>294220</v>
      </c>
      <c r="K6" s="292">
        <v>84</v>
      </c>
      <c r="L6" s="259">
        <v>5048</v>
      </c>
      <c r="M6" s="294">
        <v>1.72</v>
      </c>
      <c r="N6" s="275">
        <v>4964</v>
      </c>
      <c r="O6" s="282">
        <v>1.69</v>
      </c>
    </row>
    <row r="7" spans="1:15">
      <c r="A7" s="249" t="s">
        <v>31</v>
      </c>
      <c r="B7" s="252">
        <v>39.4</v>
      </c>
      <c r="C7" s="259">
        <v>297507</v>
      </c>
      <c r="D7" s="259">
        <v>94</v>
      </c>
      <c r="E7" s="259">
        <v>6984</v>
      </c>
      <c r="F7" s="268">
        <v>2.35</v>
      </c>
      <c r="G7" s="275">
        <v>5394</v>
      </c>
      <c r="H7" s="282">
        <v>29.48</v>
      </c>
      <c r="I7" s="288">
        <v>39.4</v>
      </c>
      <c r="J7" s="291">
        <v>297605</v>
      </c>
      <c r="K7" s="292">
        <v>92</v>
      </c>
      <c r="L7" s="259">
        <v>5500</v>
      </c>
      <c r="M7" s="294">
        <v>1.85</v>
      </c>
      <c r="N7" s="275">
        <v>5048</v>
      </c>
      <c r="O7" s="282">
        <v>8.9499999999999993</v>
      </c>
    </row>
    <row r="8" spans="1:15">
      <c r="A8" s="249" t="s">
        <v>75</v>
      </c>
      <c r="B8" s="252">
        <v>40</v>
      </c>
      <c r="C8" s="259">
        <v>299105</v>
      </c>
      <c r="D8" s="259">
        <v>84</v>
      </c>
      <c r="E8" s="259">
        <v>9249</v>
      </c>
      <c r="F8" s="268">
        <v>3.09</v>
      </c>
      <c r="G8" s="275">
        <v>6984</v>
      </c>
      <c r="H8" s="282">
        <v>32.43</v>
      </c>
      <c r="I8" s="288">
        <v>40</v>
      </c>
      <c r="J8" s="291">
        <v>299267</v>
      </c>
      <c r="K8" s="292">
        <v>82</v>
      </c>
      <c r="L8" s="259">
        <v>6195</v>
      </c>
      <c r="M8" s="294">
        <v>2.0699999999999998</v>
      </c>
      <c r="N8" s="275">
        <v>5500</v>
      </c>
      <c r="O8" s="282">
        <v>12.64</v>
      </c>
    </row>
    <row r="9" spans="1:15">
      <c r="A9" s="249" t="s">
        <v>138</v>
      </c>
      <c r="B9" s="253">
        <v>38.9</v>
      </c>
      <c r="C9" s="260">
        <v>293100</v>
      </c>
      <c r="D9" s="260">
        <v>60</v>
      </c>
      <c r="E9" s="260">
        <v>7177</v>
      </c>
      <c r="F9" s="269">
        <v>2.4500000000000002</v>
      </c>
      <c r="G9" s="276">
        <v>9249</v>
      </c>
      <c r="H9" s="282">
        <v>-22.4</v>
      </c>
      <c r="I9" s="289">
        <v>38.9</v>
      </c>
      <c r="J9" s="260">
        <v>293100</v>
      </c>
      <c r="K9" s="260">
        <v>60</v>
      </c>
      <c r="L9" s="260">
        <v>5036</v>
      </c>
      <c r="M9" s="269">
        <v>1.72</v>
      </c>
      <c r="N9" s="296">
        <v>6195</v>
      </c>
      <c r="O9" s="282">
        <v>-18.71</v>
      </c>
    </row>
    <row r="10" spans="1:15">
      <c r="A10" s="249" t="s">
        <v>43</v>
      </c>
      <c r="B10" s="254">
        <v>39.700000000000003</v>
      </c>
      <c r="C10" s="261">
        <v>298146</v>
      </c>
      <c r="D10" s="261">
        <v>73</v>
      </c>
      <c r="E10" s="261">
        <v>7203</v>
      </c>
      <c r="F10" s="270">
        <v>2.42</v>
      </c>
      <c r="G10" s="277">
        <v>7177</v>
      </c>
      <c r="H10" s="283">
        <v>0.36</v>
      </c>
      <c r="I10" s="254">
        <v>39.700000000000003</v>
      </c>
      <c r="J10" s="261">
        <v>298222</v>
      </c>
      <c r="K10" s="261">
        <v>72</v>
      </c>
      <c r="L10" s="261">
        <v>5031</v>
      </c>
      <c r="M10" s="270">
        <v>1.69</v>
      </c>
      <c r="N10" s="277">
        <v>5036</v>
      </c>
      <c r="O10" s="283">
        <v>-0.1</v>
      </c>
    </row>
    <row r="11" spans="1:15">
      <c r="A11" s="249" t="s">
        <v>83</v>
      </c>
      <c r="B11" s="254">
        <v>42.4</v>
      </c>
      <c r="C11" s="261">
        <v>271330</v>
      </c>
      <c r="D11" s="261">
        <v>77</v>
      </c>
      <c r="E11" s="261">
        <v>7897</v>
      </c>
      <c r="F11" s="270">
        <v>2.91</v>
      </c>
      <c r="G11" s="277">
        <v>7203</v>
      </c>
      <c r="H11" s="283">
        <v>9.6300000000000008</v>
      </c>
      <c r="I11" s="254">
        <v>42.4</v>
      </c>
      <c r="J11" s="261">
        <v>271337</v>
      </c>
      <c r="K11" s="261">
        <v>76</v>
      </c>
      <c r="L11" s="261">
        <v>3839</v>
      </c>
      <c r="M11" s="270">
        <v>1.41</v>
      </c>
      <c r="N11" s="297">
        <v>5031</v>
      </c>
      <c r="O11" s="283">
        <v>-23.69</v>
      </c>
    </row>
    <row r="12" spans="1:15">
      <c r="A12" s="249" t="s">
        <v>22</v>
      </c>
      <c r="B12" s="254">
        <v>39.6</v>
      </c>
      <c r="C12" s="261">
        <v>291619</v>
      </c>
      <c r="D12" s="261">
        <v>75</v>
      </c>
      <c r="E12" s="261">
        <v>7162</v>
      </c>
      <c r="F12" s="270">
        <v>2.46</v>
      </c>
      <c r="G12" s="277">
        <v>7897</v>
      </c>
      <c r="H12" s="283">
        <v>-9.31</v>
      </c>
      <c r="I12" s="254">
        <v>39.6</v>
      </c>
      <c r="J12" s="261">
        <v>291656</v>
      </c>
      <c r="K12" s="261">
        <v>73</v>
      </c>
      <c r="L12" s="261">
        <v>5377</v>
      </c>
      <c r="M12" s="270">
        <v>1.84</v>
      </c>
      <c r="N12" s="297">
        <v>3839</v>
      </c>
      <c r="O12" s="283">
        <v>40.06</v>
      </c>
    </row>
    <row r="13" spans="1:15">
      <c r="A13" s="249" t="s">
        <v>128</v>
      </c>
      <c r="B13" s="254">
        <v>40.4</v>
      </c>
      <c r="C13" s="261">
        <v>294627</v>
      </c>
      <c r="D13" s="261">
        <v>77</v>
      </c>
      <c r="E13" s="261">
        <v>8537</v>
      </c>
      <c r="F13" s="270">
        <v>2.9</v>
      </c>
      <c r="G13" s="277">
        <v>7162</v>
      </c>
      <c r="H13" s="283">
        <v>19.2</v>
      </c>
      <c r="I13" s="254">
        <v>40.4</v>
      </c>
      <c r="J13" s="261">
        <v>294720</v>
      </c>
      <c r="K13" s="261">
        <v>75</v>
      </c>
      <c r="L13" s="261">
        <v>5405</v>
      </c>
      <c r="M13" s="270">
        <v>1.83</v>
      </c>
      <c r="N13" s="297">
        <v>5377</v>
      </c>
      <c r="O13" s="283">
        <v>0.52</v>
      </c>
    </row>
    <row r="14" spans="1:15" ht="14.25">
      <c r="A14" s="250" t="s">
        <v>61</v>
      </c>
      <c r="B14" s="255">
        <v>40.4</v>
      </c>
      <c r="C14" s="262">
        <v>295963</v>
      </c>
      <c r="D14" s="262">
        <v>82</v>
      </c>
      <c r="E14" s="262">
        <v>6603</v>
      </c>
      <c r="F14" s="271">
        <v>2.23</v>
      </c>
      <c r="G14" s="278">
        <v>8537</v>
      </c>
      <c r="H14" s="284">
        <v>-22.65</v>
      </c>
      <c r="I14" s="255">
        <v>40.4</v>
      </c>
      <c r="J14" s="262">
        <v>295963</v>
      </c>
      <c r="K14" s="262">
        <v>82</v>
      </c>
      <c r="L14" s="262">
        <v>4650</v>
      </c>
      <c r="M14" s="271">
        <v>1.5699999999999998</v>
      </c>
      <c r="N14" s="298">
        <v>5405</v>
      </c>
      <c r="O14" s="284">
        <v>-13.97</v>
      </c>
    </row>
    <row r="15" spans="1:15">
      <c r="A15" s="128" t="s">
        <v>101</v>
      </c>
      <c r="B15" s="256">
        <v>40.700000000000003</v>
      </c>
      <c r="C15" s="263">
        <v>297602</v>
      </c>
      <c r="D15" s="263">
        <v>88</v>
      </c>
      <c r="E15" s="263">
        <v>7455</v>
      </c>
      <c r="F15" s="272">
        <v>2.5099999999999998</v>
      </c>
      <c r="G15" s="279">
        <v>6603</v>
      </c>
      <c r="H15" s="285">
        <v>12.9</v>
      </c>
      <c r="I15" s="256">
        <v>40.700000000000003</v>
      </c>
      <c r="J15" s="263">
        <v>297994</v>
      </c>
      <c r="K15" s="263">
        <v>85</v>
      </c>
      <c r="L15" s="263">
        <v>5683</v>
      </c>
      <c r="M15" s="272">
        <v>1.91</v>
      </c>
      <c r="N15" s="299">
        <v>4650</v>
      </c>
      <c r="O15" s="285">
        <v>22.22</v>
      </c>
    </row>
    <row r="16" spans="1:15" ht="14.25">
      <c r="A16" s="129" t="s">
        <v>161</v>
      </c>
      <c r="B16" s="257">
        <v>40.4</v>
      </c>
      <c r="C16" s="264">
        <v>295963</v>
      </c>
      <c r="D16" s="264">
        <v>82</v>
      </c>
      <c r="E16" s="264">
        <v>6603</v>
      </c>
      <c r="F16" s="273">
        <v>2.23</v>
      </c>
      <c r="G16" s="280">
        <v>8537</v>
      </c>
      <c r="H16" s="286">
        <v>-22.65</v>
      </c>
      <c r="I16" s="257">
        <v>40.4</v>
      </c>
      <c r="J16" s="264">
        <v>295963</v>
      </c>
      <c r="K16" s="264">
        <v>82</v>
      </c>
      <c r="L16" s="264">
        <v>4650</v>
      </c>
      <c r="M16" s="273">
        <v>1.5699999999999998</v>
      </c>
      <c r="N16" s="300">
        <v>5405</v>
      </c>
      <c r="O16" s="286">
        <v>-13.97</v>
      </c>
    </row>
    <row r="17" spans="1:15" ht="14.25">
      <c r="A17" s="251" t="s">
        <v>121</v>
      </c>
      <c r="B17" s="258">
        <v>0.30000000000000426</v>
      </c>
      <c r="C17" s="265">
        <v>1639</v>
      </c>
      <c r="D17" s="266">
        <v>6</v>
      </c>
      <c r="E17" s="265">
        <v>852</v>
      </c>
      <c r="F17" s="274">
        <v>0.2799999999999998</v>
      </c>
      <c r="G17" s="281">
        <v>-1934</v>
      </c>
      <c r="H17" s="287">
        <v>35.549999999999997</v>
      </c>
      <c r="I17" s="290">
        <v>0.30000000000000426</v>
      </c>
      <c r="J17" s="265">
        <v>2031</v>
      </c>
      <c r="K17" s="265">
        <v>3</v>
      </c>
      <c r="L17" s="293">
        <v>1033</v>
      </c>
      <c r="M17" s="295">
        <v>0.34000000000000008</v>
      </c>
      <c r="N17" s="281">
        <v>-755</v>
      </c>
      <c r="O17" s="287">
        <v>36.19</v>
      </c>
    </row>
    <row r="18" spans="1:15">
      <c r="A18" s="131" t="s">
        <v>163</v>
      </c>
      <c r="B18" s="156"/>
      <c r="C18" s="156"/>
      <c r="D18" s="156"/>
      <c r="E18" s="156"/>
      <c r="F18" s="156"/>
      <c r="G18" s="156"/>
      <c r="H18" s="156"/>
      <c r="I18" s="156"/>
      <c r="J18" s="156"/>
      <c r="K18" s="156"/>
      <c r="L18" s="156"/>
      <c r="M18" s="156"/>
      <c r="N18" s="156"/>
      <c r="O18" s="156"/>
    </row>
    <row r="19" spans="1:15">
      <c r="A19" s="132"/>
      <c r="B19" s="132"/>
      <c r="C19" s="132"/>
      <c r="D19" s="132"/>
      <c r="E19" s="132"/>
      <c r="F19" s="132"/>
      <c r="G19" s="132"/>
      <c r="H19" s="132"/>
      <c r="I19" s="132"/>
      <c r="J19" s="132"/>
      <c r="K19" s="132"/>
      <c r="L19" s="132"/>
      <c r="M19" s="132"/>
      <c r="N19" s="132"/>
      <c r="O19" s="132"/>
    </row>
    <row r="20" spans="1:15">
      <c r="A20" s="132"/>
      <c r="B20" s="132"/>
      <c r="C20" s="132"/>
      <c r="D20" s="132"/>
      <c r="E20" s="132"/>
      <c r="F20" s="132"/>
      <c r="G20" s="132"/>
      <c r="H20" s="132"/>
      <c r="I20" s="132"/>
      <c r="J20" s="132"/>
      <c r="K20" s="132"/>
      <c r="L20" s="132"/>
      <c r="M20" s="132"/>
      <c r="N20" s="132"/>
      <c r="O20" s="132"/>
    </row>
    <row r="21" spans="1:15">
      <c r="A21" s="132"/>
      <c r="B21" s="132"/>
      <c r="C21" s="132"/>
      <c r="D21" s="132"/>
      <c r="E21" s="132"/>
      <c r="F21" s="132"/>
      <c r="G21" s="132"/>
      <c r="H21" s="132"/>
      <c r="I21" s="132"/>
      <c r="J21" s="132"/>
      <c r="K21" s="132"/>
      <c r="L21" s="132"/>
      <c r="M21" s="132"/>
      <c r="N21" s="132"/>
      <c r="O21" s="132"/>
    </row>
    <row r="22" spans="1:15">
      <c r="A22" s="132"/>
      <c r="B22" s="132"/>
      <c r="C22" s="132"/>
      <c r="D22" s="132"/>
      <c r="E22" s="132"/>
      <c r="F22" s="132"/>
      <c r="G22" s="132"/>
      <c r="H22" s="132"/>
      <c r="I22" s="132"/>
      <c r="J22" s="132"/>
      <c r="K22" s="132"/>
      <c r="L22" s="132"/>
      <c r="M22" s="132"/>
      <c r="N22" s="132"/>
      <c r="O22" s="132"/>
    </row>
    <row r="23" spans="1:15">
      <c r="A23" s="132"/>
      <c r="B23" s="132"/>
      <c r="C23" s="132"/>
      <c r="D23" s="132"/>
      <c r="E23" s="132"/>
      <c r="F23" s="132"/>
      <c r="G23" s="132"/>
      <c r="H23" s="132"/>
      <c r="I23" s="132"/>
      <c r="J23" s="132"/>
      <c r="K23" s="132"/>
      <c r="L23" s="132"/>
      <c r="M23" s="132"/>
      <c r="N23" s="132"/>
      <c r="O23" s="132"/>
    </row>
    <row r="24" spans="1:15">
      <c r="A24" s="132"/>
      <c r="B24" s="132"/>
      <c r="C24" s="132"/>
      <c r="D24" s="132"/>
      <c r="E24" s="132"/>
      <c r="F24" s="132"/>
      <c r="G24" s="132"/>
      <c r="H24" s="132"/>
      <c r="I24" s="132"/>
      <c r="J24" s="132"/>
      <c r="K24" s="132"/>
      <c r="L24" s="132"/>
      <c r="M24" s="132"/>
      <c r="N24" s="132"/>
      <c r="O24" s="132"/>
    </row>
    <row r="25" spans="1:15">
      <c r="A25" s="132"/>
      <c r="B25" s="132"/>
      <c r="C25" s="132"/>
      <c r="D25" s="132"/>
      <c r="E25" s="132"/>
      <c r="F25" s="132"/>
      <c r="G25" s="132"/>
      <c r="H25" s="132"/>
      <c r="I25" s="132"/>
      <c r="J25" s="132"/>
      <c r="K25" s="132"/>
      <c r="L25" s="132"/>
      <c r="M25" s="132"/>
      <c r="N25" s="132"/>
      <c r="O25" s="132"/>
    </row>
    <row r="26" spans="1:15">
      <c r="A26" s="132"/>
      <c r="B26" s="132"/>
      <c r="C26" s="132"/>
      <c r="D26" s="132"/>
      <c r="E26" s="132"/>
      <c r="F26" s="132"/>
      <c r="G26" s="132"/>
      <c r="H26" s="132"/>
      <c r="I26" s="132"/>
      <c r="J26" s="132"/>
      <c r="K26" s="132"/>
      <c r="L26" s="132"/>
      <c r="M26" s="132"/>
      <c r="N26" s="132"/>
      <c r="O26" s="132"/>
    </row>
    <row r="27" spans="1:15" ht="14.25">
      <c r="A27" s="133"/>
      <c r="B27" s="133"/>
      <c r="C27" s="133"/>
      <c r="D27" s="133"/>
      <c r="E27" s="133"/>
      <c r="F27" s="133"/>
      <c r="G27" s="133"/>
      <c r="H27" s="133"/>
      <c r="I27" s="133"/>
      <c r="J27" s="220"/>
      <c r="K27" s="220"/>
      <c r="L27" s="220"/>
      <c r="M27" s="220"/>
      <c r="N27" s="220"/>
      <c r="O27" s="220"/>
    </row>
    <row r="28" spans="1:15">
      <c r="A28" s="134"/>
      <c r="B28" s="157"/>
      <c r="C28" s="157"/>
      <c r="D28" s="157"/>
      <c r="E28" s="157"/>
      <c r="F28" s="157"/>
      <c r="G28" s="157"/>
      <c r="H28" s="157"/>
      <c r="I28" s="157"/>
      <c r="J28" s="221"/>
      <c r="K28" s="223"/>
      <c r="L28" s="223"/>
      <c r="M28" s="223"/>
      <c r="N28" s="223"/>
      <c r="O28" s="240"/>
    </row>
    <row r="29" spans="1:15" ht="13.5" customHeight="1">
      <c r="A29" s="135" t="s">
        <v>122</v>
      </c>
      <c r="B29" s="158"/>
      <c r="C29" s="158"/>
      <c r="D29" s="158"/>
      <c r="E29" s="158"/>
      <c r="F29" s="158"/>
      <c r="G29" s="158"/>
      <c r="H29" s="158"/>
      <c r="I29" s="158"/>
      <c r="J29" s="158"/>
      <c r="K29" s="158"/>
      <c r="L29" s="158"/>
      <c r="M29" s="159"/>
      <c r="N29" s="159"/>
      <c r="O29" s="241"/>
    </row>
    <row r="30" spans="1:15">
      <c r="A30" s="136"/>
      <c r="B30" s="159"/>
      <c r="C30" s="159"/>
      <c r="D30" s="159"/>
      <c r="E30" s="159"/>
      <c r="F30" s="159"/>
      <c r="G30" s="159"/>
      <c r="H30" s="159"/>
      <c r="I30" s="159"/>
      <c r="J30" s="159"/>
      <c r="K30" s="159"/>
      <c r="L30" s="159"/>
      <c r="M30" s="159"/>
      <c r="N30" s="159"/>
      <c r="O30" s="241"/>
    </row>
    <row r="31" spans="1:15" ht="29.25" customHeight="1">
      <c r="A31" s="137" t="s">
        <v>123</v>
      </c>
      <c r="B31" s="160"/>
      <c r="C31" s="160"/>
      <c r="D31" s="160"/>
      <c r="E31" s="160"/>
      <c r="F31" s="160"/>
      <c r="G31" s="160"/>
      <c r="H31" s="160"/>
      <c r="I31" s="160"/>
      <c r="J31" s="160"/>
      <c r="K31" s="160"/>
      <c r="L31" s="160"/>
      <c r="M31" s="229"/>
      <c r="N31" s="229"/>
      <c r="O31" s="242"/>
    </row>
    <row r="32" spans="1:15" ht="19.5" customHeight="1">
      <c r="A32" s="137" t="s">
        <v>50</v>
      </c>
      <c r="B32" s="160"/>
      <c r="C32" s="160"/>
      <c r="D32" s="160"/>
      <c r="E32" s="160"/>
      <c r="F32" s="160"/>
      <c r="G32" s="160"/>
      <c r="H32" s="160"/>
      <c r="I32" s="160"/>
      <c r="J32" s="160"/>
      <c r="K32" s="160"/>
      <c r="L32" s="160"/>
      <c r="M32" s="229"/>
      <c r="N32" s="229"/>
      <c r="O32" s="242"/>
    </row>
    <row r="33" spans="1:15" ht="25.5" customHeight="1">
      <c r="A33" s="138" t="s">
        <v>40</v>
      </c>
      <c r="B33" s="161"/>
      <c r="C33" s="161"/>
      <c r="D33" s="161"/>
      <c r="E33" s="161"/>
      <c r="F33" s="161"/>
      <c r="G33" s="161"/>
      <c r="H33" s="161"/>
      <c r="I33" s="161"/>
      <c r="J33" s="161"/>
      <c r="K33" s="161"/>
      <c r="L33" s="161"/>
      <c r="M33" s="161"/>
      <c r="N33" s="161"/>
      <c r="O33" s="243"/>
    </row>
    <row r="34" spans="1:15" ht="25.5" customHeight="1">
      <c r="A34" s="138"/>
      <c r="B34" s="161"/>
      <c r="C34" s="180" t="s">
        <v>82</v>
      </c>
      <c r="D34" s="161"/>
      <c r="E34" s="161"/>
      <c r="F34" s="161"/>
      <c r="G34" s="161"/>
      <c r="H34" s="161"/>
      <c r="I34" s="161"/>
      <c r="J34" s="161"/>
      <c r="K34" s="161"/>
      <c r="L34" s="161"/>
      <c r="M34" s="161"/>
      <c r="N34" s="161"/>
      <c r="O34" s="243"/>
    </row>
    <row r="35" spans="1:15" ht="39" customHeight="1">
      <c r="A35" s="139"/>
      <c r="B35" s="162" t="s">
        <v>124</v>
      </c>
      <c r="C35" s="162"/>
      <c r="D35" s="162"/>
      <c r="E35" s="162"/>
      <c r="F35" s="162"/>
      <c r="G35" s="162"/>
      <c r="H35" s="162"/>
      <c r="I35" s="162"/>
      <c r="J35" s="162"/>
      <c r="K35" s="162"/>
      <c r="L35" s="162"/>
      <c r="M35" s="162"/>
      <c r="N35" s="230"/>
      <c r="O35" s="244"/>
    </row>
    <row r="36" spans="1:15" ht="24.75" customHeight="1">
      <c r="A36" s="139"/>
      <c r="B36" s="163"/>
      <c r="C36" s="163"/>
      <c r="D36" s="267" t="s">
        <v>139</v>
      </c>
      <c r="E36" s="186"/>
      <c r="F36" s="186"/>
      <c r="G36" s="186"/>
      <c r="H36" s="186"/>
      <c r="I36" s="186"/>
      <c r="J36" s="186"/>
      <c r="K36" s="186"/>
      <c r="L36" s="186"/>
      <c r="M36" s="230"/>
      <c r="N36" s="230"/>
      <c r="O36" s="244"/>
    </row>
    <row r="37" spans="1:15" ht="24" customHeight="1">
      <c r="A37" s="139"/>
      <c r="B37" s="163"/>
      <c r="C37" s="163"/>
      <c r="D37" s="267" t="s">
        <v>79</v>
      </c>
      <c r="E37" s="186"/>
      <c r="F37" s="186"/>
      <c r="G37" s="186"/>
      <c r="H37" s="186"/>
      <c r="I37" s="186"/>
      <c r="J37" s="186"/>
      <c r="K37" s="186"/>
      <c r="L37" s="186"/>
      <c r="M37" s="230"/>
      <c r="N37" s="230"/>
      <c r="O37" s="244"/>
    </row>
    <row r="38" spans="1:15" ht="24" customHeight="1">
      <c r="A38" s="139"/>
      <c r="B38" s="163"/>
      <c r="C38" s="163"/>
      <c r="D38" s="182" t="s">
        <v>7</v>
      </c>
      <c r="E38" s="186"/>
      <c r="F38" s="186"/>
      <c r="G38" s="186"/>
      <c r="H38" s="186"/>
      <c r="I38" s="186"/>
      <c r="J38" s="186"/>
      <c r="K38" s="186"/>
      <c r="L38" s="186"/>
      <c r="M38" s="230"/>
      <c r="N38" s="230"/>
      <c r="O38" s="244"/>
    </row>
    <row r="39" spans="1:15" ht="19.5" customHeight="1">
      <c r="A39" s="140"/>
      <c r="B39" s="163"/>
      <c r="C39" s="163"/>
      <c r="D39" s="183" t="s">
        <v>73</v>
      </c>
      <c r="E39" s="164"/>
      <c r="F39" s="164"/>
      <c r="G39" s="164"/>
      <c r="H39" s="164"/>
      <c r="I39" s="164"/>
      <c r="J39" s="164"/>
      <c r="K39" s="184"/>
      <c r="L39" s="184"/>
      <c r="M39" s="184"/>
      <c r="N39" s="184"/>
      <c r="O39" s="245"/>
    </row>
    <row r="40" spans="1:15" ht="27.75" customHeight="1">
      <c r="A40" s="140"/>
      <c r="B40" s="164"/>
      <c r="C40" s="164"/>
      <c r="D40" s="164"/>
      <c r="E40" s="164"/>
      <c r="F40" s="164"/>
      <c r="G40" s="164"/>
      <c r="H40" s="164"/>
      <c r="I40" s="164"/>
      <c r="J40" s="164"/>
      <c r="K40" s="184"/>
      <c r="L40" s="184"/>
      <c r="M40" s="184"/>
      <c r="N40" s="184"/>
      <c r="O40" s="245"/>
    </row>
    <row r="41" spans="1:15" ht="23.25" customHeight="1">
      <c r="A41" s="138" t="s">
        <v>125</v>
      </c>
      <c r="B41" s="160"/>
      <c r="C41" s="160"/>
      <c r="D41" s="160"/>
      <c r="E41" s="160"/>
      <c r="F41" s="160"/>
      <c r="G41" s="160"/>
      <c r="H41" s="160"/>
      <c r="I41" s="160"/>
      <c r="J41" s="160"/>
      <c r="K41" s="160"/>
      <c r="L41" s="160"/>
      <c r="M41" s="229"/>
      <c r="N41" s="229"/>
      <c r="O41" s="242"/>
    </row>
    <row r="42" spans="1:15" ht="23.25" customHeight="1">
      <c r="A42" s="138"/>
      <c r="B42" s="160"/>
      <c r="C42" s="160"/>
      <c r="D42" s="160"/>
      <c r="E42" s="160"/>
      <c r="F42" s="160"/>
      <c r="G42" s="160"/>
      <c r="H42" s="160"/>
      <c r="I42" s="160"/>
      <c r="J42" s="160"/>
      <c r="K42" s="160"/>
      <c r="L42" s="160"/>
      <c r="M42" s="229"/>
      <c r="N42" s="229"/>
      <c r="O42" s="242"/>
    </row>
    <row r="43" spans="1:15">
      <c r="A43" s="141" t="s">
        <v>33</v>
      </c>
      <c r="B43" s="165"/>
      <c r="C43" s="165"/>
      <c r="D43" s="165"/>
      <c r="E43" s="163"/>
      <c r="F43" s="165" t="s">
        <v>144</v>
      </c>
      <c r="G43" s="195"/>
      <c r="H43" s="195"/>
      <c r="I43" s="184"/>
      <c r="J43" s="184"/>
      <c r="K43" s="184"/>
      <c r="L43" s="184"/>
      <c r="M43" s="184" t="s">
        <v>23</v>
      </c>
      <c r="N43" s="184"/>
      <c r="O43" s="245"/>
    </row>
    <row r="44" spans="1:15">
      <c r="A44" s="141" t="s">
        <v>140</v>
      </c>
      <c r="B44" s="165"/>
      <c r="C44" s="165"/>
      <c r="D44" s="165"/>
      <c r="E44" s="163"/>
      <c r="F44" s="165" t="s">
        <v>145</v>
      </c>
      <c r="G44" s="195"/>
      <c r="H44" s="195"/>
      <c r="I44" s="184"/>
      <c r="J44" s="184"/>
      <c r="K44" s="184"/>
      <c r="L44" s="184"/>
      <c r="M44" s="184" t="s">
        <v>86</v>
      </c>
      <c r="N44" s="184"/>
      <c r="O44" s="245"/>
    </row>
    <row r="45" spans="1:15">
      <c r="A45" s="141" t="s">
        <v>141</v>
      </c>
      <c r="B45" s="165"/>
      <c r="C45" s="165"/>
      <c r="D45" s="165"/>
      <c r="E45" s="163"/>
      <c r="F45" s="165" t="s">
        <v>52</v>
      </c>
      <c r="G45" s="195"/>
      <c r="H45" s="195"/>
      <c r="I45" s="184"/>
      <c r="J45" s="184"/>
      <c r="K45" s="184"/>
      <c r="L45" s="184"/>
      <c r="M45" s="184" t="s">
        <v>146</v>
      </c>
      <c r="N45" s="184"/>
      <c r="O45" s="245"/>
    </row>
    <row r="46" spans="1:15">
      <c r="A46" s="141" t="s">
        <v>1</v>
      </c>
      <c r="B46" s="165"/>
      <c r="C46" s="165"/>
      <c r="D46" s="165"/>
      <c r="E46" s="163"/>
      <c r="F46" s="165" t="s">
        <v>57</v>
      </c>
      <c r="G46" s="195"/>
      <c r="H46" s="195"/>
      <c r="I46" s="184"/>
      <c r="J46" s="184"/>
      <c r="K46" s="184"/>
      <c r="L46" s="184"/>
      <c r="M46" s="184" t="s">
        <v>147</v>
      </c>
      <c r="N46" s="184"/>
      <c r="O46" s="245"/>
    </row>
    <row r="47" spans="1:15">
      <c r="A47" s="141"/>
      <c r="B47" s="165"/>
      <c r="C47" s="165"/>
      <c r="D47" s="165"/>
      <c r="E47" s="163"/>
      <c r="F47" s="165"/>
      <c r="G47" s="195"/>
      <c r="H47" s="195"/>
      <c r="I47" s="184"/>
      <c r="J47" s="184"/>
      <c r="K47" s="184"/>
      <c r="L47" s="184"/>
      <c r="M47" s="184"/>
      <c r="N47" s="184"/>
      <c r="O47" s="245"/>
    </row>
    <row r="48" spans="1:15">
      <c r="A48" s="141"/>
      <c r="B48" s="165"/>
      <c r="C48" s="165"/>
      <c r="D48" s="165"/>
      <c r="E48" s="165"/>
      <c r="F48" s="165"/>
      <c r="G48" s="195"/>
      <c r="H48" s="195"/>
      <c r="I48" s="184"/>
      <c r="J48" s="184"/>
      <c r="K48" s="184"/>
      <c r="L48" s="184"/>
      <c r="M48" s="184"/>
      <c r="N48" s="184"/>
      <c r="O48" s="245"/>
    </row>
    <row r="49" spans="1:15">
      <c r="A49" s="142"/>
      <c r="B49" s="166"/>
      <c r="C49" s="166"/>
      <c r="D49" s="184"/>
      <c r="E49" s="163"/>
      <c r="F49" s="195"/>
      <c r="G49" s="195"/>
      <c r="H49" s="184"/>
      <c r="I49" s="184"/>
      <c r="J49" s="184"/>
      <c r="K49" s="184"/>
      <c r="L49" s="184"/>
      <c r="M49" s="184"/>
      <c r="N49" s="184"/>
      <c r="O49" s="245"/>
    </row>
    <row r="50" spans="1:15" ht="27" customHeight="1">
      <c r="A50" s="143" t="s">
        <v>67</v>
      </c>
      <c r="B50" s="167"/>
      <c r="C50" s="167"/>
      <c r="D50" s="167"/>
      <c r="E50" s="167"/>
      <c r="F50" s="167"/>
      <c r="G50" s="167"/>
      <c r="H50" s="167"/>
      <c r="I50" s="167"/>
      <c r="J50" s="167"/>
      <c r="K50" s="167"/>
      <c r="L50" s="167"/>
      <c r="M50" s="167"/>
      <c r="N50" s="167"/>
      <c r="O50" s="246"/>
    </row>
    <row r="51" spans="1:15">
      <c r="A51" s="144"/>
      <c r="B51" s="166"/>
      <c r="C51" s="166"/>
      <c r="D51" s="184"/>
      <c r="E51" s="184"/>
      <c r="F51" s="184"/>
      <c r="G51" s="184"/>
      <c r="H51" s="184"/>
      <c r="I51" s="184"/>
      <c r="J51" s="184"/>
      <c r="K51" s="184"/>
      <c r="L51" s="184"/>
      <c r="M51" s="184"/>
      <c r="N51" s="184"/>
      <c r="O51" s="245"/>
    </row>
    <row r="52" spans="1:15" ht="21.75" customHeight="1">
      <c r="A52" s="144"/>
      <c r="B52" s="168" t="s">
        <v>55</v>
      </c>
      <c r="C52" s="168"/>
      <c r="D52" s="185"/>
      <c r="E52" s="185"/>
      <c r="F52" s="185"/>
      <c r="G52" s="185"/>
      <c r="H52" s="185"/>
      <c r="I52" s="185"/>
      <c r="J52" s="185"/>
      <c r="K52" s="185"/>
      <c r="L52" s="226"/>
      <c r="M52" s="184"/>
      <c r="N52" s="184"/>
      <c r="O52" s="245"/>
    </row>
    <row r="53" spans="1:15" ht="9" customHeight="1">
      <c r="A53" s="144"/>
      <c r="B53" s="168"/>
      <c r="C53" s="168"/>
      <c r="D53" s="185"/>
      <c r="E53" s="185"/>
      <c r="F53" s="185"/>
      <c r="G53" s="185"/>
      <c r="H53" s="185"/>
      <c r="I53" s="185"/>
      <c r="J53" s="185"/>
      <c r="K53" s="185"/>
      <c r="L53" s="226"/>
      <c r="M53" s="184"/>
      <c r="N53" s="184"/>
      <c r="O53" s="245"/>
    </row>
    <row r="54" spans="1:15">
      <c r="A54" s="144"/>
      <c r="B54" s="166" t="s">
        <v>142</v>
      </c>
      <c r="C54" s="166"/>
      <c r="D54" s="184"/>
      <c r="E54" s="184"/>
      <c r="F54" s="184"/>
      <c r="G54" s="184"/>
      <c r="H54" s="184"/>
      <c r="I54" s="184"/>
      <c r="J54" s="184"/>
      <c r="K54" s="184"/>
      <c r="L54" s="184"/>
      <c r="M54" s="184"/>
      <c r="N54" s="184"/>
      <c r="O54" s="245"/>
    </row>
    <row r="55" spans="1:15" ht="21.75" customHeight="1">
      <c r="A55" s="144"/>
      <c r="B55" s="166"/>
      <c r="C55" s="166"/>
      <c r="D55" s="184"/>
      <c r="E55" s="184"/>
      <c r="F55" s="184"/>
      <c r="G55" s="184"/>
      <c r="H55" s="184"/>
      <c r="I55" s="184"/>
      <c r="J55" s="184"/>
      <c r="K55" s="184"/>
      <c r="L55" s="184"/>
      <c r="M55" s="184"/>
      <c r="N55" s="184"/>
      <c r="O55" s="245"/>
    </row>
    <row r="56" spans="1:15">
      <c r="A56" s="144"/>
      <c r="B56" s="166" t="s">
        <v>132</v>
      </c>
      <c r="C56" s="166"/>
      <c r="D56" s="184"/>
      <c r="E56" s="184"/>
      <c r="F56" s="184"/>
      <c r="G56" s="184"/>
      <c r="H56" s="184"/>
      <c r="I56" s="184"/>
      <c r="J56" s="184"/>
      <c r="K56" s="184"/>
      <c r="L56" s="184"/>
      <c r="M56" s="184"/>
      <c r="N56" s="184"/>
      <c r="O56" s="245"/>
    </row>
    <row r="57" spans="1:15">
      <c r="A57" s="144"/>
      <c r="B57" s="166" t="s">
        <v>134</v>
      </c>
      <c r="C57" s="166"/>
      <c r="D57" s="184"/>
      <c r="E57" s="184"/>
      <c r="F57" s="184"/>
      <c r="G57" s="184"/>
      <c r="H57" s="184"/>
      <c r="I57" s="184"/>
      <c r="J57" s="184"/>
      <c r="K57" s="184"/>
      <c r="L57" s="184"/>
      <c r="M57" s="184"/>
      <c r="N57" s="184"/>
      <c r="O57" s="245"/>
    </row>
    <row r="58" spans="1:15">
      <c r="A58" s="144"/>
      <c r="B58" s="166" t="s">
        <v>133</v>
      </c>
      <c r="C58" s="166"/>
      <c r="D58" s="184"/>
      <c r="E58" s="184"/>
      <c r="F58" s="184"/>
      <c r="G58" s="184"/>
      <c r="H58" s="184"/>
      <c r="I58" s="184"/>
      <c r="J58" s="184"/>
      <c r="K58" s="184"/>
      <c r="L58" s="184"/>
      <c r="M58" s="184"/>
      <c r="N58" s="184"/>
      <c r="O58" s="245"/>
    </row>
    <row r="59" spans="1:15">
      <c r="A59" s="144"/>
      <c r="B59" s="166" t="s">
        <v>143</v>
      </c>
      <c r="C59" s="166"/>
      <c r="D59" s="184"/>
      <c r="E59" s="184"/>
      <c r="F59" s="184"/>
      <c r="G59" s="184"/>
      <c r="H59" s="184"/>
      <c r="I59" s="184"/>
      <c r="J59" s="184"/>
      <c r="K59" s="184"/>
      <c r="L59" s="184"/>
      <c r="M59" s="184"/>
      <c r="N59" s="184"/>
      <c r="O59" s="245"/>
    </row>
    <row r="60" spans="1:15" ht="28.5" customHeight="1">
      <c r="A60" s="145"/>
      <c r="B60" s="169"/>
      <c r="C60" s="169"/>
      <c r="D60" s="169"/>
      <c r="E60" s="169"/>
      <c r="F60" s="169"/>
      <c r="G60" s="169"/>
      <c r="H60" s="169"/>
      <c r="I60" s="169"/>
      <c r="J60" s="169"/>
      <c r="K60" s="224"/>
      <c r="L60" s="224"/>
      <c r="M60" s="224"/>
      <c r="N60" s="224"/>
      <c r="O60" s="247"/>
    </row>
  </sheetData>
  <mergeCells count="13">
    <mergeCell ref="B2:H2"/>
    <mergeCell ref="I2:O2"/>
    <mergeCell ref="G3:H3"/>
    <mergeCell ref="N3:O3"/>
    <mergeCell ref="A31:O31"/>
    <mergeCell ref="A32:O32"/>
    <mergeCell ref="A33:O33"/>
    <mergeCell ref="B35:M35"/>
    <mergeCell ref="A41:O41"/>
    <mergeCell ref="A50:O50"/>
    <mergeCell ref="A2:A4"/>
    <mergeCell ref="A29:O30"/>
    <mergeCell ref="A18:O26"/>
  </mergeCells>
  <phoneticPr fontId="20"/>
  <pageMargins left="0.19685039370078741" right="0.19685039370078741" top="0.78740157480314965" bottom="0.78740157480314965" header="0.51181102362204722" footer="0.51181102362204722"/>
  <pageSetup paperSize="9" scale="75" fitToWidth="1" fitToHeight="1" orientation="portrait" usePrinterDefaults="1"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W69"/>
  <sheetViews>
    <sheetView workbookViewId="0">
      <selection activeCell="B2" sqref="B2:R2"/>
    </sheetView>
  </sheetViews>
  <sheetFormatPr defaultRowHeight="12"/>
  <cols>
    <col min="1" max="1" width="1.5" style="1" customWidth="1"/>
    <col min="2" max="3" width="3.25" style="1" bestFit="1" customWidth="1"/>
    <col min="4" max="4" width="19.75" style="2" bestFit="1" customWidth="1"/>
    <col min="5" max="5" width="5.625" style="1" customWidth="1"/>
    <col min="6" max="6" width="7.625" style="1" customWidth="1"/>
    <col min="7" max="7" width="4.625" style="1" customWidth="1"/>
    <col min="8" max="8" width="8.125" style="1" customWidth="1"/>
    <col min="9" max="9" width="7.625" style="1" customWidth="1"/>
    <col min="10" max="10" width="8.125" style="1" customWidth="1"/>
    <col min="11" max="11" width="7.625" style="3" customWidth="1"/>
    <col min="12" max="12" width="5.625" style="1" customWidth="1"/>
    <col min="13" max="13" width="7.625" style="1" customWidth="1"/>
    <col min="14" max="14" width="4.625" style="1" customWidth="1"/>
    <col min="15" max="15" width="8.125" style="3" customWidth="1"/>
    <col min="16" max="16" width="7.75" style="1" customWidth="1"/>
    <col min="17" max="17" width="8.125" style="1" customWidth="1"/>
    <col min="18" max="18" width="7.625" style="1" customWidth="1"/>
    <col min="19" max="19" width="9" style="1" bestFit="1" customWidth="1"/>
    <col min="20" max="23" width="9" style="1" hidden="1" customWidth="1"/>
    <col min="24" max="16384" width="9" style="1" bestFit="1" customWidth="1"/>
  </cols>
  <sheetData>
    <row r="1" spans="1:23" s="4" customFormat="1" ht="13.5">
      <c r="A1" s="7"/>
      <c r="B1" s="7"/>
      <c r="C1" s="7"/>
      <c r="D1" s="7"/>
      <c r="E1" s="7"/>
      <c r="F1" s="7"/>
      <c r="G1" s="7"/>
      <c r="H1" s="7"/>
      <c r="I1" s="7"/>
      <c r="J1" s="7"/>
      <c r="K1" s="7"/>
      <c r="L1" s="7"/>
      <c r="M1" s="7"/>
      <c r="N1" s="7"/>
      <c r="O1" s="7"/>
      <c r="P1" s="7"/>
      <c r="Q1" s="7"/>
      <c r="R1" s="7"/>
    </row>
    <row r="2" spans="1:23" ht="18.75">
      <c r="A2" s="8"/>
      <c r="B2" s="10" t="s">
        <v>162</v>
      </c>
      <c r="C2" s="10"/>
      <c r="D2" s="10"/>
      <c r="E2" s="10"/>
      <c r="F2" s="10"/>
      <c r="G2" s="10"/>
      <c r="H2" s="10"/>
      <c r="I2" s="10"/>
      <c r="J2" s="10"/>
      <c r="K2" s="10"/>
      <c r="L2" s="10"/>
      <c r="M2" s="10"/>
      <c r="N2" s="10"/>
      <c r="O2" s="10"/>
      <c r="P2" s="10"/>
      <c r="Q2" s="10"/>
      <c r="R2" s="10"/>
    </row>
    <row r="3" spans="1:23" ht="18.75">
      <c r="A3" s="8"/>
      <c r="B3" s="11" t="s">
        <v>11</v>
      </c>
      <c r="C3" s="11"/>
      <c r="D3" s="11"/>
      <c r="E3" s="11"/>
      <c r="F3" s="11"/>
      <c r="G3" s="11"/>
      <c r="H3" s="11"/>
      <c r="I3" s="11"/>
      <c r="J3" s="11"/>
      <c r="K3" s="11"/>
      <c r="L3" s="11"/>
      <c r="M3" s="11"/>
      <c r="N3" s="11"/>
      <c r="O3" s="11"/>
      <c r="P3" s="11"/>
      <c r="Q3" s="11"/>
      <c r="R3" s="11"/>
    </row>
    <row r="4" spans="1:23" ht="12.75">
      <c r="A4" s="8"/>
      <c r="B4" s="12" t="s">
        <v>89</v>
      </c>
      <c r="C4" s="12"/>
      <c r="D4" s="12"/>
      <c r="E4" s="8"/>
      <c r="F4" s="8"/>
      <c r="G4" s="8"/>
      <c r="H4" s="8"/>
      <c r="I4" s="8"/>
      <c r="J4" s="8"/>
      <c r="K4" s="97"/>
      <c r="L4" s="8"/>
      <c r="M4" s="8"/>
      <c r="N4" s="8"/>
      <c r="O4" s="119" t="s">
        <v>149</v>
      </c>
      <c r="P4" s="119"/>
      <c r="Q4" s="119"/>
      <c r="R4" s="119"/>
    </row>
    <row r="5" spans="1:23" s="5" customFormat="1" ht="12.75">
      <c r="B5" s="13"/>
      <c r="C5" s="22"/>
      <c r="D5" s="37"/>
      <c r="E5" s="54" t="s">
        <v>91</v>
      </c>
      <c r="F5" s="64"/>
      <c r="G5" s="54"/>
      <c r="H5" s="74"/>
      <c r="I5" s="75"/>
      <c r="J5" s="75"/>
      <c r="K5" s="98"/>
      <c r="L5" s="74" t="s">
        <v>15</v>
      </c>
      <c r="M5" s="75"/>
      <c r="N5" s="75"/>
      <c r="O5" s="75"/>
      <c r="P5" s="75"/>
      <c r="Q5" s="75"/>
      <c r="R5" s="120"/>
    </row>
    <row r="6" spans="1:23" s="5" customFormat="1">
      <c r="B6" s="14"/>
      <c r="D6" s="38"/>
      <c r="E6" s="55"/>
      <c r="F6" s="65"/>
      <c r="G6" s="65"/>
      <c r="H6" s="65"/>
      <c r="I6" s="76"/>
      <c r="J6" s="85" t="s">
        <v>77</v>
      </c>
      <c r="K6" s="99"/>
      <c r="L6" s="65"/>
      <c r="M6" s="65"/>
      <c r="N6" s="65"/>
      <c r="O6" s="65"/>
      <c r="P6" s="76"/>
      <c r="Q6" s="85" t="s">
        <v>77</v>
      </c>
      <c r="R6" s="99"/>
    </row>
    <row r="7" spans="1:23" s="5" customFormat="1" ht="42" customHeight="1">
      <c r="B7" s="15"/>
      <c r="C7" s="23"/>
      <c r="D7" s="39"/>
      <c r="E7" s="56" t="s">
        <v>88</v>
      </c>
      <c r="F7" s="66" t="s">
        <v>92</v>
      </c>
      <c r="G7" s="66" t="s">
        <v>20</v>
      </c>
      <c r="H7" s="66" t="s">
        <v>74</v>
      </c>
      <c r="I7" s="77" t="s">
        <v>47</v>
      </c>
      <c r="J7" s="86" t="str">
        <v>前年
要求額（円）</v>
      </c>
      <c r="K7" s="100" t="str">
        <v>要求額
対前年比（％）</v>
      </c>
      <c r="L7" s="66" t="s">
        <v>88</v>
      </c>
      <c r="M7" s="66" t="s">
        <v>92</v>
      </c>
      <c r="N7" s="66" t="s">
        <v>20</v>
      </c>
      <c r="O7" s="66" t="s">
        <v>93</v>
      </c>
      <c r="P7" s="77" t="s">
        <v>47</v>
      </c>
      <c r="Q7" s="86" t="str">
        <v>前年
妥結額（円）</v>
      </c>
      <c r="R7" s="100" t="str">
        <v>妥結額
対前年比（％）</v>
      </c>
    </row>
    <row r="8" spans="1:23" s="6" customFormat="1">
      <c r="B8" s="16"/>
      <c r="C8" s="24" t="s">
        <v>94</v>
      </c>
      <c r="D8" s="40"/>
      <c r="E8" s="57">
        <v>39.200000000000003</v>
      </c>
      <c r="F8" s="67">
        <v>292859</v>
      </c>
      <c r="G8" s="67">
        <v>40</v>
      </c>
      <c r="H8" s="67">
        <v>6620</v>
      </c>
      <c r="I8" s="78">
        <v>2.2599999999999998</v>
      </c>
      <c r="J8" s="87">
        <v>4980</v>
      </c>
      <c r="K8" s="78">
        <v>32.93</v>
      </c>
      <c r="L8" s="105">
        <v>39.200000000000003</v>
      </c>
      <c r="M8" s="67">
        <v>293070</v>
      </c>
      <c r="N8" s="113">
        <v>39</v>
      </c>
      <c r="O8" s="67">
        <v>5072</v>
      </c>
      <c r="P8" s="78">
        <v>1.73</v>
      </c>
      <c r="Q8" s="87">
        <v>3550</v>
      </c>
      <c r="R8" s="79">
        <v>42.87</v>
      </c>
      <c r="T8" s="6">
        <v>24.5</v>
      </c>
      <c r="U8" s="6" t="b">
        <v>0</v>
      </c>
      <c r="V8" s="6">
        <v>12.63</v>
      </c>
      <c r="W8" s="6" t="b">
        <v>0</v>
      </c>
    </row>
    <row r="9" spans="1:23" s="6" customFormat="1">
      <c r="B9" s="17"/>
      <c r="C9" s="25"/>
      <c r="D9" s="41" t="s">
        <v>32</v>
      </c>
      <c r="E9" s="58">
        <v>38.5</v>
      </c>
      <c r="F9" s="68">
        <v>306903</v>
      </c>
      <c r="G9" s="68" t="s">
        <v>160</v>
      </c>
      <c r="H9" s="68">
        <v>4365</v>
      </c>
      <c r="I9" s="79">
        <v>1.42</v>
      </c>
      <c r="J9" s="88">
        <v>8646</v>
      </c>
      <c r="K9" s="79">
        <v>-49.51</v>
      </c>
      <c r="L9" s="106">
        <v>38.5</v>
      </c>
      <c r="M9" s="68">
        <v>306903</v>
      </c>
      <c r="N9" s="114" t="s">
        <v>160</v>
      </c>
      <c r="O9" s="68">
        <v>3773</v>
      </c>
      <c r="P9" s="79">
        <v>1.23</v>
      </c>
      <c r="Q9" s="88">
        <v>5403</v>
      </c>
      <c r="R9" s="79">
        <v>-30.17</v>
      </c>
      <c r="T9" s="6">
        <v>-49.51</v>
      </c>
      <c r="U9" s="6" t="b">
        <v>0</v>
      </c>
      <c r="V9" s="6">
        <v>-30.17</v>
      </c>
      <c r="W9" s="6" t="b">
        <v>0</v>
      </c>
    </row>
    <row r="10" spans="1:23" s="6" customFormat="1">
      <c r="B10" s="17"/>
      <c r="C10" s="25"/>
      <c r="D10" s="41" t="s">
        <v>39</v>
      </c>
      <c r="E10" s="58">
        <v>38</v>
      </c>
      <c r="F10" s="68">
        <v>274095</v>
      </c>
      <c r="G10" s="68" t="s">
        <v>160</v>
      </c>
      <c r="H10" s="68">
        <v>8545</v>
      </c>
      <c r="I10" s="79">
        <v>3.12</v>
      </c>
      <c r="J10" s="88">
        <v>7134</v>
      </c>
      <c r="K10" s="79">
        <v>19.78</v>
      </c>
      <c r="L10" s="106">
        <v>38</v>
      </c>
      <c r="M10" s="68">
        <v>274095</v>
      </c>
      <c r="N10" s="114" t="s">
        <v>160</v>
      </c>
      <c r="O10" s="68">
        <v>6317</v>
      </c>
      <c r="P10" s="79">
        <v>2.2999999999999998</v>
      </c>
      <c r="Q10" s="88">
        <v>5319</v>
      </c>
      <c r="R10" s="79">
        <v>18.760000000000002</v>
      </c>
      <c r="T10" s="6">
        <v>19.78</v>
      </c>
      <c r="U10" s="6" t="b">
        <v>0</v>
      </c>
      <c r="V10" s="6">
        <v>18.760000000000002</v>
      </c>
      <c r="W10" s="6" t="b">
        <v>0</v>
      </c>
    </row>
    <row r="11" spans="1:23" s="6" customFormat="1">
      <c r="B11" s="17"/>
      <c r="C11" s="25"/>
      <c r="D11" s="41" t="s">
        <v>24</v>
      </c>
      <c r="E11" s="58">
        <v>35.299999999999997</v>
      </c>
      <c r="F11" s="68">
        <v>232977</v>
      </c>
      <c r="G11" s="68" t="s">
        <v>160</v>
      </c>
      <c r="H11" s="68">
        <v>5100</v>
      </c>
      <c r="I11" s="79">
        <v>2.19</v>
      </c>
      <c r="J11" s="88">
        <v>5100</v>
      </c>
      <c r="K11" s="79">
        <v>0</v>
      </c>
      <c r="L11" s="106">
        <v>35.299999999999997</v>
      </c>
      <c r="M11" s="68">
        <v>232977</v>
      </c>
      <c r="N11" s="114" t="s">
        <v>160</v>
      </c>
      <c r="O11" s="68">
        <v>4300</v>
      </c>
      <c r="P11" s="79">
        <v>1.85</v>
      </c>
      <c r="Q11" s="88">
        <v>4100</v>
      </c>
      <c r="R11" s="79">
        <v>4.88</v>
      </c>
      <c r="T11" s="6" t="e">
        <v>#VALUE!</v>
      </c>
      <c r="U11" s="6" t="b">
        <v>1</v>
      </c>
      <c r="V11" s="6" t="e">
        <v>#VALUE!</v>
      </c>
      <c r="W11" s="6" t="b">
        <v>1</v>
      </c>
    </row>
    <row r="12" spans="1:23" s="6" customFormat="1">
      <c r="B12" s="17"/>
      <c r="C12" s="25"/>
      <c r="D12" s="41" t="s">
        <v>6</v>
      </c>
      <c r="E12" s="58">
        <v>40.6</v>
      </c>
      <c r="F12" s="68">
        <v>304859</v>
      </c>
      <c r="G12" s="68">
        <v>6</v>
      </c>
      <c r="H12" s="68">
        <v>4701</v>
      </c>
      <c r="I12" s="79">
        <v>1.54</v>
      </c>
      <c r="J12" s="88">
        <v>4299</v>
      </c>
      <c r="K12" s="79">
        <v>9.35</v>
      </c>
      <c r="L12" s="106">
        <v>40.6</v>
      </c>
      <c r="M12" s="68">
        <v>304859</v>
      </c>
      <c r="N12" s="114">
        <v>6</v>
      </c>
      <c r="O12" s="68">
        <v>4460</v>
      </c>
      <c r="P12" s="79">
        <v>1.46</v>
      </c>
      <c r="Q12" s="88">
        <v>3958</v>
      </c>
      <c r="R12" s="79">
        <v>12.68</v>
      </c>
      <c r="T12" s="6">
        <v>4.6500000000000004</v>
      </c>
      <c r="U12" s="6" t="b">
        <v>0</v>
      </c>
      <c r="V12" s="6">
        <v>-6.2</v>
      </c>
      <c r="W12" s="6" t="b">
        <v>0</v>
      </c>
    </row>
    <row r="13" spans="1:23" s="6" customFormat="1">
      <c r="B13" s="17"/>
      <c r="C13" s="25"/>
      <c r="D13" s="41" t="s">
        <v>35</v>
      </c>
      <c r="E13" s="58">
        <v>37.299999999999997</v>
      </c>
      <c r="F13" s="68">
        <v>250000</v>
      </c>
      <c r="G13" s="68" t="s">
        <v>160</v>
      </c>
      <c r="H13" s="68">
        <v>5500</v>
      </c>
      <c r="I13" s="79">
        <v>2.2000000000000002</v>
      </c>
      <c r="J13" s="88">
        <v>5000</v>
      </c>
      <c r="K13" s="79">
        <v>10</v>
      </c>
      <c r="L13" s="106">
        <v>37.299999999999997</v>
      </c>
      <c r="M13" s="68">
        <v>250000</v>
      </c>
      <c r="N13" s="114" t="s">
        <v>160</v>
      </c>
      <c r="O13" s="68">
        <v>5000</v>
      </c>
      <c r="P13" s="79">
        <v>2</v>
      </c>
      <c r="Q13" s="88">
        <v>5000</v>
      </c>
      <c r="R13" s="79">
        <v>0</v>
      </c>
      <c r="T13" s="6">
        <v>10</v>
      </c>
      <c r="U13" s="6" t="b">
        <v>0</v>
      </c>
      <c r="V13" s="6">
        <v>0</v>
      </c>
      <c r="W13" s="6" t="b">
        <v>0</v>
      </c>
    </row>
    <row r="14" spans="1:23" s="6" customFormat="1">
      <c r="B14" s="17"/>
      <c r="C14" s="25"/>
      <c r="D14" s="41" t="s">
        <v>29</v>
      </c>
      <c r="E14" s="58">
        <v>36.799999999999997</v>
      </c>
      <c r="F14" s="68">
        <v>288729</v>
      </c>
      <c r="G14" s="68">
        <v>6</v>
      </c>
      <c r="H14" s="68">
        <v>8687</v>
      </c>
      <c r="I14" s="79">
        <v>3.01</v>
      </c>
      <c r="J14" s="88">
        <v>5902</v>
      </c>
      <c r="K14" s="79">
        <v>47.19</v>
      </c>
      <c r="L14" s="106">
        <v>36.799999999999997</v>
      </c>
      <c r="M14" s="68">
        <v>288729</v>
      </c>
      <c r="N14" s="114">
        <v>6</v>
      </c>
      <c r="O14" s="68">
        <v>6872</v>
      </c>
      <c r="P14" s="79">
        <v>2.38</v>
      </c>
      <c r="Q14" s="88">
        <v>5546</v>
      </c>
      <c r="R14" s="79">
        <v>23.91</v>
      </c>
      <c r="T14" s="6">
        <v>47.19</v>
      </c>
      <c r="U14" s="6" t="b">
        <v>0</v>
      </c>
      <c r="V14" s="6">
        <v>23.91</v>
      </c>
      <c r="W14" s="6" t="b">
        <v>0</v>
      </c>
    </row>
    <row r="15" spans="1:23" s="6" customFormat="1">
      <c r="B15" s="18"/>
      <c r="C15" s="25"/>
      <c r="D15" s="41" t="s">
        <v>44</v>
      </c>
      <c r="E15" s="58" t="s">
        <v>25</v>
      </c>
      <c r="F15" s="68" t="s">
        <v>25</v>
      </c>
      <c r="G15" s="68" t="s">
        <v>25</v>
      </c>
      <c r="H15" s="68" t="s">
        <v>25</v>
      </c>
      <c r="I15" s="79" t="s">
        <v>25</v>
      </c>
      <c r="J15" s="88" t="s">
        <v>25</v>
      </c>
      <c r="K15" s="79" t="s">
        <v>25</v>
      </c>
      <c r="L15" s="106" t="s">
        <v>25</v>
      </c>
      <c r="M15" s="68" t="s">
        <v>25</v>
      </c>
      <c r="N15" s="114" t="s">
        <v>25</v>
      </c>
      <c r="O15" s="68" t="s">
        <v>25</v>
      </c>
      <c r="P15" s="79" t="s">
        <v>25</v>
      </c>
      <c r="Q15" s="88" t="s">
        <v>25</v>
      </c>
      <c r="R15" s="79" t="s">
        <v>25</v>
      </c>
      <c r="T15" s="6" t="e">
        <v>#VALUE!</v>
      </c>
      <c r="U15" s="6" t="b">
        <v>1</v>
      </c>
      <c r="V15" s="6" t="e">
        <v>#VALUE!</v>
      </c>
      <c r="W15" s="6" t="b">
        <v>1</v>
      </c>
    </row>
    <row r="16" spans="1:23" s="6" customFormat="1">
      <c r="B16" s="18"/>
      <c r="C16" s="25"/>
      <c r="D16" s="41" t="s">
        <v>36</v>
      </c>
      <c r="E16" s="58">
        <v>44</v>
      </c>
      <c r="F16" s="68">
        <v>339871</v>
      </c>
      <c r="G16" s="68" t="s">
        <v>160</v>
      </c>
      <c r="H16" s="68">
        <v>9756</v>
      </c>
      <c r="I16" s="79">
        <v>2.87</v>
      </c>
      <c r="J16" s="88">
        <v>8291</v>
      </c>
      <c r="K16" s="79">
        <v>17.670000000000002</v>
      </c>
      <c r="L16" s="106">
        <v>44</v>
      </c>
      <c r="M16" s="68">
        <v>339871</v>
      </c>
      <c r="N16" s="114" t="s">
        <v>160</v>
      </c>
      <c r="O16" s="68">
        <v>6606</v>
      </c>
      <c r="P16" s="79">
        <v>1.94</v>
      </c>
      <c r="Q16" s="88">
        <v>6902</v>
      </c>
      <c r="R16" s="79">
        <v>-4.29</v>
      </c>
      <c r="T16" s="6">
        <v>27</v>
      </c>
      <c r="U16" s="6" t="b">
        <v>0</v>
      </c>
      <c r="V16" s="6">
        <v>-10.1</v>
      </c>
      <c r="W16" s="6" t="b">
        <v>0</v>
      </c>
    </row>
    <row r="17" spans="2:23" s="6" customFormat="1">
      <c r="B17" s="18"/>
      <c r="C17" s="25"/>
      <c r="D17" s="41" t="s">
        <v>2</v>
      </c>
      <c r="E17" s="58">
        <v>37.799999999999997</v>
      </c>
      <c r="F17" s="68">
        <v>291416</v>
      </c>
      <c r="G17" s="68">
        <v>4</v>
      </c>
      <c r="H17" s="68">
        <v>7113</v>
      </c>
      <c r="I17" s="79">
        <v>2.44</v>
      </c>
      <c r="J17" s="88">
        <v>4382</v>
      </c>
      <c r="K17" s="79">
        <v>62.32</v>
      </c>
      <c r="L17" s="106">
        <v>37.799999999999997</v>
      </c>
      <c r="M17" s="68">
        <v>291416</v>
      </c>
      <c r="N17" s="114">
        <v>4</v>
      </c>
      <c r="O17" s="68">
        <v>6709</v>
      </c>
      <c r="P17" s="79">
        <v>2.2999999999999998</v>
      </c>
      <c r="Q17" s="88">
        <v>4382</v>
      </c>
      <c r="R17" s="79">
        <v>53.1</v>
      </c>
      <c r="T17" s="6">
        <v>12.4</v>
      </c>
      <c r="U17" s="6" t="b">
        <v>0</v>
      </c>
      <c r="V17" s="6">
        <v>-2.46</v>
      </c>
      <c r="W17" s="6" t="b">
        <v>0</v>
      </c>
    </row>
    <row r="18" spans="2:23" s="6" customFormat="1">
      <c r="B18" s="18"/>
      <c r="C18" s="25"/>
      <c r="D18" s="41" t="s">
        <v>66</v>
      </c>
      <c r="E18" s="58">
        <v>40.6</v>
      </c>
      <c r="F18" s="68">
        <v>302561</v>
      </c>
      <c r="G18" s="68" t="s">
        <v>160</v>
      </c>
      <c r="H18" s="68">
        <v>4772</v>
      </c>
      <c r="I18" s="79">
        <v>1.58</v>
      </c>
      <c r="J18" s="88">
        <v>4885</v>
      </c>
      <c r="K18" s="79">
        <v>-2.31</v>
      </c>
      <c r="L18" s="106">
        <v>40.6</v>
      </c>
      <c r="M18" s="68">
        <v>302561</v>
      </c>
      <c r="N18" s="114" t="s">
        <v>160</v>
      </c>
      <c r="O18" s="68">
        <v>4772</v>
      </c>
      <c r="P18" s="79">
        <v>1.58</v>
      </c>
      <c r="Q18" s="88">
        <v>4885</v>
      </c>
      <c r="R18" s="79">
        <v>-2.31</v>
      </c>
      <c r="T18" s="6">
        <v>-2.31</v>
      </c>
      <c r="U18" s="6" t="b">
        <v>0</v>
      </c>
      <c r="V18" s="6">
        <v>-2.31</v>
      </c>
      <c r="W18" s="6" t="b">
        <v>0</v>
      </c>
    </row>
    <row r="19" spans="2:23" s="6" customFormat="1">
      <c r="B19" s="18"/>
      <c r="C19" s="25"/>
      <c r="D19" s="41" t="s">
        <v>30</v>
      </c>
      <c r="E19" s="58">
        <v>44</v>
      </c>
      <c r="F19" s="68">
        <v>265726</v>
      </c>
      <c r="G19" s="68" t="s">
        <v>160</v>
      </c>
      <c r="H19" s="68">
        <v>7500</v>
      </c>
      <c r="I19" s="79">
        <v>2.82</v>
      </c>
      <c r="J19" s="88">
        <v>3000</v>
      </c>
      <c r="K19" s="79">
        <v>150</v>
      </c>
      <c r="L19" s="106">
        <v>44</v>
      </c>
      <c r="M19" s="68">
        <v>265726</v>
      </c>
      <c r="N19" s="114" t="s">
        <v>160</v>
      </c>
      <c r="O19" s="68">
        <v>3500</v>
      </c>
      <c r="P19" s="79">
        <v>1.32</v>
      </c>
      <c r="Q19" s="88">
        <v>3188</v>
      </c>
      <c r="R19" s="79">
        <v>9.7899999999999991</v>
      </c>
      <c r="T19" s="6" t="e">
        <v>#VALUE!</v>
      </c>
      <c r="U19" s="6" t="b">
        <v>1</v>
      </c>
      <c r="V19" s="6" t="e">
        <v>#VALUE!</v>
      </c>
      <c r="W19" s="6" t="b">
        <v>1</v>
      </c>
    </row>
    <row r="20" spans="2:23" s="6" customFormat="1">
      <c r="B20" s="18" t="s">
        <v>46</v>
      </c>
      <c r="C20" s="25"/>
      <c r="D20" s="41" t="s">
        <v>38</v>
      </c>
      <c r="E20" s="58">
        <v>37</v>
      </c>
      <c r="F20" s="68">
        <v>236800</v>
      </c>
      <c r="G20" s="68" t="s">
        <v>160</v>
      </c>
      <c r="H20" s="68">
        <v>7000</v>
      </c>
      <c r="I20" s="79">
        <v>2.96</v>
      </c>
      <c r="J20" s="88">
        <v>5861</v>
      </c>
      <c r="K20" s="79">
        <v>19.43</v>
      </c>
      <c r="L20" s="106">
        <v>37</v>
      </c>
      <c r="M20" s="68">
        <v>236800</v>
      </c>
      <c r="N20" s="114" t="s">
        <v>160</v>
      </c>
      <c r="O20" s="68">
        <v>7000</v>
      </c>
      <c r="P20" s="79">
        <v>2.96</v>
      </c>
      <c r="Q20" s="88">
        <v>5734</v>
      </c>
      <c r="R20" s="79">
        <v>22.08</v>
      </c>
      <c r="T20" s="6" t="e">
        <v>#VALUE!</v>
      </c>
      <c r="U20" s="6" t="b">
        <v>1</v>
      </c>
      <c r="V20" s="6" t="e">
        <v>#VALUE!</v>
      </c>
      <c r="W20" s="6" t="b">
        <v>1</v>
      </c>
    </row>
    <row r="21" spans="2:23" s="6" customFormat="1">
      <c r="B21" s="18"/>
      <c r="C21" s="25"/>
      <c r="D21" s="41" t="s">
        <v>69</v>
      </c>
      <c r="E21" s="58">
        <v>39.299999999999997</v>
      </c>
      <c r="F21" s="68">
        <v>281089</v>
      </c>
      <c r="G21" s="68" t="s">
        <v>160</v>
      </c>
      <c r="H21" s="68">
        <v>5435</v>
      </c>
      <c r="I21" s="79">
        <v>1.9300000000000002</v>
      </c>
      <c r="J21" s="88">
        <v>5000</v>
      </c>
      <c r="K21" s="79">
        <v>8.6999999999999993</v>
      </c>
      <c r="L21" s="106">
        <v>39.299999999999997</v>
      </c>
      <c r="M21" s="68">
        <v>281089</v>
      </c>
      <c r="N21" s="114" t="s">
        <v>160</v>
      </c>
      <c r="O21" s="68">
        <v>4200</v>
      </c>
      <c r="P21" s="79">
        <v>1.49</v>
      </c>
      <c r="Q21" s="88">
        <v>4200</v>
      </c>
      <c r="R21" s="79">
        <v>0</v>
      </c>
      <c r="T21" s="6">
        <v>8.6999999999999993</v>
      </c>
      <c r="U21" s="6" t="b">
        <v>0</v>
      </c>
      <c r="V21" s="6">
        <v>0</v>
      </c>
      <c r="W21" s="6" t="b">
        <v>0</v>
      </c>
    </row>
    <row r="22" spans="2:23" s="6" customFormat="1">
      <c r="B22" s="18"/>
      <c r="C22" s="25"/>
      <c r="D22" s="41" t="s">
        <v>13</v>
      </c>
      <c r="E22" s="58">
        <v>37.5</v>
      </c>
      <c r="F22" s="68">
        <v>269165</v>
      </c>
      <c r="G22" s="68" t="s">
        <v>160</v>
      </c>
      <c r="H22" s="68">
        <v>27462</v>
      </c>
      <c r="I22" s="79">
        <v>10.199999999999999</v>
      </c>
      <c r="J22" s="88">
        <v>2582</v>
      </c>
      <c r="K22" s="79">
        <v>963.59</v>
      </c>
      <c r="L22" s="106">
        <v>37.1</v>
      </c>
      <c r="M22" s="68">
        <v>270183</v>
      </c>
      <c r="N22" s="114" t="s">
        <v>160</v>
      </c>
      <c r="O22" s="68">
        <v>6270</v>
      </c>
      <c r="P22" s="79">
        <v>2.3199999999999998</v>
      </c>
      <c r="Q22" s="88">
        <v>2582</v>
      </c>
      <c r="R22" s="79">
        <v>142.84</v>
      </c>
      <c r="T22" s="6">
        <v>1836.48</v>
      </c>
      <c r="U22" s="6" t="b">
        <v>0</v>
      </c>
      <c r="V22" s="6" t="e">
        <v>#VALUE!</v>
      </c>
      <c r="W22" s="6" t="b">
        <v>1</v>
      </c>
    </row>
    <row r="23" spans="2:23" s="6" customFormat="1">
      <c r="B23" s="18"/>
      <c r="C23" s="25"/>
      <c r="D23" s="41" t="s">
        <v>16</v>
      </c>
      <c r="E23" s="58" t="s">
        <v>25</v>
      </c>
      <c r="F23" s="68" t="s">
        <v>25</v>
      </c>
      <c r="G23" s="68" t="s">
        <v>25</v>
      </c>
      <c r="H23" s="68" t="s">
        <v>25</v>
      </c>
      <c r="I23" s="79" t="s">
        <v>25</v>
      </c>
      <c r="J23" s="88">
        <v>2000</v>
      </c>
      <c r="K23" s="79" t="s">
        <v>25</v>
      </c>
      <c r="L23" s="106" t="s">
        <v>25</v>
      </c>
      <c r="M23" s="68" t="s">
        <v>25</v>
      </c>
      <c r="N23" s="114" t="s">
        <v>25</v>
      </c>
      <c r="O23" s="68" t="s">
        <v>25</v>
      </c>
      <c r="P23" s="79" t="s">
        <v>25</v>
      </c>
      <c r="Q23" s="88">
        <v>2000</v>
      </c>
      <c r="R23" s="79" t="s">
        <v>25</v>
      </c>
      <c r="T23" s="6" t="e">
        <v>#VALUE!</v>
      </c>
      <c r="U23" s="6" t="b">
        <v>1</v>
      </c>
      <c r="V23" s="6" t="e">
        <v>#VALUE!</v>
      </c>
      <c r="W23" s="6" t="b">
        <v>1</v>
      </c>
    </row>
    <row r="24" spans="2:23" s="6" customFormat="1">
      <c r="B24" s="18"/>
      <c r="C24" s="25"/>
      <c r="D24" s="41" t="s">
        <v>51</v>
      </c>
      <c r="E24" s="58">
        <v>39.5</v>
      </c>
      <c r="F24" s="68">
        <v>288139</v>
      </c>
      <c r="G24" s="68" t="s">
        <v>160</v>
      </c>
      <c r="H24" s="68">
        <v>3282</v>
      </c>
      <c r="I24" s="79">
        <v>1.1399999999999999</v>
      </c>
      <c r="J24" s="88">
        <v>2508</v>
      </c>
      <c r="K24" s="79">
        <v>30.86</v>
      </c>
      <c r="L24" s="106">
        <v>39.5</v>
      </c>
      <c r="M24" s="68">
        <v>288139</v>
      </c>
      <c r="N24" s="114" t="s">
        <v>160</v>
      </c>
      <c r="O24" s="68">
        <v>2499</v>
      </c>
      <c r="P24" s="79">
        <v>0.87</v>
      </c>
      <c r="Q24" s="88">
        <v>1658</v>
      </c>
      <c r="R24" s="79">
        <v>50.72</v>
      </c>
      <c r="T24" s="6">
        <v>30.86</v>
      </c>
      <c r="U24" s="6" t="b">
        <v>0</v>
      </c>
      <c r="V24" s="6">
        <v>50.72</v>
      </c>
      <c r="W24" s="6" t="b">
        <v>0</v>
      </c>
    </row>
    <row r="25" spans="2:23" s="6" customFormat="1">
      <c r="B25" s="18"/>
      <c r="C25" s="25"/>
      <c r="D25" s="41" t="s">
        <v>18</v>
      </c>
      <c r="E25" s="58">
        <v>36.299999999999997</v>
      </c>
      <c r="F25" s="68">
        <v>256557</v>
      </c>
      <c r="G25" s="68" t="s">
        <v>160</v>
      </c>
      <c r="H25" s="68">
        <v>10420</v>
      </c>
      <c r="I25" s="79">
        <v>4.0599999999999996</v>
      </c>
      <c r="J25" s="88">
        <v>6000</v>
      </c>
      <c r="K25" s="79">
        <v>73.67</v>
      </c>
      <c r="L25" s="106">
        <v>36.299999999999997</v>
      </c>
      <c r="M25" s="68">
        <v>256557</v>
      </c>
      <c r="N25" s="114" t="s">
        <v>160</v>
      </c>
      <c r="O25" s="68">
        <v>4481</v>
      </c>
      <c r="P25" s="79">
        <v>1.75</v>
      </c>
      <c r="Q25" s="88">
        <v>3661</v>
      </c>
      <c r="R25" s="79">
        <v>22.4</v>
      </c>
      <c r="T25" s="6" t="e">
        <v>#VALUE!</v>
      </c>
      <c r="U25" s="6" t="b">
        <v>1</v>
      </c>
      <c r="V25" s="6" t="e">
        <v>#VALUE!</v>
      </c>
      <c r="W25" s="6" t="b">
        <v>1</v>
      </c>
    </row>
    <row r="26" spans="2:23" s="6" customFormat="1">
      <c r="B26" s="18"/>
      <c r="C26" s="25"/>
      <c r="D26" s="41" t="s">
        <v>5</v>
      </c>
      <c r="E26" s="58">
        <v>39.299999999999997</v>
      </c>
      <c r="F26" s="68">
        <v>296080</v>
      </c>
      <c r="G26" s="68">
        <v>5</v>
      </c>
      <c r="H26" s="68">
        <v>8151</v>
      </c>
      <c r="I26" s="79">
        <v>2.75</v>
      </c>
      <c r="J26" s="88">
        <v>6838</v>
      </c>
      <c r="K26" s="79">
        <v>19.2</v>
      </c>
      <c r="L26" s="106">
        <v>39.299999999999997</v>
      </c>
      <c r="M26" s="68">
        <v>296080</v>
      </c>
      <c r="N26" s="114">
        <v>5</v>
      </c>
      <c r="O26" s="68">
        <v>6398</v>
      </c>
      <c r="P26" s="79">
        <v>2.16</v>
      </c>
      <c r="Q26" s="88">
        <v>545</v>
      </c>
      <c r="R26" s="79">
        <v>1073.94</v>
      </c>
      <c r="T26" s="6">
        <v>36.9</v>
      </c>
      <c r="U26" s="6" t="b">
        <v>0</v>
      </c>
      <c r="V26" s="6">
        <v>548.99</v>
      </c>
      <c r="W26" s="6" t="b">
        <v>0</v>
      </c>
    </row>
    <row r="27" spans="2:23" s="6" customFormat="1">
      <c r="B27" s="18"/>
      <c r="C27" s="25"/>
      <c r="D27" s="41" t="s">
        <v>42</v>
      </c>
      <c r="E27" s="58" t="s">
        <v>25</v>
      </c>
      <c r="F27" s="68" t="s">
        <v>25</v>
      </c>
      <c r="G27" s="68" t="s">
        <v>25</v>
      </c>
      <c r="H27" s="68" t="s">
        <v>25</v>
      </c>
      <c r="I27" s="79" t="s">
        <v>25</v>
      </c>
      <c r="J27" s="89" t="s">
        <v>25</v>
      </c>
      <c r="K27" s="79" t="s">
        <v>25</v>
      </c>
      <c r="L27" s="106" t="s">
        <v>25</v>
      </c>
      <c r="M27" s="68" t="s">
        <v>25</v>
      </c>
      <c r="N27" s="114" t="s">
        <v>25</v>
      </c>
      <c r="O27" s="68" t="s">
        <v>25</v>
      </c>
      <c r="P27" s="79" t="s">
        <v>25</v>
      </c>
      <c r="Q27" s="88" t="s">
        <v>25</v>
      </c>
      <c r="R27" s="79" t="s">
        <v>25</v>
      </c>
      <c r="T27" s="6" t="e">
        <v>#VALUE!</v>
      </c>
      <c r="U27" s="6" t="b">
        <v>1</v>
      </c>
      <c r="V27" s="6" t="e">
        <v>#VALUE!</v>
      </c>
      <c r="W27" s="6" t="b">
        <v>1</v>
      </c>
    </row>
    <row r="28" spans="2:23" s="6" customFormat="1">
      <c r="B28" s="18" t="s">
        <v>37</v>
      </c>
      <c r="C28" s="26" t="s">
        <v>10</v>
      </c>
      <c r="D28" s="42"/>
      <c r="E28" s="59" t="s">
        <v>25</v>
      </c>
      <c r="F28" s="69" t="s">
        <v>25</v>
      </c>
      <c r="G28" s="69" t="s">
        <v>25</v>
      </c>
      <c r="H28" s="69" t="s">
        <v>25</v>
      </c>
      <c r="I28" s="80" t="s">
        <v>25</v>
      </c>
      <c r="J28" s="90" t="s">
        <v>25</v>
      </c>
      <c r="K28" s="81" t="s">
        <v>25</v>
      </c>
      <c r="L28" s="107" t="s">
        <v>25</v>
      </c>
      <c r="M28" s="69" t="s">
        <v>25</v>
      </c>
      <c r="N28" s="115" t="s">
        <v>25</v>
      </c>
      <c r="O28" s="69" t="s">
        <v>25</v>
      </c>
      <c r="P28" s="80" t="s">
        <v>25</v>
      </c>
      <c r="Q28" s="91" t="s">
        <v>25</v>
      </c>
      <c r="R28" s="81" t="s">
        <v>25</v>
      </c>
      <c r="T28" s="6" t="e">
        <v>#VALUE!</v>
      </c>
      <c r="U28" s="6" t="b">
        <v>1</v>
      </c>
      <c r="V28" s="6" t="e">
        <v>#VALUE!</v>
      </c>
      <c r="W28" s="6" t="b">
        <v>1</v>
      </c>
    </row>
    <row r="29" spans="2:23" s="6" customFormat="1">
      <c r="B29" s="18"/>
      <c r="C29" s="26" t="s">
        <v>72</v>
      </c>
      <c r="D29" s="42"/>
      <c r="E29" s="59" t="s">
        <v>25</v>
      </c>
      <c r="F29" s="69" t="s">
        <v>25</v>
      </c>
      <c r="G29" s="69" t="s">
        <v>25</v>
      </c>
      <c r="H29" s="69" t="s">
        <v>25</v>
      </c>
      <c r="I29" s="80" t="s">
        <v>25</v>
      </c>
      <c r="J29" s="91" t="s">
        <v>25</v>
      </c>
      <c r="K29" s="80" t="s">
        <v>25</v>
      </c>
      <c r="L29" s="107" t="s">
        <v>25</v>
      </c>
      <c r="M29" s="69" t="s">
        <v>25</v>
      </c>
      <c r="N29" s="115" t="s">
        <v>25</v>
      </c>
      <c r="O29" s="69" t="s">
        <v>25</v>
      </c>
      <c r="P29" s="80" t="s">
        <v>25</v>
      </c>
      <c r="Q29" s="91" t="s">
        <v>25</v>
      </c>
      <c r="R29" s="80" t="s">
        <v>25</v>
      </c>
      <c r="T29" s="6" t="e">
        <v>#VALUE!</v>
      </c>
      <c r="U29" s="6" t="b">
        <v>1</v>
      </c>
      <c r="V29" s="6" t="e">
        <v>#VALUE!</v>
      </c>
      <c r="W29" s="6" t="b">
        <v>1</v>
      </c>
    </row>
    <row r="30" spans="2:23" s="6" customFormat="1">
      <c r="B30" s="18"/>
      <c r="C30" s="26" t="s">
        <v>53</v>
      </c>
      <c r="D30" s="42"/>
      <c r="E30" s="59">
        <v>36.799999999999997</v>
      </c>
      <c r="F30" s="69">
        <v>292906</v>
      </c>
      <c r="G30" s="69">
        <v>4</v>
      </c>
      <c r="H30" s="69">
        <v>7283</v>
      </c>
      <c r="I30" s="80">
        <v>2.4900000000000002</v>
      </c>
      <c r="J30" s="91">
        <v>6522</v>
      </c>
      <c r="K30" s="81">
        <v>11.67</v>
      </c>
      <c r="L30" s="107">
        <v>36.799999999999997</v>
      </c>
      <c r="M30" s="69">
        <v>292906</v>
      </c>
      <c r="N30" s="115">
        <v>4</v>
      </c>
      <c r="O30" s="69">
        <v>5806</v>
      </c>
      <c r="P30" s="80">
        <v>1.98</v>
      </c>
      <c r="Q30" s="91">
        <v>5623</v>
      </c>
      <c r="R30" s="80">
        <v>3.25</v>
      </c>
      <c r="T30" s="6">
        <v>-2.59</v>
      </c>
      <c r="U30" s="6" t="b">
        <v>0</v>
      </c>
      <c r="V30" s="6">
        <v>-1.71</v>
      </c>
      <c r="W30" s="6" t="b">
        <v>0</v>
      </c>
    </row>
    <row r="31" spans="2:23" s="6" customFormat="1">
      <c r="B31" s="18"/>
      <c r="C31" s="26" t="s">
        <v>95</v>
      </c>
      <c r="D31" s="42"/>
      <c r="E31" s="59">
        <v>38.1</v>
      </c>
      <c r="F31" s="69">
        <v>272739</v>
      </c>
      <c r="G31" s="69" t="s">
        <v>160</v>
      </c>
      <c r="H31" s="69">
        <v>4773</v>
      </c>
      <c r="I31" s="80">
        <v>1.75</v>
      </c>
      <c r="J31" s="91">
        <v>5554</v>
      </c>
      <c r="K31" s="80">
        <v>-14.06</v>
      </c>
      <c r="L31" s="107">
        <v>38.1</v>
      </c>
      <c r="M31" s="69">
        <v>272739</v>
      </c>
      <c r="N31" s="115" t="s">
        <v>160</v>
      </c>
      <c r="O31" s="69">
        <v>4773</v>
      </c>
      <c r="P31" s="80">
        <v>1.75</v>
      </c>
      <c r="Q31" s="91">
        <v>4821</v>
      </c>
      <c r="R31" s="101">
        <v>-1</v>
      </c>
      <c r="T31" s="6">
        <v>-14.06</v>
      </c>
      <c r="U31" s="6" t="b">
        <v>0</v>
      </c>
      <c r="V31" s="6">
        <v>-1</v>
      </c>
      <c r="W31" s="6" t="b">
        <v>0</v>
      </c>
    </row>
    <row r="32" spans="2:23" s="6" customFormat="1">
      <c r="B32" s="18"/>
      <c r="C32" s="26" t="s">
        <v>0</v>
      </c>
      <c r="D32" s="42"/>
      <c r="E32" s="59" t="s">
        <v>25</v>
      </c>
      <c r="F32" s="69" t="s">
        <v>25</v>
      </c>
      <c r="G32" s="69" t="s">
        <v>25</v>
      </c>
      <c r="H32" s="69" t="s">
        <v>25</v>
      </c>
      <c r="I32" s="80" t="s">
        <v>25</v>
      </c>
      <c r="J32" s="91" t="s">
        <v>25</v>
      </c>
      <c r="K32" s="79" t="s">
        <v>25</v>
      </c>
      <c r="L32" s="107" t="s">
        <v>25</v>
      </c>
      <c r="M32" s="69" t="s">
        <v>25</v>
      </c>
      <c r="N32" s="115" t="s">
        <v>25</v>
      </c>
      <c r="O32" s="69" t="s">
        <v>25</v>
      </c>
      <c r="P32" s="80" t="s">
        <v>25</v>
      </c>
      <c r="Q32" s="91" t="s">
        <v>25</v>
      </c>
      <c r="R32" s="101" t="s">
        <v>25</v>
      </c>
      <c r="T32" s="6" t="e">
        <v>#VALUE!</v>
      </c>
      <c r="U32" s="6" t="b">
        <v>1</v>
      </c>
      <c r="V32" s="6" t="e">
        <v>#VALUE!</v>
      </c>
      <c r="W32" s="6" t="b">
        <v>1</v>
      </c>
    </row>
    <row r="33" spans="2:23" s="6" customFormat="1">
      <c r="B33" s="18"/>
      <c r="C33" s="27" t="s">
        <v>19</v>
      </c>
      <c r="D33" s="43"/>
      <c r="E33" s="60">
        <v>39.299999999999997</v>
      </c>
      <c r="F33" s="70">
        <v>239770</v>
      </c>
      <c r="G33" s="70">
        <v>12</v>
      </c>
      <c r="H33" s="70">
        <v>8634</v>
      </c>
      <c r="I33" s="81">
        <v>3.6</v>
      </c>
      <c r="J33" s="92">
        <v>6256</v>
      </c>
      <c r="K33" s="81">
        <v>38.01</v>
      </c>
      <c r="L33" s="108">
        <v>39.200000000000003</v>
      </c>
      <c r="M33" s="70">
        <v>239448</v>
      </c>
      <c r="N33" s="116">
        <v>11</v>
      </c>
      <c r="O33" s="70">
        <v>6712</v>
      </c>
      <c r="P33" s="81">
        <v>2.8</v>
      </c>
      <c r="Q33" s="92">
        <v>3959</v>
      </c>
      <c r="R33" s="79">
        <v>69.540000000000006</v>
      </c>
      <c r="T33" s="6">
        <v>-22.92</v>
      </c>
      <c r="U33" s="6" t="b">
        <v>0</v>
      </c>
      <c r="V33" s="6">
        <v>29.04</v>
      </c>
      <c r="W33" s="6" t="b">
        <v>0</v>
      </c>
    </row>
    <row r="34" spans="2:23" s="6" customFormat="1">
      <c r="B34" s="18"/>
      <c r="C34" s="25"/>
      <c r="D34" s="44" t="s">
        <v>96</v>
      </c>
      <c r="E34" s="58">
        <v>36.799999999999997</v>
      </c>
      <c r="F34" s="68">
        <v>202961</v>
      </c>
      <c r="G34" s="68" t="s">
        <v>160</v>
      </c>
      <c r="H34" s="68">
        <v>5821</v>
      </c>
      <c r="I34" s="79">
        <v>2.87</v>
      </c>
      <c r="J34" s="88">
        <v>3154</v>
      </c>
      <c r="K34" s="79">
        <v>84.56</v>
      </c>
      <c r="L34" s="106">
        <v>36.799999999999997</v>
      </c>
      <c r="M34" s="68">
        <v>202961</v>
      </c>
      <c r="N34" s="114" t="s">
        <v>160</v>
      </c>
      <c r="O34" s="68">
        <v>5027</v>
      </c>
      <c r="P34" s="79">
        <v>2.48</v>
      </c>
      <c r="Q34" s="88">
        <v>1860</v>
      </c>
      <c r="R34" s="79">
        <v>170.27</v>
      </c>
      <c r="T34" s="6">
        <v>84.56</v>
      </c>
      <c r="U34" s="6" t="b">
        <v>0</v>
      </c>
      <c r="V34" s="6">
        <v>170.27</v>
      </c>
      <c r="W34" s="6" t="b">
        <v>0</v>
      </c>
    </row>
    <row r="35" spans="2:23" s="6" customFormat="1">
      <c r="B35" s="18"/>
      <c r="C35" s="25"/>
      <c r="D35" s="44" t="s">
        <v>97</v>
      </c>
      <c r="E35" s="58">
        <v>46</v>
      </c>
      <c r="F35" s="68">
        <v>216943</v>
      </c>
      <c r="G35" s="68" t="s">
        <v>160</v>
      </c>
      <c r="H35" s="68">
        <v>2979</v>
      </c>
      <c r="I35" s="79">
        <v>1.37</v>
      </c>
      <c r="J35" s="88">
        <v>2982</v>
      </c>
      <c r="K35" s="79">
        <v>-0.1</v>
      </c>
      <c r="L35" s="106">
        <v>46</v>
      </c>
      <c r="M35" s="68">
        <v>216943</v>
      </c>
      <c r="N35" s="114" t="s">
        <v>160</v>
      </c>
      <c r="O35" s="68">
        <v>2979</v>
      </c>
      <c r="P35" s="79">
        <v>1.37</v>
      </c>
      <c r="Q35" s="88">
        <v>2749</v>
      </c>
      <c r="R35" s="79">
        <v>8.3699999999999992</v>
      </c>
      <c r="T35" s="6">
        <v>-0.7</v>
      </c>
      <c r="U35" s="6" t="b">
        <v>0</v>
      </c>
      <c r="V35" s="6">
        <v>102.65</v>
      </c>
      <c r="W35" s="6" t="b">
        <v>0</v>
      </c>
    </row>
    <row r="36" spans="2:23" s="6" customFormat="1">
      <c r="B36" s="18" t="s">
        <v>98</v>
      </c>
      <c r="C36" s="25"/>
      <c r="D36" s="44" t="s">
        <v>99</v>
      </c>
      <c r="E36" s="58">
        <v>43.7</v>
      </c>
      <c r="F36" s="68">
        <v>240443</v>
      </c>
      <c r="G36" s="68">
        <v>5</v>
      </c>
      <c r="H36" s="68">
        <v>9994</v>
      </c>
      <c r="I36" s="79">
        <v>4.16</v>
      </c>
      <c r="J36" s="88">
        <v>10816</v>
      </c>
      <c r="K36" s="79">
        <v>-7.6</v>
      </c>
      <c r="L36" s="106">
        <v>43.7</v>
      </c>
      <c r="M36" s="68">
        <v>239204</v>
      </c>
      <c r="N36" s="114">
        <v>4</v>
      </c>
      <c r="O36" s="68">
        <v>3234</v>
      </c>
      <c r="P36" s="79">
        <v>1.35</v>
      </c>
      <c r="Q36" s="88">
        <v>3079</v>
      </c>
      <c r="R36" s="79">
        <v>5.03</v>
      </c>
      <c r="T36" s="6">
        <v>-4.9000000000000004</v>
      </c>
      <c r="U36" s="6" t="b">
        <v>0</v>
      </c>
      <c r="V36" s="6">
        <v>2.2999999999999998</v>
      </c>
      <c r="W36" s="6" t="b">
        <v>0</v>
      </c>
    </row>
    <row r="37" spans="2:23" s="6" customFormat="1">
      <c r="B37" s="18"/>
      <c r="C37" s="25"/>
      <c r="D37" s="44" t="s">
        <v>102</v>
      </c>
      <c r="E37" s="58">
        <v>33.4</v>
      </c>
      <c r="F37" s="68">
        <v>262543</v>
      </c>
      <c r="G37" s="68" t="s">
        <v>160</v>
      </c>
      <c r="H37" s="68">
        <v>12281</v>
      </c>
      <c r="I37" s="79">
        <v>4.68</v>
      </c>
      <c r="J37" s="88">
        <v>5206</v>
      </c>
      <c r="K37" s="79">
        <v>135.9</v>
      </c>
      <c r="L37" s="106">
        <v>33.4</v>
      </c>
      <c r="M37" s="68">
        <v>262543</v>
      </c>
      <c r="N37" s="114" t="s">
        <v>160</v>
      </c>
      <c r="O37" s="68">
        <v>12281</v>
      </c>
      <c r="P37" s="79">
        <v>4.68</v>
      </c>
      <c r="Q37" s="88">
        <v>5206</v>
      </c>
      <c r="R37" s="79">
        <v>135.9</v>
      </c>
      <c r="T37" s="6" t="e">
        <v>#VALUE!</v>
      </c>
      <c r="U37" s="6" t="b">
        <v>1</v>
      </c>
      <c r="V37" s="6" t="e">
        <v>#VALUE!</v>
      </c>
      <c r="W37" s="6" t="b">
        <v>1</v>
      </c>
    </row>
    <row r="38" spans="2:23" s="6" customFormat="1">
      <c r="B38" s="18"/>
      <c r="C38" s="25"/>
      <c r="D38" s="44" t="s">
        <v>85</v>
      </c>
      <c r="E38" s="58" t="s">
        <v>25</v>
      </c>
      <c r="F38" s="68" t="s">
        <v>25</v>
      </c>
      <c r="G38" s="68" t="s">
        <v>25</v>
      </c>
      <c r="H38" s="68" t="s">
        <v>25</v>
      </c>
      <c r="I38" s="79" t="s">
        <v>25</v>
      </c>
      <c r="J38" s="88" t="s">
        <v>25</v>
      </c>
      <c r="K38" s="79" t="s">
        <v>25</v>
      </c>
      <c r="L38" s="106" t="s">
        <v>25</v>
      </c>
      <c r="M38" s="68" t="s">
        <v>25</v>
      </c>
      <c r="N38" s="114" t="s">
        <v>25</v>
      </c>
      <c r="O38" s="68" t="s">
        <v>25</v>
      </c>
      <c r="P38" s="79" t="s">
        <v>25</v>
      </c>
      <c r="Q38" s="88" t="s">
        <v>25</v>
      </c>
      <c r="R38" s="79" t="s">
        <v>25</v>
      </c>
      <c r="T38" s="6" t="e">
        <v>#VALUE!</v>
      </c>
      <c r="U38" s="6" t="b">
        <v>1</v>
      </c>
      <c r="V38" s="6" t="e">
        <v>#VALUE!</v>
      </c>
      <c r="W38" s="6" t="b">
        <v>1</v>
      </c>
    </row>
    <row r="39" spans="2:23" s="6" customFormat="1">
      <c r="B39" s="18"/>
      <c r="C39" s="25"/>
      <c r="D39" s="44" t="s">
        <v>49</v>
      </c>
      <c r="E39" s="58" t="s">
        <v>25</v>
      </c>
      <c r="F39" s="68" t="s">
        <v>25</v>
      </c>
      <c r="G39" s="68" t="s">
        <v>25</v>
      </c>
      <c r="H39" s="68" t="s">
        <v>25</v>
      </c>
      <c r="I39" s="79" t="s">
        <v>25</v>
      </c>
      <c r="J39" s="88">
        <v>4000</v>
      </c>
      <c r="K39" s="79" t="s">
        <v>25</v>
      </c>
      <c r="L39" s="106" t="s">
        <v>25</v>
      </c>
      <c r="M39" s="68" t="s">
        <v>25</v>
      </c>
      <c r="N39" s="114" t="s">
        <v>25</v>
      </c>
      <c r="O39" s="68" t="s">
        <v>25</v>
      </c>
      <c r="P39" s="79" t="s">
        <v>25</v>
      </c>
      <c r="Q39" s="88">
        <v>3948</v>
      </c>
      <c r="R39" s="79" t="s">
        <v>25</v>
      </c>
      <c r="T39" s="6" t="e">
        <v>#VALUE!</v>
      </c>
      <c r="U39" s="6" t="b">
        <v>1</v>
      </c>
      <c r="V39" s="6" t="e">
        <v>#VALUE!</v>
      </c>
      <c r="W39" s="6" t="b">
        <v>1</v>
      </c>
    </row>
    <row r="40" spans="2:23" s="6" customFormat="1">
      <c r="B40" s="18"/>
      <c r="C40" s="25"/>
      <c r="D40" s="41" t="s">
        <v>64</v>
      </c>
      <c r="E40" s="58">
        <v>39.4</v>
      </c>
      <c r="F40" s="68">
        <v>265080</v>
      </c>
      <c r="G40" s="68" t="s">
        <v>160</v>
      </c>
      <c r="H40" s="68">
        <v>6718</v>
      </c>
      <c r="I40" s="79">
        <v>2.5299999999999998</v>
      </c>
      <c r="J40" s="88">
        <v>6171</v>
      </c>
      <c r="K40" s="79">
        <v>8.86</v>
      </c>
      <c r="L40" s="106">
        <v>39.4</v>
      </c>
      <c r="M40" s="68">
        <v>265080</v>
      </c>
      <c r="N40" s="114" t="s">
        <v>160</v>
      </c>
      <c r="O40" s="68">
        <v>5922</v>
      </c>
      <c r="P40" s="79">
        <v>2.23</v>
      </c>
      <c r="Q40" s="88">
        <v>5381</v>
      </c>
      <c r="R40" s="79">
        <v>10.050000000000001</v>
      </c>
      <c r="T40" s="6" t="e">
        <v>#VALUE!</v>
      </c>
      <c r="U40" s="6" t="b">
        <v>1</v>
      </c>
      <c r="V40" s="6" t="e">
        <v>#VALUE!</v>
      </c>
      <c r="W40" s="6" t="b">
        <v>1</v>
      </c>
    </row>
    <row r="41" spans="2:23" s="6" customFormat="1">
      <c r="B41" s="18"/>
      <c r="C41" s="25"/>
      <c r="D41" s="41" t="s">
        <v>12</v>
      </c>
      <c r="E41" s="58" t="s">
        <v>25</v>
      </c>
      <c r="F41" s="68" t="s">
        <v>25</v>
      </c>
      <c r="G41" s="68" t="s">
        <v>25</v>
      </c>
      <c r="H41" s="68" t="s">
        <v>25</v>
      </c>
      <c r="I41" s="79" t="s">
        <v>25</v>
      </c>
      <c r="J41" s="88" t="s">
        <v>25</v>
      </c>
      <c r="K41" s="101" t="s">
        <v>25</v>
      </c>
      <c r="L41" s="106" t="s">
        <v>25</v>
      </c>
      <c r="M41" s="68" t="s">
        <v>25</v>
      </c>
      <c r="N41" s="114" t="s">
        <v>25</v>
      </c>
      <c r="O41" s="68" t="s">
        <v>25</v>
      </c>
      <c r="P41" s="79" t="s">
        <v>25</v>
      </c>
      <c r="Q41" s="89" t="s">
        <v>25</v>
      </c>
      <c r="R41" s="79" t="s">
        <v>25</v>
      </c>
      <c r="T41" s="6" t="e">
        <v>#VALUE!</v>
      </c>
      <c r="U41" s="6" t="b">
        <v>1</v>
      </c>
      <c r="V41" s="6" t="e">
        <v>#VALUE!</v>
      </c>
      <c r="W41" s="6" t="b">
        <v>1</v>
      </c>
    </row>
    <row r="42" spans="2:23" s="6" customFormat="1">
      <c r="B42" s="18"/>
      <c r="C42" s="26" t="s">
        <v>56</v>
      </c>
      <c r="D42" s="45"/>
      <c r="E42" s="59">
        <v>39.9</v>
      </c>
      <c r="F42" s="69">
        <v>260997</v>
      </c>
      <c r="G42" s="69">
        <v>5</v>
      </c>
      <c r="H42" s="69">
        <v>12707</v>
      </c>
      <c r="I42" s="80">
        <v>4.87</v>
      </c>
      <c r="J42" s="91">
        <v>7593</v>
      </c>
      <c r="K42" s="79">
        <v>67.349999999999994</v>
      </c>
      <c r="L42" s="107">
        <v>39.9</v>
      </c>
      <c r="M42" s="69">
        <v>260997</v>
      </c>
      <c r="N42" s="115">
        <v>5</v>
      </c>
      <c r="O42" s="69">
        <v>8894</v>
      </c>
      <c r="P42" s="80">
        <v>3.41</v>
      </c>
      <c r="Q42" s="91">
        <v>5600</v>
      </c>
      <c r="R42" s="80">
        <v>58.82</v>
      </c>
      <c r="T42" s="6">
        <v>67.37</v>
      </c>
      <c r="U42" s="6" t="b">
        <v>0</v>
      </c>
      <c r="V42" s="6">
        <v>49.71</v>
      </c>
      <c r="W42" s="6" t="b">
        <v>0</v>
      </c>
    </row>
    <row r="43" spans="2:23" s="6" customFormat="1">
      <c r="B43" s="18"/>
      <c r="C43" s="26" t="s">
        <v>103</v>
      </c>
      <c r="D43" s="45"/>
      <c r="E43" s="59" t="s">
        <v>25</v>
      </c>
      <c r="F43" s="69" t="s">
        <v>25</v>
      </c>
      <c r="G43" s="69" t="s">
        <v>25</v>
      </c>
      <c r="H43" s="69" t="s">
        <v>25</v>
      </c>
      <c r="I43" s="80" t="s">
        <v>25</v>
      </c>
      <c r="J43" s="91" t="s">
        <v>25</v>
      </c>
      <c r="K43" s="80" t="s">
        <v>25</v>
      </c>
      <c r="L43" s="107" t="s">
        <v>25</v>
      </c>
      <c r="M43" s="69" t="s">
        <v>25</v>
      </c>
      <c r="N43" s="115" t="s">
        <v>25</v>
      </c>
      <c r="O43" s="69" t="s">
        <v>25</v>
      </c>
      <c r="P43" s="80" t="s">
        <v>25</v>
      </c>
      <c r="Q43" s="91" t="s">
        <v>25</v>
      </c>
      <c r="R43" s="79" t="s">
        <v>25</v>
      </c>
      <c r="T43" s="6" t="e">
        <v>#VALUE!</v>
      </c>
      <c r="U43" s="6" t="b">
        <v>1</v>
      </c>
      <c r="V43" s="6" t="e">
        <v>#VALUE!</v>
      </c>
      <c r="W43" s="6" t="b">
        <v>1</v>
      </c>
    </row>
    <row r="44" spans="2:23" s="6" customFormat="1">
      <c r="B44" s="18"/>
      <c r="C44" s="26" t="s">
        <v>28</v>
      </c>
      <c r="D44" s="45"/>
      <c r="E44" s="59" t="s">
        <v>25</v>
      </c>
      <c r="F44" s="69" t="s">
        <v>25</v>
      </c>
      <c r="G44" s="69" t="s">
        <v>25</v>
      </c>
      <c r="H44" s="69" t="s">
        <v>25</v>
      </c>
      <c r="I44" s="80" t="s">
        <v>25</v>
      </c>
      <c r="J44" s="91" t="s">
        <v>25</v>
      </c>
      <c r="K44" s="80" t="s">
        <v>25</v>
      </c>
      <c r="L44" s="107" t="s">
        <v>25</v>
      </c>
      <c r="M44" s="69" t="s">
        <v>25</v>
      </c>
      <c r="N44" s="115" t="s">
        <v>25</v>
      </c>
      <c r="O44" s="69" t="s">
        <v>25</v>
      </c>
      <c r="P44" s="80" t="s">
        <v>25</v>
      </c>
      <c r="Q44" s="91" t="s">
        <v>25</v>
      </c>
      <c r="R44" s="80" t="s">
        <v>25</v>
      </c>
      <c r="T44" s="6" t="e">
        <v>#VALUE!</v>
      </c>
      <c r="U44" s="6" t="b">
        <v>1</v>
      </c>
      <c r="V44" s="6" t="e">
        <v>#VALUE!</v>
      </c>
      <c r="W44" s="6" t="b">
        <v>1</v>
      </c>
    </row>
    <row r="45" spans="2:23" s="6" customFormat="1">
      <c r="B45" s="18"/>
      <c r="C45" s="26" t="s">
        <v>4</v>
      </c>
      <c r="D45" s="45"/>
      <c r="E45" s="59" t="s">
        <v>25</v>
      </c>
      <c r="F45" s="69" t="s">
        <v>25</v>
      </c>
      <c r="G45" s="69" t="s">
        <v>25</v>
      </c>
      <c r="H45" s="69" t="s">
        <v>25</v>
      </c>
      <c r="I45" s="80" t="s">
        <v>25</v>
      </c>
      <c r="J45" s="91" t="s">
        <v>25</v>
      </c>
      <c r="K45" s="80" t="s">
        <v>25</v>
      </c>
      <c r="L45" s="107" t="s">
        <v>25</v>
      </c>
      <c r="M45" s="69" t="s">
        <v>25</v>
      </c>
      <c r="N45" s="115" t="s">
        <v>25</v>
      </c>
      <c r="O45" s="69" t="s">
        <v>25</v>
      </c>
      <c r="P45" s="80" t="s">
        <v>25</v>
      </c>
      <c r="Q45" s="91" t="s">
        <v>25</v>
      </c>
      <c r="R45" s="79" t="s">
        <v>25</v>
      </c>
      <c r="T45" s="6" t="e">
        <v>#VALUE!</v>
      </c>
      <c r="U45" s="6" t="b">
        <v>1</v>
      </c>
      <c r="V45" s="6" t="e">
        <v>#VALUE!</v>
      </c>
      <c r="W45" s="6" t="b">
        <v>1</v>
      </c>
    </row>
    <row r="46" spans="2:23" s="6" customFormat="1">
      <c r="B46" s="18"/>
      <c r="C46" s="26" t="s">
        <v>80</v>
      </c>
      <c r="D46" s="45"/>
      <c r="E46" s="59" t="s">
        <v>25</v>
      </c>
      <c r="F46" s="69" t="s">
        <v>25</v>
      </c>
      <c r="G46" s="69" t="s">
        <v>25</v>
      </c>
      <c r="H46" s="69" t="s">
        <v>25</v>
      </c>
      <c r="I46" s="80" t="s">
        <v>25</v>
      </c>
      <c r="J46" s="91" t="s">
        <v>25</v>
      </c>
      <c r="K46" s="80" t="s">
        <v>25</v>
      </c>
      <c r="L46" s="107" t="s">
        <v>25</v>
      </c>
      <c r="M46" s="69" t="s">
        <v>25</v>
      </c>
      <c r="N46" s="115" t="s">
        <v>25</v>
      </c>
      <c r="O46" s="69" t="s">
        <v>25</v>
      </c>
      <c r="P46" s="80" t="s">
        <v>25</v>
      </c>
      <c r="Q46" s="91" t="s">
        <v>25</v>
      </c>
      <c r="R46" s="81" t="s">
        <v>25</v>
      </c>
      <c r="T46" s="6" t="e">
        <v>#VALUE!</v>
      </c>
      <c r="U46" s="6" t="b">
        <v>1</v>
      </c>
      <c r="V46" s="6" t="e">
        <v>#VALUE!</v>
      </c>
      <c r="W46" s="6" t="b">
        <v>1</v>
      </c>
    </row>
    <row r="47" spans="2:23" s="6" customFormat="1">
      <c r="B47" s="18"/>
      <c r="C47" s="26" t="s">
        <v>105</v>
      </c>
      <c r="D47" s="45"/>
      <c r="E47" s="59">
        <v>38.799999999999997</v>
      </c>
      <c r="F47" s="69">
        <v>314039</v>
      </c>
      <c r="G47" s="69" t="s">
        <v>160</v>
      </c>
      <c r="H47" s="69">
        <v>5231</v>
      </c>
      <c r="I47" s="80">
        <v>1.67</v>
      </c>
      <c r="J47" s="91">
        <v>2704</v>
      </c>
      <c r="K47" s="80">
        <v>93.45</v>
      </c>
      <c r="L47" s="107">
        <v>39</v>
      </c>
      <c r="M47" s="69">
        <v>240000</v>
      </c>
      <c r="N47" s="115" t="s">
        <v>160</v>
      </c>
      <c r="O47" s="69">
        <v>2300</v>
      </c>
      <c r="P47" s="80">
        <v>0.96</v>
      </c>
      <c r="Q47" s="91">
        <v>2211</v>
      </c>
      <c r="R47" s="81">
        <v>4.03</v>
      </c>
      <c r="T47" s="6">
        <v>74.37</v>
      </c>
      <c r="U47" s="6" t="b">
        <v>0</v>
      </c>
      <c r="V47" s="6">
        <v>0</v>
      </c>
      <c r="W47" s="6" t="b">
        <v>0</v>
      </c>
    </row>
    <row r="48" spans="2:23" s="6" customFormat="1" ht="12.75">
      <c r="B48" s="18"/>
      <c r="C48" s="28" t="s">
        <v>63</v>
      </c>
      <c r="D48" s="46"/>
      <c r="E48" s="60">
        <v>41</v>
      </c>
      <c r="F48" s="70">
        <v>281222</v>
      </c>
      <c r="G48" s="70" t="s">
        <v>160</v>
      </c>
      <c r="H48" s="70">
        <v>8919</v>
      </c>
      <c r="I48" s="81">
        <v>3.17</v>
      </c>
      <c r="J48" s="93">
        <v>9123</v>
      </c>
      <c r="K48" s="84">
        <v>-2.2400000000000002</v>
      </c>
      <c r="L48" s="108">
        <v>41</v>
      </c>
      <c r="M48" s="70">
        <v>281222</v>
      </c>
      <c r="N48" s="116" t="s">
        <v>160</v>
      </c>
      <c r="O48" s="70">
        <v>3673</v>
      </c>
      <c r="P48" s="81">
        <v>1.31</v>
      </c>
      <c r="Q48" s="93">
        <v>3738</v>
      </c>
      <c r="R48" s="83">
        <v>-1.74</v>
      </c>
      <c r="T48" s="6" t="e">
        <v>#VALUE!</v>
      </c>
      <c r="U48" s="6" t="b">
        <v>1</v>
      </c>
      <c r="V48" s="6" t="e">
        <v>#VALUE!</v>
      </c>
      <c r="W48" s="6" t="b">
        <v>1</v>
      </c>
    </row>
    <row r="49" spans="1:23" s="6" customFormat="1">
      <c r="B49" s="19"/>
      <c r="C49" s="29">
        <v>300</v>
      </c>
      <c r="D49" s="47" t="s">
        <v>34</v>
      </c>
      <c r="E49" s="61">
        <v>39.799999999999997</v>
      </c>
      <c r="F49" s="71">
        <v>287285</v>
      </c>
      <c r="G49" s="71">
        <v>5</v>
      </c>
      <c r="H49" s="71">
        <v>6887</v>
      </c>
      <c r="I49" s="82">
        <v>2.4</v>
      </c>
      <c r="J49" s="94">
        <v>5804</v>
      </c>
      <c r="K49" s="82">
        <v>18.66</v>
      </c>
      <c r="L49" s="109">
        <v>39.799999999999997</v>
      </c>
      <c r="M49" s="71">
        <v>286825</v>
      </c>
      <c r="N49" s="117">
        <v>4</v>
      </c>
      <c r="O49" s="71">
        <v>4480</v>
      </c>
      <c r="P49" s="82">
        <v>1.56</v>
      </c>
      <c r="Q49" s="94">
        <v>2354</v>
      </c>
      <c r="R49" s="82">
        <v>90.31</v>
      </c>
      <c r="T49" s="6">
        <v>-9.75</v>
      </c>
      <c r="U49" s="6" t="b">
        <v>0</v>
      </c>
      <c r="V49" s="6">
        <v>-13.07</v>
      </c>
      <c r="W49" s="6" t="b">
        <v>0</v>
      </c>
    </row>
    <row r="50" spans="1:23" s="6" customFormat="1">
      <c r="B50" s="18" t="s">
        <v>27</v>
      </c>
      <c r="C50" s="30" t="s">
        <v>62</v>
      </c>
      <c r="D50" s="48" t="s">
        <v>48</v>
      </c>
      <c r="E50" s="59">
        <v>39.9</v>
      </c>
      <c r="F50" s="69">
        <v>281996</v>
      </c>
      <c r="G50" s="69">
        <v>14</v>
      </c>
      <c r="H50" s="69">
        <v>10201</v>
      </c>
      <c r="I50" s="80">
        <v>3.62</v>
      </c>
      <c r="J50" s="91">
        <v>7251</v>
      </c>
      <c r="K50" s="101">
        <v>40.68</v>
      </c>
      <c r="L50" s="107">
        <v>39.9</v>
      </c>
      <c r="M50" s="69">
        <v>281996</v>
      </c>
      <c r="N50" s="115">
        <v>14</v>
      </c>
      <c r="O50" s="69">
        <v>7392</v>
      </c>
      <c r="P50" s="80">
        <v>2.62</v>
      </c>
      <c r="Q50" s="91">
        <v>5093</v>
      </c>
      <c r="R50" s="80">
        <v>45.14</v>
      </c>
      <c r="T50" s="6">
        <v>33.78</v>
      </c>
      <c r="U50" s="6" t="b">
        <v>0</v>
      </c>
      <c r="V50" s="6">
        <v>40.99</v>
      </c>
      <c r="W50" s="6" t="b">
        <v>0</v>
      </c>
    </row>
    <row r="51" spans="1:23" s="6" customFormat="1">
      <c r="B51" s="18"/>
      <c r="C51" s="30" t="s">
        <v>71</v>
      </c>
      <c r="D51" s="48" t="s">
        <v>107</v>
      </c>
      <c r="E51" s="59">
        <v>39.799999999999997</v>
      </c>
      <c r="F51" s="69">
        <v>270358</v>
      </c>
      <c r="G51" s="69">
        <v>9</v>
      </c>
      <c r="H51" s="69">
        <v>5522</v>
      </c>
      <c r="I51" s="80">
        <v>2.04</v>
      </c>
      <c r="J51" s="91">
        <v>5647</v>
      </c>
      <c r="K51" s="101">
        <v>-2.21</v>
      </c>
      <c r="L51" s="107">
        <v>39.799999999999997</v>
      </c>
      <c r="M51" s="69">
        <v>270358</v>
      </c>
      <c r="N51" s="115">
        <v>9</v>
      </c>
      <c r="O51" s="69">
        <v>4754</v>
      </c>
      <c r="P51" s="80">
        <v>1.76</v>
      </c>
      <c r="Q51" s="91">
        <v>4820</v>
      </c>
      <c r="R51" s="80">
        <v>-1.37</v>
      </c>
      <c r="T51" s="6">
        <v>-14.01</v>
      </c>
      <c r="U51" s="6" t="b">
        <v>0</v>
      </c>
      <c r="V51" s="6">
        <v>-12.76</v>
      </c>
      <c r="W51" s="6" t="b">
        <v>0</v>
      </c>
    </row>
    <row r="52" spans="1:23" s="6" customFormat="1">
      <c r="B52" s="18"/>
      <c r="C52" s="30" t="s">
        <v>108</v>
      </c>
      <c r="D52" s="48" t="s">
        <v>78</v>
      </c>
      <c r="E52" s="59">
        <v>39.799999999999997</v>
      </c>
      <c r="F52" s="69">
        <v>291957</v>
      </c>
      <c r="G52" s="69">
        <v>6</v>
      </c>
      <c r="H52" s="69">
        <v>5714</v>
      </c>
      <c r="I52" s="80">
        <v>1.96</v>
      </c>
      <c r="J52" s="91">
        <v>5155</v>
      </c>
      <c r="K52" s="101">
        <v>10.84</v>
      </c>
      <c r="L52" s="107">
        <v>39.799999999999997</v>
      </c>
      <c r="M52" s="69">
        <v>291957</v>
      </c>
      <c r="N52" s="115">
        <v>6</v>
      </c>
      <c r="O52" s="69">
        <v>5304</v>
      </c>
      <c r="P52" s="80">
        <v>1.8199999999999998</v>
      </c>
      <c r="Q52" s="91">
        <v>4640</v>
      </c>
      <c r="R52" s="80">
        <v>14.31</v>
      </c>
      <c r="T52" s="6">
        <v>15.6</v>
      </c>
      <c r="U52" s="6" t="b">
        <v>0</v>
      </c>
      <c r="V52" s="6">
        <v>11.31</v>
      </c>
      <c r="W52" s="6" t="b">
        <v>0</v>
      </c>
    </row>
    <row r="53" spans="1:23" s="6" customFormat="1">
      <c r="B53" s="18" t="s">
        <v>21</v>
      </c>
      <c r="C53" s="31"/>
      <c r="D53" s="48" t="s">
        <v>109</v>
      </c>
      <c r="E53" s="59">
        <v>39.799999999999997</v>
      </c>
      <c r="F53" s="69">
        <v>282417</v>
      </c>
      <c r="G53" s="69">
        <v>34</v>
      </c>
      <c r="H53" s="69">
        <v>8213</v>
      </c>
      <c r="I53" s="80">
        <v>2.91</v>
      </c>
      <c r="J53" s="91">
        <v>6362</v>
      </c>
      <c r="K53" s="101">
        <v>29.09</v>
      </c>
      <c r="L53" s="107">
        <v>39.799999999999997</v>
      </c>
      <c r="M53" s="69">
        <v>282278</v>
      </c>
      <c r="N53" s="115">
        <v>33</v>
      </c>
      <c r="O53" s="69">
        <v>6007</v>
      </c>
      <c r="P53" s="80">
        <v>2.13</v>
      </c>
      <c r="Q53" s="91">
        <v>4396</v>
      </c>
      <c r="R53" s="80">
        <v>36.65</v>
      </c>
      <c r="T53" s="6">
        <v>28.54</v>
      </c>
      <c r="U53" s="6" t="b">
        <v>0</v>
      </c>
      <c r="V53" s="6">
        <v>11.01</v>
      </c>
      <c r="W53" s="6" t="b">
        <v>0</v>
      </c>
    </row>
    <row r="54" spans="1:23" s="6" customFormat="1">
      <c r="B54" s="18"/>
      <c r="C54" s="30">
        <v>299</v>
      </c>
      <c r="D54" s="48" t="s">
        <v>58</v>
      </c>
      <c r="E54" s="59">
        <v>38</v>
      </c>
      <c r="F54" s="69">
        <v>239690</v>
      </c>
      <c r="G54" s="69">
        <v>16</v>
      </c>
      <c r="H54" s="69">
        <v>9018</v>
      </c>
      <c r="I54" s="80">
        <v>3.76</v>
      </c>
      <c r="J54" s="91">
        <v>5502</v>
      </c>
      <c r="K54" s="79">
        <v>63.9</v>
      </c>
      <c r="L54" s="107">
        <v>38</v>
      </c>
      <c r="M54" s="69">
        <v>238014</v>
      </c>
      <c r="N54" s="115">
        <v>15</v>
      </c>
      <c r="O54" s="69">
        <v>4749</v>
      </c>
      <c r="P54" s="80">
        <v>2</v>
      </c>
      <c r="Q54" s="91">
        <v>2787</v>
      </c>
      <c r="R54" s="80">
        <v>70.400000000000006</v>
      </c>
      <c r="T54" s="6">
        <v>112.32</v>
      </c>
      <c r="U54" s="6" t="b">
        <v>0</v>
      </c>
      <c r="V54" s="6">
        <v>45.95</v>
      </c>
      <c r="W54" s="6" t="b">
        <v>0</v>
      </c>
    </row>
    <row r="55" spans="1:23" s="6" customFormat="1">
      <c r="B55" s="18"/>
      <c r="C55" s="30" t="s">
        <v>62</v>
      </c>
      <c r="D55" s="48" t="s">
        <v>110</v>
      </c>
      <c r="E55" s="59">
        <v>41.1</v>
      </c>
      <c r="F55" s="69">
        <v>258180</v>
      </c>
      <c r="G55" s="69">
        <v>12</v>
      </c>
      <c r="H55" s="69">
        <v>5577</v>
      </c>
      <c r="I55" s="80">
        <v>2.16</v>
      </c>
      <c r="J55" s="91">
        <v>5197</v>
      </c>
      <c r="K55" s="80">
        <v>7.31</v>
      </c>
      <c r="L55" s="107">
        <v>41</v>
      </c>
      <c r="M55" s="69">
        <v>257182</v>
      </c>
      <c r="N55" s="115">
        <v>11</v>
      </c>
      <c r="O55" s="69">
        <v>3681</v>
      </c>
      <c r="P55" s="80">
        <v>1.43</v>
      </c>
      <c r="Q55" s="91">
        <v>3639</v>
      </c>
      <c r="R55" s="80">
        <v>1.1499999999999999</v>
      </c>
      <c r="T55" s="6">
        <v>1.48</v>
      </c>
      <c r="U55" s="6" t="b">
        <v>0</v>
      </c>
      <c r="V55" s="6">
        <v>-2.64</v>
      </c>
      <c r="W55" s="6" t="b">
        <v>0</v>
      </c>
    </row>
    <row r="56" spans="1:23" s="6" customFormat="1">
      <c r="B56" s="18" t="s">
        <v>98</v>
      </c>
      <c r="C56" s="30" t="s">
        <v>71</v>
      </c>
      <c r="D56" s="48" t="s">
        <v>84</v>
      </c>
      <c r="E56" s="59">
        <v>44.5</v>
      </c>
      <c r="F56" s="69">
        <v>251595</v>
      </c>
      <c r="G56" s="69" t="s">
        <v>160</v>
      </c>
      <c r="H56" s="69">
        <v>6282</v>
      </c>
      <c r="I56" s="80">
        <v>2.5</v>
      </c>
      <c r="J56" s="91">
        <v>3000</v>
      </c>
      <c r="K56" s="80">
        <v>109.4</v>
      </c>
      <c r="L56" s="107">
        <v>44.5</v>
      </c>
      <c r="M56" s="69">
        <v>251595</v>
      </c>
      <c r="N56" s="115" t="s">
        <v>160</v>
      </c>
      <c r="O56" s="69">
        <v>3171</v>
      </c>
      <c r="P56" s="80">
        <v>1.26</v>
      </c>
      <c r="Q56" s="91">
        <v>3188</v>
      </c>
      <c r="R56" s="80">
        <v>-0.53</v>
      </c>
      <c r="T56" s="6" t="e">
        <v>#VALUE!</v>
      </c>
      <c r="U56" s="6" t="b">
        <v>1</v>
      </c>
      <c r="V56" s="6" t="e">
        <v>#VALUE!</v>
      </c>
      <c r="W56" s="6" t="b">
        <v>1</v>
      </c>
    </row>
    <row r="57" spans="1:23" s="6" customFormat="1">
      <c r="B57" s="18"/>
      <c r="C57" s="30" t="s">
        <v>60</v>
      </c>
      <c r="D57" s="48" t="s">
        <v>109</v>
      </c>
      <c r="E57" s="59">
        <v>38.700000000000003</v>
      </c>
      <c r="F57" s="69">
        <v>243299</v>
      </c>
      <c r="G57" s="69">
        <v>30</v>
      </c>
      <c r="H57" s="69">
        <v>8342</v>
      </c>
      <c r="I57" s="80">
        <v>3.43</v>
      </c>
      <c r="J57" s="91">
        <v>5433</v>
      </c>
      <c r="K57" s="80">
        <v>53.54</v>
      </c>
      <c r="L57" s="107">
        <v>38.6</v>
      </c>
      <c r="M57" s="69">
        <v>241704</v>
      </c>
      <c r="N57" s="115">
        <v>28</v>
      </c>
      <c r="O57" s="69">
        <v>4536</v>
      </c>
      <c r="P57" s="80">
        <v>1.88</v>
      </c>
      <c r="Q57" s="91">
        <v>2947</v>
      </c>
      <c r="R57" s="80">
        <v>53.92</v>
      </c>
      <c r="T57" s="6">
        <v>78.84</v>
      </c>
      <c r="U57" s="6" t="b">
        <v>0</v>
      </c>
      <c r="V57" s="6">
        <v>31.13</v>
      </c>
      <c r="W57" s="6" t="b">
        <v>0</v>
      </c>
    </row>
    <row r="58" spans="1:23" s="6" customFormat="1" ht="12.75">
      <c r="B58" s="20"/>
      <c r="C58" s="32" t="s">
        <v>111</v>
      </c>
      <c r="D58" s="49"/>
      <c r="E58" s="62">
        <v>36.1</v>
      </c>
      <c r="F58" s="72">
        <v>268299</v>
      </c>
      <c r="G58" s="72" t="s">
        <v>160</v>
      </c>
      <c r="H58" s="72">
        <v>8042</v>
      </c>
      <c r="I58" s="83">
        <v>3</v>
      </c>
      <c r="J58" s="93">
        <v>5578</v>
      </c>
      <c r="K58" s="79">
        <v>44.17</v>
      </c>
      <c r="L58" s="107">
        <v>36.1</v>
      </c>
      <c r="M58" s="69">
        <v>268299</v>
      </c>
      <c r="N58" s="115" t="s">
        <v>160</v>
      </c>
      <c r="O58" s="69">
        <v>8042</v>
      </c>
      <c r="P58" s="80">
        <v>3</v>
      </c>
      <c r="Q58" s="93">
        <v>5227</v>
      </c>
      <c r="R58" s="83">
        <v>53.85</v>
      </c>
      <c r="T58" s="6">
        <v>-14.06</v>
      </c>
      <c r="U58" s="6" t="b">
        <v>0</v>
      </c>
      <c r="V58" s="6">
        <v>-1</v>
      </c>
      <c r="W58" s="6" t="b">
        <v>0</v>
      </c>
    </row>
    <row r="59" spans="1:23" s="6" customFormat="1">
      <c r="B59" s="19" t="s">
        <v>112</v>
      </c>
      <c r="C59" s="33" t="s">
        <v>113</v>
      </c>
      <c r="D59" s="50"/>
      <c r="E59" s="61" t="s">
        <v>25</v>
      </c>
      <c r="F59" s="71" t="s">
        <v>25</v>
      </c>
      <c r="G59" s="71" t="s">
        <v>25</v>
      </c>
      <c r="H59" s="71" t="s">
        <v>25</v>
      </c>
      <c r="I59" s="82" t="s">
        <v>25</v>
      </c>
      <c r="J59" s="95" t="s">
        <v>25</v>
      </c>
      <c r="K59" s="82" t="s">
        <v>25</v>
      </c>
      <c r="L59" s="61" t="s">
        <v>25</v>
      </c>
      <c r="M59" s="71" t="s">
        <v>25</v>
      </c>
      <c r="N59" s="71" t="s">
        <v>25</v>
      </c>
      <c r="O59" s="71" t="s">
        <v>25</v>
      </c>
      <c r="P59" s="82" t="s">
        <v>25</v>
      </c>
      <c r="Q59" s="95" t="s">
        <v>25</v>
      </c>
      <c r="R59" s="82" t="s">
        <v>25</v>
      </c>
      <c r="T59" s="6" t="e">
        <v>#VALUE!</v>
      </c>
      <c r="U59" s="6" t="b">
        <v>1</v>
      </c>
      <c r="V59" s="6" t="e">
        <v>#VALUE!</v>
      </c>
      <c r="W59" s="6" t="b">
        <v>1</v>
      </c>
    </row>
    <row r="60" spans="1:23" s="6" customFormat="1">
      <c r="B60" s="18" t="s">
        <v>8</v>
      </c>
      <c r="C60" s="34" t="s">
        <v>115</v>
      </c>
      <c r="D60" s="51"/>
      <c r="E60" s="59" t="s">
        <v>25</v>
      </c>
      <c r="F60" s="69" t="s">
        <v>25</v>
      </c>
      <c r="G60" s="69" t="s">
        <v>25</v>
      </c>
      <c r="H60" s="69" t="s">
        <v>25</v>
      </c>
      <c r="I60" s="80" t="s">
        <v>25</v>
      </c>
      <c r="J60" s="91" t="s">
        <v>25</v>
      </c>
      <c r="K60" s="79" t="s">
        <v>25</v>
      </c>
      <c r="L60" s="59" t="s">
        <v>25</v>
      </c>
      <c r="M60" s="69" t="s">
        <v>25</v>
      </c>
      <c r="N60" s="69" t="s">
        <v>25</v>
      </c>
      <c r="O60" s="69" t="s">
        <v>25</v>
      </c>
      <c r="P60" s="80" t="s">
        <v>25</v>
      </c>
      <c r="Q60" s="91" t="s">
        <v>25</v>
      </c>
      <c r="R60" s="79" t="s">
        <v>25</v>
      </c>
      <c r="T60" s="6" t="e">
        <v>#VALUE!</v>
      </c>
      <c r="U60" s="6" t="b">
        <v>1</v>
      </c>
      <c r="V60" s="6" t="e">
        <v>#VALUE!</v>
      </c>
      <c r="W60" s="6" t="b">
        <v>1</v>
      </c>
    </row>
    <row r="61" spans="1:23" s="6" customFormat="1" ht="12.75">
      <c r="B61" s="20" t="s">
        <v>98</v>
      </c>
      <c r="C61" s="35" t="s">
        <v>81</v>
      </c>
      <c r="D61" s="52"/>
      <c r="E61" s="62" t="s">
        <v>25</v>
      </c>
      <c r="F61" s="72" t="s">
        <v>25</v>
      </c>
      <c r="G61" s="72" t="s">
        <v>25</v>
      </c>
      <c r="H61" s="72" t="s">
        <v>25</v>
      </c>
      <c r="I61" s="83" t="s">
        <v>25</v>
      </c>
      <c r="J61" s="90" t="s">
        <v>25</v>
      </c>
      <c r="K61" s="83" t="s">
        <v>25</v>
      </c>
      <c r="L61" s="62" t="s">
        <v>25</v>
      </c>
      <c r="M61" s="72" t="s">
        <v>25</v>
      </c>
      <c r="N61" s="72" t="s">
        <v>25</v>
      </c>
      <c r="O61" s="72" t="s">
        <v>25</v>
      </c>
      <c r="P61" s="83" t="s">
        <v>25</v>
      </c>
      <c r="Q61" s="90" t="s">
        <v>25</v>
      </c>
      <c r="R61" s="83" t="s">
        <v>25</v>
      </c>
      <c r="T61" s="6" t="e">
        <v>#VALUE!</v>
      </c>
      <c r="U61" s="6" t="b">
        <v>1</v>
      </c>
      <c r="V61" s="6" t="e">
        <v>#VALUE!</v>
      </c>
      <c r="W61" s="6" t="b">
        <v>1</v>
      </c>
    </row>
    <row r="62" spans="1:23" s="6" customFormat="1" ht="12.75">
      <c r="B62" s="21" t="s">
        <v>117</v>
      </c>
      <c r="C62" s="36"/>
      <c r="D62" s="36"/>
      <c r="E62" s="62">
        <v>39.299999999999997</v>
      </c>
      <c r="F62" s="72">
        <v>277171</v>
      </c>
      <c r="G62" s="72">
        <v>66</v>
      </c>
      <c r="H62" s="72">
        <v>8208</v>
      </c>
      <c r="I62" s="83">
        <v>2.96</v>
      </c>
      <c r="J62" s="96">
        <v>6160</v>
      </c>
      <c r="K62" s="102">
        <v>33.25</v>
      </c>
      <c r="L62" s="111">
        <v>39.299999999999997</v>
      </c>
      <c r="M62" s="112">
        <v>277105</v>
      </c>
      <c r="N62" s="118">
        <v>63</v>
      </c>
      <c r="O62" s="112">
        <v>6084</v>
      </c>
      <c r="P62" s="102">
        <v>2.2000000000000002</v>
      </c>
      <c r="Q62" s="96">
        <v>4350</v>
      </c>
      <c r="R62" s="102">
        <v>39.86</v>
      </c>
      <c r="T62" s="6">
        <v>29.19</v>
      </c>
      <c r="U62" s="6" t="b">
        <v>0</v>
      </c>
      <c r="V62" s="6">
        <v>12.09</v>
      </c>
      <c r="W62" s="6" t="b">
        <v>0</v>
      </c>
    </row>
    <row r="63" spans="1:23">
      <c r="A63" s="9"/>
      <c r="B63" s="9"/>
      <c r="C63" s="9"/>
      <c r="D63" s="53"/>
      <c r="E63" s="9"/>
      <c r="F63" s="9"/>
      <c r="G63" s="9"/>
      <c r="H63" s="9"/>
      <c r="I63" s="9"/>
      <c r="J63" s="9"/>
      <c r="K63" s="103"/>
      <c r="L63" s="9"/>
      <c r="M63" s="9"/>
      <c r="N63" s="9"/>
      <c r="O63" s="9"/>
      <c r="P63" s="9"/>
      <c r="Q63" s="9"/>
      <c r="R63" s="103"/>
    </row>
    <row r="64" spans="1:23">
      <c r="A64" s="9"/>
      <c r="B64" s="9"/>
      <c r="C64" s="9"/>
      <c r="D64" s="53"/>
      <c r="E64" s="9"/>
      <c r="F64" s="9"/>
      <c r="G64" s="9"/>
      <c r="H64" s="9"/>
      <c r="I64" s="9"/>
      <c r="J64" s="9"/>
      <c r="K64" s="104"/>
      <c r="L64" s="9"/>
      <c r="M64" s="9"/>
      <c r="N64" s="9"/>
      <c r="O64" s="9"/>
      <c r="P64" s="9"/>
      <c r="Q64" s="9"/>
      <c r="R64" s="104"/>
    </row>
    <row r="65" spans="1:18">
      <c r="A65" s="9"/>
      <c r="B65" s="9"/>
      <c r="C65" s="9"/>
      <c r="D65" s="53"/>
      <c r="E65" s="9"/>
      <c r="F65" s="9"/>
      <c r="G65" s="9"/>
      <c r="H65" s="9"/>
      <c r="I65" s="9"/>
      <c r="J65" s="9"/>
      <c r="K65" s="104"/>
      <c r="L65" s="9"/>
      <c r="M65" s="9"/>
      <c r="N65" s="9"/>
      <c r="O65" s="104"/>
      <c r="P65" s="9"/>
      <c r="Q65" s="9"/>
      <c r="R65" s="9"/>
    </row>
    <row r="66" spans="1:18">
      <c r="A66" s="9"/>
      <c r="B66" s="9"/>
      <c r="C66" s="9"/>
      <c r="D66" s="53"/>
      <c r="E66" s="9"/>
      <c r="F66" s="9"/>
      <c r="G66" s="9"/>
      <c r="H66" s="9"/>
      <c r="I66" s="9"/>
      <c r="J66" s="9"/>
      <c r="K66" s="104"/>
      <c r="L66" s="9"/>
      <c r="M66" s="9"/>
      <c r="N66" s="9"/>
      <c r="O66" s="104"/>
      <c r="P66" s="9"/>
      <c r="Q66" s="9"/>
      <c r="R66" s="9"/>
    </row>
    <row r="67" spans="1:18">
      <c r="A67" s="9"/>
      <c r="B67" s="9"/>
      <c r="C67" s="9"/>
      <c r="D67" s="53"/>
      <c r="E67" s="9"/>
      <c r="F67" s="9"/>
      <c r="G67" s="9"/>
      <c r="H67" s="9"/>
      <c r="I67" s="9"/>
      <c r="J67" s="9"/>
      <c r="K67" s="104"/>
      <c r="L67" s="9"/>
      <c r="M67" s="9"/>
      <c r="N67" s="9"/>
      <c r="O67" s="104"/>
      <c r="P67" s="9"/>
      <c r="Q67" s="9"/>
      <c r="R67" s="9"/>
    </row>
    <row r="68" spans="1:18">
      <c r="A68" s="9"/>
      <c r="B68" s="9"/>
      <c r="C68" s="9"/>
      <c r="D68" s="53"/>
      <c r="E68" s="9"/>
      <c r="F68" s="9"/>
      <c r="G68" s="9"/>
      <c r="H68" s="9"/>
      <c r="I68" s="9"/>
      <c r="J68" s="9"/>
      <c r="K68" s="104"/>
      <c r="L68" s="9"/>
      <c r="M68" s="9"/>
      <c r="N68" s="9"/>
      <c r="O68" s="104"/>
      <c r="P68" s="9"/>
      <c r="Q68" s="9"/>
      <c r="R68" s="9"/>
    </row>
    <row r="69" spans="1:18">
      <c r="A69" s="9"/>
      <c r="B69" s="9"/>
      <c r="C69" s="9"/>
      <c r="D69" s="53"/>
      <c r="E69" s="9"/>
      <c r="F69" s="9"/>
      <c r="G69" s="9"/>
      <c r="H69" s="9"/>
      <c r="I69" s="9"/>
      <c r="J69" s="9"/>
      <c r="K69" s="104"/>
      <c r="L69" s="9"/>
      <c r="M69" s="9"/>
      <c r="N69" s="9"/>
      <c r="O69" s="104"/>
      <c r="P69" s="9"/>
      <c r="Q69" s="9"/>
      <c r="R69" s="9"/>
    </row>
  </sheetData>
  <mergeCells count="24">
    <mergeCell ref="B2:R2"/>
    <mergeCell ref="B3:R3"/>
    <mergeCell ref="B4:D4"/>
    <mergeCell ref="O4:R4"/>
    <mergeCell ref="J6:K6"/>
    <mergeCell ref="Q6:R6"/>
    <mergeCell ref="C8:D8"/>
    <mergeCell ref="C28:D28"/>
    <mergeCell ref="C29:D29"/>
    <mergeCell ref="C30:D30"/>
    <mergeCell ref="C31:D31"/>
    <mergeCell ref="C32:D32"/>
    <mergeCell ref="C33:D33"/>
    <mergeCell ref="C42:D42"/>
    <mergeCell ref="C43:D43"/>
    <mergeCell ref="C44:D44"/>
    <mergeCell ref="C45:D45"/>
    <mergeCell ref="C46:D46"/>
    <mergeCell ref="C47:D47"/>
    <mergeCell ref="C48:D48"/>
    <mergeCell ref="C58:D58"/>
    <mergeCell ref="C59:D59"/>
    <mergeCell ref="C60:D60"/>
    <mergeCell ref="C61:D61"/>
  </mergeCells>
  <phoneticPr fontId="20"/>
  <pageMargins left="0.19685039370078741" right="0.19685039370078741" top="0.78740157480314965" bottom="0.78740157480314965" header="0.51181102362204722" footer="0.51181102362204722"/>
  <pageSetup paperSize="9" scale="80" fitToWidth="1" fitToHeight="1" orientation="portrait" usePrinterDefaults="1"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O60"/>
  <sheetViews>
    <sheetView zoomScale="90" zoomScaleNormal="90" workbookViewId="0">
      <selection activeCell="A18" sqref="A18:O26"/>
    </sheetView>
  </sheetViews>
  <sheetFormatPr defaultRowHeight="13.5"/>
  <cols>
    <col min="1" max="1" width="18" style="121" customWidth="1"/>
    <col min="2" max="2" width="7.625" style="121" customWidth="1"/>
    <col min="3" max="3" width="8.625" style="121" customWidth="1"/>
    <col min="4" max="4" width="6.625" style="121" customWidth="1"/>
    <col min="5" max="8" width="8.625" style="121" customWidth="1"/>
    <col min="9" max="9" width="7.625" style="121" customWidth="1"/>
    <col min="10" max="10" width="8.625" style="121" customWidth="1"/>
    <col min="11" max="11" width="6.625" style="121" customWidth="1"/>
    <col min="12" max="15" width="8.625" style="121" customWidth="1"/>
    <col min="16" max="16384" width="9" style="121" bestFit="1" customWidth="1"/>
  </cols>
  <sheetData>
    <row r="1" spans="1:15" ht="14.25">
      <c r="A1" s="9" t="s">
        <v>3</v>
      </c>
      <c r="B1" s="9"/>
      <c r="C1" s="9"/>
      <c r="D1" s="9"/>
      <c r="E1" s="9"/>
      <c r="F1" s="9"/>
      <c r="G1" s="9"/>
      <c r="H1" s="9"/>
      <c r="I1" s="9"/>
      <c r="J1" s="218"/>
      <c r="K1" s="220"/>
      <c r="L1" s="220"/>
      <c r="M1" s="220"/>
      <c r="N1" s="220"/>
      <c r="O1" s="237" t="s">
        <v>104</v>
      </c>
    </row>
    <row r="2" spans="1:15" ht="14.25">
      <c r="A2" s="122" t="s">
        <v>68</v>
      </c>
      <c r="B2" s="146" t="s">
        <v>154</v>
      </c>
      <c r="C2" s="170"/>
      <c r="D2" s="170"/>
      <c r="E2" s="170"/>
      <c r="F2" s="170"/>
      <c r="G2" s="196"/>
      <c r="H2" s="206"/>
      <c r="I2" s="170" t="s">
        <v>15</v>
      </c>
      <c r="J2" s="170"/>
      <c r="K2" s="170"/>
      <c r="L2" s="170"/>
      <c r="M2" s="170"/>
      <c r="N2" s="196"/>
      <c r="O2" s="206"/>
    </row>
    <row r="3" spans="1:15">
      <c r="A3" s="123"/>
      <c r="B3" s="147"/>
      <c r="C3" s="171"/>
      <c r="D3" s="171"/>
      <c r="E3" s="171"/>
      <c r="F3" s="171"/>
      <c r="G3" s="197" t="s">
        <v>77</v>
      </c>
      <c r="H3" s="207"/>
      <c r="I3" s="171"/>
      <c r="J3" s="171"/>
      <c r="K3" s="171"/>
      <c r="L3" s="171"/>
      <c r="M3" s="171"/>
      <c r="N3" s="231" t="s">
        <v>77</v>
      </c>
      <c r="O3" s="238"/>
    </row>
    <row r="4" spans="1:15" ht="52.5" customHeight="1">
      <c r="A4" s="124"/>
      <c r="B4" s="148" t="s">
        <v>88</v>
      </c>
      <c r="C4" s="172" t="s">
        <v>92</v>
      </c>
      <c r="D4" s="172" t="s">
        <v>20</v>
      </c>
      <c r="E4" s="172" t="s">
        <v>74</v>
      </c>
      <c r="F4" s="187" t="s">
        <v>47</v>
      </c>
      <c r="G4" s="198" t="s">
        <v>41</v>
      </c>
      <c r="H4" s="208" t="s">
        <v>119</v>
      </c>
      <c r="I4" s="172" t="s">
        <v>88</v>
      </c>
      <c r="J4" s="172" t="s">
        <v>92</v>
      </c>
      <c r="K4" s="172" t="s">
        <v>20</v>
      </c>
      <c r="L4" s="172" t="s">
        <v>93</v>
      </c>
      <c r="M4" s="187" t="s">
        <v>47</v>
      </c>
      <c r="N4" s="198" t="s">
        <v>120</v>
      </c>
      <c r="O4" s="239" t="s">
        <v>45</v>
      </c>
    </row>
    <row r="5" spans="1:15">
      <c r="A5" s="301" t="s">
        <v>150</v>
      </c>
      <c r="B5" s="252">
        <v>37.700000000000003</v>
      </c>
      <c r="C5" s="259">
        <v>277261</v>
      </c>
      <c r="D5" s="259">
        <v>97</v>
      </c>
      <c r="E5" s="259">
        <v>5924</v>
      </c>
      <c r="F5" s="268">
        <v>2.14</v>
      </c>
      <c r="G5" s="275">
        <v>5720</v>
      </c>
      <c r="H5" s="282">
        <v>3.57</v>
      </c>
      <c r="I5" s="288">
        <v>37.799999999999997</v>
      </c>
      <c r="J5" s="291">
        <v>278580</v>
      </c>
      <c r="K5" s="292">
        <v>94</v>
      </c>
      <c r="L5" s="259">
        <v>4780</v>
      </c>
      <c r="M5" s="294">
        <v>1.72</v>
      </c>
      <c r="N5" s="275">
        <v>4672</v>
      </c>
      <c r="O5" s="282">
        <v>2.31</v>
      </c>
    </row>
    <row r="6" spans="1:15">
      <c r="A6" s="302" t="s">
        <v>151</v>
      </c>
      <c r="B6" s="252">
        <v>37.6</v>
      </c>
      <c r="C6" s="259">
        <v>276832</v>
      </c>
      <c r="D6" s="259">
        <v>56</v>
      </c>
      <c r="E6" s="259">
        <v>5515</v>
      </c>
      <c r="F6" s="268">
        <v>1.99</v>
      </c>
      <c r="G6" s="275">
        <v>5924</v>
      </c>
      <c r="H6" s="282">
        <v>-6.9</v>
      </c>
      <c r="I6" s="288">
        <v>37.6</v>
      </c>
      <c r="J6" s="291">
        <v>278555</v>
      </c>
      <c r="K6" s="292">
        <v>53</v>
      </c>
      <c r="L6" s="259">
        <v>4840</v>
      </c>
      <c r="M6" s="294">
        <v>1.74</v>
      </c>
      <c r="N6" s="275">
        <v>4780</v>
      </c>
      <c r="O6" s="282">
        <v>1.26</v>
      </c>
    </row>
    <row r="7" spans="1:15">
      <c r="A7" s="302" t="s">
        <v>152</v>
      </c>
      <c r="B7" s="252">
        <v>38.6</v>
      </c>
      <c r="C7" s="259">
        <v>282199</v>
      </c>
      <c r="D7" s="259">
        <v>60</v>
      </c>
      <c r="E7" s="259">
        <v>6475</v>
      </c>
      <c r="F7" s="268">
        <v>2.29</v>
      </c>
      <c r="G7" s="275">
        <v>5515</v>
      </c>
      <c r="H7" s="282">
        <v>17.41</v>
      </c>
      <c r="I7" s="288">
        <v>39.1</v>
      </c>
      <c r="J7" s="291">
        <v>282750</v>
      </c>
      <c r="K7" s="292">
        <v>58</v>
      </c>
      <c r="L7" s="259">
        <v>5227</v>
      </c>
      <c r="M7" s="294">
        <v>1.85</v>
      </c>
      <c r="N7" s="275">
        <v>4840</v>
      </c>
      <c r="O7" s="282">
        <v>8</v>
      </c>
    </row>
    <row r="8" spans="1:15">
      <c r="A8" s="302" t="s">
        <v>106</v>
      </c>
      <c r="B8" s="252">
        <v>38.5</v>
      </c>
      <c r="C8" s="259">
        <v>283570</v>
      </c>
      <c r="D8" s="259">
        <v>70</v>
      </c>
      <c r="E8" s="259">
        <v>7790</v>
      </c>
      <c r="F8" s="268">
        <v>2.75</v>
      </c>
      <c r="G8" s="275">
        <v>6475</v>
      </c>
      <c r="H8" s="282">
        <v>20.309999999999999</v>
      </c>
      <c r="I8" s="288">
        <v>38.5</v>
      </c>
      <c r="J8" s="291">
        <v>283570</v>
      </c>
      <c r="K8" s="292">
        <v>70</v>
      </c>
      <c r="L8" s="259">
        <v>4971</v>
      </c>
      <c r="M8" s="294">
        <v>1.75</v>
      </c>
      <c r="N8" s="275">
        <v>5227</v>
      </c>
      <c r="O8" s="282">
        <v>-4.9000000000000004</v>
      </c>
    </row>
    <row r="9" spans="1:15">
      <c r="A9" s="302" t="s">
        <v>116</v>
      </c>
      <c r="B9" s="253">
        <v>38.4</v>
      </c>
      <c r="C9" s="260">
        <v>285954</v>
      </c>
      <c r="D9" s="260">
        <v>79</v>
      </c>
      <c r="E9" s="260">
        <v>7174</v>
      </c>
      <c r="F9" s="269">
        <v>2.5099999999999998</v>
      </c>
      <c r="G9" s="276">
        <v>7790</v>
      </c>
      <c r="H9" s="282">
        <v>-7.91</v>
      </c>
      <c r="I9" s="289">
        <v>38.299999999999997</v>
      </c>
      <c r="J9" s="260">
        <v>285005</v>
      </c>
      <c r="K9" s="260">
        <v>78</v>
      </c>
      <c r="L9" s="260">
        <v>4637</v>
      </c>
      <c r="M9" s="269">
        <v>1.63</v>
      </c>
      <c r="N9" s="296">
        <v>4971</v>
      </c>
      <c r="O9" s="282">
        <v>-6.72</v>
      </c>
    </row>
    <row r="10" spans="1:15">
      <c r="A10" s="302" t="s">
        <v>153</v>
      </c>
      <c r="B10" s="254">
        <v>38.200000000000003</v>
      </c>
      <c r="C10" s="261">
        <v>285820</v>
      </c>
      <c r="D10" s="261">
        <v>88</v>
      </c>
      <c r="E10" s="261">
        <v>6727</v>
      </c>
      <c r="F10" s="270">
        <v>2.35</v>
      </c>
      <c r="G10" s="277">
        <v>7174</v>
      </c>
      <c r="H10" s="283">
        <v>-6.23</v>
      </c>
      <c r="I10" s="254">
        <v>38.200000000000003</v>
      </c>
      <c r="J10" s="261">
        <v>285820</v>
      </c>
      <c r="K10" s="261">
        <v>88</v>
      </c>
      <c r="L10" s="261">
        <v>4512</v>
      </c>
      <c r="M10" s="270">
        <v>1.58</v>
      </c>
      <c r="N10" s="277">
        <v>4637</v>
      </c>
      <c r="O10" s="283">
        <v>-2.7</v>
      </c>
    </row>
    <row r="11" spans="1:15">
      <c r="A11" s="302" t="s">
        <v>100</v>
      </c>
      <c r="B11" s="254">
        <v>38.6</v>
      </c>
      <c r="C11" s="261">
        <v>281442</v>
      </c>
      <c r="D11" s="261">
        <v>81</v>
      </c>
      <c r="E11" s="261">
        <v>7242</v>
      </c>
      <c r="F11" s="270">
        <v>2.57</v>
      </c>
      <c r="G11" s="277">
        <v>6727</v>
      </c>
      <c r="H11" s="283">
        <v>7.66</v>
      </c>
      <c r="I11" s="254">
        <v>38.6</v>
      </c>
      <c r="J11" s="261">
        <v>281442</v>
      </c>
      <c r="K11" s="261">
        <v>81</v>
      </c>
      <c r="L11" s="261">
        <v>5250</v>
      </c>
      <c r="M11" s="270">
        <v>1.87</v>
      </c>
      <c r="N11" s="297">
        <v>4512</v>
      </c>
      <c r="O11" s="283">
        <v>16.36</v>
      </c>
    </row>
    <row r="12" spans="1:15">
      <c r="A12" s="302" t="s">
        <v>22</v>
      </c>
      <c r="B12" s="254">
        <v>38.799999999999997</v>
      </c>
      <c r="C12" s="261">
        <v>278327</v>
      </c>
      <c r="D12" s="261">
        <v>64</v>
      </c>
      <c r="E12" s="261">
        <v>7581</v>
      </c>
      <c r="F12" s="270">
        <v>2.72</v>
      </c>
      <c r="G12" s="277">
        <v>7242</v>
      </c>
      <c r="H12" s="283">
        <v>4.68</v>
      </c>
      <c r="I12" s="254">
        <v>38.799999999999997</v>
      </c>
      <c r="J12" s="261">
        <v>278485</v>
      </c>
      <c r="K12" s="261">
        <v>62</v>
      </c>
      <c r="L12" s="261">
        <v>5018</v>
      </c>
      <c r="M12" s="270">
        <v>1.8</v>
      </c>
      <c r="N12" s="297">
        <v>5250</v>
      </c>
      <c r="O12" s="283">
        <v>-4.42</v>
      </c>
    </row>
    <row r="13" spans="1:15">
      <c r="A13" s="302" t="s">
        <v>128</v>
      </c>
      <c r="B13" s="254">
        <v>39.200000000000003</v>
      </c>
      <c r="C13" s="261">
        <v>283418</v>
      </c>
      <c r="D13" s="261">
        <v>69</v>
      </c>
      <c r="E13" s="261">
        <v>6819</v>
      </c>
      <c r="F13" s="270">
        <v>2.41</v>
      </c>
      <c r="G13" s="277">
        <v>7581</v>
      </c>
      <c r="H13" s="283">
        <v>-10.050000000000001</v>
      </c>
      <c r="I13" s="254">
        <v>39.200000000000003</v>
      </c>
      <c r="J13" s="261">
        <v>282620</v>
      </c>
      <c r="K13" s="261">
        <v>66</v>
      </c>
      <c r="L13" s="261">
        <v>4768</v>
      </c>
      <c r="M13" s="270">
        <v>1.69</v>
      </c>
      <c r="N13" s="297">
        <v>5018</v>
      </c>
      <c r="O13" s="283">
        <v>-4.9800000000000004</v>
      </c>
    </row>
    <row r="14" spans="1:15" ht="14.25">
      <c r="A14" s="303" t="s">
        <v>61</v>
      </c>
      <c r="B14" s="255">
        <v>39.1</v>
      </c>
      <c r="C14" s="262">
        <v>276732</v>
      </c>
      <c r="D14" s="262">
        <v>71</v>
      </c>
      <c r="E14" s="262">
        <v>6160</v>
      </c>
      <c r="F14" s="271">
        <v>2.23</v>
      </c>
      <c r="G14" s="278">
        <v>6819</v>
      </c>
      <c r="H14" s="284">
        <v>-9.66</v>
      </c>
      <c r="I14" s="255">
        <v>39.1</v>
      </c>
      <c r="J14" s="262">
        <v>276829</v>
      </c>
      <c r="K14" s="262">
        <v>70</v>
      </c>
      <c r="L14" s="262">
        <v>4350</v>
      </c>
      <c r="M14" s="271">
        <v>1.5699999999999998</v>
      </c>
      <c r="N14" s="298">
        <v>4768</v>
      </c>
      <c r="O14" s="284">
        <v>-8.77</v>
      </c>
    </row>
    <row r="15" spans="1:15">
      <c r="A15" s="128" t="s">
        <v>101</v>
      </c>
      <c r="B15" s="256">
        <v>39.299999999999997</v>
      </c>
      <c r="C15" s="263">
        <v>277171</v>
      </c>
      <c r="D15" s="263">
        <v>66</v>
      </c>
      <c r="E15" s="263">
        <v>8208</v>
      </c>
      <c r="F15" s="272">
        <v>2.96</v>
      </c>
      <c r="G15" s="279">
        <v>6160</v>
      </c>
      <c r="H15" s="285">
        <v>33.25</v>
      </c>
      <c r="I15" s="256">
        <v>39.299999999999997</v>
      </c>
      <c r="J15" s="263">
        <v>277105</v>
      </c>
      <c r="K15" s="263">
        <v>63</v>
      </c>
      <c r="L15" s="263">
        <v>6084</v>
      </c>
      <c r="M15" s="272">
        <v>2.2000000000000002</v>
      </c>
      <c r="N15" s="299">
        <v>4350</v>
      </c>
      <c r="O15" s="285">
        <v>39.86</v>
      </c>
    </row>
    <row r="16" spans="1:15" ht="14.25">
      <c r="A16" s="129" t="s">
        <v>161</v>
      </c>
      <c r="B16" s="257">
        <v>39.1</v>
      </c>
      <c r="C16" s="264">
        <v>276732</v>
      </c>
      <c r="D16" s="264">
        <v>71</v>
      </c>
      <c r="E16" s="264">
        <v>6160</v>
      </c>
      <c r="F16" s="273">
        <v>2.23</v>
      </c>
      <c r="G16" s="280">
        <v>6819</v>
      </c>
      <c r="H16" s="286">
        <v>-9.66</v>
      </c>
      <c r="I16" s="257">
        <v>39.1</v>
      </c>
      <c r="J16" s="264">
        <v>276829</v>
      </c>
      <c r="K16" s="264">
        <v>70</v>
      </c>
      <c r="L16" s="264">
        <v>4350</v>
      </c>
      <c r="M16" s="273">
        <v>1.5699999999999998</v>
      </c>
      <c r="N16" s="300">
        <v>4768</v>
      </c>
      <c r="O16" s="286">
        <v>-8.77</v>
      </c>
    </row>
    <row r="17" spans="1:15" ht="14.25">
      <c r="A17" s="251" t="s">
        <v>121</v>
      </c>
      <c r="B17" s="258">
        <v>0.19999999999999574</v>
      </c>
      <c r="C17" s="265">
        <v>439</v>
      </c>
      <c r="D17" s="266">
        <v>-5</v>
      </c>
      <c r="E17" s="265">
        <v>2048</v>
      </c>
      <c r="F17" s="274">
        <v>0.73</v>
      </c>
      <c r="G17" s="281">
        <v>-659</v>
      </c>
      <c r="H17" s="287">
        <v>42.91</v>
      </c>
      <c r="I17" s="290">
        <v>0.19999999999999574</v>
      </c>
      <c r="J17" s="265">
        <v>276</v>
      </c>
      <c r="K17" s="304">
        <v>-7</v>
      </c>
      <c r="L17" s="293">
        <v>1734</v>
      </c>
      <c r="M17" s="295">
        <v>0.63000000000000034</v>
      </c>
      <c r="N17" s="281">
        <v>-418</v>
      </c>
      <c r="O17" s="287">
        <v>48.63</v>
      </c>
    </row>
    <row r="18" spans="1:15" ht="13.5" customHeight="1">
      <c r="A18" s="131" t="s">
        <v>163</v>
      </c>
      <c r="B18" s="156"/>
      <c r="C18" s="156"/>
      <c r="D18" s="156"/>
      <c r="E18" s="156"/>
      <c r="F18" s="156"/>
      <c r="G18" s="156"/>
      <c r="H18" s="156"/>
      <c r="I18" s="156"/>
      <c r="J18" s="156"/>
      <c r="K18" s="156"/>
      <c r="L18" s="156"/>
      <c r="M18" s="156"/>
      <c r="N18" s="156"/>
      <c r="O18" s="156"/>
    </row>
    <row r="19" spans="1:15">
      <c r="A19" s="132"/>
      <c r="B19" s="132"/>
      <c r="C19" s="132"/>
      <c r="D19" s="132"/>
      <c r="E19" s="132"/>
      <c r="F19" s="132"/>
      <c r="G19" s="132"/>
      <c r="H19" s="132"/>
      <c r="I19" s="132"/>
      <c r="J19" s="132"/>
      <c r="K19" s="132"/>
      <c r="L19" s="132"/>
      <c r="M19" s="132"/>
      <c r="N19" s="132"/>
      <c r="O19" s="132"/>
    </row>
    <row r="20" spans="1:15">
      <c r="A20" s="132"/>
      <c r="B20" s="132"/>
      <c r="C20" s="132"/>
      <c r="D20" s="132"/>
      <c r="E20" s="132"/>
      <c r="F20" s="132"/>
      <c r="G20" s="132"/>
      <c r="H20" s="132"/>
      <c r="I20" s="132"/>
      <c r="J20" s="132"/>
      <c r="K20" s="132"/>
      <c r="L20" s="132"/>
      <c r="M20" s="132"/>
      <c r="N20" s="132"/>
      <c r="O20" s="132"/>
    </row>
    <row r="21" spans="1:15">
      <c r="A21" s="132"/>
      <c r="B21" s="132"/>
      <c r="C21" s="132"/>
      <c r="D21" s="132"/>
      <c r="E21" s="132"/>
      <c r="F21" s="132"/>
      <c r="G21" s="132"/>
      <c r="H21" s="132"/>
      <c r="I21" s="132"/>
      <c r="J21" s="132"/>
      <c r="K21" s="132"/>
      <c r="L21" s="132"/>
      <c r="M21" s="132"/>
      <c r="N21" s="132"/>
      <c r="O21" s="132"/>
    </row>
    <row r="22" spans="1:15">
      <c r="A22" s="132"/>
      <c r="B22" s="132"/>
      <c r="C22" s="132"/>
      <c r="D22" s="132"/>
      <c r="E22" s="132"/>
      <c r="F22" s="132"/>
      <c r="G22" s="132"/>
      <c r="H22" s="132"/>
      <c r="I22" s="132"/>
      <c r="J22" s="132"/>
      <c r="K22" s="132"/>
      <c r="L22" s="132"/>
      <c r="M22" s="132"/>
      <c r="N22" s="132"/>
      <c r="O22" s="132"/>
    </row>
    <row r="23" spans="1:15">
      <c r="A23" s="132"/>
      <c r="B23" s="132"/>
      <c r="C23" s="132"/>
      <c r="D23" s="132"/>
      <c r="E23" s="132"/>
      <c r="F23" s="132"/>
      <c r="G23" s="132"/>
      <c r="H23" s="132"/>
      <c r="I23" s="132"/>
      <c r="J23" s="132"/>
      <c r="K23" s="132"/>
      <c r="L23" s="132"/>
      <c r="M23" s="132"/>
      <c r="N23" s="132"/>
      <c r="O23" s="132"/>
    </row>
    <row r="24" spans="1:15">
      <c r="A24" s="132"/>
      <c r="B24" s="132"/>
      <c r="C24" s="132"/>
      <c r="D24" s="132"/>
      <c r="E24" s="132"/>
      <c r="F24" s="132"/>
      <c r="G24" s="132"/>
      <c r="H24" s="132"/>
      <c r="I24" s="132"/>
      <c r="J24" s="132"/>
      <c r="K24" s="132"/>
      <c r="L24" s="132"/>
      <c r="M24" s="132"/>
      <c r="N24" s="132"/>
      <c r="O24" s="132"/>
    </row>
    <row r="25" spans="1:15">
      <c r="A25" s="132"/>
      <c r="B25" s="132"/>
      <c r="C25" s="132"/>
      <c r="D25" s="132"/>
      <c r="E25" s="132"/>
      <c r="F25" s="132"/>
      <c r="G25" s="132"/>
      <c r="H25" s="132"/>
      <c r="I25" s="132"/>
      <c r="J25" s="132"/>
      <c r="K25" s="132"/>
      <c r="L25" s="132"/>
      <c r="M25" s="132"/>
      <c r="N25" s="132"/>
      <c r="O25" s="132"/>
    </row>
    <row r="26" spans="1:15">
      <c r="A26" s="132"/>
      <c r="B26" s="132"/>
      <c r="C26" s="132"/>
      <c r="D26" s="132"/>
      <c r="E26" s="132"/>
      <c r="F26" s="132"/>
      <c r="G26" s="132"/>
      <c r="H26" s="132"/>
      <c r="I26" s="132"/>
      <c r="J26" s="132"/>
      <c r="K26" s="132"/>
      <c r="L26" s="132"/>
      <c r="M26" s="132"/>
      <c r="N26" s="132"/>
      <c r="O26" s="132"/>
    </row>
    <row r="27" spans="1:15" ht="14.25">
      <c r="A27" s="133"/>
      <c r="B27" s="133"/>
      <c r="C27" s="133"/>
      <c r="D27" s="133"/>
      <c r="E27" s="133"/>
      <c r="F27" s="133"/>
      <c r="G27" s="133"/>
      <c r="H27" s="133"/>
      <c r="I27" s="133"/>
      <c r="J27" s="220"/>
      <c r="K27" s="220"/>
      <c r="L27" s="220"/>
      <c r="M27" s="220"/>
      <c r="N27" s="220"/>
      <c r="O27" s="220"/>
    </row>
    <row r="28" spans="1:15">
      <c r="A28" s="134"/>
      <c r="B28" s="157"/>
      <c r="C28" s="157"/>
      <c r="D28" s="157"/>
      <c r="E28" s="157"/>
      <c r="F28" s="157"/>
      <c r="G28" s="157"/>
      <c r="H28" s="157"/>
      <c r="I28" s="157"/>
      <c r="J28" s="221"/>
      <c r="K28" s="223"/>
      <c r="L28" s="223"/>
      <c r="M28" s="223"/>
      <c r="N28" s="223"/>
      <c r="O28" s="240"/>
    </row>
    <row r="29" spans="1:15" ht="13.5" customHeight="1">
      <c r="A29" s="135" t="s">
        <v>122</v>
      </c>
      <c r="B29" s="158"/>
      <c r="C29" s="158"/>
      <c r="D29" s="158"/>
      <c r="E29" s="158"/>
      <c r="F29" s="158"/>
      <c r="G29" s="158"/>
      <c r="H29" s="158"/>
      <c r="I29" s="158"/>
      <c r="J29" s="158"/>
      <c r="K29" s="158"/>
      <c r="L29" s="158"/>
      <c r="M29" s="159"/>
      <c r="N29" s="159"/>
      <c r="O29" s="241"/>
    </row>
    <row r="30" spans="1:15">
      <c r="A30" s="136"/>
      <c r="B30" s="159"/>
      <c r="C30" s="159"/>
      <c r="D30" s="159"/>
      <c r="E30" s="159"/>
      <c r="F30" s="159"/>
      <c r="G30" s="159"/>
      <c r="H30" s="159"/>
      <c r="I30" s="159"/>
      <c r="J30" s="159"/>
      <c r="K30" s="159"/>
      <c r="L30" s="159"/>
      <c r="M30" s="159"/>
      <c r="N30" s="159"/>
      <c r="O30" s="241"/>
    </row>
    <row r="31" spans="1:15" ht="29.25" customHeight="1">
      <c r="A31" s="137" t="s">
        <v>123</v>
      </c>
      <c r="B31" s="160"/>
      <c r="C31" s="160"/>
      <c r="D31" s="160"/>
      <c r="E31" s="160"/>
      <c r="F31" s="160"/>
      <c r="G31" s="160"/>
      <c r="H31" s="160"/>
      <c r="I31" s="160"/>
      <c r="J31" s="160"/>
      <c r="K31" s="160"/>
      <c r="L31" s="160"/>
      <c r="M31" s="229"/>
      <c r="N31" s="229"/>
      <c r="O31" s="242"/>
    </row>
    <row r="32" spans="1:15" ht="19.5" customHeight="1">
      <c r="A32" s="137" t="s">
        <v>50</v>
      </c>
      <c r="B32" s="160"/>
      <c r="C32" s="160"/>
      <c r="D32" s="160"/>
      <c r="E32" s="160"/>
      <c r="F32" s="160"/>
      <c r="G32" s="160"/>
      <c r="H32" s="160"/>
      <c r="I32" s="160"/>
      <c r="J32" s="160"/>
      <c r="K32" s="160"/>
      <c r="L32" s="160"/>
      <c r="M32" s="229"/>
      <c r="N32" s="229"/>
      <c r="O32" s="242"/>
    </row>
    <row r="33" spans="1:15" ht="25.5" customHeight="1">
      <c r="A33" s="138" t="s">
        <v>40</v>
      </c>
      <c r="B33" s="161"/>
      <c r="C33" s="161"/>
      <c r="D33" s="161"/>
      <c r="E33" s="161"/>
      <c r="F33" s="161"/>
      <c r="G33" s="161"/>
      <c r="H33" s="161"/>
      <c r="I33" s="161"/>
      <c r="J33" s="161"/>
      <c r="K33" s="161"/>
      <c r="L33" s="161"/>
      <c r="M33" s="161"/>
      <c r="N33" s="161"/>
      <c r="O33" s="243"/>
    </row>
    <row r="34" spans="1:15" ht="25.5" customHeight="1">
      <c r="A34" s="138"/>
      <c r="B34" s="161"/>
      <c r="C34" s="180" t="s">
        <v>82</v>
      </c>
      <c r="D34" s="161"/>
      <c r="E34" s="161"/>
      <c r="F34" s="161"/>
      <c r="G34" s="161"/>
      <c r="H34" s="161"/>
      <c r="I34" s="161"/>
      <c r="J34" s="161"/>
      <c r="K34" s="161"/>
      <c r="L34" s="161"/>
      <c r="M34" s="161"/>
      <c r="N34" s="161"/>
      <c r="O34" s="243"/>
    </row>
    <row r="35" spans="1:15" ht="39" customHeight="1">
      <c r="A35" s="139"/>
      <c r="B35" s="162" t="s">
        <v>124</v>
      </c>
      <c r="C35" s="162"/>
      <c r="D35" s="162"/>
      <c r="E35" s="162"/>
      <c r="F35" s="162"/>
      <c r="G35" s="162"/>
      <c r="H35" s="162"/>
      <c r="I35" s="162"/>
      <c r="J35" s="162"/>
      <c r="K35" s="162"/>
      <c r="L35" s="162"/>
      <c r="M35" s="162"/>
      <c r="N35" s="230"/>
      <c r="O35" s="244"/>
    </row>
    <row r="36" spans="1:15" ht="24.75" customHeight="1">
      <c r="A36" s="139"/>
      <c r="B36" s="163"/>
      <c r="C36" s="163"/>
      <c r="D36" s="182" t="s">
        <v>139</v>
      </c>
      <c r="E36" s="186"/>
      <c r="F36" s="186"/>
      <c r="G36" s="186"/>
      <c r="H36" s="186"/>
      <c r="I36" s="186"/>
      <c r="J36" s="186"/>
      <c r="K36" s="186"/>
      <c r="L36" s="186"/>
      <c r="M36" s="230"/>
      <c r="N36" s="230"/>
      <c r="O36" s="244"/>
    </row>
    <row r="37" spans="1:15" ht="24" customHeight="1">
      <c r="A37" s="139"/>
      <c r="B37" s="163"/>
      <c r="C37" s="163"/>
      <c r="D37" s="182" t="s">
        <v>79</v>
      </c>
      <c r="E37" s="186"/>
      <c r="F37" s="186"/>
      <c r="G37" s="186"/>
      <c r="H37" s="186"/>
      <c r="I37" s="186"/>
      <c r="J37" s="186"/>
      <c r="K37" s="186"/>
      <c r="L37" s="186"/>
      <c r="M37" s="230"/>
      <c r="N37" s="230"/>
      <c r="O37" s="244"/>
    </row>
    <row r="38" spans="1:15" ht="24" customHeight="1">
      <c r="A38" s="139"/>
      <c r="B38" s="163"/>
      <c r="C38" s="163"/>
      <c r="D38" s="182" t="s">
        <v>7</v>
      </c>
      <c r="E38" s="186"/>
      <c r="F38" s="186"/>
      <c r="G38" s="186"/>
      <c r="H38" s="186"/>
      <c r="I38" s="186"/>
      <c r="J38" s="186"/>
      <c r="K38" s="186"/>
      <c r="L38" s="186"/>
      <c r="M38" s="230"/>
      <c r="N38" s="230"/>
      <c r="O38" s="244"/>
    </row>
    <row r="39" spans="1:15" ht="19.5" customHeight="1">
      <c r="A39" s="140"/>
      <c r="B39" s="163"/>
      <c r="C39" s="163"/>
      <c r="D39" s="183" t="s">
        <v>73</v>
      </c>
      <c r="E39" s="164"/>
      <c r="F39" s="164"/>
      <c r="G39" s="164"/>
      <c r="H39" s="164"/>
      <c r="I39" s="164"/>
      <c r="J39" s="164"/>
      <c r="K39" s="184"/>
      <c r="L39" s="184"/>
      <c r="M39" s="184"/>
      <c r="N39" s="184"/>
      <c r="O39" s="245"/>
    </row>
    <row r="40" spans="1:15" ht="27.75" customHeight="1">
      <c r="A40" s="140"/>
      <c r="B40" s="164"/>
      <c r="C40" s="164"/>
      <c r="D40" s="164"/>
      <c r="E40" s="164"/>
      <c r="F40" s="164"/>
      <c r="G40" s="164"/>
      <c r="H40" s="164"/>
      <c r="I40" s="164"/>
      <c r="J40" s="164"/>
      <c r="K40" s="184"/>
      <c r="L40" s="184"/>
      <c r="M40" s="184"/>
      <c r="N40" s="184"/>
      <c r="O40" s="245"/>
    </row>
    <row r="41" spans="1:15" ht="23.25" customHeight="1">
      <c r="A41" s="138" t="s">
        <v>125</v>
      </c>
      <c r="B41" s="160"/>
      <c r="C41" s="160"/>
      <c r="D41" s="160"/>
      <c r="E41" s="160"/>
      <c r="F41" s="160"/>
      <c r="G41" s="160"/>
      <c r="H41" s="160"/>
      <c r="I41" s="160"/>
      <c r="J41" s="160"/>
      <c r="K41" s="160"/>
      <c r="L41" s="160"/>
      <c r="M41" s="229"/>
      <c r="N41" s="229"/>
      <c r="O41" s="242"/>
    </row>
    <row r="42" spans="1:15" ht="23.25" customHeight="1">
      <c r="A42" s="138"/>
      <c r="B42" s="160"/>
      <c r="C42" s="160"/>
      <c r="D42" s="160"/>
      <c r="E42" s="160"/>
      <c r="F42" s="160"/>
      <c r="G42" s="160"/>
      <c r="H42" s="160"/>
      <c r="I42" s="160"/>
      <c r="J42" s="160"/>
      <c r="K42" s="160"/>
      <c r="L42" s="160"/>
      <c r="M42" s="229"/>
      <c r="N42" s="229"/>
      <c r="O42" s="242"/>
    </row>
    <row r="43" spans="1:15">
      <c r="A43" s="141" t="s">
        <v>33</v>
      </c>
      <c r="B43" s="165"/>
      <c r="C43" s="165"/>
      <c r="D43" s="165"/>
      <c r="E43" s="163"/>
      <c r="F43" s="165" t="s">
        <v>144</v>
      </c>
      <c r="G43" s="195"/>
      <c r="H43" s="195"/>
      <c r="I43" s="184"/>
      <c r="J43" s="184"/>
      <c r="K43" s="184"/>
      <c r="L43" s="184"/>
      <c r="M43" s="184" t="s">
        <v>23</v>
      </c>
      <c r="N43" s="184"/>
      <c r="O43" s="245"/>
    </row>
    <row r="44" spans="1:15">
      <c r="A44" s="141" t="s">
        <v>140</v>
      </c>
      <c r="B44" s="165"/>
      <c r="C44" s="165"/>
      <c r="D44" s="165"/>
      <c r="E44" s="163"/>
      <c r="F44" s="165" t="s">
        <v>145</v>
      </c>
      <c r="G44" s="195"/>
      <c r="H44" s="195"/>
      <c r="I44" s="184"/>
      <c r="J44" s="184"/>
      <c r="K44" s="184"/>
      <c r="L44" s="184"/>
      <c r="M44" s="184" t="s">
        <v>86</v>
      </c>
      <c r="N44" s="184"/>
      <c r="O44" s="245"/>
    </row>
    <row r="45" spans="1:15">
      <c r="A45" s="141" t="s">
        <v>141</v>
      </c>
      <c r="B45" s="165"/>
      <c r="C45" s="165"/>
      <c r="D45" s="165"/>
      <c r="E45" s="163"/>
      <c r="F45" s="165" t="s">
        <v>52</v>
      </c>
      <c r="G45" s="195"/>
      <c r="H45" s="195"/>
      <c r="I45" s="184"/>
      <c r="J45" s="184"/>
      <c r="K45" s="184"/>
      <c r="L45" s="184"/>
      <c r="M45" s="184" t="s">
        <v>146</v>
      </c>
      <c r="N45" s="184"/>
      <c r="O45" s="245"/>
    </row>
    <row r="46" spans="1:15">
      <c r="A46" s="141" t="s">
        <v>1</v>
      </c>
      <c r="B46" s="165"/>
      <c r="C46" s="165"/>
      <c r="D46" s="165"/>
      <c r="E46" s="163"/>
      <c r="F46" s="165" t="s">
        <v>57</v>
      </c>
      <c r="G46" s="195"/>
      <c r="H46" s="195"/>
      <c r="I46" s="184"/>
      <c r="J46" s="184"/>
      <c r="K46" s="184"/>
      <c r="L46" s="184"/>
      <c r="M46" s="184" t="s">
        <v>147</v>
      </c>
      <c r="N46" s="184"/>
      <c r="O46" s="245"/>
    </row>
    <row r="47" spans="1:15">
      <c r="A47" s="141"/>
      <c r="B47" s="165"/>
      <c r="C47" s="165"/>
      <c r="D47" s="165"/>
      <c r="E47" s="163"/>
      <c r="F47" s="165"/>
      <c r="G47" s="195"/>
      <c r="H47" s="195"/>
      <c r="I47" s="184"/>
      <c r="J47" s="184"/>
      <c r="K47" s="184"/>
      <c r="L47" s="184"/>
      <c r="M47" s="184"/>
      <c r="N47" s="184"/>
      <c r="O47" s="245"/>
    </row>
    <row r="48" spans="1:15">
      <c r="A48" s="141"/>
      <c r="B48" s="165"/>
      <c r="C48" s="165"/>
      <c r="D48" s="165"/>
      <c r="E48" s="165"/>
      <c r="F48" s="165"/>
      <c r="G48" s="195"/>
      <c r="H48" s="195"/>
      <c r="I48" s="184"/>
      <c r="J48" s="184"/>
      <c r="K48" s="184"/>
      <c r="L48" s="184"/>
      <c r="M48" s="184"/>
      <c r="N48" s="184"/>
      <c r="O48" s="245"/>
    </row>
    <row r="49" spans="1:15">
      <c r="A49" s="142"/>
      <c r="B49" s="166"/>
      <c r="C49" s="166"/>
      <c r="D49" s="184"/>
      <c r="E49" s="163"/>
      <c r="F49" s="195"/>
      <c r="G49" s="195"/>
      <c r="H49" s="184"/>
      <c r="I49" s="184"/>
      <c r="J49" s="184"/>
      <c r="K49" s="184"/>
      <c r="L49" s="184"/>
      <c r="M49" s="184"/>
      <c r="N49" s="184"/>
      <c r="O49" s="245"/>
    </row>
    <row r="50" spans="1:15" ht="27" customHeight="1">
      <c r="A50" s="143" t="s">
        <v>67</v>
      </c>
      <c r="B50" s="167"/>
      <c r="C50" s="167"/>
      <c r="D50" s="167"/>
      <c r="E50" s="167"/>
      <c r="F50" s="167"/>
      <c r="G50" s="167"/>
      <c r="H50" s="167"/>
      <c r="I50" s="167"/>
      <c r="J50" s="167"/>
      <c r="K50" s="167"/>
      <c r="L50" s="167"/>
      <c r="M50" s="167"/>
      <c r="N50" s="167"/>
      <c r="O50" s="246"/>
    </row>
    <row r="51" spans="1:15">
      <c r="A51" s="144"/>
      <c r="B51" s="166"/>
      <c r="C51" s="166"/>
      <c r="D51" s="184"/>
      <c r="E51" s="184"/>
      <c r="F51" s="184"/>
      <c r="G51" s="184"/>
      <c r="H51" s="184"/>
      <c r="I51" s="184"/>
      <c r="J51" s="184"/>
      <c r="K51" s="184"/>
      <c r="L51" s="184"/>
      <c r="M51" s="184"/>
      <c r="N51" s="184"/>
      <c r="O51" s="245"/>
    </row>
    <row r="52" spans="1:15" ht="21.75" customHeight="1">
      <c r="A52" s="144"/>
      <c r="B52" s="168" t="s">
        <v>55</v>
      </c>
      <c r="C52" s="168"/>
      <c r="D52" s="185"/>
      <c r="E52" s="185"/>
      <c r="F52" s="185"/>
      <c r="G52" s="185"/>
      <c r="H52" s="185"/>
      <c r="I52" s="185"/>
      <c r="J52" s="185"/>
      <c r="K52" s="185"/>
      <c r="L52" s="226"/>
      <c r="M52" s="184"/>
      <c r="N52" s="184"/>
      <c r="O52" s="245"/>
    </row>
    <row r="53" spans="1:15" ht="9" customHeight="1">
      <c r="A53" s="144"/>
      <c r="B53" s="168"/>
      <c r="C53" s="168"/>
      <c r="D53" s="185"/>
      <c r="E53" s="185"/>
      <c r="F53" s="185"/>
      <c r="G53" s="185"/>
      <c r="H53" s="185"/>
      <c r="I53" s="185"/>
      <c r="J53" s="185"/>
      <c r="K53" s="185"/>
      <c r="L53" s="226"/>
      <c r="M53" s="184"/>
      <c r="N53" s="184"/>
      <c r="O53" s="245"/>
    </row>
    <row r="54" spans="1:15">
      <c r="A54" s="144"/>
      <c r="B54" s="166" t="s">
        <v>142</v>
      </c>
      <c r="C54" s="166"/>
      <c r="D54" s="184"/>
      <c r="E54" s="184"/>
      <c r="F54" s="184"/>
      <c r="G54" s="184"/>
      <c r="H54" s="184"/>
      <c r="I54" s="184"/>
      <c r="J54" s="184"/>
      <c r="K54" s="184"/>
      <c r="L54" s="184"/>
      <c r="M54" s="184"/>
      <c r="N54" s="184"/>
      <c r="O54" s="245"/>
    </row>
    <row r="55" spans="1:15" ht="21.75" customHeight="1">
      <c r="A55" s="144"/>
      <c r="B55" s="166"/>
      <c r="C55" s="166"/>
      <c r="D55" s="184"/>
      <c r="E55" s="184"/>
      <c r="F55" s="184"/>
      <c r="G55" s="184"/>
      <c r="H55" s="184"/>
      <c r="I55" s="184"/>
      <c r="J55" s="184"/>
      <c r="K55" s="184"/>
      <c r="L55" s="184"/>
      <c r="M55" s="184"/>
      <c r="N55" s="184"/>
      <c r="O55" s="245"/>
    </row>
    <row r="56" spans="1:15">
      <c r="A56" s="144"/>
      <c r="B56" s="166" t="s">
        <v>132</v>
      </c>
      <c r="C56" s="166"/>
      <c r="D56" s="184"/>
      <c r="E56" s="184"/>
      <c r="F56" s="184"/>
      <c r="G56" s="184"/>
      <c r="H56" s="184"/>
      <c r="I56" s="184"/>
      <c r="J56" s="184"/>
      <c r="K56" s="184"/>
      <c r="L56" s="184"/>
      <c r="M56" s="184"/>
      <c r="N56" s="184"/>
      <c r="O56" s="245"/>
    </row>
    <row r="57" spans="1:15">
      <c r="A57" s="144"/>
      <c r="B57" s="166" t="s">
        <v>134</v>
      </c>
      <c r="C57" s="166"/>
      <c r="D57" s="184"/>
      <c r="E57" s="184"/>
      <c r="F57" s="184"/>
      <c r="G57" s="184"/>
      <c r="H57" s="184"/>
      <c r="I57" s="184"/>
      <c r="J57" s="184"/>
      <c r="K57" s="184"/>
      <c r="L57" s="184"/>
      <c r="M57" s="184"/>
      <c r="N57" s="184"/>
      <c r="O57" s="245"/>
    </row>
    <row r="58" spans="1:15">
      <c r="A58" s="144"/>
      <c r="B58" s="166" t="s">
        <v>133</v>
      </c>
      <c r="C58" s="166"/>
      <c r="D58" s="184"/>
      <c r="E58" s="184"/>
      <c r="F58" s="184"/>
      <c r="G58" s="184"/>
      <c r="H58" s="184"/>
      <c r="I58" s="184"/>
      <c r="J58" s="184"/>
      <c r="K58" s="184"/>
      <c r="L58" s="184"/>
      <c r="M58" s="184"/>
      <c r="N58" s="184"/>
      <c r="O58" s="245"/>
    </row>
    <row r="59" spans="1:15">
      <c r="A59" s="144"/>
      <c r="B59" s="166" t="s">
        <v>143</v>
      </c>
      <c r="C59" s="166"/>
      <c r="D59" s="184"/>
      <c r="E59" s="184"/>
      <c r="F59" s="184"/>
      <c r="G59" s="184"/>
      <c r="H59" s="184"/>
      <c r="I59" s="184"/>
      <c r="J59" s="184"/>
      <c r="K59" s="184"/>
      <c r="L59" s="184"/>
      <c r="M59" s="184"/>
      <c r="N59" s="184"/>
      <c r="O59" s="245"/>
    </row>
    <row r="60" spans="1:15" ht="28.5" customHeight="1">
      <c r="A60" s="145"/>
      <c r="B60" s="169"/>
      <c r="C60" s="169"/>
      <c r="D60" s="169"/>
      <c r="E60" s="169"/>
      <c r="F60" s="169"/>
      <c r="G60" s="169"/>
      <c r="H60" s="169"/>
      <c r="I60" s="169"/>
      <c r="J60" s="169"/>
      <c r="K60" s="224"/>
      <c r="L60" s="224"/>
      <c r="M60" s="224"/>
      <c r="N60" s="224"/>
      <c r="O60" s="247"/>
    </row>
  </sheetData>
  <mergeCells count="13">
    <mergeCell ref="B2:H2"/>
    <mergeCell ref="I2:O2"/>
    <mergeCell ref="G3:H3"/>
    <mergeCell ref="N3:O3"/>
    <mergeCell ref="A31:O31"/>
    <mergeCell ref="A32:O32"/>
    <mergeCell ref="A33:O33"/>
    <mergeCell ref="B35:M35"/>
    <mergeCell ref="A41:O41"/>
    <mergeCell ref="A50:O50"/>
    <mergeCell ref="A2:A4"/>
    <mergeCell ref="A29:O30"/>
    <mergeCell ref="A18:O26"/>
  </mergeCells>
  <phoneticPr fontId="20"/>
  <pageMargins left="0.19685039370078741" right="0.19685039370078741" top="0.78740157480314965" bottom="0.78740157480314965" header="0.51181102362204722" footer="0.51181102362204722"/>
  <pageSetup paperSize="9" scale="76" fitToWidth="1" fitToHeight="1" orientation="portrait" usePrinterDefaults="1"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W69"/>
  <sheetViews>
    <sheetView workbookViewId="0">
      <selection activeCell="X14" sqref="X14"/>
    </sheetView>
  </sheetViews>
  <sheetFormatPr defaultRowHeight="12"/>
  <cols>
    <col min="1" max="1" width="1.5" style="1" customWidth="1"/>
    <col min="2" max="3" width="3.25" style="1" bestFit="1" customWidth="1"/>
    <col min="4" max="4" width="19.75" style="2" bestFit="1" customWidth="1"/>
    <col min="5" max="5" width="5.625" style="1" customWidth="1"/>
    <col min="6" max="6" width="7.625" style="1" customWidth="1"/>
    <col min="7" max="7" width="4.625" style="1" customWidth="1"/>
    <col min="8" max="8" width="8.125" style="1" customWidth="1"/>
    <col min="9" max="9" width="7.625" style="1" customWidth="1"/>
    <col min="10" max="10" width="8.125" style="1" customWidth="1"/>
    <col min="11" max="11" width="7.625" style="3" customWidth="1"/>
    <col min="12" max="12" width="5.625" style="1" customWidth="1"/>
    <col min="13" max="13" width="7.625" style="1" customWidth="1"/>
    <col min="14" max="14" width="4.625" style="1" customWidth="1"/>
    <col min="15" max="15" width="8.125" style="3" customWidth="1"/>
    <col min="16" max="16" width="7.75" style="1" customWidth="1"/>
    <col min="17" max="17" width="8.125" style="1" customWidth="1"/>
    <col min="18" max="18" width="7.625" style="1" customWidth="1"/>
    <col min="19" max="19" width="9" style="1" bestFit="1" customWidth="1"/>
    <col min="20" max="23" width="9" style="1" hidden="1" customWidth="1"/>
    <col min="24" max="16384" width="9" style="1" bestFit="1" customWidth="1"/>
  </cols>
  <sheetData>
    <row r="1" spans="1:23" s="4" customFormat="1" ht="13.5">
      <c r="A1" s="7"/>
      <c r="B1" s="7"/>
      <c r="C1" s="7"/>
      <c r="D1" s="7"/>
      <c r="E1" s="7"/>
      <c r="F1" s="7"/>
      <c r="G1" s="7"/>
      <c r="H1" s="7"/>
      <c r="I1" s="7"/>
      <c r="J1" s="7"/>
      <c r="K1" s="7"/>
      <c r="L1" s="7"/>
      <c r="M1" s="7"/>
      <c r="N1" s="7"/>
      <c r="O1" s="7"/>
      <c r="P1" s="7"/>
      <c r="Q1" s="7"/>
      <c r="R1" s="7"/>
    </row>
    <row r="2" spans="1:23" ht="18.75">
      <c r="A2" s="8"/>
      <c r="B2" s="10" t="s">
        <v>164</v>
      </c>
      <c r="C2" s="10"/>
      <c r="D2" s="10"/>
      <c r="E2" s="10"/>
      <c r="F2" s="10"/>
      <c r="G2" s="10"/>
      <c r="H2" s="10"/>
      <c r="I2" s="10"/>
      <c r="J2" s="10"/>
      <c r="K2" s="10"/>
      <c r="L2" s="10"/>
      <c r="M2" s="10"/>
      <c r="N2" s="10"/>
      <c r="O2" s="10"/>
      <c r="P2" s="10"/>
      <c r="Q2" s="10"/>
      <c r="R2" s="10"/>
    </row>
    <row r="3" spans="1:23" ht="18.75">
      <c r="A3" s="8"/>
      <c r="B3" s="11" t="s">
        <v>11</v>
      </c>
      <c r="C3" s="11"/>
      <c r="D3" s="11"/>
      <c r="E3" s="11"/>
      <c r="F3" s="11"/>
      <c r="G3" s="11"/>
      <c r="H3" s="11"/>
      <c r="I3" s="11"/>
      <c r="J3" s="11"/>
      <c r="K3" s="11"/>
      <c r="L3" s="11"/>
      <c r="M3" s="11"/>
      <c r="N3" s="11"/>
      <c r="O3" s="11"/>
      <c r="P3" s="11"/>
      <c r="Q3" s="11"/>
      <c r="R3" s="11"/>
    </row>
    <row r="4" spans="1:23" ht="12.75">
      <c r="A4" s="8"/>
      <c r="B4" s="12" t="s">
        <v>89</v>
      </c>
      <c r="C4" s="12"/>
      <c r="D4" s="12"/>
      <c r="E4" s="8"/>
      <c r="F4" s="8"/>
      <c r="G4" s="8"/>
      <c r="H4" s="8"/>
      <c r="I4" s="8"/>
      <c r="J4" s="8"/>
      <c r="K4" s="97"/>
      <c r="L4" s="8"/>
      <c r="M4" s="8"/>
      <c r="N4" s="8"/>
      <c r="O4" s="119" t="s">
        <v>70</v>
      </c>
      <c r="P4" s="119"/>
      <c r="Q4" s="119"/>
      <c r="R4" s="119"/>
    </row>
    <row r="5" spans="1:23" s="5" customFormat="1" ht="12.75">
      <c r="B5" s="13"/>
      <c r="C5" s="22"/>
      <c r="D5" s="37"/>
      <c r="E5" s="54" t="s">
        <v>91</v>
      </c>
      <c r="F5" s="64"/>
      <c r="G5" s="54"/>
      <c r="H5" s="74"/>
      <c r="I5" s="75"/>
      <c r="J5" s="75"/>
      <c r="K5" s="98"/>
      <c r="L5" s="74" t="s">
        <v>15</v>
      </c>
      <c r="M5" s="75"/>
      <c r="N5" s="75"/>
      <c r="O5" s="75"/>
      <c r="P5" s="75"/>
      <c r="Q5" s="75"/>
      <c r="R5" s="120"/>
    </row>
    <row r="6" spans="1:23" s="5" customFormat="1">
      <c r="B6" s="14"/>
      <c r="D6" s="38"/>
      <c r="E6" s="55"/>
      <c r="F6" s="65"/>
      <c r="G6" s="65"/>
      <c r="H6" s="65"/>
      <c r="I6" s="76"/>
      <c r="J6" s="85" t="s">
        <v>77</v>
      </c>
      <c r="K6" s="99"/>
      <c r="L6" s="65"/>
      <c r="M6" s="65"/>
      <c r="N6" s="65"/>
      <c r="O6" s="65"/>
      <c r="P6" s="76"/>
      <c r="Q6" s="85" t="s">
        <v>77</v>
      </c>
      <c r="R6" s="99"/>
    </row>
    <row r="7" spans="1:23" s="5" customFormat="1" ht="42" customHeight="1">
      <c r="B7" s="15"/>
      <c r="C7" s="23"/>
      <c r="D7" s="39"/>
      <c r="E7" s="56" t="s">
        <v>88</v>
      </c>
      <c r="F7" s="66" t="s">
        <v>92</v>
      </c>
      <c r="G7" s="66" t="s">
        <v>20</v>
      </c>
      <c r="H7" s="66" t="s">
        <v>74</v>
      </c>
      <c r="I7" s="77" t="s">
        <v>47</v>
      </c>
      <c r="J7" s="86" t="s">
        <v>165</v>
      </c>
      <c r="K7" s="100" t="s">
        <v>166</v>
      </c>
      <c r="L7" s="66" t="s">
        <v>88</v>
      </c>
      <c r="M7" s="66" t="s">
        <v>92</v>
      </c>
      <c r="N7" s="66" t="s">
        <v>20</v>
      </c>
      <c r="O7" s="66" t="s">
        <v>93</v>
      </c>
      <c r="P7" s="77" t="s">
        <v>47</v>
      </c>
      <c r="Q7" s="86" t="s">
        <v>157</v>
      </c>
      <c r="R7" s="100" t="s">
        <v>167</v>
      </c>
    </row>
    <row r="8" spans="1:23" s="6" customFormat="1">
      <c r="B8" s="16"/>
      <c r="C8" s="24" t="s">
        <v>94</v>
      </c>
      <c r="D8" s="40"/>
      <c r="E8" s="57">
        <v>39.799999999999997</v>
      </c>
      <c r="F8" s="67">
        <v>310425</v>
      </c>
      <c r="G8" s="67">
        <v>73</v>
      </c>
      <c r="H8" s="67">
        <v>7526</v>
      </c>
      <c r="I8" s="78">
        <v>2.42</v>
      </c>
      <c r="J8" s="87">
        <v>6565</v>
      </c>
      <c r="K8" s="78">
        <v>14.64</v>
      </c>
      <c r="L8" s="105">
        <v>39.799999999999997</v>
      </c>
      <c r="M8" s="67">
        <v>310425</v>
      </c>
      <c r="N8" s="113">
        <v>73</v>
      </c>
      <c r="O8" s="67">
        <v>6811</v>
      </c>
      <c r="P8" s="78">
        <v>2.19</v>
      </c>
      <c r="Q8" s="87">
        <v>5211</v>
      </c>
      <c r="R8" s="79">
        <v>30.7</v>
      </c>
      <c r="T8" s="6">
        <f t="shared" ref="T8:T62" si="0">ROUND((H8-J8)/J8*100,2)</f>
        <v>14.64</v>
      </c>
      <c r="U8" s="6" t="b">
        <f t="shared" ref="U8:U62" si="1">ISERROR(T8)</f>
        <v>0</v>
      </c>
      <c r="V8" s="6">
        <f t="shared" ref="V8:V62" si="2">ROUND((O8-Q8)/Q8*100,2)</f>
        <v>30.7</v>
      </c>
      <c r="W8" s="6" t="b">
        <f t="shared" ref="W8:W62" si="3">ISERROR(V8)</f>
        <v>0</v>
      </c>
    </row>
    <row r="9" spans="1:23" s="6" customFormat="1">
      <c r="B9" s="17"/>
      <c r="C9" s="25"/>
      <c r="D9" s="41" t="s">
        <v>32</v>
      </c>
      <c r="E9" s="58">
        <v>31.2</v>
      </c>
      <c r="F9" s="68">
        <v>245722</v>
      </c>
      <c r="G9" s="68" t="s">
        <v>160</v>
      </c>
      <c r="H9" s="68">
        <v>4500</v>
      </c>
      <c r="I9" s="79">
        <v>1.83</v>
      </c>
      <c r="J9" s="88">
        <v>4500</v>
      </c>
      <c r="K9" s="79">
        <v>0</v>
      </c>
      <c r="L9" s="106">
        <v>31.2</v>
      </c>
      <c r="M9" s="68">
        <v>245722</v>
      </c>
      <c r="N9" s="114" t="s">
        <v>160</v>
      </c>
      <c r="O9" s="68">
        <v>3947</v>
      </c>
      <c r="P9" s="79">
        <v>1.61</v>
      </c>
      <c r="Q9" s="88">
        <v>4009</v>
      </c>
      <c r="R9" s="79">
        <v>-1.55</v>
      </c>
      <c r="T9" s="6">
        <f t="shared" si="0"/>
        <v>0</v>
      </c>
      <c r="U9" s="6" t="b">
        <f t="shared" si="1"/>
        <v>0</v>
      </c>
      <c r="V9" s="6">
        <f t="shared" si="2"/>
        <v>-1.55</v>
      </c>
      <c r="W9" s="6" t="b">
        <f t="shared" si="3"/>
        <v>0</v>
      </c>
    </row>
    <row r="10" spans="1:23" s="6" customFormat="1">
      <c r="B10" s="17"/>
      <c r="C10" s="25"/>
      <c r="D10" s="41" t="s">
        <v>39</v>
      </c>
      <c r="E10" s="58">
        <v>37</v>
      </c>
      <c r="F10" s="68">
        <v>232883</v>
      </c>
      <c r="G10" s="68" t="s">
        <v>160</v>
      </c>
      <c r="H10" s="68">
        <v>8800</v>
      </c>
      <c r="I10" s="79">
        <v>3.78</v>
      </c>
      <c r="J10" s="88">
        <v>6590</v>
      </c>
      <c r="K10" s="79">
        <v>33.54</v>
      </c>
      <c r="L10" s="106">
        <v>37</v>
      </c>
      <c r="M10" s="68">
        <v>232883</v>
      </c>
      <c r="N10" s="114" t="s">
        <v>160</v>
      </c>
      <c r="O10" s="68">
        <v>4400</v>
      </c>
      <c r="P10" s="79">
        <v>1.89</v>
      </c>
      <c r="Q10" s="88">
        <v>3622</v>
      </c>
      <c r="R10" s="79">
        <v>21.48</v>
      </c>
      <c r="T10" s="6">
        <f t="shared" si="0"/>
        <v>33.54</v>
      </c>
      <c r="U10" s="6" t="b">
        <f t="shared" si="1"/>
        <v>0</v>
      </c>
      <c r="V10" s="6">
        <f t="shared" si="2"/>
        <v>21.48</v>
      </c>
      <c r="W10" s="6" t="b">
        <f t="shared" si="3"/>
        <v>0</v>
      </c>
    </row>
    <row r="11" spans="1:23" s="6" customFormat="1">
      <c r="B11" s="17"/>
      <c r="C11" s="25"/>
      <c r="D11" s="41" t="s">
        <v>24</v>
      </c>
      <c r="E11" s="58">
        <v>39.799999999999997</v>
      </c>
      <c r="F11" s="68">
        <v>214930</v>
      </c>
      <c r="G11" s="68" t="s">
        <v>160</v>
      </c>
      <c r="H11" s="68">
        <v>6000</v>
      </c>
      <c r="I11" s="79">
        <v>2.79</v>
      </c>
      <c r="J11" s="88">
        <v>5000</v>
      </c>
      <c r="K11" s="79">
        <v>20</v>
      </c>
      <c r="L11" s="106">
        <v>39.799999999999997</v>
      </c>
      <c r="M11" s="68">
        <v>214930</v>
      </c>
      <c r="N11" s="114" t="s">
        <v>160</v>
      </c>
      <c r="O11" s="68">
        <v>5000</v>
      </c>
      <c r="P11" s="79">
        <v>2.33</v>
      </c>
      <c r="Q11" s="88">
        <v>3000</v>
      </c>
      <c r="R11" s="79">
        <v>66.67</v>
      </c>
      <c r="T11" s="6">
        <f t="shared" si="0"/>
        <v>20</v>
      </c>
      <c r="U11" s="6" t="b">
        <f t="shared" si="1"/>
        <v>0</v>
      </c>
      <c r="V11" s="6">
        <f t="shared" si="2"/>
        <v>66.67</v>
      </c>
      <c r="W11" s="6" t="b">
        <f t="shared" si="3"/>
        <v>0</v>
      </c>
    </row>
    <row r="12" spans="1:23" s="6" customFormat="1">
      <c r="B12" s="17"/>
      <c r="C12" s="25"/>
      <c r="D12" s="41" t="s">
        <v>6</v>
      </c>
      <c r="E12" s="58">
        <v>39.9</v>
      </c>
      <c r="F12" s="68">
        <v>270335</v>
      </c>
      <c r="G12" s="68" t="s">
        <v>160</v>
      </c>
      <c r="H12" s="68">
        <v>7434</v>
      </c>
      <c r="I12" s="79">
        <v>2.75</v>
      </c>
      <c r="J12" s="88">
        <v>5590</v>
      </c>
      <c r="K12" s="79">
        <v>32.99</v>
      </c>
      <c r="L12" s="106">
        <v>39.9</v>
      </c>
      <c r="M12" s="68">
        <v>270335</v>
      </c>
      <c r="N12" s="114" t="s">
        <v>160</v>
      </c>
      <c r="O12" s="68">
        <v>5956</v>
      </c>
      <c r="P12" s="79">
        <v>2.2000000000000002</v>
      </c>
      <c r="Q12" s="88">
        <v>4161</v>
      </c>
      <c r="R12" s="79">
        <v>43.14</v>
      </c>
      <c r="T12" s="6">
        <f t="shared" si="0"/>
        <v>32.99</v>
      </c>
      <c r="U12" s="6" t="b">
        <f t="shared" si="1"/>
        <v>0</v>
      </c>
      <c r="V12" s="6">
        <f t="shared" si="2"/>
        <v>43.14</v>
      </c>
      <c r="W12" s="6" t="b">
        <f t="shared" si="3"/>
        <v>0</v>
      </c>
    </row>
    <row r="13" spans="1:23" s="6" customFormat="1">
      <c r="B13" s="17"/>
      <c r="C13" s="25"/>
      <c r="D13" s="41" t="s">
        <v>35</v>
      </c>
      <c r="E13" s="58">
        <v>45</v>
      </c>
      <c r="F13" s="68">
        <v>211955</v>
      </c>
      <c r="G13" s="68" t="s">
        <v>160</v>
      </c>
      <c r="H13" s="68">
        <v>3144</v>
      </c>
      <c r="I13" s="79">
        <v>1.48</v>
      </c>
      <c r="J13" s="88">
        <v>2452</v>
      </c>
      <c r="K13" s="79">
        <v>28.22</v>
      </c>
      <c r="L13" s="106">
        <v>45</v>
      </c>
      <c r="M13" s="68">
        <v>211955</v>
      </c>
      <c r="N13" s="114" t="s">
        <v>160</v>
      </c>
      <c r="O13" s="68">
        <v>1425</v>
      </c>
      <c r="P13" s="79">
        <v>0.67</v>
      </c>
      <c r="Q13" s="88">
        <v>0</v>
      </c>
      <c r="R13" s="79" t="s">
        <v>25</v>
      </c>
      <c r="T13" s="6">
        <f t="shared" si="0"/>
        <v>28.22</v>
      </c>
      <c r="U13" s="6" t="b">
        <f t="shared" si="1"/>
        <v>0</v>
      </c>
      <c r="V13" s="6" t="e">
        <f t="shared" si="2"/>
        <v>#DIV/0!</v>
      </c>
      <c r="W13" s="6" t="b">
        <f t="shared" si="3"/>
        <v>1</v>
      </c>
    </row>
    <row r="14" spans="1:23" s="6" customFormat="1">
      <c r="B14" s="17"/>
      <c r="C14" s="25"/>
      <c r="D14" s="41" t="s">
        <v>29</v>
      </c>
      <c r="E14" s="58">
        <v>36.6</v>
      </c>
      <c r="F14" s="68">
        <v>307085</v>
      </c>
      <c r="G14" s="68">
        <v>6</v>
      </c>
      <c r="H14" s="68">
        <v>4966</v>
      </c>
      <c r="I14" s="79">
        <v>1.62</v>
      </c>
      <c r="J14" s="88">
        <v>6767</v>
      </c>
      <c r="K14" s="79">
        <v>-26.61</v>
      </c>
      <c r="L14" s="106">
        <v>36.6</v>
      </c>
      <c r="M14" s="68">
        <v>307085</v>
      </c>
      <c r="N14" s="114">
        <v>6</v>
      </c>
      <c r="O14" s="68">
        <v>4047</v>
      </c>
      <c r="P14" s="79">
        <v>1.32</v>
      </c>
      <c r="Q14" s="88">
        <v>5698</v>
      </c>
      <c r="R14" s="79">
        <v>-28.98</v>
      </c>
      <c r="T14" s="6">
        <f t="shared" si="0"/>
        <v>-26.61</v>
      </c>
      <c r="U14" s="6" t="b">
        <f t="shared" si="1"/>
        <v>0</v>
      </c>
      <c r="V14" s="6">
        <f t="shared" si="2"/>
        <v>-28.98</v>
      </c>
      <c r="W14" s="6" t="b">
        <f t="shared" si="3"/>
        <v>0</v>
      </c>
    </row>
    <row r="15" spans="1:23" s="6" customFormat="1">
      <c r="B15" s="18"/>
      <c r="C15" s="25"/>
      <c r="D15" s="41" t="s">
        <v>44</v>
      </c>
      <c r="E15" s="58" t="s">
        <v>25</v>
      </c>
      <c r="F15" s="68" t="s">
        <v>25</v>
      </c>
      <c r="G15" s="68" t="s">
        <v>25</v>
      </c>
      <c r="H15" s="68" t="s">
        <v>25</v>
      </c>
      <c r="I15" s="79" t="s">
        <v>25</v>
      </c>
      <c r="J15" s="88" t="s">
        <v>25</v>
      </c>
      <c r="K15" s="79" t="s">
        <v>25</v>
      </c>
      <c r="L15" s="106" t="s">
        <v>25</v>
      </c>
      <c r="M15" s="68" t="s">
        <v>25</v>
      </c>
      <c r="N15" s="114" t="s">
        <v>25</v>
      </c>
      <c r="O15" s="68" t="s">
        <v>25</v>
      </c>
      <c r="P15" s="79" t="s">
        <v>25</v>
      </c>
      <c r="Q15" s="88" t="s">
        <v>25</v>
      </c>
      <c r="R15" s="79" t="s">
        <v>25</v>
      </c>
      <c r="T15" s="6" t="e">
        <f t="shared" si="0"/>
        <v>#VALUE!</v>
      </c>
      <c r="U15" s="6" t="b">
        <f t="shared" si="1"/>
        <v>1</v>
      </c>
      <c r="V15" s="6" t="e">
        <f t="shared" si="2"/>
        <v>#VALUE!</v>
      </c>
      <c r="W15" s="6" t="b">
        <f t="shared" si="3"/>
        <v>1</v>
      </c>
    </row>
    <row r="16" spans="1:23" s="6" customFormat="1">
      <c r="B16" s="18"/>
      <c r="C16" s="25"/>
      <c r="D16" s="41" t="s">
        <v>36</v>
      </c>
      <c r="E16" s="58">
        <v>39.799999999999997</v>
      </c>
      <c r="F16" s="68">
        <v>276947</v>
      </c>
      <c r="G16" s="68" t="s">
        <v>160</v>
      </c>
      <c r="H16" s="68">
        <v>6049</v>
      </c>
      <c r="I16" s="79">
        <v>2.1800000000000002</v>
      </c>
      <c r="J16" s="88">
        <v>4304</v>
      </c>
      <c r="K16" s="79">
        <v>40.54</v>
      </c>
      <c r="L16" s="106">
        <v>39.799999999999997</v>
      </c>
      <c r="M16" s="68">
        <v>276947</v>
      </c>
      <c r="N16" s="114" t="s">
        <v>160</v>
      </c>
      <c r="O16" s="68">
        <v>4777</v>
      </c>
      <c r="P16" s="79">
        <v>1.73</v>
      </c>
      <c r="Q16" s="88">
        <v>3410</v>
      </c>
      <c r="R16" s="79">
        <v>40.090000000000003</v>
      </c>
      <c r="T16" s="6">
        <f t="shared" si="0"/>
        <v>40.54</v>
      </c>
      <c r="U16" s="6" t="b">
        <f t="shared" si="1"/>
        <v>0</v>
      </c>
      <c r="V16" s="6">
        <f t="shared" si="2"/>
        <v>40.090000000000003</v>
      </c>
      <c r="W16" s="6" t="b">
        <f t="shared" si="3"/>
        <v>0</v>
      </c>
    </row>
    <row r="17" spans="2:23" s="6" customFormat="1">
      <c r="B17" s="18"/>
      <c r="C17" s="25"/>
      <c r="D17" s="41" t="s">
        <v>2</v>
      </c>
      <c r="E17" s="58">
        <v>40</v>
      </c>
      <c r="F17" s="68">
        <v>276182</v>
      </c>
      <c r="G17" s="68" t="s">
        <v>160</v>
      </c>
      <c r="H17" s="68">
        <v>7000</v>
      </c>
      <c r="I17" s="79">
        <v>2.5299999999999998</v>
      </c>
      <c r="J17" s="88">
        <v>7000</v>
      </c>
      <c r="K17" s="79">
        <v>0</v>
      </c>
      <c r="L17" s="106">
        <v>40</v>
      </c>
      <c r="M17" s="68">
        <v>276182</v>
      </c>
      <c r="N17" s="114" t="s">
        <v>160</v>
      </c>
      <c r="O17" s="68">
        <v>6000</v>
      </c>
      <c r="P17" s="79">
        <v>2.17</v>
      </c>
      <c r="Q17" s="88">
        <v>3500</v>
      </c>
      <c r="R17" s="79">
        <v>71.430000000000007</v>
      </c>
      <c r="T17" s="6">
        <f t="shared" si="0"/>
        <v>0</v>
      </c>
      <c r="U17" s="6" t="b">
        <f t="shared" si="1"/>
        <v>0</v>
      </c>
      <c r="V17" s="6">
        <f t="shared" si="2"/>
        <v>71.430000000000007</v>
      </c>
      <c r="W17" s="6" t="b">
        <f t="shared" si="3"/>
        <v>0</v>
      </c>
    </row>
    <row r="18" spans="2:23" s="6" customFormat="1">
      <c r="B18" s="18"/>
      <c r="C18" s="25"/>
      <c r="D18" s="41" t="s">
        <v>66</v>
      </c>
      <c r="E18" s="58">
        <v>45</v>
      </c>
      <c r="F18" s="68">
        <v>275000</v>
      </c>
      <c r="G18" s="68" t="s">
        <v>160</v>
      </c>
      <c r="H18" s="68">
        <v>5000</v>
      </c>
      <c r="I18" s="79">
        <v>1.8199999999999998</v>
      </c>
      <c r="J18" s="88" t="s">
        <v>25</v>
      </c>
      <c r="K18" s="79" t="s">
        <v>25</v>
      </c>
      <c r="L18" s="106">
        <v>45</v>
      </c>
      <c r="M18" s="68">
        <v>275000</v>
      </c>
      <c r="N18" s="114" t="s">
        <v>160</v>
      </c>
      <c r="O18" s="68">
        <v>7000</v>
      </c>
      <c r="P18" s="79">
        <v>2.5499999999999998</v>
      </c>
      <c r="Q18" s="88" t="s">
        <v>25</v>
      </c>
      <c r="R18" s="79" t="s">
        <v>25</v>
      </c>
      <c r="T18" s="6" t="e">
        <f t="shared" si="0"/>
        <v>#VALUE!</v>
      </c>
      <c r="U18" s="6" t="b">
        <f t="shared" si="1"/>
        <v>1</v>
      </c>
      <c r="V18" s="6" t="e">
        <f t="shared" si="2"/>
        <v>#VALUE!</v>
      </c>
      <c r="W18" s="6" t="b">
        <f t="shared" si="3"/>
        <v>1</v>
      </c>
    </row>
    <row r="19" spans="2:23" s="6" customFormat="1">
      <c r="B19" s="18"/>
      <c r="C19" s="25"/>
      <c r="D19" s="41" t="s">
        <v>30</v>
      </c>
      <c r="E19" s="58" t="s">
        <v>25</v>
      </c>
      <c r="F19" s="68" t="s">
        <v>25</v>
      </c>
      <c r="G19" s="68" t="s">
        <v>25</v>
      </c>
      <c r="H19" s="68" t="s">
        <v>25</v>
      </c>
      <c r="I19" s="79" t="s">
        <v>25</v>
      </c>
      <c r="J19" s="88" t="s">
        <v>25</v>
      </c>
      <c r="K19" s="79" t="s">
        <v>25</v>
      </c>
      <c r="L19" s="106" t="s">
        <v>25</v>
      </c>
      <c r="M19" s="68" t="s">
        <v>25</v>
      </c>
      <c r="N19" s="114" t="s">
        <v>25</v>
      </c>
      <c r="O19" s="68" t="s">
        <v>25</v>
      </c>
      <c r="P19" s="79" t="s">
        <v>25</v>
      </c>
      <c r="Q19" s="88" t="s">
        <v>25</v>
      </c>
      <c r="R19" s="79" t="s">
        <v>25</v>
      </c>
      <c r="T19" s="6" t="e">
        <f t="shared" si="0"/>
        <v>#VALUE!</v>
      </c>
      <c r="U19" s="6" t="b">
        <f t="shared" si="1"/>
        <v>1</v>
      </c>
      <c r="V19" s="6" t="e">
        <f t="shared" si="2"/>
        <v>#VALUE!</v>
      </c>
      <c r="W19" s="6" t="b">
        <f t="shared" si="3"/>
        <v>1</v>
      </c>
    </row>
    <row r="20" spans="2:23" s="6" customFormat="1">
      <c r="B20" s="18" t="s">
        <v>46</v>
      </c>
      <c r="C20" s="25"/>
      <c r="D20" s="41" t="s">
        <v>38</v>
      </c>
      <c r="E20" s="58">
        <v>44.1</v>
      </c>
      <c r="F20" s="68">
        <v>321881</v>
      </c>
      <c r="G20" s="68" t="s">
        <v>160</v>
      </c>
      <c r="H20" s="68">
        <v>9794</v>
      </c>
      <c r="I20" s="79">
        <v>3.04</v>
      </c>
      <c r="J20" s="88">
        <v>4415</v>
      </c>
      <c r="K20" s="79">
        <v>121.83</v>
      </c>
      <c r="L20" s="106">
        <v>44.1</v>
      </c>
      <c r="M20" s="68">
        <v>321881</v>
      </c>
      <c r="N20" s="114" t="s">
        <v>160</v>
      </c>
      <c r="O20" s="68">
        <v>9331</v>
      </c>
      <c r="P20" s="79">
        <v>2.9</v>
      </c>
      <c r="Q20" s="88">
        <v>3375</v>
      </c>
      <c r="R20" s="79">
        <v>176.47</v>
      </c>
      <c r="T20" s="6">
        <f t="shared" si="0"/>
        <v>121.83</v>
      </c>
      <c r="U20" s="6" t="b">
        <f t="shared" si="1"/>
        <v>0</v>
      </c>
      <c r="V20" s="6">
        <f t="shared" si="2"/>
        <v>176.47</v>
      </c>
      <c r="W20" s="6" t="b">
        <f t="shared" si="3"/>
        <v>0</v>
      </c>
    </row>
    <row r="21" spans="2:23" s="6" customFormat="1">
      <c r="B21" s="18"/>
      <c r="C21" s="25"/>
      <c r="D21" s="41" t="s">
        <v>69</v>
      </c>
      <c r="E21" s="58">
        <v>40.200000000000003</v>
      </c>
      <c r="F21" s="68">
        <v>306896</v>
      </c>
      <c r="G21" s="68">
        <v>4</v>
      </c>
      <c r="H21" s="68">
        <v>6938</v>
      </c>
      <c r="I21" s="79">
        <v>2.2599999999999998</v>
      </c>
      <c r="J21" s="88">
        <v>4834</v>
      </c>
      <c r="K21" s="79">
        <v>43.53</v>
      </c>
      <c r="L21" s="106">
        <v>40.200000000000003</v>
      </c>
      <c r="M21" s="68">
        <v>306896</v>
      </c>
      <c r="N21" s="114">
        <v>4</v>
      </c>
      <c r="O21" s="68">
        <v>5658</v>
      </c>
      <c r="P21" s="79">
        <v>1.84</v>
      </c>
      <c r="Q21" s="88">
        <v>4744</v>
      </c>
      <c r="R21" s="79">
        <v>19.27</v>
      </c>
      <c r="T21" s="6">
        <f t="shared" si="0"/>
        <v>43.53</v>
      </c>
      <c r="U21" s="6" t="b">
        <f t="shared" si="1"/>
        <v>0</v>
      </c>
      <c r="V21" s="6">
        <f t="shared" si="2"/>
        <v>19.27</v>
      </c>
      <c r="W21" s="6" t="b">
        <f t="shared" si="3"/>
        <v>0</v>
      </c>
    </row>
    <row r="22" spans="2:23" s="6" customFormat="1">
      <c r="B22" s="18"/>
      <c r="C22" s="25"/>
      <c r="D22" s="41" t="s">
        <v>13</v>
      </c>
      <c r="E22" s="58">
        <v>38.700000000000003</v>
      </c>
      <c r="F22" s="68">
        <v>325368</v>
      </c>
      <c r="G22" s="68">
        <v>9</v>
      </c>
      <c r="H22" s="68">
        <v>10498</v>
      </c>
      <c r="I22" s="79">
        <v>3.23</v>
      </c>
      <c r="J22" s="88">
        <v>8056</v>
      </c>
      <c r="K22" s="79">
        <v>30.31</v>
      </c>
      <c r="L22" s="106">
        <v>38.700000000000003</v>
      </c>
      <c r="M22" s="68">
        <v>325368</v>
      </c>
      <c r="N22" s="114">
        <v>9</v>
      </c>
      <c r="O22" s="68">
        <v>7758</v>
      </c>
      <c r="P22" s="79">
        <v>2.38</v>
      </c>
      <c r="Q22" s="88">
        <v>7634</v>
      </c>
      <c r="R22" s="79">
        <v>1.62</v>
      </c>
      <c r="T22" s="6">
        <f t="shared" si="0"/>
        <v>30.31</v>
      </c>
      <c r="U22" s="6" t="b">
        <f t="shared" si="1"/>
        <v>0</v>
      </c>
      <c r="V22" s="6">
        <f t="shared" si="2"/>
        <v>1.62</v>
      </c>
      <c r="W22" s="6" t="b">
        <f t="shared" si="3"/>
        <v>0</v>
      </c>
    </row>
    <row r="23" spans="2:23" s="6" customFormat="1">
      <c r="B23" s="18"/>
      <c r="C23" s="25"/>
      <c r="D23" s="41" t="s">
        <v>16</v>
      </c>
      <c r="E23" s="58">
        <v>42.7</v>
      </c>
      <c r="F23" s="68">
        <v>278100</v>
      </c>
      <c r="G23" s="68" t="s">
        <v>160</v>
      </c>
      <c r="H23" s="68">
        <v>3000</v>
      </c>
      <c r="I23" s="79">
        <v>1.08</v>
      </c>
      <c r="J23" s="88">
        <v>2000</v>
      </c>
      <c r="K23" s="79">
        <v>50</v>
      </c>
      <c r="L23" s="106">
        <v>42.7</v>
      </c>
      <c r="M23" s="68">
        <v>278100</v>
      </c>
      <c r="N23" s="114" t="s">
        <v>160</v>
      </c>
      <c r="O23" s="68">
        <v>1500</v>
      </c>
      <c r="P23" s="79">
        <v>0.54</v>
      </c>
      <c r="Q23" s="88">
        <v>1000</v>
      </c>
      <c r="R23" s="79">
        <v>50</v>
      </c>
      <c r="T23" s="6">
        <f t="shared" si="0"/>
        <v>50</v>
      </c>
      <c r="U23" s="6" t="b">
        <f t="shared" si="1"/>
        <v>0</v>
      </c>
      <c r="V23" s="6">
        <f t="shared" si="2"/>
        <v>50</v>
      </c>
      <c r="W23" s="6" t="b">
        <f t="shared" si="3"/>
        <v>0</v>
      </c>
    </row>
    <row r="24" spans="2:23" s="6" customFormat="1">
      <c r="B24" s="18"/>
      <c r="C24" s="25"/>
      <c r="D24" s="41" t="s">
        <v>51</v>
      </c>
      <c r="E24" s="58">
        <v>38.4</v>
      </c>
      <c r="F24" s="68">
        <v>291638</v>
      </c>
      <c r="G24" s="68">
        <v>6</v>
      </c>
      <c r="H24" s="68">
        <v>7514</v>
      </c>
      <c r="I24" s="79">
        <v>2.58</v>
      </c>
      <c r="J24" s="88">
        <v>6980</v>
      </c>
      <c r="K24" s="79">
        <v>7.65</v>
      </c>
      <c r="L24" s="106">
        <v>38.4</v>
      </c>
      <c r="M24" s="68">
        <v>291638</v>
      </c>
      <c r="N24" s="114">
        <v>6</v>
      </c>
      <c r="O24" s="68">
        <v>6758</v>
      </c>
      <c r="P24" s="79">
        <v>2.3199999999999998</v>
      </c>
      <c r="Q24" s="88">
        <v>5732</v>
      </c>
      <c r="R24" s="79">
        <v>17.899999999999999</v>
      </c>
      <c r="T24" s="6">
        <f t="shared" si="0"/>
        <v>7.65</v>
      </c>
      <c r="U24" s="6" t="b">
        <f t="shared" si="1"/>
        <v>0</v>
      </c>
      <c r="V24" s="6">
        <f t="shared" si="2"/>
        <v>17.899999999999999</v>
      </c>
      <c r="W24" s="6" t="b">
        <f t="shared" si="3"/>
        <v>0</v>
      </c>
    </row>
    <row r="25" spans="2:23" s="6" customFormat="1">
      <c r="B25" s="18"/>
      <c r="C25" s="25"/>
      <c r="D25" s="41" t="s">
        <v>18</v>
      </c>
      <c r="E25" s="58" t="s">
        <v>25</v>
      </c>
      <c r="F25" s="68" t="s">
        <v>25</v>
      </c>
      <c r="G25" s="68" t="s">
        <v>25</v>
      </c>
      <c r="H25" s="68" t="s">
        <v>25</v>
      </c>
      <c r="I25" s="79" t="s">
        <v>25</v>
      </c>
      <c r="J25" s="88" t="s">
        <v>25</v>
      </c>
      <c r="K25" s="79" t="s">
        <v>25</v>
      </c>
      <c r="L25" s="106" t="s">
        <v>25</v>
      </c>
      <c r="M25" s="68" t="s">
        <v>25</v>
      </c>
      <c r="N25" s="114" t="s">
        <v>25</v>
      </c>
      <c r="O25" s="68" t="s">
        <v>25</v>
      </c>
      <c r="P25" s="79" t="s">
        <v>25</v>
      </c>
      <c r="Q25" s="88" t="s">
        <v>25</v>
      </c>
      <c r="R25" s="79" t="s">
        <v>25</v>
      </c>
      <c r="T25" s="6" t="e">
        <f t="shared" si="0"/>
        <v>#VALUE!</v>
      </c>
      <c r="U25" s="6" t="b">
        <f t="shared" si="1"/>
        <v>1</v>
      </c>
      <c r="V25" s="6" t="e">
        <f t="shared" si="2"/>
        <v>#VALUE!</v>
      </c>
      <c r="W25" s="6" t="b">
        <f t="shared" si="3"/>
        <v>1</v>
      </c>
    </row>
    <row r="26" spans="2:23" s="6" customFormat="1">
      <c r="B26" s="18"/>
      <c r="C26" s="25"/>
      <c r="D26" s="41" t="s">
        <v>5</v>
      </c>
      <c r="E26" s="58">
        <v>39.700000000000003</v>
      </c>
      <c r="F26" s="68">
        <v>307457</v>
      </c>
      <c r="G26" s="68">
        <v>30</v>
      </c>
      <c r="H26" s="68">
        <v>7247</v>
      </c>
      <c r="I26" s="79">
        <v>2.36</v>
      </c>
      <c r="J26" s="88">
        <v>6900</v>
      </c>
      <c r="K26" s="79">
        <v>5.03</v>
      </c>
      <c r="L26" s="106">
        <v>39.700000000000003</v>
      </c>
      <c r="M26" s="68">
        <v>307457</v>
      </c>
      <c r="N26" s="114">
        <v>30</v>
      </c>
      <c r="O26" s="68">
        <v>6817</v>
      </c>
      <c r="P26" s="79">
        <v>2.2200000000000002</v>
      </c>
      <c r="Q26" s="88">
        <v>4993</v>
      </c>
      <c r="R26" s="79">
        <v>36.53</v>
      </c>
      <c r="T26" s="6">
        <f t="shared" si="0"/>
        <v>5.03</v>
      </c>
      <c r="U26" s="6" t="b">
        <f t="shared" si="1"/>
        <v>0</v>
      </c>
      <c r="V26" s="6">
        <f t="shared" si="2"/>
        <v>36.53</v>
      </c>
      <c r="W26" s="6" t="b">
        <f t="shared" si="3"/>
        <v>0</v>
      </c>
    </row>
    <row r="27" spans="2:23" s="6" customFormat="1">
      <c r="B27" s="18"/>
      <c r="C27" s="25"/>
      <c r="D27" s="41" t="s">
        <v>42</v>
      </c>
      <c r="E27" s="58">
        <v>43.2</v>
      </c>
      <c r="F27" s="68">
        <v>364209</v>
      </c>
      <c r="G27" s="68">
        <v>4</v>
      </c>
      <c r="H27" s="68">
        <v>7626</v>
      </c>
      <c r="I27" s="79">
        <v>2.09</v>
      </c>
      <c r="J27" s="89">
        <v>5354</v>
      </c>
      <c r="K27" s="79">
        <v>42.44</v>
      </c>
      <c r="L27" s="106">
        <v>43.2</v>
      </c>
      <c r="M27" s="68">
        <v>364209</v>
      </c>
      <c r="N27" s="114">
        <v>4</v>
      </c>
      <c r="O27" s="68">
        <v>7578</v>
      </c>
      <c r="P27" s="79">
        <v>2.08</v>
      </c>
      <c r="Q27" s="88">
        <v>4695</v>
      </c>
      <c r="R27" s="79">
        <v>61.41</v>
      </c>
      <c r="T27" s="6">
        <f t="shared" si="0"/>
        <v>42.44</v>
      </c>
      <c r="U27" s="6" t="b">
        <f t="shared" si="1"/>
        <v>0</v>
      </c>
      <c r="V27" s="6">
        <f t="shared" si="2"/>
        <v>61.41</v>
      </c>
      <c r="W27" s="6" t="b">
        <f t="shared" si="3"/>
        <v>0</v>
      </c>
    </row>
    <row r="28" spans="2:23" s="6" customFormat="1">
      <c r="B28" s="18" t="s">
        <v>37</v>
      </c>
      <c r="C28" s="26" t="s">
        <v>10</v>
      </c>
      <c r="D28" s="42"/>
      <c r="E28" s="59" t="s">
        <v>25</v>
      </c>
      <c r="F28" s="69" t="s">
        <v>25</v>
      </c>
      <c r="G28" s="69" t="s">
        <v>25</v>
      </c>
      <c r="H28" s="69" t="s">
        <v>25</v>
      </c>
      <c r="I28" s="80" t="s">
        <v>25</v>
      </c>
      <c r="J28" s="90" t="s">
        <v>25</v>
      </c>
      <c r="K28" s="81" t="s">
        <v>25</v>
      </c>
      <c r="L28" s="107" t="s">
        <v>25</v>
      </c>
      <c r="M28" s="69" t="s">
        <v>25</v>
      </c>
      <c r="N28" s="115" t="s">
        <v>25</v>
      </c>
      <c r="O28" s="69" t="s">
        <v>25</v>
      </c>
      <c r="P28" s="80" t="s">
        <v>25</v>
      </c>
      <c r="Q28" s="91" t="s">
        <v>25</v>
      </c>
      <c r="R28" s="81" t="s">
        <v>25</v>
      </c>
      <c r="T28" s="6" t="e">
        <f t="shared" si="0"/>
        <v>#VALUE!</v>
      </c>
      <c r="U28" s="6" t="b">
        <f t="shared" si="1"/>
        <v>1</v>
      </c>
      <c r="V28" s="6" t="e">
        <f t="shared" si="2"/>
        <v>#VALUE!</v>
      </c>
      <c r="W28" s="6" t="b">
        <f t="shared" si="3"/>
        <v>1</v>
      </c>
    </row>
    <row r="29" spans="2:23" s="6" customFormat="1">
      <c r="B29" s="18"/>
      <c r="C29" s="26" t="s">
        <v>72</v>
      </c>
      <c r="D29" s="42"/>
      <c r="E29" s="59">
        <v>50</v>
      </c>
      <c r="F29" s="69">
        <v>322811</v>
      </c>
      <c r="G29" s="69" t="s">
        <v>160</v>
      </c>
      <c r="H29" s="69">
        <v>6500</v>
      </c>
      <c r="I29" s="80">
        <v>2.0099999999999998</v>
      </c>
      <c r="J29" s="91">
        <v>6000</v>
      </c>
      <c r="K29" s="80">
        <v>8.33</v>
      </c>
      <c r="L29" s="107">
        <v>50</v>
      </c>
      <c r="M29" s="69">
        <v>322811</v>
      </c>
      <c r="N29" s="115" t="s">
        <v>160</v>
      </c>
      <c r="O29" s="69">
        <v>7000</v>
      </c>
      <c r="P29" s="80">
        <v>2.17</v>
      </c>
      <c r="Q29" s="91">
        <v>6000</v>
      </c>
      <c r="R29" s="80">
        <v>16.670000000000002</v>
      </c>
      <c r="T29" s="6">
        <f t="shared" si="0"/>
        <v>8.33</v>
      </c>
      <c r="U29" s="6" t="b">
        <f t="shared" si="1"/>
        <v>0</v>
      </c>
      <c r="V29" s="6">
        <f t="shared" si="2"/>
        <v>16.670000000000002</v>
      </c>
      <c r="W29" s="6" t="b">
        <f t="shared" si="3"/>
        <v>0</v>
      </c>
    </row>
    <row r="30" spans="2:23" s="6" customFormat="1">
      <c r="B30" s="18"/>
      <c r="C30" s="26" t="s">
        <v>53</v>
      </c>
      <c r="D30" s="42"/>
      <c r="E30" s="59">
        <v>35.9</v>
      </c>
      <c r="F30" s="69">
        <v>294408</v>
      </c>
      <c r="G30" s="69" t="s">
        <v>160</v>
      </c>
      <c r="H30" s="69">
        <v>7000</v>
      </c>
      <c r="I30" s="80">
        <v>2.38</v>
      </c>
      <c r="J30" s="91">
        <v>6541</v>
      </c>
      <c r="K30" s="81">
        <v>7.02</v>
      </c>
      <c r="L30" s="107">
        <v>35.9</v>
      </c>
      <c r="M30" s="69">
        <v>294408</v>
      </c>
      <c r="N30" s="115" t="s">
        <v>160</v>
      </c>
      <c r="O30" s="69">
        <v>6000</v>
      </c>
      <c r="P30" s="80">
        <v>2.04</v>
      </c>
      <c r="Q30" s="91">
        <v>5847</v>
      </c>
      <c r="R30" s="80">
        <v>2.62</v>
      </c>
      <c r="T30" s="6">
        <f t="shared" si="0"/>
        <v>7.02</v>
      </c>
      <c r="U30" s="6" t="b">
        <f t="shared" si="1"/>
        <v>0</v>
      </c>
      <c r="V30" s="6">
        <f t="shared" si="2"/>
        <v>2.62</v>
      </c>
      <c r="W30" s="6" t="b">
        <f t="shared" si="3"/>
        <v>0</v>
      </c>
    </row>
    <row r="31" spans="2:23" s="6" customFormat="1">
      <c r="B31" s="18"/>
      <c r="C31" s="26" t="s">
        <v>95</v>
      </c>
      <c r="D31" s="42"/>
      <c r="E31" s="59">
        <v>38</v>
      </c>
      <c r="F31" s="69">
        <v>265025</v>
      </c>
      <c r="G31" s="69" t="s">
        <v>160</v>
      </c>
      <c r="H31" s="69">
        <v>7421</v>
      </c>
      <c r="I31" s="80">
        <v>2.8</v>
      </c>
      <c r="J31" s="91">
        <v>3513</v>
      </c>
      <c r="K31" s="80">
        <v>111.24</v>
      </c>
      <c r="L31" s="107">
        <v>38</v>
      </c>
      <c r="M31" s="69">
        <v>265025</v>
      </c>
      <c r="N31" s="115" t="s">
        <v>160</v>
      </c>
      <c r="O31" s="69">
        <v>6732</v>
      </c>
      <c r="P31" s="80">
        <v>2.54</v>
      </c>
      <c r="Q31" s="91">
        <v>3472</v>
      </c>
      <c r="R31" s="101">
        <v>93.89</v>
      </c>
      <c r="T31" s="6">
        <f t="shared" si="0"/>
        <v>111.24</v>
      </c>
      <c r="U31" s="6" t="b">
        <f t="shared" si="1"/>
        <v>0</v>
      </c>
      <c r="V31" s="6">
        <f t="shared" si="2"/>
        <v>93.89</v>
      </c>
      <c r="W31" s="6" t="b">
        <f t="shared" si="3"/>
        <v>0</v>
      </c>
    </row>
    <row r="32" spans="2:23" s="6" customFormat="1">
      <c r="B32" s="18"/>
      <c r="C32" s="26" t="s">
        <v>0</v>
      </c>
      <c r="D32" s="42"/>
      <c r="E32" s="59" t="s">
        <v>25</v>
      </c>
      <c r="F32" s="69" t="s">
        <v>25</v>
      </c>
      <c r="G32" s="69" t="s">
        <v>25</v>
      </c>
      <c r="H32" s="69" t="s">
        <v>25</v>
      </c>
      <c r="I32" s="80" t="s">
        <v>25</v>
      </c>
      <c r="J32" s="91">
        <v>8850</v>
      </c>
      <c r="K32" s="79" t="s">
        <v>25</v>
      </c>
      <c r="L32" s="107" t="s">
        <v>25</v>
      </c>
      <c r="M32" s="69" t="s">
        <v>25</v>
      </c>
      <c r="N32" s="115" t="s">
        <v>25</v>
      </c>
      <c r="O32" s="69" t="s">
        <v>25</v>
      </c>
      <c r="P32" s="80" t="s">
        <v>25</v>
      </c>
      <c r="Q32" s="91">
        <v>8300</v>
      </c>
      <c r="R32" s="101" t="s">
        <v>25</v>
      </c>
      <c r="T32" s="6" t="e">
        <f t="shared" si="0"/>
        <v>#VALUE!</v>
      </c>
      <c r="U32" s="6" t="b">
        <f t="shared" si="1"/>
        <v>1</v>
      </c>
      <c r="V32" s="6" t="e">
        <f t="shared" si="2"/>
        <v>#VALUE!</v>
      </c>
      <c r="W32" s="6" t="b">
        <f t="shared" si="3"/>
        <v>1</v>
      </c>
    </row>
    <row r="33" spans="2:23" s="6" customFormat="1">
      <c r="B33" s="18"/>
      <c r="C33" s="27" t="s">
        <v>19</v>
      </c>
      <c r="D33" s="43"/>
      <c r="E33" s="60">
        <v>40</v>
      </c>
      <c r="F33" s="70">
        <v>289800</v>
      </c>
      <c r="G33" s="70">
        <v>10</v>
      </c>
      <c r="H33" s="70">
        <v>6253</v>
      </c>
      <c r="I33" s="81">
        <v>2.16</v>
      </c>
      <c r="J33" s="92">
        <v>5872</v>
      </c>
      <c r="K33" s="81">
        <v>6.49</v>
      </c>
      <c r="L33" s="108">
        <v>40</v>
      </c>
      <c r="M33" s="70">
        <v>289800</v>
      </c>
      <c r="N33" s="116">
        <v>10</v>
      </c>
      <c r="O33" s="70">
        <v>5203</v>
      </c>
      <c r="P33" s="81">
        <v>1.8</v>
      </c>
      <c r="Q33" s="92">
        <v>3655</v>
      </c>
      <c r="R33" s="79">
        <v>42.35</v>
      </c>
      <c r="T33" s="6">
        <f t="shared" si="0"/>
        <v>6.49</v>
      </c>
      <c r="U33" s="6" t="b">
        <f t="shared" si="1"/>
        <v>0</v>
      </c>
      <c r="V33" s="6">
        <f t="shared" si="2"/>
        <v>42.35</v>
      </c>
      <c r="W33" s="6" t="b">
        <f t="shared" si="3"/>
        <v>0</v>
      </c>
    </row>
    <row r="34" spans="2:23" s="6" customFormat="1">
      <c r="B34" s="18"/>
      <c r="C34" s="25"/>
      <c r="D34" s="44" t="s">
        <v>96</v>
      </c>
      <c r="E34" s="58">
        <v>35</v>
      </c>
      <c r="F34" s="68">
        <v>324816</v>
      </c>
      <c r="G34" s="68" t="s">
        <v>160</v>
      </c>
      <c r="H34" s="68">
        <v>5795</v>
      </c>
      <c r="I34" s="79">
        <v>1.78</v>
      </c>
      <c r="J34" s="88">
        <v>5803</v>
      </c>
      <c r="K34" s="79">
        <v>-0.14000000000000001</v>
      </c>
      <c r="L34" s="106">
        <v>35</v>
      </c>
      <c r="M34" s="68">
        <v>324816</v>
      </c>
      <c r="N34" s="114" t="s">
        <v>160</v>
      </c>
      <c r="O34" s="68">
        <v>4795</v>
      </c>
      <c r="P34" s="79">
        <v>1.48</v>
      </c>
      <c r="Q34" s="88">
        <v>4006</v>
      </c>
      <c r="R34" s="79">
        <v>19.7</v>
      </c>
      <c r="T34" s="6">
        <f t="shared" si="0"/>
        <v>-0.14000000000000001</v>
      </c>
      <c r="U34" s="6" t="b">
        <f t="shared" si="1"/>
        <v>0</v>
      </c>
      <c r="V34" s="6">
        <f t="shared" si="2"/>
        <v>19.7</v>
      </c>
      <c r="W34" s="6" t="b">
        <f t="shared" si="3"/>
        <v>0</v>
      </c>
    </row>
    <row r="35" spans="2:23" s="6" customFormat="1">
      <c r="B35" s="18"/>
      <c r="C35" s="25"/>
      <c r="D35" s="44" t="s">
        <v>97</v>
      </c>
      <c r="E35" s="58">
        <v>42</v>
      </c>
      <c r="F35" s="68">
        <v>254783</v>
      </c>
      <c r="G35" s="68" t="s">
        <v>160</v>
      </c>
      <c r="H35" s="68">
        <v>3350</v>
      </c>
      <c r="I35" s="79">
        <v>1.31</v>
      </c>
      <c r="J35" s="88">
        <v>3150</v>
      </c>
      <c r="K35" s="79">
        <v>6.35</v>
      </c>
      <c r="L35" s="106">
        <v>42</v>
      </c>
      <c r="M35" s="68">
        <v>254783</v>
      </c>
      <c r="N35" s="114" t="s">
        <v>160</v>
      </c>
      <c r="O35" s="68">
        <v>3350</v>
      </c>
      <c r="P35" s="79">
        <v>1.31</v>
      </c>
      <c r="Q35" s="88">
        <v>3150</v>
      </c>
      <c r="R35" s="79">
        <v>6.35</v>
      </c>
      <c r="T35" s="6">
        <f t="shared" si="0"/>
        <v>6.35</v>
      </c>
      <c r="U35" s="6" t="b">
        <f t="shared" si="1"/>
        <v>0</v>
      </c>
      <c r="V35" s="6">
        <f t="shared" si="2"/>
        <v>6.35</v>
      </c>
      <c r="W35" s="6" t="b">
        <f t="shared" si="3"/>
        <v>0</v>
      </c>
    </row>
    <row r="36" spans="2:23" s="6" customFormat="1">
      <c r="B36" s="18" t="s">
        <v>98</v>
      </c>
      <c r="C36" s="25"/>
      <c r="D36" s="44" t="s">
        <v>99</v>
      </c>
      <c r="E36" s="58">
        <v>43.4</v>
      </c>
      <c r="F36" s="68">
        <v>290109</v>
      </c>
      <c r="G36" s="68">
        <v>6</v>
      </c>
      <c r="H36" s="68">
        <v>10178</v>
      </c>
      <c r="I36" s="79">
        <v>3.51</v>
      </c>
      <c r="J36" s="88">
        <v>9462</v>
      </c>
      <c r="K36" s="79">
        <v>7.57</v>
      </c>
      <c r="L36" s="106">
        <v>43.4</v>
      </c>
      <c r="M36" s="68">
        <v>290109</v>
      </c>
      <c r="N36" s="114">
        <v>6</v>
      </c>
      <c r="O36" s="68">
        <v>7842</v>
      </c>
      <c r="P36" s="79">
        <v>2.7</v>
      </c>
      <c r="Q36" s="88">
        <v>4124</v>
      </c>
      <c r="R36" s="79">
        <v>90.16</v>
      </c>
      <c r="T36" s="6">
        <f t="shared" si="0"/>
        <v>7.57</v>
      </c>
      <c r="U36" s="6" t="b">
        <f t="shared" si="1"/>
        <v>0</v>
      </c>
      <c r="V36" s="6">
        <f t="shared" si="2"/>
        <v>90.16</v>
      </c>
      <c r="W36" s="6" t="b">
        <f t="shared" si="3"/>
        <v>0</v>
      </c>
    </row>
    <row r="37" spans="2:23" s="6" customFormat="1">
      <c r="B37" s="18"/>
      <c r="C37" s="25"/>
      <c r="D37" s="44" t="s">
        <v>102</v>
      </c>
      <c r="E37" s="58" t="s">
        <v>25</v>
      </c>
      <c r="F37" s="68" t="s">
        <v>25</v>
      </c>
      <c r="G37" s="68" t="s">
        <v>25</v>
      </c>
      <c r="H37" s="68" t="s">
        <v>25</v>
      </c>
      <c r="I37" s="79" t="s">
        <v>25</v>
      </c>
      <c r="J37" s="88" t="s">
        <v>25</v>
      </c>
      <c r="K37" s="79" t="s">
        <v>25</v>
      </c>
      <c r="L37" s="106" t="s">
        <v>25</v>
      </c>
      <c r="M37" s="68" t="s">
        <v>25</v>
      </c>
      <c r="N37" s="114" t="s">
        <v>25</v>
      </c>
      <c r="O37" s="68" t="s">
        <v>25</v>
      </c>
      <c r="P37" s="79" t="s">
        <v>25</v>
      </c>
      <c r="Q37" s="88" t="s">
        <v>25</v>
      </c>
      <c r="R37" s="79" t="s">
        <v>25</v>
      </c>
      <c r="T37" s="6" t="e">
        <f t="shared" si="0"/>
        <v>#VALUE!</v>
      </c>
      <c r="U37" s="6" t="b">
        <f t="shared" si="1"/>
        <v>1</v>
      </c>
      <c r="V37" s="6" t="e">
        <f t="shared" si="2"/>
        <v>#VALUE!</v>
      </c>
      <c r="W37" s="6" t="b">
        <f t="shared" si="3"/>
        <v>1</v>
      </c>
    </row>
    <row r="38" spans="2:23" s="6" customFormat="1">
      <c r="B38" s="18"/>
      <c r="C38" s="25"/>
      <c r="D38" s="44" t="s">
        <v>85</v>
      </c>
      <c r="E38" s="58" t="s">
        <v>25</v>
      </c>
      <c r="F38" s="68" t="s">
        <v>25</v>
      </c>
      <c r="G38" s="68" t="s">
        <v>25</v>
      </c>
      <c r="H38" s="68" t="s">
        <v>25</v>
      </c>
      <c r="I38" s="79" t="s">
        <v>25</v>
      </c>
      <c r="J38" s="88" t="s">
        <v>25</v>
      </c>
      <c r="K38" s="79" t="s">
        <v>25</v>
      </c>
      <c r="L38" s="106" t="s">
        <v>25</v>
      </c>
      <c r="M38" s="68" t="s">
        <v>25</v>
      </c>
      <c r="N38" s="114" t="s">
        <v>25</v>
      </c>
      <c r="O38" s="68" t="s">
        <v>25</v>
      </c>
      <c r="P38" s="79" t="s">
        <v>25</v>
      </c>
      <c r="Q38" s="88" t="s">
        <v>25</v>
      </c>
      <c r="R38" s="79" t="s">
        <v>25</v>
      </c>
      <c r="T38" s="6" t="e">
        <f t="shared" si="0"/>
        <v>#VALUE!</v>
      </c>
      <c r="U38" s="6" t="b">
        <f t="shared" si="1"/>
        <v>1</v>
      </c>
      <c r="V38" s="6" t="e">
        <f t="shared" si="2"/>
        <v>#VALUE!</v>
      </c>
      <c r="W38" s="6" t="b">
        <f t="shared" si="3"/>
        <v>1</v>
      </c>
    </row>
    <row r="39" spans="2:23" s="6" customFormat="1">
      <c r="B39" s="18"/>
      <c r="C39" s="25"/>
      <c r="D39" s="44" t="s">
        <v>49</v>
      </c>
      <c r="E39" s="58" t="s">
        <v>25</v>
      </c>
      <c r="F39" s="68" t="s">
        <v>25</v>
      </c>
      <c r="G39" s="68" t="s">
        <v>25</v>
      </c>
      <c r="H39" s="68" t="s">
        <v>25</v>
      </c>
      <c r="I39" s="79" t="s">
        <v>25</v>
      </c>
      <c r="J39" s="88" t="s">
        <v>25</v>
      </c>
      <c r="K39" s="79" t="s">
        <v>25</v>
      </c>
      <c r="L39" s="106" t="s">
        <v>25</v>
      </c>
      <c r="M39" s="68" t="s">
        <v>25</v>
      </c>
      <c r="N39" s="114" t="s">
        <v>25</v>
      </c>
      <c r="O39" s="68" t="s">
        <v>25</v>
      </c>
      <c r="P39" s="79" t="s">
        <v>25</v>
      </c>
      <c r="Q39" s="88" t="s">
        <v>25</v>
      </c>
      <c r="R39" s="79" t="s">
        <v>25</v>
      </c>
      <c r="T39" s="6" t="e">
        <f t="shared" si="0"/>
        <v>#VALUE!</v>
      </c>
      <c r="U39" s="6" t="b">
        <f t="shared" si="1"/>
        <v>1</v>
      </c>
      <c r="V39" s="6" t="e">
        <f t="shared" si="2"/>
        <v>#VALUE!</v>
      </c>
      <c r="W39" s="6" t="b">
        <f t="shared" si="3"/>
        <v>1</v>
      </c>
    </row>
    <row r="40" spans="2:23" s="6" customFormat="1">
      <c r="B40" s="18"/>
      <c r="C40" s="25"/>
      <c r="D40" s="41" t="s">
        <v>64</v>
      </c>
      <c r="E40" s="58" t="s">
        <v>25</v>
      </c>
      <c r="F40" s="68" t="s">
        <v>25</v>
      </c>
      <c r="G40" s="68" t="s">
        <v>25</v>
      </c>
      <c r="H40" s="68" t="s">
        <v>25</v>
      </c>
      <c r="I40" s="79" t="s">
        <v>25</v>
      </c>
      <c r="J40" s="88" t="s">
        <v>25</v>
      </c>
      <c r="K40" s="79" t="s">
        <v>25</v>
      </c>
      <c r="L40" s="106" t="s">
        <v>25</v>
      </c>
      <c r="M40" s="68" t="s">
        <v>25</v>
      </c>
      <c r="N40" s="114" t="s">
        <v>25</v>
      </c>
      <c r="O40" s="68" t="s">
        <v>25</v>
      </c>
      <c r="P40" s="79" t="s">
        <v>25</v>
      </c>
      <c r="Q40" s="88" t="s">
        <v>25</v>
      </c>
      <c r="R40" s="79" t="s">
        <v>25</v>
      </c>
      <c r="T40" s="6" t="e">
        <f t="shared" si="0"/>
        <v>#VALUE!</v>
      </c>
      <c r="U40" s="6" t="b">
        <f t="shared" si="1"/>
        <v>1</v>
      </c>
      <c r="V40" s="6" t="e">
        <f t="shared" si="2"/>
        <v>#VALUE!</v>
      </c>
      <c r="W40" s="6" t="b">
        <f t="shared" si="3"/>
        <v>1</v>
      </c>
    </row>
    <row r="41" spans="2:23" s="6" customFormat="1">
      <c r="B41" s="18"/>
      <c r="C41" s="25"/>
      <c r="D41" s="41" t="s">
        <v>12</v>
      </c>
      <c r="E41" s="58" t="s">
        <v>25</v>
      </c>
      <c r="F41" s="68" t="s">
        <v>25</v>
      </c>
      <c r="G41" s="68" t="s">
        <v>25</v>
      </c>
      <c r="H41" s="68" t="s">
        <v>25</v>
      </c>
      <c r="I41" s="79" t="s">
        <v>25</v>
      </c>
      <c r="J41" s="88" t="s">
        <v>25</v>
      </c>
      <c r="K41" s="101" t="s">
        <v>25</v>
      </c>
      <c r="L41" s="106" t="s">
        <v>25</v>
      </c>
      <c r="M41" s="68" t="s">
        <v>25</v>
      </c>
      <c r="N41" s="114" t="s">
        <v>25</v>
      </c>
      <c r="O41" s="68" t="s">
        <v>25</v>
      </c>
      <c r="P41" s="79" t="s">
        <v>25</v>
      </c>
      <c r="Q41" s="89" t="s">
        <v>25</v>
      </c>
      <c r="R41" s="79" t="s">
        <v>25</v>
      </c>
      <c r="T41" s="6" t="e">
        <f t="shared" si="0"/>
        <v>#VALUE!</v>
      </c>
      <c r="U41" s="6" t="b">
        <f t="shared" si="1"/>
        <v>1</v>
      </c>
      <c r="V41" s="6" t="e">
        <f t="shared" si="2"/>
        <v>#VALUE!</v>
      </c>
      <c r="W41" s="6" t="b">
        <f t="shared" si="3"/>
        <v>1</v>
      </c>
    </row>
    <row r="42" spans="2:23" s="6" customFormat="1">
      <c r="B42" s="18"/>
      <c r="C42" s="26" t="s">
        <v>56</v>
      </c>
      <c r="D42" s="45"/>
      <c r="E42" s="59">
        <v>39.9</v>
      </c>
      <c r="F42" s="69">
        <v>266014</v>
      </c>
      <c r="G42" s="69">
        <v>6</v>
      </c>
      <c r="H42" s="69">
        <v>8534</v>
      </c>
      <c r="I42" s="80">
        <v>3.21</v>
      </c>
      <c r="J42" s="91">
        <v>8556</v>
      </c>
      <c r="K42" s="79">
        <v>-0.26</v>
      </c>
      <c r="L42" s="107">
        <v>39.9</v>
      </c>
      <c r="M42" s="69">
        <v>266208</v>
      </c>
      <c r="N42" s="115">
        <v>5</v>
      </c>
      <c r="O42" s="69">
        <v>5953</v>
      </c>
      <c r="P42" s="80">
        <v>2.2400000000000002</v>
      </c>
      <c r="Q42" s="91">
        <v>6568</v>
      </c>
      <c r="R42" s="80">
        <v>-9.36</v>
      </c>
      <c r="T42" s="6">
        <f t="shared" si="0"/>
        <v>-0.26</v>
      </c>
      <c r="U42" s="6" t="b">
        <f t="shared" si="1"/>
        <v>0</v>
      </c>
      <c r="V42" s="6">
        <f t="shared" si="2"/>
        <v>-9.36</v>
      </c>
      <c r="W42" s="6" t="b">
        <f t="shared" si="3"/>
        <v>0</v>
      </c>
    </row>
    <row r="43" spans="2:23" s="6" customFormat="1">
      <c r="B43" s="18"/>
      <c r="C43" s="26" t="s">
        <v>103</v>
      </c>
      <c r="D43" s="45"/>
      <c r="E43" s="59">
        <v>39</v>
      </c>
      <c r="F43" s="69">
        <v>252844</v>
      </c>
      <c r="G43" s="69" t="s">
        <v>160</v>
      </c>
      <c r="H43" s="69">
        <v>7000</v>
      </c>
      <c r="I43" s="80">
        <v>2.77</v>
      </c>
      <c r="J43" s="91">
        <v>1500</v>
      </c>
      <c r="K43" s="80">
        <v>366.67</v>
      </c>
      <c r="L43" s="107">
        <v>39</v>
      </c>
      <c r="M43" s="69">
        <v>252844</v>
      </c>
      <c r="N43" s="115" t="s">
        <v>160</v>
      </c>
      <c r="O43" s="69">
        <v>7000</v>
      </c>
      <c r="P43" s="80">
        <v>2.77</v>
      </c>
      <c r="Q43" s="91">
        <v>1000</v>
      </c>
      <c r="R43" s="79">
        <v>600</v>
      </c>
      <c r="T43" s="6">
        <f t="shared" si="0"/>
        <v>366.67</v>
      </c>
      <c r="U43" s="6" t="b">
        <f t="shared" si="1"/>
        <v>0</v>
      </c>
      <c r="V43" s="6">
        <f t="shared" si="2"/>
        <v>600</v>
      </c>
      <c r="W43" s="6" t="b">
        <f t="shared" si="3"/>
        <v>0</v>
      </c>
    </row>
    <row r="44" spans="2:23" s="6" customFormat="1">
      <c r="B44" s="18"/>
      <c r="C44" s="26" t="s">
        <v>28</v>
      </c>
      <c r="D44" s="45"/>
      <c r="E44" s="59">
        <v>40.200000000000003</v>
      </c>
      <c r="F44" s="69">
        <v>300266</v>
      </c>
      <c r="G44" s="69" t="s">
        <v>160</v>
      </c>
      <c r="H44" s="69">
        <v>7800</v>
      </c>
      <c r="I44" s="80">
        <v>2.6</v>
      </c>
      <c r="J44" s="91">
        <v>5271</v>
      </c>
      <c r="K44" s="80">
        <v>47.98</v>
      </c>
      <c r="L44" s="107">
        <v>40.200000000000003</v>
      </c>
      <c r="M44" s="69">
        <v>300266</v>
      </c>
      <c r="N44" s="115" t="s">
        <v>160</v>
      </c>
      <c r="O44" s="69">
        <v>7800</v>
      </c>
      <c r="P44" s="80">
        <v>2.6</v>
      </c>
      <c r="Q44" s="91">
        <v>5094</v>
      </c>
      <c r="R44" s="80">
        <v>53.12</v>
      </c>
      <c r="T44" s="6">
        <f t="shared" si="0"/>
        <v>47.98</v>
      </c>
      <c r="U44" s="6" t="b">
        <f t="shared" si="1"/>
        <v>0</v>
      </c>
      <c r="V44" s="6">
        <f t="shared" si="2"/>
        <v>53.12</v>
      </c>
      <c r="W44" s="6" t="b">
        <f t="shared" si="3"/>
        <v>0</v>
      </c>
    </row>
    <row r="45" spans="2:23" s="6" customFormat="1">
      <c r="B45" s="18"/>
      <c r="C45" s="26" t="s">
        <v>4</v>
      </c>
      <c r="D45" s="45"/>
      <c r="E45" s="59" t="s">
        <v>25</v>
      </c>
      <c r="F45" s="69" t="s">
        <v>25</v>
      </c>
      <c r="G45" s="69" t="s">
        <v>25</v>
      </c>
      <c r="H45" s="69" t="s">
        <v>25</v>
      </c>
      <c r="I45" s="80" t="s">
        <v>25</v>
      </c>
      <c r="J45" s="91" t="s">
        <v>25</v>
      </c>
      <c r="K45" s="80" t="s">
        <v>25</v>
      </c>
      <c r="L45" s="107" t="s">
        <v>25</v>
      </c>
      <c r="M45" s="69" t="s">
        <v>25</v>
      </c>
      <c r="N45" s="115" t="s">
        <v>25</v>
      </c>
      <c r="O45" s="69" t="s">
        <v>25</v>
      </c>
      <c r="P45" s="80" t="s">
        <v>25</v>
      </c>
      <c r="Q45" s="91" t="s">
        <v>25</v>
      </c>
      <c r="R45" s="79" t="s">
        <v>25</v>
      </c>
      <c r="T45" s="6" t="e">
        <f t="shared" si="0"/>
        <v>#VALUE!</v>
      </c>
      <c r="U45" s="6" t="b">
        <f t="shared" si="1"/>
        <v>1</v>
      </c>
      <c r="V45" s="6" t="e">
        <f t="shared" si="2"/>
        <v>#VALUE!</v>
      </c>
      <c r="W45" s="6" t="b">
        <f t="shared" si="3"/>
        <v>1</v>
      </c>
    </row>
    <row r="46" spans="2:23" s="6" customFormat="1">
      <c r="B46" s="18"/>
      <c r="C46" s="26" t="s">
        <v>80</v>
      </c>
      <c r="D46" s="45"/>
      <c r="E46" s="59">
        <v>45</v>
      </c>
      <c r="F46" s="69">
        <v>214485</v>
      </c>
      <c r="G46" s="69" t="s">
        <v>160</v>
      </c>
      <c r="H46" s="69">
        <v>9500</v>
      </c>
      <c r="I46" s="80">
        <v>4.43</v>
      </c>
      <c r="J46" s="91">
        <v>3057</v>
      </c>
      <c r="K46" s="80">
        <v>210.76</v>
      </c>
      <c r="L46" s="107">
        <v>45</v>
      </c>
      <c r="M46" s="69">
        <v>214485</v>
      </c>
      <c r="N46" s="115" t="s">
        <v>160</v>
      </c>
      <c r="O46" s="69">
        <v>4015</v>
      </c>
      <c r="P46" s="80">
        <v>1.87</v>
      </c>
      <c r="Q46" s="91">
        <v>1552</v>
      </c>
      <c r="R46" s="81">
        <v>158.69999999999999</v>
      </c>
      <c r="T46" s="6">
        <f t="shared" si="0"/>
        <v>210.76</v>
      </c>
      <c r="U46" s="6" t="b">
        <f t="shared" si="1"/>
        <v>0</v>
      </c>
      <c r="V46" s="6">
        <f t="shared" si="2"/>
        <v>158.69999999999999</v>
      </c>
      <c r="W46" s="6" t="b">
        <f t="shared" si="3"/>
        <v>0</v>
      </c>
    </row>
    <row r="47" spans="2:23" s="6" customFormat="1">
      <c r="B47" s="18"/>
      <c r="C47" s="26" t="s">
        <v>105</v>
      </c>
      <c r="D47" s="45"/>
      <c r="E47" s="59">
        <v>35.6</v>
      </c>
      <c r="F47" s="69">
        <v>296418</v>
      </c>
      <c r="G47" s="69" t="s">
        <v>160</v>
      </c>
      <c r="H47" s="69">
        <v>22971</v>
      </c>
      <c r="I47" s="80">
        <v>7.75</v>
      </c>
      <c r="J47" s="91">
        <v>4323</v>
      </c>
      <c r="K47" s="80">
        <v>431.37</v>
      </c>
      <c r="L47" s="107">
        <v>36.299999999999997</v>
      </c>
      <c r="M47" s="69">
        <v>281705</v>
      </c>
      <c r="N47" s="115" t="s">
        <v>160</v>
      </c>
      <c r="O47" s="69">
        <v>7162</v>
      </c>
      <c r="P47" s="80">
        <v>2.54</v>
      </c>
      <c r="Q47" s="91">
        <v>2671</v>
      </c>
      <c r="R47" s="81">
        <v>168.14</v>
      </c>
      <c r="T47" s="6">
        <f t="shared" si="0"/>
        <v>431.37</v>
      </c>
      <c r="U47" s="6" t="b">
        <f t="shared" si="1"/>
        <v>0</v>
      </c>
      <c r="V47" s="6">
        <f t="shared" si="2"/>
        <v>168.14</v>
      </c>
      <c r="W47" s="6" t="b">
        <f t="shared" si="3"/>
        <v>0</v>
      </c>
    </row>
    <row r="48" spans="2:23" s="6" customFormat="1" ht="12.75">
      <c r="B48" s="18"/>
      <c r="C48" s="28" t="s">
        <v>63</v>
      </c>
      <c r="D48" s="46"/>
      <c r="E48" s="60">
        <v>40.6</v>
      </c>
      <c r="F48" s="70">
        <v>259452</v>
      </c>
      <c r="G48" s="70" t="s">
        <v>160</v>
      </c>
      <c r="H48" s="70">
        <v>5321</v>
      </c>
      <c r="I48" s="81">
        <v>2.0499999999999998</v>
      </c>
      <c r="J48" s="93">
        <v>5347</v>
      </c>
      <c r="K48" s="84">
        <v>-0.49</v>
      </c>
      <c r="L48" s="108">
        <v>40.6</v>
      </c>
      <c r="M48" s="70">
        <v>259452</v>
      </c>
      <c r="N48" s="116" t="s">
        <v>160</v>
      </c>
      <c r="O48" s="70">
        <v>4587</v>
      </c>
      <c r="P48" s="81">
        <v>1.77</v>
      </c>
      <c r="Q48" s="93">
        <v>4857</v>
      </c>
      <c r="R48" s="83">
        <v>-5.56</v>
      </c>
      <c r="T48" s="6">
        <f t="shared" si="0"/>
        <v>-0.49</v>
      </c>
      <c r="U48" s="6" t="b">
        <f t="shared" si="1"/>
        <v>0</v>
      </c>
      <c r="V48" s="6">
        <f t="shared" si="2"/>
        <v>-5.56</v>
      </c>
      <c r="W48" s="6" t="b">
        <f t="shared" si="3"/>
        <v>0</v>
      </c>
    </row>
    <row r="49" spans="1:23" s="6" customFormat="1">
      <c r="B49" s="19"/>
      <c r="C49" s="29">
        <v>300</v>
      </c>
      <c r="D49" s="47" t="s">
        <v>34</v>
      </c>
      <c r="E49" s="61">
        <v>40.4</v>
      </c>
      <c r="F49" s="71">
        <v>319216</v>
      </c>
      <c r="G49" s="71">
        <v>14</v>
      </c>
      <c r="H49" s="71">
        <v>7883</v>
      </c>
      <c r="I49" s="82">
        <v>2.4700000000000002</v>
      </c>
      <c r="J49" s="94">
        <v>7587</v>
      </c>
      <c r="K49" s="82">
        <v>3.9</v>
      </c>
      <c r="L49" s="109">
        <v>40.4</v>
      </c>
      <c r="M49" s="71">
        <v>319238</v>
      </c>
      <c r="N49" s="117">
        <v>13</v>
      </c>
      <c r="O49" s="71">
        <v>7161</v>
      </c>
      <c r="P49" s="82">
        <v>2.2400000000000002</v>
      </c>
      <c r="Q49" s="94">
        <v>5450</v>
      </c>
      <c r="R49" s="82">
        <v>31.39</v>
      </c>
      <c r="T49" s="6">
        <f t="shared" si="0"/>
        <v>3.9</v>
      </c>
      <c r="U49" s="6" t="b">
        <f t="shared" si="1"/>
        <v>0</v>
      </c>
      <c r="V49" s="6">
        <f t="shared" si="2"/>
        <v>31.39</v>
      </c>
      <c r="W49" s="6" t="b">
        <f t="shared" si="3"/>
        <v>0</v>
      </c>
    </row>
    <row r="50" spans="1:23" s="6" customFormat="1">
      <c r="B50" s="18" t="s">
        <v>27</v>
      </c>
      <c r="C50" s="30" t="s">
        <v>62</v>
      </c>
      <c r="D50" s="48" t="s">
        <v>48</v>
      </c>
      <c r="E50" s="59">
        <v>38.9</v>
      </c>
      <c r="F50" s="69">
        <v>300107</v>
      </c>
      <c r="G50" s="69">
        <v>13</v>
      </c>
      <c r="H50" s="69">
        <v>7978</v>
      </c>
      <c r="I50" s="80">
        <v>2.66</v>
      </c>
      <c r="J50" s="91">
        <v>6228</v>
      </c>
      <c r="K50" s="101">
        <v>28.1</v>
      </c>
      <c r="L50" s="107">
        <v>38.9</v>
      </c>
      <c r="M50" s="69">
        <v>300107</v>
      </c>
      <c r="N50" s="115">
        <v>13</v>
      </c>
      <c r="O50" s="69">
        <v>6729</v>
      </c>
      <c r="P50" s="80">
        <v>2.2400000000000002</v>
      </c>
      <c r="Q50" s="91">
        <v>5439</v>
      </c>
      <c r="R50" s="80">
        <v>23.72</v>
      </c>
      <c r="T50" s="6">
        <f t="shared" si="0"/>
        <v>28.1</v>
      </c>
      <c r="U50" s="6" t="b">
        <f t="shared" si="1"/>
        <v>0</v>
      </c>
      <c r="V50" s="6">
        <f t="shared" si="2"/>
        <v>23.72</v>
      </c>
      <c r="W50" s="6" t="b">
        <f t="shared" si="3"/>
        <v>0</v>
      </c>
    </row>
    <row r="51" spans="1:23" s="6" customFormat="1">
      <c r="B51" s="18"/>
      <c r="C51" s="30" t="s">
        <v>71</v>
      </c>
      <c r="D51" s="48" t="s">
        <v>107</v>
      </c>
      <c r="E51" s="59">
        <v>39</v>
      </c>
      <c r="F51" s="69">
        <v>279649</v>
      </c>
      <c r="G51" s="69">
        <v>18</v>
      </c>
      <c r="H51" s="69">
        <v>5759</v>
      </c>
      <c r="I51" s="80">
        <v>2.06</v>
      </c>
      <c r="J51" s="91">
        <v>4950</v>
      </c>
      <c r="K51" s="101">
        <v>16.34</v>
      </c>
      <c r="L51" s="107">
        <v>39</v>
      </c>
      <c r="M51" s="69">
        <v>279649</v>
      </c>
      <c r="N51" s="115">
        <v>18</v>
      </c>
      <c r="O51" s="69">
        <v>4939</v>
      </c>
      <c r="P51" s="80">
        <v>1.77</v>
      </c>
      <c r="Q51" s="91">
        <v>4407</v>
      </c>
      <c r="R51" s="80">
        <v>12.07</v>
      </c>
      <c r="T51" s="6">
        <f t="shared" si="0"/>
        <v>16.34</v>
      </c>
      <c r="U51" s="6" t="b">
        <f t="shared" si="1"/>
        <v>0</v>
      </c>
      <c r="V51" s="6">
        <f t="shared" si="2"/>
        <v>12.07</v>
      </c>
      <c r="W51" s="6" t="b">
        <f t="shared" si="3"/>
        <v>0</v>
      </c>
    </row>
    <row r="52" spans="1:23" s="6" customFormat="1">
      <c r="B52" s="18"/>
      <c r="C52" s="30" t="s">
        <v>108</v>
      </c>
      <c r="D52" s="48" t="s">
        <v>78</v>
      </c>
      <c r="E52" s="59">
        <v>37.6</v>
      </c>
      <c r="F52" s="69">
        <v>266251</v>
      </c>
      <c r="G52" s="69">
        <v>14</v>
      </c>
      <c r="H52" s="69">
        <v>6629</v>
      </c>
      <c r="I52" s="80">
        <v>2.4900000000000002</v>
      </c>
      <c r="J52" s="91">
        <v>7394</v>
      </c>
      <c r="K52" s="101">
        <v>-10.35</v>
      </c>
      <c r="L52" s="107">
        <v>37.6</v>
      </c>
      <c r="M52" s="69">
        <v>266251</v>
      </c>
      <c r="N52" s="115">
        <v>14</v>
      </c>
      <c r="O52" s="69">
        <v>5637</v>
      </c>
      <c r="P52" s="80">
        <v>2.12</v>
      </c>
      <c r="Q52" s="91">
        <v>5307</v>
      </c>
      <c r="R52" s="80">
        <v>6.22</v>
      </c>
      <c r="T52" s="6">
        <f t="shared" si="0"/>
        <v>-10.35</v>
      </c>
      <c r="U52" s="6" t="b">
        <f t="shared" si="1"/>
        <v>0</v>
      </c>
      <c r="V52" s="6">
        <f t="shared" si="2"/>
        <v>6.22</v>
      </c>
      <c r="W52" s="6" t="b">
        <f t="shared" si="3"/>
        <v>0</v>
      </c>
    </row>
    <row r="53" spans="1:23" s="6" customFormat="1">
      <c r="B53" s="18" t="s">
        <v>21</v>
      </c>
      <c r="C53" s="31"/>
      <c r="D53" s="48" t="s">
        <v>109</v>
      </c>
      <c r="E53" s="59">
        <v>39.799999999999997</v>
      </c>
      <c r="F53" s="69">
        <v>308451</v>
      </c>
      <c r="G53" s="69">
        <v>59</v>
      </c>
      <c r="H53" s="69">
        <v>7588</v>
      </c>
      <c r="I53" s="80">
        <v>2.46</v>
      </c>
      <c r="J53" s="91">
        <v>6705</v>
      </c>
      <c r="K53" s="101">
        <v>13.17</v>
      </c>
      <c r="L53" s="107">
        <v>39.799999999999997</v>
      </c>
      <c r="M53" s="69">
        <v>308449</v>
      </c>
      <c r="N53" s="115">
        <v>58</v>
      </c>
      <c r="O53" s="69">
        <v>6743</v>
      </c>
      <c r="P53" s="80">
        <v>2.19</v>
      </c>
      <c r="Q53" s="91">
        <v>5271</v>
      </c>
      <c r="R53" s="80">
        <v>27.93</v>
      </c>
      <c r="T53" s="6">
        <f t="shared" si="0"/>
        <v>13.17</v>
      </c>
      <c r="U53" s="6" t="b">
        <f t="shared" si="1"/>
        <v>0</v>
      </c>
      <c r="V53" s="6">
        <f t="shared" si="2"/>
        <v>27.93</v>
      </c>
      <c r="W53" s="6" t="b">
        <f t="shared" si="3"/>
        <v>0</v>
      </c>
    </row>
    <row r="54" spans="1:23" s="6" customFormat="1">
      <c r="B54" s="18"/>
      <c r="C54" s="30">
        <v>299</v>
      </c>
      <c r="D54" s="48" t="s">
        <v>58</v>
      </c>
      <c r="E54" s="59">
        <v>39.799999999999997</v>
      </c>
      <c r="F54" s="69">
        <v>255712</v>
      </c>
      <c r="G54" s="69">
        <v>22</v>
      </c>
      <c r="H54" s="69">
        <v>6525</v>
      </c>
      <c r="I54" s="80">
        <v>2.5499999999999998</v>
      </c>
      <c r="J54" s="91">
        <v>5638</v>
      </c>
      <c r="K54" s="79">
        <v>15.73</v>
      </c>
      <c r="L54" s="107">
        <v>39.799999999999997</v>
      </c>
      <c r="M54" s="69">
        <v>255712</v>
      </c>
      <c r="N54" s="115">
        <v>22</v>
      </c>
      <c r="O54" s="69">
        <v>4688</v>
      </c>
      <c r="P54" s="80">
        <v>1.83</v>
      </c>
      <c r="Q54" s="91">
        <v>4009</v>
      </c>
      <c r="R54" s="80">
        <v>16.940000000000001</v>
      </c>
      <c r="T54" s="6">
        <f t="shared" si="0"/>
        <v>15.73</v>
      </c>
      <c r="U54" s="6" t="b">
        <f t="shared" si="1"/>
        <v>0</v>
      </c>
      <c r="V54" s="6">
        <f t="shared" si="2"/>
        <v>16.940000000000001</v>
      </c>
      <c r="W54" s="6" t="b">
        <f t="shared" si="3"/>
        <v>0</v>
      </c>
    </row>
    <row r="55" spans="1:23" s="6" customFormat="1">
      <c r="B55" s="18"/>
      <c r="C55" s="30" t="s">
        <v>62</v>
      </c>
      <c r="D55" s="48" t="s">
        <v>110</v>
      </c>
      <c r="E55" s="59">
        <v>41.1</v>
      </c>
      <c r="F55" s="69">
        <v>264252</v>
      </c>
      <c r="G55" s="69">
        <v>15</v>
      </c>
      <c r="H55" s="69">
        <v>7068</v>
      </c>
      <c r="I55" s="80">
        <v>2.67</v>
      </c>
      <c r="J55" s="91">
        <v>6248</v>
      </c>
      <c r="K55" s="80">
        <v>13.12</v>
      </c>
      <c r="L55" s="107">
        <v>41.2</v>
      </c>
      <c r="M55" s="69">
        <v>265692</v>
      </c>
      <c r="N55" s="115">
        <v>14</v>
      </c>
      <c r="O55" s="69">
        <v>5329</v>
      </c>
      <c r="P55" s="80">
        <v>2.0099999999999998</v>
      </c>
      <c r="Q55" s="91">
        <v>4177</v>
      </c>
      <c r="R55" s="80">
        <v>27.58</v>
      </c>
      <c r="T55" s="6">
        <f t="shared" si="0"/>
        <v>13.12</v>
      </c>
      <c r="U55" s="6" t="b">
        <f t="shared" si="1"/>
        <v>0</v>
      </c>
      <c r="V55" s="6">
        <f t="shared" si="2"/>
        <v>27.58</v>
      </c>
      <c r="W55" s="6" t="b">
        <f t="shared" si="3"/>
        <v>0</v>
      </c>
    </row>
    <row r="56" spans="1:23" s="6" customFormat="1">
      <c r="B56" s="18" t="s">
        <v>98</v>
      </c>
      <c r="C56" s="30" t="s">
        <v>71</v>
      </c>
      <c r="D56" s="48" t="s">
        <v>84</v>
      </c>
      <c r="E56" s="59">
        <v>38</v>
      </c>
      <c r="F56" s="69">
        <v>265025</v>
      </c>
      <c r="G56" s="69" t="s">
        <v>160</v>
      </c>
      <c r="H56" s="69">
        <v>7421</v>
      </c>
      <c r="I56" s="80">
        <v>2.8</v>
      </c>
      <c r="J56" s="91">
        <v>7218</v>
      </c>
      <c r="K56" s="80">
        <v>2.81</v>
      </c>
      <c r="L56" s="107">
        <v>38</v>
      </c>
      <c r="M56" s="69">
        <v>265025</v>
      </c>
      <c r="N56" s="115" t="s">
        <v>160</v>
      </c>
      <c r="O56" s="69">
        <v>6732</v>
      </c>
      <c r="P56" s="80">
        <v>2.54</v>
      </c>
      <c r="Q56" s="91">
        <v>6445</v>
      </c>
      <c r="R56" s="80">
        <v>4.45</v>
      </c>
      <c r="T56" s="6">
        <f t="shared" si="0"/>
        <v>2.81</v>
      </c>
      <c r="U56" s="6" t="b">
        <f t="shared" si="1"/>
        <v>0</v>
      </c>
      <c r="V56" s="6">
        <f t="shared" si="2"/>
        <v>4.45</v>
      </c>
      <c r="W56" s="6" t="b">
        <f t="shared" si="3"/>
        <v>0</v>
      </c>
    </row>
    <row r="57" spans="1:23" s="6" customFormat="1">
      <c r="B57" s="18"/>
      <c r="C57" s="30" t="s">
        <v>60</v>
      </c>
      <c r="D57" s="48" t="s">
        <v>109</v>
      </c>
      <c r="E57" s="59">
        <v>40</v>
      </c>
      <c r="F57" s="69">
        <v>257451</v>
      </c>
      <c r="G57" s="69">
        <v>38</v>
      </c>
      <c r="H57" s="69">
        <v>6637</v>
      </c>
      <c r="I57" s="80">
        <v>2.58</v>
      </c>
      <c r="J57" s="91">
        <v>5757</v>
      </c>
      <c r="K57" s="80">
        <v>15.29</v>
      </c>
      <c r="L57" s="107">
        <v>40</v>
      </c>
      <c r="M57" s="69">
        <v>257641</v>
      </c>
      <c r="N57" s="115">
        <v>37</v>
      </c>
      <c r="O57" s="69">
        <v>4821</v>
      </c>
      <c r="P57" s="80">
        <v>1.87</v>
      </c>
      <c r="Q57" s="91">
        <v>4051</v>
      </c>
      <c r="R57" s="80">
        <v>19.010000000000002</v>
      </c>
      <c r="T57" s="6">
        <f t="shared" si="0"/>
        <v>15.29</v>
      </c>
      <c r="U57" s="6" t="b">
        <f t="shared" si="1"/>
        <v>0</v>
      </c>
      <c r="V57" s="6">
        <f t="shared" si="2"/>
        <v>19.010000000000002</v>
      </c>
      <c r="W57" s="6" t="b">
        <f t="shared" si="3"/>
        <v>0</v>
      </c>
    </row>
    <row r="58" spans="1:23" s="6" customFormat="1" ht="12.75">
      <c r="B58" s="20"/>
      <c r="C58" s="32" t="s">
        <v>111</v>
      </c>
      <c r="D58" s="49"/>
      <c r="E58" s="62">
        <v>37.9</v>
      </c>
      <c r="F58" s="72">
        <v>288898</v>
      </c>
      <c r="G58" s="72" t="s">
        <v>160</v>
      </c>
      <c r="H58" s="72">
        <v>7218</v>
      </c>
      <c r="I58" s="83">
        <v>2.5</v>
      </c>
      <c r="J58" s="93">
        <v>5058</v>
      </c>
      <c r="K58" s="79">
        <v>42.7</v>
      </c>
      <c r="L58" s="107">
        <v>37.9</v>
      </c>
      <c r="M58" s="69">
        <v>288898</v>
      </c>
      <c r="N58" s="115" t="s">
        <v>160</v>
      </c>
      <c r="O58" s="69">
        <v>5885</v>
      </c>
      <c r="P58" s="80">
        <v>2.04</v>
      </c>
      <c r="Q58" s="93">
        <v>5058</v>
      </c>
      <c r="R58" s="83">
        <v>16.350000000000001</v>
      </c>
      <c r="T58" s="6">
        <f t="shared" si="0"/>
        <v>42.7</v>
      </c>
      <c r="U58" s="6" t="b">
        <f t="shared" si="1"/>
        <v>0</v>
      </c>
      <c r="V58" s="6">
        <f t="shared" si="2"/>
        <v>16.350000000000001</v>
      </c>
      <c r="W58" s="6" t="b">
        <f t="shared" si="3"/>
        <v>0</v>
      </c>
    </row>
    <row r="59" spans="1:23" s="6" customFormat="1">
      <c r="B59" s="19" t="s">
        <v>112</v>
      </c>
      <c r="C59" s="33" t="s">
        <v>113</v>
      </c>
      <c r="D59" s="50"/>
      <c r="E59" s="61" t="s">
        <v>25</v>
      </c>
      <c r="F59" s="71" t="s">
        <v>25</v>
      </c>
      <c r="G59" s="71" t="s">
        <v>25</v>
      </c>
      <c r="H59" s="71" t="s">
        <v>25</v>
      </c>
      <c r="I59" s="82" t="s">
        <v>25</v>
      </c>
      <c r="J59" s="95" t="s">
        <v>25</v>
      </c>
      <c r="K59" s="82" t="s">
        <v>25</v>
      </c>
      <c r="L59" s="61" t="s">
        <v>25</v>
      </c>
      <c r="M59" s="71" t="s">
        <v>25</v>
      </c>
      <c r="N59" s="71" t="s">
        <v>25</v>
      </c>
      <c r="O59" s="71" t="s">
        <v>25</v>
      </c>
      <c r="P59" s="82" t="s">
        <v>25</v>
      </c>
      <c r="Q59" s="95" t="s">
        <v>25</v>
      </c>
      <c r="R59" s="82" t="s">
        <v>25</v>
      </c>
      <c r="T59" s="6" t="e">
        <f t="shared" si="0"/>
        <v>#VALUE!</v>
      </c>
      <c r="U59" s="6" t="b">
        <f t="shared" si="1"/>
        <v>1</v>
      </c>
      <c r="V59" s="6" t="e">
        <f t="shared" si="2"/>
        <v>#VALUE!</v>
      </c>
      <c r="W59" s="6" t="b">
        <f t="shared" si="3"/>
        <v>1</v>
      </c>
    </row>
    <row r="60" spans="1:23" s="6" customFormat="1">
      <c r="B60" s="18" t="s">
        <v>8</v>
      </c>
      <c r="C60" s="34" t="s">
        <v>115</v>
      </c>
      <c r="D60" s="51"/>
      <c r="E60" s="59" t="s">
        <v>25</v>
      </c>
      <c r="F60" s="69" t="s">
        <v>25</v>
      </c>
      <c r="G60" s="69" t="s">
        <v>25</v>
      </c>
      <c r="H60" s="69" t="s">
        <v>25</v>
      </c>
      <c r="I60" s="80" t="s">
        <v>25</v>
      </c>
      <c r="J60" s="91" t="s">
        <v>25</v>
      </c>
      <c r="K60" s="79" t="s">
        <v>25</v>
      </c>
      <c r="L60" s="59" t="s">
        <v>25</v>
      </c>
      <c r="M60" s="69" t="s">
        <v>25</v>
      </c>
      <c r="N60" s="69" t="s">
        <v>25</v>
      </c>
      <c r="O60" s="69" t="s">
        <v>25</v>
      </c>
      <c r="P60" s="80" t="s">
        <v>25</v>
      </c>
      <c r="Q60" s="91" t="s">
        <v>25</v>
      </c>
      <c r="R60" s="79" t="s">
        <v>25</v>
      </c>
      <c r="T60" s="6" t="e">
        <f t="shared" si="0"/>
        <v>#VALUE!</v>
      </c>
      <c r="U60" s="6" t="b">
        <f t="shared" si="1"/>
        <v>1</v>
      </c>
      <c r="V60" s="6" t="e">
        <f t="shared" si="2"/>
        <v>#VALUE!</v>
      </c>
      <c r="W60" s="6" t="b">
        <f t="shared" si="3"/>
        <v>1</v>
      </c>
    </row>
    <row r="61" spans="1:23" s="6" customFormat="1" ht="12.75">
      <c r="B61" s="20" t="s">
        <v>98</v>
      </c>
      <c r="C61" s="35" t="s">
        <v>81</v>
      </c>
      <c r="D61" s="52"/>
      <c r="E61" s="62" t="s">
        <v>25</v>
      </c>
      <c r="F61" s="72" t="s">
        <v>25</v>
      </c>
      <c r="G61" s="72" t="s">
        <v>25</v>
      </c>
      <c r="H61" s="72" t="s">
        <v>25</v>
      </c>
      <c r="I61" s="83" t="s">
        <v>25</v>
      </c>
      <c r="J61" s="90" t="s">
        <v>25</v>
      </c>
      <c r="K61" s="83" t="s">
        <v>25</v>
      </c>
      <c r="L61" s="62" t="s">
        <v>25</v>
      </c>
      <c r="M61" s="72" t="s">
        <v>25</v>
      </c>
      <c r="N61" s="72" t="s">
        <v>25</v>
      </c>
      <c r="O61" s="72" t="s">
        <v>25</v>
      </c>
      <c r="P61" s="83" t="s">
        <v>25</v>
      </c>
      <c r="Q61" s="90" t="s">
        <v>25</v>
      </c>
      <c r="R61" s="83" t="s">
        <v>25</v>
      </c>
      <c r="T61" s="6" t="e">
        <f t="shared" si="0"/>
        <v>#VALUE!</v>
      </c>
      <c r="U61" s="6" t="b">
        <f t="shared" si="1"/>
        <v>1</v>
      </c>
      <c r="V61" s="6" t="e">
        <f t="shared" si="2"/>
        <v>#VALUE!</v>
      </c>
      <c r="W61" s="6" t="b">
        <f t="shared" si="3"/>
        <v>1</v>
      </c>
    </row>
    <row r="62" spans="1:23" s="6" customFormat="1" ht="12.75">
      <c r="B62" s="21" t="s">
        <v>117</v>
      </c>
      <c r="C62" s="36"/>
      <c r="D62" s="36"/>
      <c r="E62" s="62">
        <v>39.799999999999997</v>
      </c>
      <c r="F62" s="72">
        <v>306172</v>
      </c>
      <c r="G62" s="72">
        <v>100</v>
      </c>
      <c r="H62" s="72">
        <v>7545</v>
      </c>
      <c r="I62" s="83">
        <v>2.46</v>
      </c>
      <c r="J62" s="96">
        <v>6612</v>
      </c>
      <c r="K62" s="102">
        <v>14.11</v>
      </c>
      <c r="L62" s="111">
        <v>39.799999999999997</v>
      </c>
      <c r="M62" s="112">
        <v>306196</v>
      </c>
      <c r="N62" s="118">
        <v>98</v>
      </c>
      <c r="O62" s="112">
        <v>6656</v>
      </c>
      <c r="P62" s="102">
        <v>2.17</v>
      </c>
      <c r="Q62" s="96">
        <v>5183</v>
      </c>
      <c r="R62" s="102">
        <v>28.42</v>
      </c>
      <c r="T62" s="6">
        <f t="shared" si="0"/>
        <v>14.11</v>
      </c>
      <c r="U62" s="6" t="b">
        <f t="shared" si="1"/>
        <v>0</v>
      </c>
      <c r="V62" s="6">
        <f t="shared" si="2"/>
        <v>28.42</v>
      </c>
      <c r="W62" s="6" t="b">
        <f t="shared" si="3"/>
        <v>0</v>
      </c>
    </row>
    <row r="63" spans="1:23">
      <c r="A63" s="9"/>
      <c r="B63" s="9"/>
      <c r="C63" s="9"/>
      <c r="D63" s="53"/>
      <c r="E63" s="9"/>
      <c r="F63" s="9"/>
      <c r="G63" s="9"/>
      <c r="H63" s="9"/>
      <c r="I63" s="9"/>
      <c r="J63" s="9"/>
      <c r="K63" s="103"/>
      <c r="L63" s="9"/>
      <c r="M63" s="9"/>
      <c r="N63" s="9"/>
      <c r="O63" s="9"/>
      <c r="P63" s="9"/>
      <c r="Q63" s="9"/>
      <c r="R63" s="103"/>
    </row>
    <row r="64" spans="1:23">
      <c r="A64" s="9"/>
      <c r="B64" s="9"/>
      <c r="C64" s="9"/>
      <c r="D64" s="53"/>
      <c r="E64" s="9"/>
      <c r="F64" s="9"/>
      <c r="G64" s="9"/>
      <c r="H64" s="9"/>
      <c r="I64" s="9"/>
      <c r="J64" s="9"/>
      <c r="K64" s="104"/>
      <c r="L64" s="9"/>
      <c r="M64" s="9"/>
      <c r="N64" s="9"/>
      <c r="O64" s="9"/>
      <c r="P64" s="9"/>
      <c r="Q64" s="9"/>
      <c r="R64" s="104"/>
    </row>
    <row r="65" spans="1:18">
      <c r="A65" s="9"/>
      <c r="B65" s="9"/>
      <c r="C65" s="9"/>
      <c r="D65" s="53"/>
      <c r="E65" s="9"/>
      <c r="F65" s="9"/>
      <c r="G65" s="9"/>
      <c r="H65" s="9"/>
      <c r="I65" s="9"/>
      <c r="J65" s="9"/>
      <c r="K65" s="104"/>
      <c r="L65" s="9"/>
      <c r="M65" s="9"/>
      <c r="N65" s="9"/>
      <c r="O65" s="104"/>
      <c r="P65" s="9"/>
      <c r="Q65" s="9"/>
      <c r="R65" s="9"/>
    </row>
    <row r="66" spans="1:18">
      <c r="A66" s="9"/>
      <c r="B66" s="9"/>
      <c r="C66" s="9"/>
      <c r="D66" s="53"/>
      <c r="E66" s="9"/>
      <c r="F66" s="9"/>
      <c r="G66" s="9"/>
      <c r="H66" s="9"/>
      <c r="I66" s="9"/>
      <c r="J66" s="9"/>
      <c r="K66" s="104"/>
      <c r="L66" s="9"/>
      <c r="M66" s="9"/>
      <c r="N66" s="9"/>
      <c r="O66" s="104"/>
      <c r="P66" s="9"/>
      <c r="Q66" s="9"/>
      <c r="R66" s="9"/>
    </row>
    <row r="67" spans="1:18">
      <c r="A67" s="9"/>
      <c r="B67" s="9"/>
      <c r="C67" s="9"/>
      <c r="D67" s="53"/>
      <c r="E67" s="9"/>
      <c r="F67" s="9"/>
      <c r="G67" s="9"/>
      <c r="H67" s="9"/>
      <c r="I67" s="9"/>
      <c r="J67" s="9"/>
      <c r="K67" s="104"/>
      <c r="L67" s="9"/>
      <c r="M67" s="9"/>
      <c r="N67" s="9"/>
      <c r="O67" s="104"/>
      <c r="P67" s="9"/>
      <c r="Q67" s="9"/>
      <c r="R67" s="9"/>
    </row>
    <row r="68" spans="1:18">
      <c r="A68" s="9"/>
      <c r="B68" s="9"/>
      <c r="C68" s="9"/>
      <c r="D68" s="53"/>
      <c r="E68" s="9"/>
      <c r="F68" s="9"/>
      <c r="G68" s="9"/>
      <c r="H68" s="9"/>
      <c r="I68" s="9"/>
      <c r="J68" s="9"/>
      <c r="K68" s="104"/>
      <c r="L68" s="9"/>
      <c r="M68" s="9"/>
      <c r="N68" s="9"/>
      <c r="O68" s="104"/>
      <c r="P68" s="9"/>
      <c r="Q68" s="9"/>
      <c r="R68" s="9"/>
    </row>
    <row r="69" spans="1:18">
      <c r="A69" s="9"/>
      <c r="B69" s="9"/>
      <c r="C69" s="9"/>
      <c r="D69" s="53"/>
      <c r="E69" s="9"/>
      <c r="F69" s="9"/>
      <c r="G69" s="9"/>
      <c r="H69" s="9"/>
      <c r="I69" s="9"/>
      <c r="J69" s="9"/>
      <c r="K69" s="104"/>
      <c r="L69" s="9"/>
      <c r="M69" s="9"/>
      <c r="N69" s="9"/>
      <c r="O69" s="104"/>
      <c r="P69" s="9"/>
      <c r="Q69" s="9"/>
      <c r="R69" s="9"/>
    </row>
  </sheetData>
  <mergeCells count="24">
    <mergeCell ref="B2:R2"/>
    <mergeCell ref="B3:R3"/>
    <mergeCell ref="B4:D4"/>
    <mergeCell ref="O4:R4"/>
    <mergeCell ref="J6:K6"/>
    <mergeCell ref="Q6:R6"/>
    <mergeCell ref="C8:D8"/>
    <mergeCell ref="C28:D28"/>
    <mergeCell ref="C29:D29"/>
    <mergeCell ref="C30:D30"/>
    <mergeCell ref="C31:D31"/>
    <mergeCell ref="C32:D32"/>
    <mergeCell ref="C33:D33"/>
    <mergeCell ref="C42:D42"/>
    <mergeCell ref="C43:D43"/>
    <mergeCell ref="C44:D44"/>
    <mergeCell ref="C45:D45"/>
    <mergeCell ref="C46:D46"/>
    <mergeCell ref="C47:D47"/>
    <mergeCell ref="C48:D48"/>
    <mergeCell ref="C58:D58"/>
    <mergeCell ref="C59:D59"/>
    <mergeCell ref="C60:D60"/>
    <mergeCell ref="C61:D61"/>
  </mergeCells>
  <phoneticPr fontId="20"/>
  <pageMargins left="0.19685039370078741" right="0.19685039370078741" top="0.78740157480314965" bottom="0.78740157480314965" header="0.51181102362204722" footer="0.51181102362204722"/>
  <pageSetup paperSize="9" scale="80" fitToWidth="1" fitToHeight="1" orientation="portrait" usePrinterDefaults="1"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O60"/>
  <sheetViews>
    <sheetView tabSelected="1" zoomScale="90" zoomScaleNormal="90" workbookViewId="0">
      <selection activeCell="S15" sqref="S15"/>
    </sheetView>
  </sheetViews>
  <sheetFormatPr defaultRowHeight="13.5"/>
  <cols>
    <col min="1" max="1" width="18.125" style="121" customWidth="1"/>
    <col min="2" max="2" width="7.625" style="121" customWidth="1"/>
    <col min="3" max="3" width="8.625" style="121" customWidth="1"/>
    <col min="4" max="4" width="6.625" style="121" customWidth="1"/>
    <col min="5" max="8" width="8.625" style="121" customWidth="1"/>
    <col min="9" max="9" width="7.625" style="121" customWidth="1"/>
    <col min="10" max="10" width="8.625" style="121" customWidth="1"/>
    <col min="11" max="11" width="6.625" style="121" customWidth="1"/>
    <col min="12" max="15" width="8.625" style="121" customWidth="1"/>
    <col min="16" max="16384" width="9" style="121" bestFit="1" customWidth="1"/>
  </cols>
  <sheetData>
    <row r="1" spans="1:15" ht="14.25">
      <c r="A1" s="9" t="s">
        <v>3</v>
      </c>
      <c r="B1" s="9"/>
      <c r="C1" s="9"/>
      <c r="D1" s="9"/>
      <c r="E1" s="9"/>
      <c r="F1" s="9"/>
      <c r="G1" s="9"/>
      <c r="H1" s="9"/>
      <c r="I1" s="9"/>
      <c r="J1" s="218"/>
      <c r="K1" s="220"/>
      <c r="L1" s="220"/>
      <c r="M1" s="220"/>
      <c r="N1" s="220"/>
      <c r="O1" s="237" t="s">
        <v>159</v>
      </c>
    </row>
    <row r="2" spans="1:15" ht="14.25">
      <c r="A2" s="122" t="s">
        <v>68</v>
      </c>
      <c r="B2" s="146" t="s">
        <v>14</v>
      </c>
      <c r="C2" s="170"/>
      <c r="D2" s="170"/>
      <c r="E2" s="170"/>
      <c r="F2" s="170"/>
      <c r="G2" s="196"/>
      <c r="H2" s="206"/>
      <c r="I2" s="170" t="s">
        <v>15</v>
      </c>
      <c r="J2" s="170"/>
      <c r="K2" s="170"/>
      <c r="L2" s="170"/>
      <c r="M2" s="170"/>
      <c r="N2" s="196"/>
      <c r="O2" s="206"/>
    </row>
    <row r="3" spans="1:15">
      <c r="A3" s="123"/>
      <c r="B3" s="147"/>
      <c r="C3" s="171"/>
      <c r="D3" s="171"/>
      <c r="E3" s="171"/>
      <c r="F3" s="171"/>
      <c r="G3" s="197" t="s">
        <v>77</v>
      </c>
      <c r="H3" s="207"/>
      <c r="I3" s="171"/>
      <c r="J3" s="171"/>
      <c r="K3" s="171"/>
      <c r="L3" s="171"/>
      <c r="M3" s="171"/>
      <c r="N3" s="231" t="s">
        <v>77</v>
      </c>
      <c r="O3" s="238"/>
    </row>
    <row r="4" spans="1:15" ht="52.5" customHeight="1">
      <c r="A4" s="124"/>
      <c r="B4" s="148" t="s">
        <v>88</v>
      </c>
      <c r="C4" s="172" t="s">
        <v>92</v>
      </c>
      <c r="D4" s="172" t="s">
        <v>20</v>
      </c>
      <c r="E4" s="172" t="s">
        <v>74</v>
      </c>
      <c r="F4" s="187" t="s">
        <v>47</v>
      </c>
      <c r="G4" s="198" t="s">
        <v>41</v>
      </c>
      <c r="H4" s="208" t="s">
        <v>119</v>
      </c>
      <c r="I4" s="172" t="s">
        <v>88</v>
      </c>
      <c r="J4" s="172" t="s">
        <v>92</v>
      </c>
      <c r="K4" s="172" t="s">
        <v>20</v>
      </c>
      <c r="L4" s="172" t="s">
        <v>93</v>
      </c>
      <c r="M4" s="187" t="s">
        <v>47</v>
      </c>
      <c r="N4" s="198" t="s">
        <v>120</v>
      </c>
      <c r="O4" s="239" t="s">
        <v>45</v>
      </c>
    </row>
    <row r="5" spans="1:15">
      <c r="A5" s="248" t="s">
        <v>150</v>
      </c>
      <c r="B5" s="252">
        <v>38.299999999999997</v>
      </c>
      <c r="C5" s="259">
        <v>289434</v>
      </c>
      <c r="D5" s="259">
        <v>122</v>
      </c>
      <c r="E5" s="259">
        <v>5326</v>
      </c>
      <c r="F5" s="268">
        <v>1.84</v>
      </c>
      <c r="G5" s="275">
        <v>5427</v>
      </c>
      <c r="H5" s="282">
        <v>-1.86</v>
      </c>
      <c r="I5" s="288">
        <v>38.299999999999997</v>
      </c>
      <c r="J5" s="291">
        <v>289429</v>
      </c>
      <c r="K5" s="292">
        <v>120</v>
      </c>
      <c r="L5" s="259">
        <v>4872</v>
      </c>
      <c r="M5" s="294">
        <v>1.6800000000000002</v>
      </c>
      <c r="N5" s="275">
        <v>4954</v>
      </c>
      <c r="O5" s="282">
        <v>-1.66</v>
      </c>
    </row>
    <row r="6" spans="1:15">
      <c r="A6" s="249" t="s">
        <v>151</v>
      </c>
      <c r="B6" s="252">
        <v>38.4</v>
      </c>
      <c r="C6" s="259">
        <v>291760</v>
      </c>
      <c r="D6" s="259">
        <v>121</v>
      </c>
      <c r="E6" s="259">
        <v>5377</v>
      </c>
      <c r="F6" s="268">
        <v>1.84</v>
      </c>
      <c r="G6" s="275">
        <v>5326</v>
      </c>
      <c r="H6" s="282">
        <v>0.96</v>
      </c>
      <c r="I6" s="288">
        <v>38.4</v>
      </c>
      <c r="J6" s="291">
        <v>291768</v>
      </c>
      <c r="K6" s="292">
        <v>117</v>
      </c>
      <c r="L6" s="259">
        <v>5030</v>
      </c>
      <c r="M6" s="294">
        <v>1.72</v>
      </c>
      <c r="N6" s="275">
        <v>4872</v>
      </c>
      <c r="O6" s="282">
        <v>3.24</v>
      </c>
    </row>
    <row r="7" spans="1:15">
      <c r="A7" s="249" t="s">
        <v>152</v>
      </c>
      <c r="B7" s="252">
        <v>37.9</v>
      </c>
      <c r="C7" s="259">
        <v>290517</v>
      </c>
      <c r="D7" s="259">
        <v>127</v>
      </c>
      <c r="E7" s="259">
        <v>7318</v>
      </c>
      <c r="F7" s="268">
        <v>2.52</v>
      </c>
      <c r="G7" s="275">
        <v>5377</v>
      </c>
      <c r="H7" s="282">
        <v>36.1</v>
      </c>
      <c r="I7" s="288">
        <v>37.9</v>
      </c>
      <c r="J7" s="291">
        <v>290501</v>
      </c>
      <c r="K7" s="292">
        <v>125</v>
      </c>
      <c r="L7" s="259">
        <v>5657</v>
      </c>
      <c r="M7" s="294">
        <v>1.95</v>
      </c>
      <c r="N7" s="275">
        <v>5030</v>
      </c>
      <c r="O7" s="282">
        <v>12.47</v>
      </c>
    </row>
    <row r="8" spans="1:15">
      <c r="A8" s="249" t="s">
        <v>106</v>
      </c>
      <c r="B8" s="252">
        <v>38.6</v>
      </c>
      <c r="C8" s="259">
        <v>289665</v>
      </c>
      <c r="D8" s="259">
        <v>130</v>
      </c>
      <c r="E8" s="259">
        <v>9505</v>
      </c>
      <c r="F8" s="268">
        <v>3.28</v>
      </c>
      <c r="G8" s="275">
        <v>7318</v>
      </c>
      <c r="H8" s="282">
        <v>29.89</v>
      </c>
      <c r="I8" s="288">
        <v>38.5</v>
      </c>
      <c r="J8" s="291">
        <v>289723</v>
      </c>
      <c r="K8" s="292">
        <v>127</v>
      </c>
      <c r="L8" s="259">
        <v>5992</v>
      </c>
      <c r="M8" s="294">
        <v>2.0699999999999998</v>
      </c>
      <c r="N8" s="275">
        <v>5657</v>
      </c>
      <c r="O8" s="282">
        <v>5.92</v>
      </c>
    </row>
    <row r="9" spans="1:15">
      <c r="A9" s="249" t="s">
        <v>116</v>
      </c>
      <c r="B9" s="253">
        <v>39.1</v>
      </c>
      <c r="C9" s="260">
        <v>296965</v>
      </c>
      <c r="D9" s="260">
        <v>123</v>
      </c>
      <c r="E9" s="260">
        <v>6616</v>
      </c>
      <c r="F9" s="269">
        <v>2.23</v>
      </c>
      <c r="G9" s="276">
        <v>9505</v>
      </c>
      <c r="H9" s="282">
        <v>-30.39</v>
      </c>
      <c r="I9" s="289">
        <v>39.1</v>
      </c>
      <c r="J9" s="260">
        <v>297066</v>
      </c>
      <c r="K9" s="260">
        <v>122</v>
      </c>
      <c r="L9" s="260">
        <v>4441</v>
      </c>
      <c r="M9" s="269">
        <v>1.49</v>
      </c>
      <c r="N9" s="296">
        <v>5992</v>
      </c>
      <c r="O9" s="282">
        <v>-25.88</v>
      </c>
    </row>
    <row r="10" spans="1:15">
      <c r="A10" s="249" t="s">
        <v>153</v>
      </c>
      <c r="B10" s="254">
        <v>39.200000000000003</v>
      </c>
      <c r="C10" s="261">
        <v>298482</v>
      </c>
      <c r="D10" s="261">
        <v>111</v>
      </c>
      <c r="E10" s="261">
        <v>8271</v>
      </c>
      <c r="F10" s="270">
        <v>2.77</v>
      </c>
      <c r="G10" s="277">
        <v>6616</v>
      </c>
      <c r="H10" s="283">
        <v>25.02</v>
      </c>
      <c r="I10" s="254">
        <v>38.9</v>
      </c>
      <c r="J10" s="261">
        <v>296073</v>
      </c>
      <c r="K10" s="261">
        <v>111</v>
      </c>
      <c r="L10" s="261">
        <v>6312</v>
      </c>
      <c r="M10" s="270">
        <v>2.13</v>
      </c>
      <c r="N10" s="277">
        <v>4441</v>
      </c>
      <c r="O10" s="283">
        <v>42.13</v>
      </c>
    </row>
    <row r="11" spans="1:15">
      <c r="A11" s="249" t="s">
        <v>100</v>
      </c>
      <c r="B11" s="254">
        <v>38.799999999999997</v>
      </c>
      <c r="C11" s="261">
        <v>294711</v>
      </c>
      <c r="D11" s="261">
        <v>118</v>
      </c>
      <c r="E11" s="261">
        <v>8159</v>
      </c>
      <c r="F11" s="270">
        <v>2.77</v>
      </c>
      <c r="G11" s="277">
        <v>8271</v>
      </c>
      <c r="H11" s="283">
        <v>-1.35</v>
      </c>
      <c r="I11" s="254">
        <v>38.5</v>
      </c>
      <c r="J11" s="261">
        <v>292069</v>
      </c>
      <c r="K11" s="261">
        <v>118</v>
      </c>
      <c r="L11" s="261">
        <v>6187</v>
      </c>
      <c r="M11" s="270">
        <v>2.12</v>
      </c>
      <c r="N11" s="297">
        <v>6312</v>
      </c>
      <c r="O11" s="283">
        <v>-1.98</v>
      </c>
    </row>
    <row r="12" spans="1:15">
      <c r="A12" s="249" t="s">
        <v>155</v>
      </c>
      <c r="B12" s="254">
        <v>39.1</v>
      </c>
      <c r="C12" s="261">
        <v>293987</v>
      </c>
      <c r="D12" s="261">
        <v>119</v>
      </c>
      <c r="E12" s="261">
        <v>7836</v>
      </c>
      <c r="F12" s="270">
        <v>2.67</v>
      </c>
      <c r="G12" s="277">
        <v>8159</v>
      </c>
      <c r="H12" s="283">
        <v>-3.96</v>
      </c>
      <c r="I12" s="254">
        <v>39.1</v>
      </c>
      <c r="J12" s="261">
        <v>293537</v>
      </c>
      <c r="K12" s="261">
        <v>117</v>
      </c>
      <c r="L12" s="261">
        <v>5853</v>
      </c>
      <c r="M12" s="270">
        <v>1.99</v>
      </c>
      <c r="N12" s="297">
        <v>6187</v>
      </c>
      <c r="O12" s="283">
        <v>-5.4</v>
      </c>
    </row>
    <row r="13" spans="1:15">
      <c r="A13" s="249" t="s">
        <v>156</v>
      </c>
      <c r="B13" s="254">
        <v>39.5</v>
      </c>
      <c r="C13" s="261">
        <v>302153</v>
      </c>
      <c r="D13" s="261">
        <v>77</v>
      </c>
      <c r="E13" s="261">
        <v>7870</v>
      </c>
      <c r="F13" s="270">
        <v>2.6</v>
      </c>
      <c r="G13" s="277">
        <v>7836</v>
      </c>
      <c r="H13" s="283">
        <v>0.43</v>
      </c>
      <c r="I13" s="254">
        <v>39.5</v>
      </c>
      <c r="J13" s="261">
        <v>302153</v>
      </c>
      <c r="K13" s="261">
        <v>77</v>
      </c>
      <c r="L13" s="261">
        <v>5898</v>
      </c>
      <c r="M13" s="270">
        <v>1.95</v>
      </c>
      <c r="N13" s="297">
        <v>5853</v>
      </c>
      <c r="O13" s="283">
        <v>0.77</v>
      </c>
    </row>
    <row r="14" spans="1:15" ht="14.25">
      <c r="A14" s="250" t="s">
        <v>158</v>
      </c>
      <c r="B14" s="255">
        <v>39.700000000000003</v>
      </c>
      <c r="C14" s="262">
        <v>302453</v>
      </c>
      <c r="D14" s="262">
        <v>104</v>
      </c>
      <c r="E14" s="262">
        <v>6612</v>
      </c>
      <c r="F14" s="271">
        <v>2.19</v>
      </c>
      <c r="G14" s="278">
        <v>7870</v>
      </c>
      <c r="H14" s="284">
        <v>-15.98</v>
      </c>
      <c r="I14" s="255">
        <v>39.700000000000003</v>
      </c>
      <c r="J14" s="262">
        <v>302453</v>
      </c>
      <c r="K14" s="262">
        <v>104</v>
      </c>
      <c r="L14" s="262">
        <v>5183</v>
      </c>
      <c r="M14" s="271">
        <v>1.71</v>
      </c>
      <c r="N14" s="298">
        <v>5898</v>
      </c>
      <c r="O14" s="284">
        <v>-12.12</v>
      </c>
    </row>
    <row r="15" spans="1:15">
      <c r="A15" s="128" t="s">
        <v>101</v>
      </c>
      <c r="B15" s="256">
        <v>39.799999999999997</v>
      </c>
      <c r="C15" s="263">
        <v>306172</v>
      </c>
      <c r="D15" s="263">
        <v>100</v>
      </c>
      <c r="E15" s="263">
        <v>7545</v>
      </c>
      <c r="F15" s="272">
        <v>2.46</v>
      </c>
      <c r="G15" s="279">
        <v>6612</v>
      </c>
      <c r="H15" s="285">
        <v>14.11</v>
      </c>
      <c r="I15" s="256">
        <v>39.799999999999997</v>
      </c>
      <c r="J15" s="263">
        <v>306196</v>
      </c>
      <c r="K15" s="263">
        <v>98</v>
      </c>
      <c r="L15" s="263">
        <v>6656</v>
      </c>
      <c r="M15" s="272">
        <v>2.17</v>
      </c>
      <c r="N15" s="299">
        <v>5183</v>
      </c>
      <c r="O15" s="285">
        <v>28.42</v>
      </c>
    </row>
    <row r="16" spans="1:15" ht="14.25">
      <c r="A16" s="129" t="s">
        <v>161</v>
      </c>
      <c r="B16" s="257">
        <v>39.700000000000003</v>
      </c>
      <c r="C16" s="264">
        <v>302453</v>
      </c>
      <c r="D16" s="264">
        <v>104</v>
      </c>
      <c r="E16" s="264">
        <v>6612</v>
      </c>
      <c r="F16" s="273">
        <v>2.19</v>
      </c>
      <c r="G16" s="280">
        <v>7870</v>
      </c>
      <c r="H16" s="286">
        <v>-15.98</v>
      </c>
      <c r="I16" s="257">
        <v>39.700000000000003</v>
      </c>
      <c r="J16" s="264">
        <v>302453</v>
      </c>
      <c r="K16" s="264">
        <v>104</v>
      </c>
      <c r="L16" s="264">
        <v>5183</v>
      </c>
      <c r="M16" s="273">
        <v>1.71</v>
      </c>
      <c r="N16" s="300">
        <v>5898</v>
      </c>
      <c r="O16" s="286">
        <v>-12.12</v>
      </c>
    </row>
    <row r="17" spans="1:15" ht="14.25">
      <c r="A17" s="305" t="s">
        <v>121</v>
      </c>
      <c r="B17" s="155">
        <v>9.9999999999994316e-002</v>
      </c>
      <c r="C17" s="179">
        <v>3719</v>
      </c>
      <c r="D17" s="181">
        <v>-4</v>
      </c>
      <c r="E17" s="179">
        <v>933</v>
      </c>
      <c r="F17" s="194">
        <v>0.27</v>
      </c>
      <c r="G17" s="205">
        <v>-1258</v>
      </c>
      <c r="H17" s="214">
        <v>30.09</v>
      </c>
      <c r="I17" s="217">
        <v>9.9999999999994316e-002</v>
      </c>
      <c r="J17" s="179">
        <v>3743</v>
      </c>
      <c r="K17" s="181">
        <v>-6</v>
      </c>
      <c r="L17" s="225">
        <v>1473</v>
      </c>
      <c r="M17" s="228">
        <v>0.46</v>
      </c>
      <c r="N17" s="205">
        <v>-715</v>
      </c>
      <c r="O17" s="214">
        <v>40.54</v>
      </c>
    </row>
    <row r="18" spans="1:15" ht="13.5" customHeight="1">
      <c r="A18" s="131" t="s">
        <v>163</v>
      </c>
      <c r="B18" s="156"/>
      <c r="C18" s="156"/>
      <c r="D18" s="156"/>
      <c r="E18" s="156"/>
      <c r="F18" s="156"/>
      <c r="G18" s="156"/>
      <c r="H18" s="156"/>
      <c r="I18" s="156"/>
      <c r="J18" s="156"/>
      <c r="K18" s="156"/>
      <c r="L18" s="156"/>
      <c r="M18" s="156"/>
      <c r="N18" s="156"/>
      <c r="O18" s="156"/>
    </row>
    <row r="19" spans="1:15">
      <c r="A19" s="132"/>
      <c r="B19" s="132"/>
      <c r="C19" s="132"/>
      <c r="D19" s="132"/>
      <c r="E19" s="132"/>
      <c r="F19" s="132"/>
      <c r="G19" s="132"/>
      <c r="H19" s="132"/>
      <c r="I19" s="132"/>
      <c r="J19" s="132"/>
      <c r="K19" s="132"/>
      <c r="L19" s="132"/>
      <c r="M19" s="132"/>
      <c r="N19" s="132"/>
      <c r="O19" s="132"/>
    </row>
    <row r="20" spans="1:15">
      <c r="A20" s="132"/>
      <c r="B20" s="132"/>
      <c r="C20" s="132"/>
      <c r="D20" s="132"/>
      <c r="E20" s="132"/>
      <c r="F20" s="132"/>
      <c r="G20" s="132"/>
      <c r="H20" s="132"/>
      <c r="I20" s="132"/>
      <c r="J20" s="132"/>
      <c r="K20" s="132"/>
      <c r="L20" s="132"/>
      <c r="M20" s="132"/>
      <c r="N20" s="132"/>
      <c r="O20" s="132"/>
    </row>
    <row r="21" spans="1:15">
      <c r="A21" s="132"/>
      <c r="B21" s="132"/>
      <c r="C21" s="132"/>
      <c r="D21" s="132"/>
      <c r="E21" s="132"/>
      <c r="F21" s="132"/>
      <c r="G21" s="132"/>
      <c r="H21" s="132"/>
      <c r="I21" s="132"/>
      <c r="J21" s="132"/>
      <c r="K21" s="132"/>
      <c r="L21" s="132"/>
      <c r="M21" s="132"/>
      <c r="N21" s="132"/>
      <c r="O21" s="132"/>
    </row>
    <row r="22" spans="1:15">
      <c r="A22" s="132"/>
      <c r="B22" s="132"/>
      <c r="C22" s="132"/>
      <c r="D22" s="132"/>
      <c r="E22" s="132"/>
      <c r="F22" s="132"/>
      <c r="G22" s="132"/>
      <c r="H22" s="132"/>
      <c r="I22" s="132"/>
      <c r="J22" s="132"/>
      <c r="K22" s="132"/>
      <c r="L22" s="132"/>
      <c r="M22" s="132"/>
      <c r="N22" s="132"/>
      <c r="O22" s="132"/>
    </row>
    <row r="23" spans="1:15">
      <c r="A23" s="132"/>
      <c r="B23" s="132"/>
      <c r="C23" s="132"/>
      <c r="D23" s="132"/>
      <c r="E23" s="132"/>
      <c r="F23" s="132"/>
      <c r="G23" s="132"/>
      <c r="H23" s="132"/>
      <c r="I23" s="132"/>
      <c r="J23" s="132"/>
      <c r="K23" s="132"/>
      <c r="L23" s="132"/>
      <c r="M23" s="132"/>
      <c r="N23" s="132"/>
      <c r="O23" s="132"/>
    </row>
    <row r="24" spans="1:15">
      <c r="A24" s="132"/>
      <c r="B24" s="132"/>
      <c r="C24" s="132"/>
      <c r="D24" s="132"/>
      <c r="E24" s="132"/>
      <c r="F24" s="132"/>
      <c r="G24" s="132"/>
      <c r="H24" s="132"/>
      <c r="I24" s="132"/>
      <c r="J24" s="132"/>
      <c r="K24" s="132"/>
      <c r="L24" s="132"/>
      <c r="M24" s="132"/>
      <c r="N24" s="132"/>
      <c r="O24" s="132"/>
    </row>
    <row r="25" spans="1:15">
      <c r="A25" s="132"/>
      <c r="B25" s="132"/>
      <c r="C25" s="132"/>
      <c r="D25" s="132"/>
      <c r="E25" s="132"/>
      <c r="F25" s="132"/>
      <c r="G25" s="132"/>
      <c r="H25" s="132"/>
      <c r="I25" s="132"/>
      <c r="J25" s="132"/>
      <c r="K25" s="132"/>
      <c r="L25" s="132"/>
      <c r="M25" s="132"/>
      <c r="N25" s="132"/>
      <c r="O25" s="132"/>
    </row>
    <row r="26" spans="1:15">
      <c r="A26" s="132"/>
      <c r="B26" s="132"/>
      <c r="C26" s="132"/>
      <c r="D26" s="132"/>
      <c r="E26" s="132"/>
      <c r="F26" s="132"/>
      <c r="G26" s="132"/>
      <c r="H26" s="132"/>
      <c r="I26" s="132"/>
      <c r="J26" s="132"/>
      <c r="K26" s="132"/>
      <c r="L26" s="132"/>
      <c r="M26" s="132"/>
      <c r="N26" s="132"/>
      <c r="O26" s="132"/>
    </row>
    <row r="27" spans="1:15" ht="14.25">
      <c r="A27" s="133"/>
      <c r="B27" s="133"/>
      <c r="C27" s="133"/>
      <c r="D27" s="133"/>
      <c r="E27" s="133"/>
      <c r="F27" s="133"/>
      <c r="G27" s="133"/>
      <c r="H27" s="133"/>
      <c r="I27" s="133"/>
      <c r="J27" s="220"/>
      <c r="K27" s="220"/>
      <c r="L27" s="220"/>
      <c r="M27" s="220"/>
      <c r="N27" s="220"/>
      <c r="O27" s="220"/>
    </row>
    <row r="28" spans="1:15">
      <c r="A28" s="134"/>
      <c r="B28" s="157"/>
      <c r="C28" s="157"/>
      <c r="D28" s="157"/>
      <c r="E28" s="157"/>
      <c r="F28" s="157"/>
      <c r="G28" s="157"/>
      <c r="H28" s="157"/>
      <c r="I28" s="157"/>
      <c r="J28" s="221"/>
      <c r="K28" s="223"/>
      <c r="L28" s="223"/>
      <c r="M28" s="223"/>
      <c r="N28" s="223"/>
      <c r="O28" s="240"/>
    </row>
    <row r="29" spans="1:15" ht="13.5" customHeight="1">
      <c r="A29" s="135" t="s">
        <v>122</v>
      </c>
      <c r="B29" s="158"/>
      <c r="C29" s="158"/>
      <c r="D29" s="158"/>
      <c r="E29" s="158"/>
      <c r="F29" s="158"/>
      <c r="G29" s="158"/>
      <c r="H29" s="158"/>
      <c r="I29" s="158"/>
      <c r="J29" s="158"/>
      <c r="K29" s="158"/>
      <c r="L29" s="158"/>
      <c r="M29" s="159"/>
      <c r="N29" s="159"/>
      <c r="O29" s="241"/>
    </row>
    <row r="30" spans="1:15">
      <c r="A30" s="136"/>
      <c r="B30" s="159"/>
      <c r="C30" s="159"/>
      <c r="D30" s="159"/>
      <c r="E30" s="159"/>
      <c r="F30" s="159"/>
      <c r="G30" s="159"/>
      <c r="H30" s="159"/>
      <c r="I30" s="159"/>
      <c r="J30" s="159"/>
      <c r="K30" s="159"/>
      <c r="L30" s="159"/>
      <c r="M30" s="159"/>
      <c r="N30" s="159"/>
      <c r="O30" s="241"/>
    </row>
    <row r="31" spans="1:15" ht="29.25" customHeight="1">
      <c r="A31" s="137" t="s">
        <v>123</v>
      </c>
      <c r="B31" s="160"/>
      <c r="C31" s="160"/>
      <c r="D31" s="160"/>
      <c r="E31" s="160"/>
      <c r="F31" s="160"/>
      <c r="G31" s="160"/>
      <c r="H31" s="160"/>
      <c r="I31" s="160"/>
      <c r="J31" s="160"/>
      <c r="K31" s="160"/>
      <c r="L31" s="160"/>
      <c r="M31" s="229"/>
      <c r="N31" s="229"/>
      <c r="O31" s="242"/>
    </row>
    <row r="32" spans="1:15" ht="19.5" customHeight="1">
      <c r="A32" s="137" t="s">
        <v>50</v>
      </c>
      <c r="B32" s="160"/>
      <c r="C32" s="160"/>
      <c r="D32" s="160"/>
      <c r="E32" s="160"/>
      <c r="F32" s="160"/>
      <c r="G32" s="160"/>
      <c r="H32" s="160"/>
      <c r="I32" s="160"/>
      <c r="J32" s="160"/>
      <c r="K32" s="160"/>
      <c r="L32" s="160"/>
      <c r="M32" s="229"/>
      <c r="N32" s="229"/>
      <c r="O32" s="242"/>
    </row>
    <row r="33" spans="1:15" ht="25.5" customHeight="1">
      <c r="A33" s="138" t="s">
        <v>40</v>
      </c>
      <c r="B33" s="161"/>
      <c r="C33" s="161"/>
      <c r="D33" s="161"/>
      <c r="E33" s="161"/>
      <c r="F33" s="161"/>
      <c r="G33" s="161"/>
      <c r="H33" s="161"/>
      <c r="I33" s="161"/>
      <c r="J33" s="161"/>
      <c r="K33" s="161"/>
      <c r="L33" s="161"/>
      <c r="M33" s="161"/>
      <c r="N33" s="161"/>
      <c r="O33" s="243"/>
    </row>
    <row r="34" spans="1:15" ht="25.5" customHeight="1">
      <c r="A34" s="138"/>
      <c r="B34" s="161"/>
      <c r="C34" s="180" t="s">
        <v>82</v>
      </c>
      <c r="D34" s="161"/>
      <c r="E34" s="161"/>
      <c r="F34" s="161"/>
      <c r="G34" s="161"/>
      <c r="H34" s="161"/>
      <c r="I34" s="161"/>
      <c r="J34" s="161"/>
      <c r="K34" s="161"/>
      <c r="L34" s="161"/>
      <c r="M34" s="161"/>
      <c r="N34" s="161"/>
      <c r="O34" s="243"/>
    </row>
    <row r="35" spans="1:15" ht="39" customHeight="1">
      <c r="A35" s="139"/>
      <c r="B35" s="162" t="s">
        <v>124</v>
      </c>
      <c r="C35" s="162"/>
      <c r="D35" s="162"/>
      <c r="E35" s="162"/>
      <c r="F35" s="162"/>
      <c r="G35" s="162"/>
      <c r="H35" s="162"/>
      <c r="I35" s="162"/>
      <c r="J35" s="162"/>
      <c r="K35" s="162"/>
      <c r="L35" s="162"/>
      <c r="M35" s="162"/>
      <c r="N35" s="230"/>
      <c r="O35" s="244"/>
    </row>
    <row r="36" spans="1:15" ht="24.75" customHeight="1">
      <c r="A36" s="139"/>
      <c r="B36" s="163"/>
      <c r="C36" s="163"/>
      <c r="D36" s="182" t="s">
        <v>139</v>
      </c>
      <c r="E36" s="186"/>
      <c r="F36" s="186"/>
      <c r="G36" s="186"/>
      <c r="H36" s="186"/>
      <c r="I36" s="186"/>
      <c r="J36" s="186"/>
      <c r="K36" s="186"/>
      <c r="L36" s="186"/>
      <c r="M36" s="230"/>
      <c r="N36" s="230"/>
      <c r="O36" s="244"/>
    </row>
    <row r="37" spans="1:15" ht="24" customHeight="1">
      <c r="A37" s="139"/>
      <c r="B37" s="163"/>
      <c r="C37" s="163"/>
      <c r="D37" s="182" t="s">
        <v>79</v>
      </c>
      <c r="E37" s="186"/>
      <c r="F37" s="186"/>
      <c r="G37" s="186"/>
      <c r="H37" s="186"/>
      <c r="I37" s="186"/>
      <c r="J37" s="186"/>
      <c r="K37" s="186"/>
      <c r="L37" s="186"/>
      <c r="M37" s="230"/>
      <c r="N37" s="230"/>
      <c r="O37" s="244"/>
    </row>
    <row r="38" spans="1:15" ht="24" customHeight="1">
      <c r="A38" s="139"/>
      <c r="B38" s="163"/>
      <c r="C38" s="163"/>
      <c r="D38" s="182" t="s">
        <v>7</v>
      </c>
      <c r="E38" s="186"/>
      <c r="F38" s="186"/>
      <c r="G38" s="186"/>
      <c r="H38" s="186"/>
      <c r="I38" s="186"/>
      <c r="J38" s="186"/>
      <c r="K38" s="186"/>
      <c r="L38" s="186"/>
      <c r="M38" s="230"/>
      <c r="N38" s="230"/>
      <c r="O38" s="244"/>
    </row>
    <row r="39" spans="1:15" ht="19.5" customHeight="1">
      <c r="A39" s="140"/>
      <c r="B39" s="163"/>
      <c r="C39" s="163"/>
      <c r="D39" s="183" t="s">
        <v>73</v>
      </c>
      <c r="E39" s="164"/>
      <c r="F39" s="164"/>
      <c r="G39" s="164"/>
      <c r="H39" s="164"/>
      <c r="I39" s="164"/>
      <c r="J39" s="164"/>
      <c r="K39" s="184"/>
      <c r="L39" s="184"/>
      <c r="M39" s="184"/>
      <c r="N39" s="184"/>
      <c r="O39" s="245"/>
    </row>
    <row r="40" spans="1:15" ht="27.75" customHeight="1">
      <c r="A40" s="140"/>
      <c r="B40" s="164"/>
      <c r="C40" s="164"/>
      <c r="D40" s="164"/>
      <c r="E40" s="164"/>
      <c r="F40" s="164"/>
      <c r="G40" s="164"/>
      <c r="H40" s="164"/>
      <c r="I40" s="164"/>
      <c r="J40" s="164"/>
      <c r="K40" s="184"/>
      <c r="L40" s="184"/>
      <c r="M40" s="184"/>
      <c r="N40" s="184"/>
      <c r="O40" s="245"/>
    </row>
    <row r="41" spans="1:15" ht="23.25" customHeight="1">
      <c r="A41" s="138" t="s">
        <v>125</v>
      </c>
      <c r="B41" s="160"/>
      <c r="C41" s="160"/>
      <c r="D41" s="160"/>
      <c r="E41" s="160"/>
      <c r="F41" s="160"/>
      <c r="G41" s="160"/>
      <c r="H41" s="160"/>
      <c r="I41" s="160"/>
      <c r="J41" s="160"/>
      <c r="K41" s="160"/>
      <c r="L41" s="160"/>
      <c r="M41" s="229"/>
      <c r="N41" s="229"/>
      <c r="O41" s="242"/>
    </row>
    <row r="42" spans="1:15" ht="23.25" customHeight="1">
      <c r="A42" s="138"/>
      <c r="B42" s="160"/>
      <c r="C42" s="160"/>
      <c r="D42" s="160"/>
      <c r="E42" s="160"/>
      <c r="F42" s="160"/>
      <c r="G42" s="160"/>
      <c r="H42" s="160"/>
      <c r="I42" s="160"/>
      <c r="J42" s="160"/>
      <c r="K42" s="160"/>
      <c r="L42" s="160"/>
      <c r="M42" s="229"/>
      <c r="N42" s="229"/>
      <c r="O42" s="242"/>
    </row>
    <row r="43" spans="1:15">
      <c r="A43" s="141" t="s">
        <v>33</v>
      </c>
      <c r="B43" s="165"/>
      <c r="C43" s="165"/>
      <c r="D43" s="165"/>
      <c r="E43" s="163"/>
      <c r="F43" s="165" t="s">
        <v>144</v>
      </c>
      <c r="G43" s="195"/>
      <c r="H43" s="195"/>
      <c r="I43" s="184"/>
      <c r="J43" s="184"/>
      <c r="K43" s="184"/>
      <c r="L43" s="184"/>
      <c r="M43" s="184" t="s">
        <v>23</v>
      </c>
      <c r="N43" s="184"/>
      <c r="O43" s="245"/>
    </row>
    <row r="44" spans="1:15">
      <c r="A44" s="141" t="s">
        <v>140</v>
      </c>
      <c r="B44" s="165"/>
      <c r="C44" s="165"/>
      <c r="D44" s="165"/>
      <c r="E44" s="163"/>
      <c r="F44" s="165" t="s">
        <v>145</v>
      </c>
      <c r="G44" s="195"/>
      <c r="H44" s="195"/>
      <c r="I44" s="184"/>
      <c r="J44" s="184"/>
      <c r="K44" s="184"/>
      <c r="L44" s="184"/>
      <c r="M44" s="184" t="s">
        <v>86</v>
      </c>
      <c r="N44" s="184"/>
      <c r="O44" s="245"/>
    </row>
    <row r="45" spans="1:15">
      <c r="A45" s="141" t="s">
        <v>141</v>
      </c>
      <c r="B45" s="165"/>
      <c r="C45" s="165"/>
      <c r="D45" s="165"/>
      <c r="E45" s="163"/>
      <c r="F45" s="165" t="s">
        <v>52</v>
      </c>
      <c r="G45" s="195"/>
      <c r="H45" s="195"/>
      <c r="I45" s="184"/>
      <c r="J45" s="184"/>
      <c r="K45" s="184"/>
      <c r="L45" s="184"/>
      <c r="M45" s="184" t="s">
        <v>146</v>
      </c>
      <c r="N45" s="184"/>
      <c r="O45" s="245"/>
    </row>
    <row r="46" spans="1:15">
      <c r="A46" s="141" t="s">
        <v>1</v>
      </c>
      <c r="B46" s="165"/>
      <c r="C46" s="165"/>
      <c r="D46" s="165"/>
      <c r="E46" s="163"/>
      <c r="F46" s="165" t="s">
        <v>57</v>
      </c>
      <c r="G46" s="195"/>
      <c r="H46" s="195"/>
      <c r="I46" s="184"/>
      <c r="J46" s="184"/>
      <c r="K46" s="184"/>
      <c r="L46" s="184"/>
      <c r="M46" s="184" t="s">
        <v>147</v>
      </c>
      <c r="N46" s="184"/>
      <c r="O46" s="245"/>
    </row>
    <row r="47" spans="1:15">
      <c r="A47" s="141"/>
      <c r="B47" s="165"/>
      <c r="C47" s="165"/>
      <c r="D47" s="165"/>
      <c r="E47" s="163"/>
      <c r="F47" s="165"/>
      <c r="G47" s="195"/>
      <c r="H47" s="195"/>
      <c r="I47" s="184"/>
      <c r="J47" s="184"/>
      <c r="K47" s="184"/>
      <c r="L47" s="184"/>
      <c r="M47" s="184"/>
      <c r="N47" s="184"/>
      <c r="O47" s="245"/>
    </row>
    <row r="48" spans="1:15">
      <c r="A48" s="141"/>
      <c r="B48" s="165"/>
      <c r="C48" s="165"/>
      <c r="D48" s="165"/>
      <c r="E48" s="165"/>
      <c r="F48" s="165"/>
      <c r="G48" s="195"/>
      <c r="H48" s="195"/>
      <c r="I48" s="184"/>
      <c r="J48" s="184"/>
      <c r="K48" s="184"/>
      <c r="L48" s="184"/>
      <c r="M48" s="184"/>
      <c r="N48" s="184"/>
      <c r="O48" s="245"/>
    </row>
    <row r="49" spans="1:15">
      <c r="A49" s="142"/>
      <c r="B49" s="166"/>
      <c r="C49" s="166"/>
      <c r="D49" s="184"/>
      <c r="E49" s="163"/>
      <c r="F49" s="195"/>
      <c r="G49" s="195"/>
      <c r="H49" s="184"/>
      <c r="I49" s="184"/>
      <c r="J49" s="184"/>
      <c r="K49" s="184"/>
      <c r="L49" s="184"/>
      <c r="M49" s="184"/>
      <c r="N49" s="184"/>
      <c r="O49" s="245"/>
    </row>
    <row r="50" spans="1:15" ht="27" customHeight="1">
      <c r="A50" s="143" t="s">
        <v>67</v>
      </c>
      <c r="B50" s="167"/>
      <c r="C50" s="167"/>
      <c r="D50" s="167"/>
      <c r="E50" s="167"/>
      <c r="F50" s="167"/>
      <c r="G50" s="167"/>
      <c r="H50" s="167"/>
      <c r="I50" s="167"/>
      <c r="J50" s="167"/>
      <c r="K50" s="167"/>
      <c r="L50" s="167"/>
      <c r="M50" s="167"/>
      <c r="N50" s="167"/>
      <c r="O50" s="246"/>
    </row>
    <row r="51" spans="1:15">
      <c r="A51" s="144"/>
      <c r="B51" s="166"/>
      <c r="C51" s="166"/>
      <c r="D51" s="184"/>
      <c r="E51" s="184"/>
      <c r="F51" s="184"/>
      <c r="G51" s="184"/>
      <c r="H51" s="184"/>
      <c r="I51" s="184"/>
      <c r="J51" s="184"/>
      <c r="K51" s="184"/>
      <c r="L51" s="184"/>
      <c r="M51" s="184"/>
      <c r="N51" s="184"/>
      <c r="O51" s="245"/>
    </row>
    <row r="52" spans="1:15" ht="21.75" customHeight="1">
      <c r="A52" s="144"/>
      <c r="B52" s="168" t="s">
        <v>55</v>
      </c>
      <c r="C52" s="168"/>
      <c r="D52" s="185"/>
      <c r="E52" s="185"/>
      <c r="F52" s="185"/>
      <c r="G52" s="185"/>
      <c r="H52" s="185"/>
      <c r="I52" s="185"/>
      <c r="J52" s="185"/>
      <c r="K52" s="185"/>
      <c r="L52" s="226"/>
      <c r="M52" s="184"/>
      <c r="N52" s="184"/>
      <c r="O52" s="245"/>
    </row>
    <row r="53" spans="1:15" ht="9" customHeight="1">
      <c r="A53" s="144"/>
      <c r="B53" s="168"/>
      <c r="C53" s="168"/>
      <c r="D53" s="185"/>
      <c r="E53" s="185"/>
      <c r="F53" s="185"/>
      <c r="G53" s="185"/>
      <c r="H53" s="185"/>
      <c r="I53" s="185"/>
      <c r="J53" s="185"/>
      <c r="K53" s="185"/>
      <c r="L53" s="226"/>
      <c r="M53" s="184"/>
      <c r="N53" s="184"/>
      <c r="O53" s="245"/>
    </row>
    <row r="54" spans="1:15">
      <c r="A54" s="144"/>
      <c r="B54" s="166" t="s">
        <v>142</v>
      </c>
      <c r="C54" s="166"/>
      <c r="D54" s="184"/>
      <c r="E54" s="184"/>
      <c r="F54" s="184"/>
      <c r="G54" s="184"/>
      <c r="H54" s="184"/>
      <c r="I54" s="184"/>
      <c r="J54" s="184"/>
      <c r="K54" s="184"/>
      <c r="L54" s="184"/>
      <c r="M54" s="184"/>
      <c r="N54" s="184"/>
      <c r="O54" s="245"/>
    </row>
    <row r="55" spans="1:15" ht="21.75" customHeight="1">
      <c r="A55" s="144"/>
      <c r="B55" s="166"/>
      <c r="C55" s="166"/>
      <c r="D55" s="184"/>
      <c r="E55" s="184"/>
      <c r="F55" s="184"/>
      <c r="G55" s="184"/>
      <c r="H55" s="184"/>
      <c r="I55" s="184"/>
      <c r="J55" s="184"/>
      <c r="K55" s="184"/>
      <c r="L55" s="184"/>
      <c r="M55" s="184"/>
      <c r="N55" s="184"/>
      <c r="O55" s="245"/>
    </row>
    <row r="56" spans="1:15">
      <c r="A56" s="144"/>
      <c r="B56" s="166" t="s">
        <v>132</v>
      </c>
      <c r="C56" s="166"/>
      <c r="D56" s="184"/>
      <c r="E56" s="184"/>
      <c r="F56" s="184"/>
      <c r="G56" s="184"/>
      <c r="H56" s="184"/>
      <c r="I56" s="184"/>
      <c r="J56" s="184"/>
      <c r="K56" s="184"/>
      <c r="L56" s="184"/>
      <c r="M56" s="184"/>
      <c r="N56" s="184"/>
      <c r="O56" s="245"/>
    </row>
    <row r="57" spans="1:15">
      <c r="A57" s="144"/>
      <c r="B57" s="166" t="s">
        <v>134</v>
      </c>
      <c r="C57" s="166"/>
      <c r="D57" s="184"/>
      <c r="E57" s="184"/>
      <c r="F57" s="184"/>
      <c r="G57" s="184"/>
      <c r="H57" s="184"/>
      <c r="I57" s="184"/>
      <c r="J57" s="184"/>
      <c r="K57" s="184"/>
      <c r="L57" s="184"/>
      <c r="M57" s="184"/>
      <c r="N57" s="184"/>
      <c r="O57" s="245"/>
    </row>
    <row r="58" spans="1:15">
      <c r="A58" s="144"/>
      <c r="B58" s="166" t="s">
        <v>133</v>
      </c>
      <c r="C58" s="166"/>
      <c r="D58" s="184"/>
      <c r="E58" s="184"/>
      <c r="F58" s="184"/>
      <c r="G58" s="184"/>
      <c r="H58" s="184"/>
      <c r="I58" s="184"/>
      <c r="J58" s="184"/>
      <c r="K58" s="184"/>
      <c r="L58" s="184"/>
      <c r="M58" s="184"/>
      <c r="N58" s="184"/>
      <c r="O58" s="245"/>
    </row>
    <row r="59" spans="1:15">
      <c r="A59" s="144"/>
      <c r="B59" s="166" t="s">
        <v>143</v>
      </c>
      <c r="C59" s="166"/>
      <c r="D59" s="184"/>
      <c r="E59" s="184"/>
      <c r="F59" s="184"/>
      <c r="G59" s="184"/>
      <c r="H59" s="184"/>
      <c r="I59" s="184"/>
      <c r="J59" s="184"/>
      <c r="K59" s="184"/>
      <c r="L59" s="184"/>
      <c r="M59" s="184"/>
      <c r="N59" s="184"/>
      <c r="O59" s="245"/>
    </row>
    <row r="60" spans="1:15" ht="28.5" customHeight="1">
      <c r="A60" s="145"/>
      <c r="B60" s="169"/>
      <c r="C60" s="169"/>
      <c r="D60" s="169"/>
      <c r="E60" s="169"/>
      <c r="F60" s="169"/>
      <c r="G60" s="169"/>
      <c r="H60" s="169"/>
      <c r="I60" s="169"/>
      <c r="J60" s="169"/>
      <c r="K60" s="224"/>
      <c r="L60" s="224"/>
      <c r="M60" s="224"/>
      <c r="N60" s="224"/>
      <c r="O60" s="247"/>
    </row>
  </sheetData>
  <mergeCells count="13">
    <mergeCell ref="B2:H2"/>
    <mergeCell ref="I2:O2"/>
    <mergeCell ref="G3:H3"/>
    <mergeCell ref="N3:O3"/>
    <mergeCell ref="A31:O31"/>
    <mergeCell ref="A32:O32"/>
    <mergeCell ref="A33:O33"/>
    <mergeCell ref="B35:M35"/>
    <mergeCell ref="A41:O41"/>
    <mergeCell ref="A50:O50"/>
    <mergeCell ref="A2:A4"/>
    <mergeCell ref="A29:O30"/>
    <mergeCell ref="A18:O26"/>
  </mergeCells>
  <phoneticPr fontId="20"/>
  <pageMargins left="0.19685039370078741" right="0.19685039370078741" top="0.78740157480314965" bottom="0.78740157480314965" header="0.51181102362204722" footer="0.51181102362204722"/>
  <pageSetup paperSize="9" scale="76" fitToWidth="1" fitToHeight="1" orientation="portrait" usePrinterDefaults="1" blackAndWhite="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全県</vt:lpstr>
      <vt:lpstr>全県（年次推移）</vt:lpstr>
      <vt:lpstr>東部</vt:lpstr>
      <vt:lpstr>東部（年次推移）</vt:lpstr>
      <vt:lpstr>中部</vt:lpstr>
      <vt:lpstr>中部（年次推移）</vt:lpstr>
      <vt:lpstr>西部</vt:lpstr>
      <vt:lpstr>西部（年次推移）</vt:lpstr>
    </vt:vector>
  </TitlesOfParts>
  <Company>山梨県</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山梨県</dc:creator>
  <cp:lastModifiedBy>吉田　育未</cp:lastModifiedBy>
  <cp:lastPrinted>2021-03-24T04:25:06Z</cp:lastPrinted>
  <dcterms:created xsi:type="dcterms:W3CDTF">2003-03-10T07:28:02Z</dcterms:created>
  <dcterms:modified xsi:type="dcterms:W3CDTF">2023-08-04T02:56:37Z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2023-08-04T02:56:37Z</vt:filetime>
  </property>
</Properties>
</file>