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/>
  <mc:AlternateContent xmlns:mc="http://schemas.openxmlformats.org/markup-compatibility/2006">
    <mc:Choice Requires="x15">
      <x15ac:absPath xmlns:x15ac="http://schemas.microsoft.com/office/spreadsheetml/2010/11/ac" url="\\Express5800-sv\共有\介護支援専門員研修\R3年度介護支援専門員研修\03 見学・ケアプラン実習\03 OJT＋提出物\03 OJT課題「提出書類」（様式）\"/>
    </mc:Choice>
  </mc:AlternateContent>
  <xr:revisionPtr revIDLastSave="0" documentId="13_ncr:1_{70050AAF-60E0-4F8B-9478-754C4EEAF694}" xr6:coauthVersionLast="47" xr6:coauthVersionMax="47" xr10:uidLastSave="{00000000-0000-0000-0000-000000000000}"/>
  <bookViews>
    <workbookView xWindow="-120" yWindow="-120" windowWidth="29040" windowHeight="15840" tabRatio="819" xr2:uid="{00000000-000D-0000-FFFF-FFFF00000000}"/>
  </bookViews>
  <sheets>
    <sheet name="(記載例)B-9 第6表_サービス利用票" sheetId="24" r:id="rId1"/>
    <sheet name="(記載例)B-10 サービス利用票別表" sheetId="27" r:id="rId2"/>
    <sheet name="Sheet2" sheetId="29" r:id="rId3"/>
    <sheet name="B-9 第6表_サービス利用票" sheetId="30" r:id="rId4"/>
    <sheet name="B-10 サービス利用票別表" sheetId="31" r:id="rId5"/>
  </sheets>
  <definedNames>
    <definedName name="_xlnm.Print_Area" localSheetId="1">'(記載例)B-10 サービス利用票別表'!$A$2:$Z$41</definedName>
    <definedName name="_xlnm.Print_Area" localSheetId="0">'(記載例)B-9 第6表_サービス利用票'!$A$1:$AU$45</definedName>
    <definedName name="_xlnm.Print_Area" localSheetId="4">'B-10 サービス利用票別表'!$A$2:$Z$41</definedName>
    <definedName name="_xlnm.Print_Area" localSheetId="3">'B-9 第6表_サービス利用票'!$A$1:$AU$45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3" i="31" l="1"/>
  <c r="L23" i="31"/>
  <c r="H23" i="31"/>
  <c r="W22" i="31"/>
  <c r="O22" i="31"/>
  <c r="Q22" i="31" s="1"/>
  <c r="M22" i="31"/>
  <c r="K22" i="31"/>
  <c r="I22" i="31"/>
  <c r="AK21" i="31"/>
  <c r="AD21" i="31"/>
  <c r="W21" i="31"/>
  <c r="T21" i="31"/>
  <c r="S21" i="31"/>
  <c r="R21" i="31"/>
  <c r="O21" i="31"/>
  <c r="M21" i="31"/>
  <c r="K21" i="31"/>
  <c r="I21" i="31"/>
  <c r="W20" i="31"/>
  <c r="T20" i="31"/>
  <c r="S20" i="31"/>
  <c r="R20" i="31"/>
  <c r="M20" i="31"/>
  <c r="O20" i="31" s="1"/>
  <c r="K20" i="31"/>
  <c r="I20" i="31"/>
  <c r="AK19" i="31"/>
  <c r="AD19" i="31"/>
  <c r="W19" i="31"/>
  <c r="T19" i="31"/>
  <c r="S19" i="31"/>
  <c r="R19" i="31"/>
  <c r="M19" i="31"/>
  <c r="O19" i="31" s="1"/>
  <c r="K19" i="31"/>
  <c r="I19" i="31"/>
  <c r="D19" i="31"/>
  <c r="A19" i="31"/>
  <c r="W18" i="31"/>
  <c r="M18" i="31"/>
  <c r="I18" i="31"/>
  <c r="K18" i="31" s="1"/>
  <c r="O18" i="31" s="1"/>
  <c r="Q18" i="31" s="1"/>
  <c r="D18" i="31"/>
  <c r="A18" i="31"/>
  <c r="W17" i="31"/>
  <c r="M17" i="31"/>
  <c r="I17" i="31"/>
  <c r="K17" i="31" s="1"/>
  <c r="O17" i="31" s="1"/>
  <c r="Q17" i="31" s="1"/>
  <c r="D17" i="31"/>
  <c r="A17" i="31"/>
  <c r="W16" i="31"/>
  <c r="M16" i="31"/>
  <c r="K16" i="31"/>
  <c r="I16" i="31"/>
  <c r="D16" i="31"/>
  <c r="A16" i="31"/>
  <c r="W15" i="31"/>
  <c r="M15" i="31"/>
  <c r="I15" i="31"/>
  <c r="K15" i="31" s="1"/>
  <c r="D15" i="31"/>
  <c r="A15" i="31"/>
  <c r="W14" i="31"/>
  <c r="M14" i="31"/>
  <c r="O14" i="31" s="1"/>
  <c r="Q14" i="31" s="1"/>
  <c r="K14" i="31"/>
  <c r="I14" i="31"/>
  <c r="D14" i="31"/>
  <c r="A14" i="31"/>
  <c r="W13" i="31"/>
  <c r="M13" i="31"/>
  <c r="I13" i="31"/>
  <c r="K13" i="31" s="1"/>
  <c r="D13" i="31"/>
  <c r="A13" i="31"/>
  <c r="W12" i="31"/>
  <c r="M12" i="31"/>
  <c r="I12" i="31"/>
  <c r="K12" i="31" s="1"/>
  <c r="O12" i="31" s="1"/>
  <c r="Q12" i="31" s="1"/>
  <c r="D12" i="31"/>
  <c r="A12" i="31"/>
  <c r="W11" i="31"/>
  <c r="M11" i="31"/>
  <c r="I11" i="31"/>
  <c r="K11" i="31" s="1"/>
  <c r="O11" i="31" s="1"/>
  <c r="Q11" i="31" s="1"/>
  <c r="D11" i="31"/>
  <c r="A11" i="31"/>
  <c r="W10" i="31"/>
  <c r="M10" i="31"/>
  <c r="K10" i="31"/>
  <c r="I10" i="31"/>
  <c r="D10" i="31"/>
  <c r="A10" i="31"/>
  <c r="N7" i="31"/>
  <c r="AT44" i="30"/>
  <c r="AT43" i="30"/>
  <c r="AT42" i="30"/>
  <c r="AT41" i="30"/>
  <c r="AT40" i="30"/>
  <c r="AT39" i="30"/>
  <c r="AT38" i="30"/>
  <c r="AT37" i="30"/>
  <c r="AT36" i="30"/>
  <c r="AT35" i="30"/>
  <c r="AT34" i="30"/>
  <c r="AT33" i="30"/>
  <c r="AT32" i="30"/>
  <c r="AT31" i="30"/>
  <c r="AT30" i="30"/>
  <c r="AT29" i="30"/>
  <c r="AT28" i="30"/>
  <c r="AT27" i="30"/>
  <c r="AT26" i="30"/>
  <c r="AT25" i="30"/>
  <c r="AT24" i="30"/>
  <c r="AT23" i="30"/>
  <c r="AT22" i="30"/>
  <c r="AT21" i="30"/>
  <c r="AT20" i="30"/>
  <c r="AT19" i="30"/>
  <c r="O17" i="30"/>
  <c r="P17" i="30" s="1"/>
  <c r="Q17" i="30" s="1"/>
  <c r="R17" i="30" s="1"/>
  <c r="S17" i="30" s="1"/>
  <c r="T17" i="30" s="1"/>
  <c r="U17" i="30" s="1"/>
  <c r="V17" i="30" s="1"/>
  <c r="W17" i="30" s="1"/>
  <c r="X17" i="30" s="1"/>
  <c r="Y17" i="30" s="1"/>
  <c r="Z17" i="30" s="1"/>
  <c r="AA17" i="30" s="1"/>
  <c r="AB17" i="30" s="1"/>
  <c r="AC17" i="30" s="1"/>
  <c r="AD17" i="30" s="1"/>
  <c r="AE17" i="30" s="1"/>
  <c r="AF17" i="30" s="1"/>
  <c r="AG17" i="30" s="1"/>
  <c r="AH17" i="30" s="1"/>
  <c r="AI17" i="30" s="1"/>
  <c r="AJ17" i="30" s="1"/>
  <c r="AK17" i="30" s="1"/>
  <c r="AL17" i="30" s="1"/>
  <c r="AM17" i="30" s="1"/>
  <c r="AN17" i="30" s="1"/>
  <c r="AO17" i="30" s="1"/>
  <c r="AP17" i="30" s="1"/>
  <c r="AQ17" i="30" s="1"/>
  <c r="AR17" i="30" s="1"/>
  <c r="K23" i="31" l="1"/>
  <c r="W23" i="31"/>
  <c r="O15" i="31"/>
  <c r="Q15" i="31" s="1"/>
  <c r="O13" i="31"/>
  <c r="Q13" i="31" s="1"/>
  <c r="S13" i="31" s="1"/>
  <c r="T13" i="31" s="1"/>
  <c r="M23" i="31"/>
  <c r="O16" i="31"/>
  <c r="Q16" i="31" s="1"/>
  <c r="S16" i="31" s="1"/>
  <c r="T16" i="31" s="1"/>
  <c r="S22" i="31"/>
  <c r="T22" i="31"/>
  <c r="S11" i="31"/>
  <c r="T11" i="31" s="1"/>
  <c r="S14" i="31"/>
  <c r="T14" i="31" s="1"/>
  <c r="S17" i="31"/>
  <c r="T17" i="31" s="1"/>
  <c r="S18" i="31"/>
  <c r="T18" i="31" s="1"/>
  <c r="S12" i="31"/>
  <c r="T12" i="31"/>
  <c r="S15" i="31"/>
  <c r="T15" i="31" s="1"/>
  <c r="O10" i="31"/>
  <c r="AK21" i="27"/>
  <c r="AK19" i="27"/>
  <c r="AD21" i="27"/>
  <c r="AD19" i="27"/>
  <c r="R21" i="27"/>
  <c r="R20" i="27"/>
  <c r="R19" i="27"/>
  <c r="O23" i="31" l="1"/>
  <c r="Q10" i="31"/>
  <c r="K19" i="27"/>
  <c r="K20" i="27"/>
  <c r="K21" i="27"/>
  <c r="K22" i="27"/>
  <c r="AT19" i="24"/>
  <c r="AT20" i="24"/>
  <c r="AT21" i="24"/>
  <c r="AT35" i="24"/>
  <c r="AT34" i="24"/>
  <c r="AT33" i="24"/>
  <c r="AT32" i="24"/>
  <c r="AT31" i="24"/>
  <c r="AT30" i="24"/>
  <c r="AT29" i="24"/>
  <c r="AT28" i="24"/>
  <c r="AT27" i="24"/>
  <c r="AT26" i="24"/>
  <c r="AT25" i="24"/>
  <c r="AT24" i="24"/>
  <c r="AT23" i="24"/>
  <c r="AT22" i="24"/>
  <c r="Q23" i="31" l="1"/>
  <c r="S10" i="31"/>
  <c r="S23" i="31" s="1"/>
  <c r="O17" i="24"/>
  <c r="T10" i="31" l="1"/>
  <c r="T23" i="31" s="1"/>
  <c r="P17" i="24"/>
  <c r="H23" i="27"/>
  <c r="D19" i="27"/>
  <c r="A19" i="27"/>
  <c r="D18" i="27"/>
  <c r="A18" i="27"/>
  <c r="D17" i="27"/>
  <c r="A17" i="27"/>
  <c r="D16" i="27"/>
  <c r="A16" i="27"/>
  <c r="D15" i="27"/>
  <c r="A15" i="27"/>
  <c r="D14" i="27"/>
  <c r="A14" i="27"/>
  <c r="D13" i="27"/>
  <c r="A13" i="27"/>
  <c r="D12" i="27"/>
  <c r="A12" i="27"/>
  <c r="D11" i="27"/>
  <c r="A11" i="27"/>
  <c r="D10" i="27"/>
  <c r="A10" i="27"/>
  <c r="S7" i="27"/>
  <c r="N7" i="27"/>
  <c r="N23" i="27"/>
  <c r="L23" i="27"/>
  <c r="W22" i="27"/>
  <c r="O22" i="27"/>
  <c r="Q22" i="27" s="1"/>
  <c r="M22" i="27"/>
  <c r="I22" i="27"/>
  <c r="W21" i="27"/>
  <c r="M21" i="27"/>
  <c r="O21" i="27" s="1"/>
  <c r="I21" i="27"/>
  <c r="W20" i="27"/>
  <c r="M20" i="27"/>
  <c r="O20" i="27" s="1"/>
  <c r="I20" i="27"/>
  <c r="W19" i="27"/>
  <c r="M19" i="27"/>
  <c r="O19" i="27" s="1"/>
  <c r="I19" i="27"/>
  <c r="W18" i="27"/>
  <c r="M18" i="27"/>
  <c r="I18" i="27"/>
  <c r="K18" i="27" s="1"/>
  <c r="W17" i="27"/>
  <c r="M17" i="27"/>
  <c r="I17" i="27"/>
  <c r="K17" i="27" s="1"/>
  <c r="W16" i="27"/>
  <c r="M16" i="27"/>
  <c r="I16" i="27"/>
  <c r="K16" i="27" s="1"/>
  <c r="W15" i="27"/>
  <c r="M15" i="27"/>
  <c r="I15" i="27"/>
  <c r="K15" i="27" s="1"/>
  <c r="W14" i="27"/>
  <c r="M14" i="27"/>
  <c r="I14" i="27"/>
  <c r="K14" i="27" s="1"/>
  <c r="W13" i="27"/>
  <c r="M13" i="27"/>
  <c r="I13" i="27"/>
  <c r="K13" i="27" s="1"/>
  <c r="W12" i="27"/>
  <c r="M12" i="27"/>
  <c r="I12" i="27"/>
  <c r="K12" i="27" s="1"/>
  <c r="W11" i="27"/>
  <c r="M11" i="27"/>
  <c r="I11" i="27"/>
  <c r="K11" i="27" s="1"/>
  <c r="W10" i="27"/>
  <c r="M10" i="27"/>
  <c r="I10" i="27"/>
  <c r="K10" i="27" s="1"/>
  <c r="AT44" i="24"/>
  <c r="AT43" i="24"/>
  <c r="AT42" i="24"/>
  <c r="AT41" i="24"/>
  <c r="AT40" i="24"/>
  <c r="AT39" i="24"/>
  <c r="AT38" i="24"/>
  <c r="AT37" i="24"/>
  <c r="AT36" i="24"/>
  <c r="O18" i="27" l="1"/>
  <c r="Q18" i="27" s="1"/>
  <c r="S18" i="27" s="1"/>
  <c r="T18" i="27" s="1"/>
  <c r="O11" i="27"/>
  <c r="Q11" i="27" s="1"/>
  <c r="S11" i="27" s="1"/>
  <c r="O14" i="27"/>
  <c r="Q14" i="27" s="1"/>
  <c r="S14" i="27" s="1"/>
  <c r="W23" i="27"/>
  <c r="O13" i="27"/>
  <c r="Q13" i="27" s="1"/>
  <c r="S13" i="27" s="1"/>
  <c r="O16" i="27"/>
  <c r="Q16" i="27" s="1"/>
  <c r="S16" i="27" s="1"/>
  <c r="T16" i="27" s="1"/>
  <c r="O12" i="27"/>
  <c r="Q12" i="27" s="1"/>
  <c r="S12" i="27" s="1"/>
  <c r="T12" i="27" s="1"/>
  <c r="O17" i="27"/>
  <c r="Q17" i="27" s="1"/>
  <c r="S17" i="27" s="1"/>
  <c r="O15" i="27"/>
  <c r="Q15" i="27" s="1"/>
  <c r="S15" i="27" s="1"/>
  <c r="T15" i="27" s="1"/>
  <c r="M23" i="27"/>
  <c r="O10" i="27"/>
  <c r="Q10" i="27" s="1"/>
  <c r="K23" i="27"/>
  <c r="T22" i="27"/>
  <c r="S22" i="27"/>
  <c r="T19" i="27"/>
  <c r="S19" i="27"/>
  <c r="T21" i="27"/>
  <c r="S21" i="27"/>
  <c r="Q17" i="24"/>
  <c r="T20" i="27"/>
  <c r="S20" i="27"/>
  <c r="T13" i="27" l="1"/>
  <c r="T11" i="27"/>
  <c r="T14" i="27"/>
  <c r="T17" i="27"/>
  <c r="O23" i="27"/>
  <c r="Q23" i="27"/>
  <c r="S10" i="27"/>
  <c r="T10" i="27" s="1"/>
  <c r="R17" i="24"/>
  <c r="S23" i="27" l="1"/>
  <c r="T23" i="27"/>
  <c r="S17" i="24"/>
  <c r="T17" i="24" l="1"/>
  <c r="U17" i="24" l="1"/>
  <c r="V17" i="24" l="1"/>
  <c r="W17" i="24" l="1"/>
  <c r="X17" i="24" l="1"/>
  <c r="Y17" i="24" l="1"/>
  <c r="Z17" i="24" l="1"/>
  <c r="AA17" i="24" l="1"/>
  <c r="AB17" i="24" l="1"/>
  <c r="AC17" i="24" l="1"/>
  <c r="AD17" i="24" l="1"/>
  <c r="AE17" i="24" l="1"/>
  <c r="AF17" i="24" l="1"/>
  <c r="AG17" i="24" l="1"/>
  <c r="AH17" i="24" l="1"/>
  <c r="AI17" i="24" l="1"/>
  <c r="AJ17" i="24" l="1"/>
  <c r="AK17" i="24" l="1"/>
  <c r="AL17" i="24" l="1"/>
  <c r="AM17" i="24" l="1"/>
  <c r="AN17" i="24" l="1"/>
  <c r="AO17" i="24" l="1"/>
  <c r="AP17" i="2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beck</author>
  </authors>
  <commentList>
    <comment ref="K5" authorId="0" shapeId="0" xr:uid="{00000000-0006-0000-01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利用票か提供票かどちらか選択してください。</t>
        </r>
      </text>
    </comment>
    <comment ref="P8" authorId="0" shapeId="0" xr:uid="{00000000-0006-0000-0100-000002000000}">
      <text>
        <r>
          <rPr>
            <sz val="9"/>
            <color indexed="81"/>
            <rFont val="ＭＳ Ｐゴシック"/>
            <family val="3"/>
            <charset val="128"/>
          </rPr>
          <t>単価（11.40～10.00まで）をお選びください。</t>
        </r>
      </text>
    </comment>
    <comment ref="R8" authorId="0" shapeId="0" xr:uid="{00000000-0006-0000-0100-000003000000}">
      <text>
        <r>
          <rPr>
            <sz val="9"/>
            <color indexed="81"/>
            <rFont val="ＭＳ Ｐゴシック"/>
            <family val="3"/>
            <charset val="128"/>
          </rPr>
          <t>給付率を90または80からお選びください。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beck</author>
  </authors>
  <commentList>
    <comment ref="K5" authorId="0" shapeId="0" xr:uid="{6E2161C6-9CC2-44A6-BCED-5216CF25406D}">
      <text>
        <r>
          <rPr>
            <b/>
            <sz val="9"/>
            <color indexed="81"/>
            <rFont val="ＭＳ Ｐゴシック"/>
            <family val="3"/>
            <charset val="128"/>
          </rPr>
          <t>利用票か提供票かどちらか選択してください。</t>
        </r>
      </text>
    </comment>
    <comment ref="P8" authorId="0" shapeId="0" xr:uid="{9327F531-830D-4518-B731-0BE203F5522E}">
      <text>
        <r>
          <rPr>
            <sz val="9"/>
            <color indexed="81"/>
            <rFont val="ＭＳ Ｐゴシック"/>
            <family val="3"/>
            <charset val="128"/>
          </rPr>
          <t>単価（11.40～10.00まで）をお選びください。</t>
        </r>
      </text>
    </comment>
    <comment ref="R8" authorId="0" shapeId="0" xr:uid="{E3322835-58E8-48AA-A218-CD4C2ADE35B4}">
      <text>
        <r>
          <rPr>
            <sz val="9"/>
            <color indexed="81"/>
            <rFont val="ＭＳ Ｐゴシック"/>
            <family val="3"/>
            <charset val="128"/>
          </rPr>
          <t>給付率を90または80からお選びください。</t>
        </r>
      </text>
    </comment>
  </commentList>
</comments>
</file>

<file path=xl/sharedStrings.xml><?xml version="1.0" encoding="utf-8"?>
<sst xmlns="http://schemas.openxmlformats.org/spreadsheetml/2006/main" count="485" uniqueCount="143">
  <si>
    <t>様</t>
    <rPh sb="0" eb="1">
      <t>サマ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</si>
  <si>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</si>
  <si>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</si>
  <si>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作成年月日</t>
    <rPh sb="0" eb="2">
      <t>サクセイ</t>
    </rPh>
    <rPh sb="2" eb="5">
      <t>ネンガッピ</t>
    </rPh>
    <phoneticPr fontId="2"/>
  </si>
  <si>
    <t>生年月日</t>
    <rPh sb="0" eb="2">
      <t>セイネン</t>
    </rPh>
    <rPh sb="2" eb="4">
      <t>ガッピ</t>
    </rPh>
    <phoneticPr fontId="2"/>
  </si>
  <si>
    <t>性別</t>
    <rPh sb="0" eb="2">
      <t>セイベツ</t>
    </rPh>
    <phoneticPr fontId="2"/>
  </si>
  <si>
    <t>提供時間帯</t>
    <rPh sb="0" eb="2">
      <t>テイキョウ</t>
    </rPh>
    <rPh sb="2" eb="5">
      <t>ジカンタイ</t>
    </rPh>
    <phoneticPr fontId="2"/>
  </si>
  <si>
    <t>サービス内容</t>
    <rPh sb="4" eb="6">
      <t>ナイヨウ</t>
    </rPh>
    <phoneticPr fontId="2"/>
  </si>
  <si>
    <t>月間サービス計画及び実績の記録</t>
    <rPh sb="0" eb="2">
      <t>ゲッカン</t>
    </rPh>
    <rPh sb="6" eb="8">
      <t>ケイカク</t>
    </rPh>
    <rPh sb="8" eb="9">
      <t>オヨ</t>
    </rPh>
    <rPh sb="10" eb="12">
      <t>ジッセキ</t>
    </rPh>
    <rPh sb="13" eb="15">
      <t>キロク</t>
    </rPh>
    <phoneticPr fontId="2"/>
  </si>
  <si>
    <t>合計</t>
    <rPh sb="0" eb="2">
      <t>ゴウケイ</t>
    </rPh>
    <phoneticPr fontId="2"/>
  </si>
  <si>
    <t>曜日</t>
    <rPh sb="0" eb="2">
      <t>ヨウビ</t>
    </rPh>
    <phoneticPr fontId="2"/>
  </si>
  <si>
    <t>予定</t>
    <rPh sb="0" eb="2">
      <t>ヨテイ</t>
    </rPh>
    <phoneticPr fontId="2"/>
  </si>
  <si>
    <t>実績</t>
    <rPh sb="0" eb="2">
      <t>ジッセキ</t>
    </rPh>
    <phoneticPr fontId="2"/>
  </si>
  <si>
    <t>区分支給限度管理・利用者負担計算</t>
    <rPh sb="0" eb="2">
      <t>クブン</t>
    </rPh>
    <rPh sb="2" eb="4">
      <t>シキュウ</t>
    </rPh>
    <rPh sb="4" eb="6">
      <t>ゲンド</t>
    </rPh>
    <rPh sb="6" eb="8">
      <t>カンリ</t>
    </rPh>
    <rPh sb="9" eb="12">
      <t>リヨウシャ</t>
    </rPh>
    <rPh sb="12" eb="14">
      <t>フタン</t>
    </rPh>
    <rPh sb="14" eb="16">
      <t>ケイサン</t>
    </rPh>
    <phoneticPr fontId="2"/>
  </si>
  <si>
    <t>事業所番号</t>
    <rPh sb="0" eb="3">
      <t>ジギョウショ</t>
    </rPh>
    <rPh sb="3" eb="5">
      <t>バンゴウ</t>
    </rPh>
    <phoneticPr fontId="2"/>
  </si>
  <si>
    <t>単位数</t>
    <rPh sb="0" eb="3">
      <t>タンイスウ</t>
    </rPh>
    <phoneticPr fontId="2"/>
  </si>
  <si>
    <t>割引後</t>
    <rPh sb="0" eb="2">
      <t>ワリビキ</t>
    </rPh>
    <rPh sb="2" eb="3">
      <t>ゴ</t>
    </rPh>
    <phoneticPr fontId="2"/>
  </si>
  <si>
    <t>回数</t>
    <rPh sb="0" eb="2">
      <t>カイスウ</t>
    </rPh>
    <phoneticPr fontId="2"/>
  </si>
  <si>
    <t>保険給付額</t>
    <rPh sb="0" eb="2">
      <t>ホケン</t>
    </rPh>
    <rPh sb="2" eb="4">
      <t>キュウフ</t>
    </rPh>
    <rPh sb="4" eb="5">
      <t>ガク</t>
    </rPh>
    <phoneticPr fontId="2"/>
  </si>
  <si>
    <t>合計単位数</t>
    <rPh sb="0" eb="2">
      <t>ゴウケイ</t>
    </rPh>
    <rPh sb="2" eb="5">
      <t>タンイスウ</t>
    </rPh>
    <phoneticPr fontId="2"/>
  </si>
  <si>
    <t>訪問介護</t>
    <rPh sb="0" eb="2">
      <t>ホウモン</t>
    </rPh>
    <rPh sb="2" eb="4">
      <t>カイゴ</t>
    </rPh>
    <phoneticPr fontId="2"/>
  </si>
  <si>
    <t>訪問入浴介護</t>
    <rPh sb="0" eb="2">
      <t>ホウモン</t>
    </rPh>
    <rPh sb="2" eb="4">
      <t>ニュウヨク</t>
    </rPh>
    <rPh sb="4" eb="6">
      <t>カイゴ</t>
    </rPh>
    <phoneticPr fontId="2"/>
  </si>
  <si>
    <t>訪問看護</t>
    <rPh sb="0" eb="2">
      <t>ホウモン</t>
    </rPh>
    <rPh sb="2" eb="4">
      <t>カンゴ</t>
    </rPh>
    <phoneticPr fontId="2"/>
  </si>
  <si>
    <t>訪問リハビリテーション</t>
    <rPh sb="0" eb="2">
      <t>ホウモン</t>
    </rPh>
    <phoneticPr fontId="2"/>
  </si>
  <si>
    <t>通所介護</t>
    <rPh sb="0" eb="4">
      <t>ツウショカイゴ</t>
    </rPh>
    <phoneticPr fontId="2"/>
  </si>
  <si>
    <t>福祉用具貸与</t>
    <rPh sb="0" eb="2">
      <t>フクシ</t>
    </rPh>
    <rPh sb="2" eb="4">
      <t>ヨウグ</t>
    </rPh>
    <rPh sb="4" eb="6">
      <t>タイヨ</t>
    </rPh>
    <phoneticPr fontId="2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</si>
  <si>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2"/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</si>
  <si>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2"/>
  </si>
  <si>
    <t>夜間対応型訪問介護</t>
    <rPh sb="0" eb="2">
      <t>ヤカン</t>
    </rPh>
    <rPh sb="2" eb="5">
      <t>タイオウガタ</t>
    </rPh>
    <rPh sb="5" eb="7">
      <t>ホウモン</t>
    </rPh>
    <rPh sb="7" eb="9">
      <t>カイゴ</t>
    </rPh>
    <phoneticPr fontId="2"/>
  </si>
  <si>
    <t>認知症対応型通所介護</t>
    <rPh sb="0" eb="2">
      <t>ニンチ</t>
    </rPh>
    <rPh sb="2" eb="3">
      <t>ショウ</t>
    </rPh>
    <rPh sb="3" eb="6">
      <t>タイオウガタ</t>
    </rPh>
    <rPh sb="6" eb="10">
      <t>ツウショカイゴ</t>
    </rPh>
    <phoneticPr fontId="2"/>
  </si>
  <si>
    <t>認知症対応型共同生活介護</t>
    <rPh sb="0" eb="2">
      <t>ニンチ</t>
    </rPh>
    <rPh sb="2" eb="3">
      <t>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phoneticPr fontId="2"/>
  </si>
  <si>
    <t>要介護認定期間中の短期入所利用日数</t>
    <rPh sb="0" eb="1">
      <t>ヨウ</t>
    </rPh>
    <rPh sb="1" eb="3">
      <t>カイゴ</t>
    </rPh>
    <rPh sb="3" eb="5">
      <t>ニンテイ</t>
    </rPh>
    <rPh sb="5" eb="8">
      <t>キカンチュウ</t>
    </rPh>
    <rPh sb="9" eb="11">
      <t>タンキ</t>
    </rPh>
    <rPh sb="11" eb="13">
      <t>ニュウショ</t>
    </rPh>
    <rPh sb="13" eb="15">
      <t>リヨウ</t>
    </rPh>
    <rPh sb="15" eb="17">
      <t>ニッスウ</t>
    </rPh>
    <phoneticPr fontId="2"/>
  </si>
  <si>
    <t>前月までの利用日数</t>
    <rPh sb="0" eb="2">
      <t>ゼンゲツ</t>
    </rPh>
    <rPh sb="5" eb="7">
      <t>リヨウ</t>
    </rPh>
    <rPh sb="7" eb="9">
      <t>ニッスウ</t>
    </rPh>
    <phoneticPr fontId="2"/>
  </si>
  <si>
    <t>当月の計画利用日数</t>
    <rPh sb="0" eb="2">
      <t>トウゲツ</t>
    </rPh>
    <rPh sb="3" eb="5">
      <t>ケイカク</t>
    </rPh>
    <rPh sb="5" eb="7">
      <t>リヨウ</t>
    </rPh>
    <rPh sb="7" eb="9">
      <t>ニッスウ</t>
    </rPh>
    <phoneticPr fontId="2"/>
  </si>
  <si>
    <t>累積利用日数</t>
    <rPh sb="0" eb="2">
      <t>ルイセキ</t>
    </rPh>
    <rPh sb="2" eb="4">
      <t>リヨウ</t>
    </rPh>
    <rPh sb="4" eb="6">
      <t>ニッスウ</t>
    </rPh>
    <phoneticPr fontId="2"/>
  </si>
  <si>
    <t>サービス種類</t>
    <rPh sb="4" eb="6">
      <t>シュルイ</t>
    </rPh>
    <phoneticPr fontId="2"/>
  </si>
  <si>
    <t>月</t>
    <rPh sb="0" eb="1">
      <t>ガツ</t>
    </rPh>
    <phoneticPr fontId="2"/>
  </si>
  <si>
    <t>年</t>
    <rPh sb="0" eb="1">
      <t>ネン</t>
    </rPh>
    <phoneticPr fontId="2"/>
  </si>
  <si>
    <t>利用者確認</t>
    <rPh sb="0" eb="3">
      <t>リヨウシャ</t>
    </rPh>
    <rPh sb="3" eb="5">
      <t>カクニン</t>
    </rPh>
    <phoneticPr fontId="2"/>
  </si>
  <si>
    <t>分</t>
    <rPh sb="0" eb="1">
      <t>ブン</t>
    </rPh>
    <phoneticPr fontId="2"/>
  </si>
  <si>
    <t>日付</t>
    <rPh sb="0" eb="2">
      <t>ヒヅケ</t>
    </rPh>
    <phoneticPr fontId="2"/>
  </si>
  <si>
    <t>サービス                        事業者                              事業所名</t>
    <rPh sb="28" eb="30">
      <t>ジギョウ</t>
    </rPh>
    <rPh sb="30" eb="31">
      <t>シャ</t>
    </rPh>
    <rPh sb="61" eb="63">
      <t>ジギョウ</t>
    </rPh>
    <rPh sb="63" eb="64">
      <t>ショ</t>
    </rPh>
    <rPh sb="64" eb="65">
      <t>メイ</t>
    </rPh>
    <phoneticPr fontId="2"/>
  </si>
  <si>
    <t>要介護状態区分</t>
    <rPh sb="0" eb="1">
      <t>ヨウ</t>
    </rPh>
    <rPh sb="1" eb="3">
      <t>カイゴ</t>
    </rPh>
    <rPh sb="3" eb="5">
      <t>ジョウタイ</t>
    </rPh>
    <rPh sb="5" eb="7">
      <t>クブン</t>
    </rPh>
    <phoneticPr fontId="2"/>
  </si>
  <si>
    <t>変更後                      要介護状態区分                   変更日</t>
    <rPh sb="0" eb="2">
      <t>ヘンコウ</t>
    </rPh>
    <rPh sb="2" eb="3">
      <t>ゴ</t>
    </rPh>
    <rPh sb="25" eb="26">
      <t>ヨウ</t>
    </rPh>
    <rPh sb="26" eb="28">
      <t>カイゴ</t>
    </rPh>
    <rPh sb="28" eb="30">
      <t>ジョウタイ</t>
    </rPh>
    <rPh sb="30" eb="32">
      <t>クブン</t>
    </rPh>
    <rPh sb="51" eb="53">
      <t>ヘンコウ</t>
    </rPh>
    <rPh sb="53" eb="54">
      <t>ヒ</t>
    </rPh>
    <phoneticPr fontId="2"/>
  </si>
  <si>
    <t>居宅介護支援                     事業者事業所名                       担当者名</t>
    <rPh sb="0" eb="2">
      <t>キョタク</t>
    </rPh>
    <rPh sb="2" eb="4">
      <t>カイゴ</t>
    </rPh>
    <rPh sb="4" eb="6">
      <t>シエン</t>
    </rPh>
    <rPh sb="27" eb="30">
      <t>ジギョウシャ</t>
    </rPh>
    <rPh sb="30" eb="32">
      <t>ジギョウ</t>
    </rPh>
    <rPh sb="32" eb="33">
      <t>ショ</t>
    </rPh>
    <rPh sb="33" eb="34">
      <t>メイ</t>
    </rPh>
    <rPh sb="57" eb="59">
      <t>タントウ</t>
    </rPh>
    <rPh sb="59" eb="60">
      <t>シャ</t>
    </rPh>
    <rPh sb="60" eb="61">
      <t>メイ</t>
    </rPh>
    <phoneticPr fontId="2"/>
  </si>
  <si>
    <t>区分支給                   限度基準額</t>
    <rPh sb="0" eb="2">
      <t>クブン</t>
    </rPh>
    <rPh sb="2" eb="4">
      <t>シキュウ</t>
    </rPh>
    <rPh sb="23" eb="25">
      <t>ゲンド</t>
    </rPh>
    <rPh sb="25" eb="27">
      <t>キジュン</t>
    </rPh>
    <rPh sb="27" eb="28">
      <t>ガク</t>
    </rPh>
    <phoneticPr fontId="2"/>
  </si>
  <si>
    <t>前月までの   短期入所              利用日数</t>
    <rPh sb="0" eb="2">
      <t>ゼンゲツ</t>
    </rPh>
    <rPh sb="8" eb="10">
      <t>タンキ</t>
    </rPh>
    <rPh sb="10" eb="12">
      <t>ニュウショ</t>
    </rPh>
    <rPh sb="26" eb="28">
      <t>リヨウ</t>
    </rPh>
    <rPh sb="28" eb="30">
      <t>ニッスウ</t>
    </rPh>
    <phoneticPr fontId="2"/>
  </si>
  <si>
    <t>から</t>
    <phoneticPr fontId="2"/>
  </si>
  <si>
    <t>まで</t>
    <phoneticPr fontId="2"/>
  </si>
  <si>
    <t>限度額                 適用期間</t>
    <rPh sb="0" eb="2">
      <t>ゲンド</t>
    </rPh>
    <rPh sb="2" eb="3">
      <t>ガク</t>
    </rPh>
    <rPh sb="20" eb="22">
      <t>テキヨウ</t>
    </rPh>
    <rPh sb="22" eb="24">
      <t>キカン</t>
    </rPh>
    <phoneticPr fontId="2"/>
  </si>
  <si>
    <t>／</t>
    <phoneticPr fontId="2"/>
  </si>
  <si>
    <t>被保険者           番号</t>
    <rPh sb="0" eb="4">
      <t>ヒホケンシャ</t>
    </rPh>
    <rPh sb="15" eb="17">
      <t>バンゴウ</t>
    </rPh>
    <phoneticPr fontId="2"/>
  </si>
  <si>
    <t>保険者                 番号</t>
    <rPh sb="0" eb="3">
      <t>ホケンシャ</t>
    </rPh>
    <rPh sb="20" eb="22">
      <t>バンゴウ</t>
    </rPh>
    <phoneticPr fontId="2"/>
  </si>
  <si>
    <t>保険者名</t>
    <rPh sb="0" eb="2">
      <t>ホケン</t>
    </rPh>
    <rPh sb="2" eb="3">
      <t>シャ</t>
    </rPh>
    <rPh sb="3" eb="4">
      <t>メイ</t>
    </rPh>
    <phoneticPr fontId="2"/>
  </si>
  <si>
    <t>フリガナ                      被保険者氏名</t>
    <rPh sb="26" eb="30">
      <t>ヒホケンシャ</t>
    </rPh>
    <rPh sb="30" eb="32">
      <t>シメイ</t>
    </rPh>
    <phoneticPr fontId="2"/>
  </si>
  <si>
    <t>届出年月日</t>
    <rPh sb="0" eb="2">
      <t>トドケデ</t>
    </rPh>
    <rPh sb="2" eb="5">
      <t>ネンガッピ</t>
    </rPh>
    <phoneticPr fontId="2"/>
  </si>
  <si>
    <t>TEL</t>
    <phoneticPr fontId="2"/>
  </si>
  <si>
    <t>保険者確認印</t>
    <rPh sb="0" eb="2">
      <t>ホケン</t>
    </rPh>
    <rPh sb="2" eb="3">
      <t>シャ</t>
    </rPh>
    <rPh sb="3" eb="5">
      <t>カクニン</t>
    </rPh>
    <rPh sb="5" eb="6">
      <t>イン</t>
    </rPh>
    <phoneticPr fontId="2"/>
  </si>
  <si>
    <t>居宅介護支援事業者⇒利用者</t>
    <rPh sb="0" eb="2">
      <t>キョタク</t>
    </rPh>
    <rPh sb="2" eb="4">
      <t>カイゴ</t>
    </rPh>
    <rPh sb="4" eb="6">
      <t>シエン</t>
    </rPh>
    <rPh sb="6" eb="9">
      <t>ジギョウシャ</t>
    </rPh>
    <rPh sb="10" eb="13">
      <t>リヨウシャ</t>
    </rPh>
    <phoneticPr fontId="2"/>
  </si>
  <si>
    <t>～</t>
    <phoneticPr fontId="2"/>
  </si>
  <si>
    <t>事業所名</t>
    <rPh sb="0" eb="2">
      <t>ジギョウ</t>
    </rPh>
    <rPh sb="2" eb="3">
      <t>ショ</t>
    </rPh>
    <rPh sb="3" eb="4">
      <t>メイ</t>
    </rPh>
    <phoneticPr fontId="2"/>
  </si>
  <si>
    <t>サービス内容/種類</t>
    <rPh sb="4" eb="6">
      <t>ナイヨウ</t>
    </rPh>
    <rPh sb="7" eb="9">
      <t>シュルイ</t>
    </rPh>
    <phoneticPr fontId="2"/>
  </si>
  <si>
    <t>サービス    コード</t>
    <phoneticPr fontId="2"/>
  </si>
  <si>
    <t>率%</t>
    <rPh sb="0" eb="1">
      <t>リツ</t>
    </rPh>
    <phoneticPr fontId="2"/>
  </si>
  <si>
    <t>種類支給限度             基準を超える                単位数</t>
    <rPh sb="0" eb="2">
      <t>シュルイ</t>
    </rPh>
    <rPh sb="2" eb="4">
      <t>シキュウ</t>
    </rPh>
    <rPh sb="4" eb="6">
      <t>ゲンド</t>
    </rPh>
    <rPh sb="19" eb="21">
      <t>キジュン</t>
    </rPh>
    <rPh sb="22" eb="23">
      <t>コ</t>
    </rPh>
    <rPh sb="41" eb="43">
      <t>タンイ</t>
    </rPh>
    <rPh sb="43" eb="44">
      <t>スウ</t>
    </rPh>
    <phoneticPr fontId="2"/>
  </si>
  <si>
    <t>単位数         単価</t>
    <rPh sb="0" eb="3">
      <t>タンイスウ</t>
    </rPh>
    <rPh sb="12" eb="14">
      <t>タンカ</t>
    </rPh>
    <phoneticPr fontId="2"/>
  </si>
  <si>
    <t>費用総額           （保険対象分）</t>
    <rPh sb="0" eb="2">
      <t>ヒヨウ</t>
    </rPh>
    <rPh sb="2" eb="4">
      <t>ソウガク</t>
    </rPh>
    <rPh sb="16" eb="18">
      <t>ホケン</t>
    </rPh>
    <rPh sb="18" eb="20">
      <t>タイショウ</t>
    </rPh>
    <rPh sb="20" eb="21">
      <t>ブン</t>
    </rPh>
    <phoneticPr fontId="2"/>
  </si>
  <si>
    <t>給付率             （%）</t>
    <rPh sb="0" eb="2">
      <t>キュウフ</t>
    </rPh>
    <rPh sb="2" eb="3">
      <t>リツ</t>
    </rPh>
    <phoneticPr fontId="2"/>
  </si>
  <si>
    <t>利用者負担            （保険対象分）</t>
    <rPh sb="0" eb="3">
      <t>リヨウシャ</t>
    </rPh>
    <rPh sb="3" eb="5">
      <t>フタン</t>
    </rPh>
    <rPh sb="18" eb="20">
      <t>ホケン</t>
    </rPh>
    <rPh sb="20" eb="22">
      <t>タイショウ</t>
    </rPh>
    <rPh sb="22" eb="23">
      <t>ブン</t>
    </rPh>
    <phoneticPr fontId="2"/>
  </si>
  <si>
    <t>利用者負担               （全額負担分）</t>
    <rPh sb="0" eb="3">
      <t>リヨウシャ</t>
    </rPh>
    <rPh sb="3" eb="5">
      <t>フタン</t>
    </rPh>
    <rPh sb="21" eb="23">
      <t>ゼンガク</t>
    </rPh>
    <rPh sb="23" eb="25">
      <t>フタン</t>
    </rPh>
    <rPh sb="25" eb="26">
      <t>ブン</t>
    </rPh>
    <phoneticPr fontId="2"/>
  </si>
  <si>
    <t>サービス        単位/金額</t>
    <rPh sb="12" eb="14">
      <t>タンイ</t>
    </rPh>
    <rPh sb="15" eb="17">
      <t>キンガク</t>
    </rPh>
    <phoneticPr fontId="2"/>
  </si>
  <si>
    <t>種類支給限度                   基準内単位数</t>
    <rPh sb="0" eb="2">
      <t>シュルイ</t>
    </rPh>
    <rPh sb="2" eb="4">
      <t>シキュウ</t>
    </rPh>
    <rPh sb="4" eb="6">
      <t>ゲンド</t>
    </rPh>
    <rPh sb="25" eb="27">
      <t>キジュン</t>
    </rPh>
    <rPh sb="27" eb="28">
      <t>ナイ</t>
    </rPh>
    <rPh sb="28" eb="31">
      <t>タンイスウ</t>
    </rPh>
    <phoneticPr fontId="2"/>
  </si>
  <si>
    <t>区分支給限度    基準を超える          単位数</t>
    <rPh sb="0" eb="2">
      <t>クブン</t>
    </rPh>
    <rPh sb="2" eb="4">
      <t>シキュウ</t>
    </rPh>
    <rPh sb="4" eb="6">
      <t>ゲンド</t>
    </rPh>
    <rPh sb="10" eb="12">
      <t>キジュン</t>
    </rPh>
    <rPh sb="13" eb="14">
      <t>コ</t>
    </rPh>
    <rPh sb="26" eb="29">
      <t>タンイスウ</t>
    </rPh>
    <phoneticPr fontId="2"/>
  </si>
  <si>
    <t>区分支給限度       基準内単位数</t>
    <rPh sb="0" eb="2">
      <t>クブン</t>
    </rPh>
    <rPh sb="2" eb="4">
      <t>シキュウ</t>
    </rPh>
    <rPh sb="4" eb="6">
      <t>ゲンド</t>
    </rPh>
    <rPh sb="13" eb="15">
      <t>キジュン</t>
    </rPh>
    <rPh sb="15" eb="16">
      <t>ナイ</t>
    </rPh>
    <rPh sb="16" eb="19">
      <t>タンイスウ</t>
    </rPh>
    <phoneticPr fontId="2"/>
  </si>
  <si>
    <t>区分支給限度                  基準額（単位）</t>
    <rPh sb="0" eb="2">
      <t>クブン</t>
    </rPh>
    <rPh sb="2" eb="4">
      <t>シキュウ</t>
    </rPh>
    <rPh sb="4" eb="6">
      <t>ゲンド</t>
    </rPh>
    <rPh sb="24" eb="26">
      <t>キジュン</t>
    </rPh>
    <rPh sb="26" eb="27">
      <t>ガク</t>
    </rPh>
    <rPh sb="28" eb="30">
      <t>タンイ</t>
    </rPh>
    <phoneticPr fontId="2"/>
  </si>
  <si>
    <t>利用者氏名：</t>
    <rPh sb="0" eb="3">
      <t>リヨウシャ</t>
    </rPh>
    <rPh sb="3" eb="5">
      <t>シメイ</t>
    </rPh>
    <phoneticPr fontId="2"/>
  </si>
  <si>
    <t>月分</t>
    <rPh sb="0" eb="2">
      <t>ガツブン</t>
    </rPh>
    <phoneticPr fontId="2"/>
  </si>
  <si>
    <t>（</t>
    <phoneticPr fontId="2"/>
  </si>
  <si>
    <t>）</t>
    <phoneticPr fontId="2"/>
  </si>
  <si>
    <t>サービス</t>
    <phoneticPr fontId="2"/>
  </si>
  <si>
    <t>利用</t>
  </si>
  <si>
    <t>票別表</t>
    <rPh sb="0" eb="1">
      <t>ヒョウ</t>
    </rPh>
    <rPh sb="1" eb="3">
      <t>ベッピョウ</t>
    </rPh>
    <phoneticPr fontId="2"/>
  </si>
  <si>
    <t>種類支給限度基準              を超える単位数</t>
    <rPh sb="0" eb="2">
      <t>シュルイ</t>
    </rPh>
    <rPh sb="2" eb="4">
      <t>シキュウ</t>
    </rPh>
    <rPh sb="4" eb="6">
      <t>ゲンド</t>
    </rPh>
    <rPh sb="6" eb="8">
      <t>キジュン</t>
    </rPh>
    <rPh sb="23" eb="24">
      <t>コ</t>
    </rPh>
    <rPh sb="26" eb="29">
      <t>タンイスウ</t>
    </rPh>
    <phoneticPr fontId="2"/>
  </si>
  <si>
    <t>種類支給限度        基準額（単位）</t>
    <rPh sb="0" eb="2">
      <t>シュルイ</t>
    </rPh>
    <rPh sb="2" eb="4">
      <t>シキュウ</t>
    </rPh>
    <rPh sb="4" eb="6">
      <t>ゲンド</t>
    </rPh>
    <rPh sb="14" eb="16">
      <t>キジュン</t>
    </rPh>
    <rPh sb="16" eb="17">
      <t>ガク</t>
    </rPh>
    <rPh sb="18" eb="20">
      <t>タンイ</t>
    </rPh>
    <phoneticPr fontId="2"/>
  </si>
  <si>
    <t>種類支給限度基準                      を超える単位数</t>
    <rPh sb="0" eb="2">
      <t>シュルイ</t>
    </rPh>
    <rPh sb="2" eb="4">
      <t>シキュウ</t>
    </rPh>
    <rPh sb="4" eb="6">
      <t>ゲンド</t>
    </rPh>
    <rPh sb="6" eb="8">
      <t>キジュン</t>
    </rPh>
    <rPh sb="31" eb="32">
      <t>コ</t>
    </rPh>
    <rPh sb="34" eb="37">
      <t>タンイスウ</t>
    </rPh>
    <phoneticPr fontId="2"/>
  </si>
  <si>
    <t>種類支給限度                                 基準額（単位）</t>
    <rPh sb="0" eb="2">
      <t>シュルイ</t>
    </rPh>
    <rPh sb="2" eb="4">
      <t>シキュウ</t>
    </rPh>
    <rPh sb="4" eb="6">
      <t>ゲンド</t>
    </rPh>
    <rPh sb="39" eb="41">
      <t>キジュン</t>
    </rPh>
    <rPh sb="41" eb="42">
      <t>ガク</t>
    </rPh>
    <rPh sb="43" eb="45">
      <t>タンイ</t>
    </rPh>
    <phoneticPr fontId="2"/>
  </si>
  <si>
    <t>種類別支給限度額管理</t>
    <rPh sb="0" eb="2">
      <t>シュルイ</t>
    </rPh>
    <rPh sb="2" eb="3">
      <t>ベツ</t>
    </rPh>
    <rPh sb="3" eb="5">
      <t>シキュウ</t>
    </rPh>
    <rPh sb="5" eb="7">
      <t>ゲンド</t>
    </rPh>
    <rPh sb="7" eb="8">
      <t>ガク</t>
    </rPh>
    <rPh sb="8" eb="10">
      <t>カンリ</t>
    </rPh>
    <phoneticPr fontId="2"/>
  </si>
  <si>
    <t>サービス利用票（兼居宅（介護予防）サービス計画）</t>
    <rPh sb="4" eb="6">
      <t>リヨウ</t>
    </rPh>
    <rPh sb="6" eb="7">
      <t>ヒョウ</t>
    </rPh>
    <rPh sb="8" eb="9">
      <t>ケン</t>
    </rPh>
    <rPh sb="9" eb="11">
      <t>キョタク</t>
    </rPh>
    <rPh sb="21" eb="23">
      <t>ケイカク</t>
    </rPh>
    <phoneticPr fontId="2"/>
  </si>
  <si>
    <t>第６表</t>
    <phoneticPr fontId="2"/>
  </si>
  <si>
    <t>単位</t>
    <rPh sb="0" eb="2">
      <t>タンイ</t>
    </rPh>
    <phoneticPr fontId="2"/>
  </si>
  <si>
    <t>小規模多機能型居宅介護</t>
    <rPh sb="0" eb="3">
      <t>ショウキボ</t>
    </rPh>
    <rPh sb="3" eb="6">
      <t>タキノウ</t>
    </rPh>
    <rPh sb="6" eb="7">
      <t>ガタ</t>
    </rPh>
    <rPh sb="7" eb="9">
      <t>キョタク</t>
    </rPh>
    <rPh sb="9" eb="11">
      <t>カイゴ</t>
    </rPh>
    <phoneticPr fontId="2"/>
  </si>
  <si>
    <t>定期巡回・随時対応型訪問介護看護</t>
    <rPh sb="0" eb="2">
      <t>テイキ</t>
    </rPh>
    <rPh sb="2" eb="4">
      <t>ジュンカイ</t>
    </rPh>
    <rPh sb="5" eb="7">
      <t>ズイジ</t>
    </rPh>
    <rPh sb="7" eb="10">
      <t>タイオウガタ</t>
    </rPh>
    <rPh sb="10" eb="12">
      <t>ホウモン</t>
    </rPh>
    <rPh sb="12" eb="14">
      <t>カイゴ</t>
    </rPh>
    <rPh sb="14" eb="16">
      <t>カンゴ</t>
    </rPh>
    <phoneticPr fontId="2"/>
  </si>
  <si>
    <t>複合型サービス</t>
    <rPh sb="0" eb="3">
      <t>フクゴウガタ</t>
    </rPh>
    <phoneticPr fontId="2"/>
  </si>
  <si>
    <t>通所リハビリテーション</t>
    <phoneticPr fontId="2"/>
  </si>
  <si>
    <t>被保険者番号：</t>
    <rPh sb="0" eb="4">
      <t>ヒホケンシャ</t>
    </rPh>
    <rPh sb="4" eb="6">
      <t>バンゴウ</t>
    </rPh>
    <phoneticPr fontId="2"/>
  </si>
  <si>
    <t>（年号）</t>
    <rPh sb="1" eb="3">
      <t>ネンゴウ</t>
    </rPh>
    <phoneticPr fontId="2"/>
  </si>
  <si>
    <t>認定済</t>
    <phoneticPr fontId="2"/>
  </si>
  <si>
    <t>昭和</t>
  </si>
  <si>
    <t>令和</t>
    <rPh sb="0" eb="2">
      <t>レイワ</t>
    </rPh>
    <phoneticPr fontId="2"/>
  </si>
  <si>
    <t>通所介護Ⅰ53</t>
    <rPh sb="0" eb="4">
      <t>ツウショカイゴ</t>
    </rPh>
    <phoneticPr fontId="2"/>
  </si>
  <si>
    <t>Ｃデイサービスセンター</t>
    <phoneticPr fontId="2"/>
  </si>
  <si>
    <t>通所介護入浴介助加算</t>
    <rPh sb="0" eb="4">
      <t>ツウショカイゴ</t>
    </rPh>
    <rPh sb="4" eb="6">
      <t>ニュウヨク</t>
    </rPh>
    <rPh sb="6" eb="8">
      <t>カイジョ</t>
    </rPh>
    <rPh sb="8" eb="10">
      <t>カサン</t>
    </rPh>
    <phoneticPr fontId="2"/>
  </si>
  <si>
    <t>単ユ短期生活I3</t>
    <rPh sb="0" eb="1">
      <t>タン</t>
    </rPh>
    <rPh sb="2" eb="4">
      <t>タンキ</t>
    </rPh>
    <rPh sb="4" eb="6">
      <t>セイカツ</t>
    </rPh>
    <phoneticPr fontId="2"/>
  </si>
  <si>
    <t>Dショートステイ</t>
    <phoneticPr fontId="2"/>
  </si>
  <si>
    <t>短期入所生活介護送迎加算</t>
    <rPh sb="0" eb="2">
      <t>タンキ</t>
    </rPh>
    <rPh sb="2" eb="4">
      <t>ニュウショ</t>
    </rPh>
    <rPh sb="4" eb="6">
      <t>セイカツ</t>
    </rPh>
    <rPh sb="6" eb="8">
      <t>カイゴ</t>
    </rPh>
    <rPh sb="8" eb="10">
      <t>ソウゲイ</t>
    </rPh>
    <rPh sb="10" eb="12">
      <t>カサン</t>
    </rPh>
    <phoneticPr fontId="2"/>
  </si>
  <si>
    <t>身体1生活2</t>
    <rPh sb="0" eb="2">
      <t>シンタイ</t>
    </rPh>
    <rPh sb="3" eb="5">
      <t>セイカツ</t>
    </rPh>
    <phoneticPr fontId="2"/>
  </si>
  <si>
    <t>Eヘルパーステーション</t>
    <phoneticPr fontId="2"/>
  </si>
  <si>
    <t>訪看Ⅰ3</t>
    <rPh sb="0" eb="2">
      <t>ホウカン</t>
    </rPh>
    <phoneticPr fontId="2"/>
  </si>
  <si>
    <t>F訪問看護ステーション</t>
    <rPh sb="1" eb="3">
      <t>ホウモン</t>
    </rPh>
    <rPh sb="3" eb="5">
      <t>カンゴ</t>
    </rPh>
    <phoneticPr fontId="2"/>
  </si>
  <si>
    <t>特殊寝台</t>
    <rPh sb="0" eb="2">
      <t>トクシュ</t>
    </rPh>
    <rPh sb="2" eb="4">
      <t>シンダイ</t>
    </rPh>
    <phoneticPr fontId="2"/>
  </si>
  <si>
    <t>G福祉用具</t>
    <rPh sb="1" eb="3">
      <t>フクシ</t>
    </rPh>
    <rPh sb="3" eb="5">
      <t>ヨウグ</t>
    </rPh>
    <phoneticPr fontId="2"/>
  </si>
  <si>
    <t>特殊寝台付属品</t>
    <rPh sb="0" eb="2">
      <t>トクシュ</t>
    </rPh>
    <rPh sb="2" eb="4">
      <t>シンダイ</t>
    </rPh>
    <rPh sb="4" eb="6">
      <t>フゾク</t>
    </rPh>
    <rPh sb="6" eb="7">
      <t>ヒン</t>
    </rPh>
    <phoneticPr fontId="2"/>
  </si>
  <si>
    <t>身体介護1</t>
    <rPh sb="0" eb="2">
      <t>シンタイ</t>
    </rPh>
    <rPh sb="2" eb="4">
      <t>カイゴ</t>
    </rPh>
    <phoneticPr fontId="2"/>
  </si>
  <si>
    <t>要介護3</t>
  </si>
  <si>
    <t>要介護度</t>
    <rPh sb="0" eb="3">
      <t>ヨウカイゴ</t>
    </rPh>
    <rPh sb="3" eb="4">
      <t>ド</t>
    </rPh>
    <phoneticPr fontId="2"/>
  </si>
  <si>
    <t>区分支給限度額</t>
    <rPh sb="0" eb="2">
      <t>クブン</t>
    </rPh>
    <rPh sb="2" eb="4">
      <t>シキュウ</t>
    </rPh>
    <rPh sb="4" eb="6">
      <t>ゲンド</t>
    </rPh>
    <rPh sb="6" eb="7">
      <t>ガク</t>
    </rPh>
    <phoneticPr fontId="2"/>
  </si>
  <si>
    <t>要介護1</t>
    <rPh sb="0" eb="1">
      <t>ヨウ</t>
    </rPh>
    <rPh sb="1" eb="3">
      <t>カイゴ</t>
    </rPh>
    <phoneticPr fontId="2"/>
  </si>
  <si>
    <t>１６，７６５単位</t>
    <rPh sb="6" eb="8">
      <t>タンイ</t>
    </rPh>
    <phoneticPr fontId="2"/>
  </si>
  <si>
    <t>要介護2</t>
    <rPh sb="0" eb="1">
      <t>ヨウ</t>
    </rPh>
    <rPh sb="1" eb="3">
      <t>カイゴ</t>
    </rPh>
    <phoneticPr fontId="2"/>
  </si>
  <si>
    <t>要介護3</t>
    <rPh sb="0" eb="1">
      <t>ヨウ</t>
    </rPh>
    <rPh sb="1" eb="3">
      <t>カイゴ</t>
    </rPh>
    <phoneticPr fontId="2"/>
  </si>
  <si>
    <t>要介護4</t>
    <rPh sb="0" eb="1">
      <t>ヨウ</t>
    </rPh>
    <rPh sb="1" eb="3">
      <t>カイゴ</t>
    </rPh>
    <phoneticPr fontId="2"/>
  </si>
  <si>
    <t>要介護5</t>
    <rPh sb="0" eb="1">
      <t>ヨウ</t>
    </rPh>
    <rPh sb="1" eb="3">
      <t>カイゴ</t>
    </rPh>
    <phoneticPr fontId="2"/>
  </si>
  <si>
    <t>１９，７０５単位</t>
    <rPh sb="6" eb="8">
      <t>タンイ</t>
    </rPh>
    <phoneticPr fontId="2"/>
  </si>
  <si>
    <t>２７，０４８単位</t>
    <rPh sb="6" eb="8">
      <t>タンイ</t>
    </rPh>
    <phoneticPr fontId="2"/>
  </si>
  <si>
    <t>３０，９３８単位</t>
    <rPh sb="6" eb="8">
      <t>タンイ</t>
    </rPh>
    <phoneticPr fontId="2"/>
  </si>
  <si>
    <t>３６，２１７単位</t>
    <rPh sb="6" eb="8">
      <t>タンイ</t>
    </rPh>
    <phoneticPr fontId="2"/>
  </si>
  <si>
    <t>これをワードに貼り付け（図として）</t>
    <rPh sb="7" eb="8">
      <t>ハ</t>
    </rPh>
    <rPh sb="9" eb="10">
      <t>ツ</t>
    </rPh>
    <rPh sb="12" eb="13">
      <t>ズ</t>
    </rPh>
    <phoneticPr fontId="2"/>
  </si>
  <si>
    <t>⇒ワードから利用表別表に貼り付け</t>
    <rPh sb="6" eb="8">
      <t>リヨウ</t>
    </rPh>
    <rPh sb="8" eb="9">
      <t>ヒョウ</t>
    </rPh>
    <rPh sb="9" eb="11">
      <t>ベッピョウ</t>
    </rPh>
    <rPh sb="12" eb="13">
      <t>ハ</t>
    </rPh>
    <rPh sb="14" eb="15">
      <t>ツ</t>
    </rPh>
    <phoneticPr fontId="2"/>
  </si>
  <si>
    <t>実習生氏名</t>
    <rPh sb="0" eb="3">
      <t>ジッシュウセイ</t>
    </rPh>
    <rPh sb="3" eb="5">
      <t>シメイ</t>
    </rPh>
    <phoneticPr fontId="2"/>
  </si>
  <si>
    <t>※　「単位数」、回数」を入力。他は「利用票」で入力したデータが反映される。（印刷時は本文を削除のこと）</t>
    <rPh sb="3" eb="6">
      <t>タンイスウ</t>
    </rPh>
    <rPh sb="8" eb="10">
      <t>カイスウ</t>
    </rPh>
    <rPh sb="12" eb="14">
      <t>ニュウリョク</t>
    </rPh>
    <rPh sb="15" eb="16">
      <t>ホカ</t>
    </rPh>
    <rPh sb="18" eb="20">
      <t>リヨウ</t>
    </rPh>
    <rPh sb="20" eb="21">
      <t>ヒョウ</t>
    </rPh>
    <rPh sb="23" eb="25">
      <t>ニュウリョク</t>
    </rPh>
    <rPh sb="31" eb="33">
      <t>ハンエイ</t>
    </rPh>
    <rPh sb="38" eb="40">
      <t>インサツ</t>
    </rPh>
    <rPh sb="40" eb="41">
      <t>ジ</t>
    </rPh>
    <rPh sb="42" eb="44">
      <t>ホンブン</t>
    </rPh>
    <rPh sb="45" eb="47">
      <t>サクジョ</t>
    </rPh>
    <phoneticPr fontId="2"/>
  </si>
  <si>
    <t>※　福祉用具の単位数については、事業者のパンフレットなどを参照にする。</t>
    <rPh sb="2" eb="4">
      <t>フクシ</t>
    </rPh>
    <rPh sb="4" eb="6">
      <t>ヨウグ</t>
    </rPh>
    <rPh sb="7" eb="10">
      <t>タンイスウ</t>
    </rPh>
    <rPh sb="16" eb="19">
      <t>ジギョウシャ</t>
    </rPh>
    <rPh sb="29" eb="31">
      <t>サンショウ</t>
    </rPh>
    <phoneticPr fontId="2"/>
  </si>
  <si>
    <t>※色付きのセルに入力すると、入力したデータが自動的に「利用票別表」に反映される。(印刷時は本文を削除のこと）</t>
    <rPh sb="1" eb="3">
      <t>イロツ</t>
    </rPh>
    <rPh sb="8" eb="10">
      <t>ニュウリョク</t>
    </rPh>
    <rPh sb="14" eb="16">
      <t>ニュウリョク</t>
    </rPh>
    <rPh sb="22" eb="25">
      <t>ジドウテキ</t>
    </rPh>
    <rPh sb="27" eb="29">
      <t>リヨウ</t>
    </rPh>
    <rPh sb="29" eb="30">
      <t>ヒョウ</t>
    </rPh>
    <rPh sb="30" eb="32">
      <t>ベッピョウ</t>
    </rPh>
    <rPh sb="34" eb="36">
      <t>ハンエイ</t>
    </rPh>
    <rPh sb="41" eb="43">
      <t>インサツ</t>
    </rPh>
    <rPh sb="43" eb="44">
      <t>ジ</t>
    </rPh>
    <rPh sb="45" eb="47">
      <t>ホンブン</t>
    </rPh>
    <rPh sb="48" eb="50">
      <t>サクジョ</t>
    </rPh>
    <phoneticPr fontId="2"/>
  </si>
  <si>
    <t>受講番号　  　―　　　　―　　　　　　　　</t>
    <phoneticPr fontId="2"/>
  </si>
  <si>
    <t>月</t>
    <rPh sb="0" eb="1">
      <t>ゲツ</t>
    </rPh>
    <phoneticPr fontId="2"/>
  </si>
  <si>
    <t>火</t>
    <rPh sb="0" eb="1">
      <t>ヒ</t>
    </rPh>
    <phoneticPr fontId="2"/>
  </si>
  <si>
    <t>水</t>
    <rPh sb="0" eb="1">
      <t>スイ</t>
    </rPh>
    <phoneticPr fontId="2"/>
  </si>
  <si>
    <t>木</t>
    <rPh sb="0" eb="1">
      <t>モク</t>
    </rPh>
    <phoneticPr fontId="2"/>
  </si>
  <si>
    <t>金</t>
    <rPh sb="0" eb="1">
      <t>キン</t>
    </rPh>
    <phoneticPr fontId="2"/>
  </si>
  <si>
    <t>土</t>
    <rPh sb="0" eb="1">
      <t>ド</t>
    </rPh>
    <phoneticPr fontId="2"/>
  </si>
  <si>
    <t>日</t>
    <rPh sb="0" eb="1">
      <t>ヒ</t>
    </rPh>
    <phoneticPr fontId="2"/>
  </si>
  <si>
    <t>受講番号　 実　―　　　　　　　　</t>
    <rPh sb="6" eb="7">
      <t>ジツ</t>
    </rPh>
    <phoneticPr fontId="2"/>
  </si>
  <si>
    <t>合格番号　  　―　　　　―　　　　　　　　</t>
    <rPh sb="0" eb="2">
      <t>ゴウカク</t>
    </rPh>
    <phoneticPr fontId="2"/>
  </si>
  <si>
    <t>模擬面接協力者</t>
    <rPh sb="0" eb="7">
      <t>モギメンセツキョウリョクシャ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</si>
</sst>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d"/>
    <numFmt numFmtId="177" formatCode="aaa"/>
  </numFmts>
  <fonts count="1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5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7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10.5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42"/>
        <bgColor indexed="64"/>
      </patternFill>
    </fill>
  </fills>
  <borders count="7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 diagonalUp="1">
      <left/>
      <right style="thin">
        <color indexed="64"/>
      </right>
      <top/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 diagonalUp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Up="1">
      <left/>
      <right/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 diagonalUp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13">
    <xf numFmtId="0" fontId="0" fillId="0" borderId="0" xfId="0"/>
    <xf numFmtId="0" fontId="7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7" fillId="2" borderId="6" xfId="0" applyFont="1" applyFill="1" applyBorder="1" applyAlignment="1">
      <alignment vertical="center"/>
    </xf>
    <xf numFmtId="0" fontId="7" fillId="2" borderId="7" xfId="0" applyFont="1" applyFill="1" applyBorder="1" applyAlignment="1">
      <alignment vertical="center"/>
    </xf>
    <xf numFmtId="0" fontId="7" fillId="2" borderId="8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vertical="center"/>
    </xf>
    <xf numFmtId="0" fontId="7" fillId="2" borderId="9" xfId="0" applyFont="1" applyFill="1" applyBorder="1" applyAlignment="1">
      <alignment vertical="center"/>
    </xf>
    <xf numFmtId="0" fontId="11" fillId="2" borderId="10" xfId="0" applyFont="1" applyFill="1" applyBorder="1" applyAlignment="1">
      <alignment horizontal="left" vertical="center"/>
    </xf>
    <xf numFmtId="0" fontId="11" fillId="2" borderId="9" xfId="0" applyFont="1" applyFill="1" applyBorder="1" applyAlignment="1">
      <alignment horizontal="left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vertical="center"/>
    </xf>
    <xf numFmtId="0" fontId="7" fillId="2" borderId="11" xfId="0" applyFont="1" applyFill="1" applyBorder="1" applyAlignment="1">
      <alignment vertical="center"/>
    </xf>
    <xf numFmtId="0" fontId="7" fillId="2" borderId="13" xfId="0" applyFont="1" applyFill="1" applyBorder="1" applyAlignment="1">
      <alignment vertical="center"/>
    </xf>
    <xf numFmtId="0" fontId="11" fillId="2" borderId="12" xfId="0" applyFont="1" applyFill="1" applyBorder="1" applyAlignment="1">
      <alignment horizontal="left" vertical="center"/>
    </xf>
    <xf numFmtId="0" fontId="11" fillId="2" borderId="13" xfId="0" applyFont="1" applyFill="1" applyBorder="1" applyAlignment="1">
      <alignment horizontal="left" vertical="center"/>
    </xf>
    <xf numFmtId="0" fontId="7" fillId="2" borderId="14" xfId="0" applyFont="1" applyFill="1" applyBorder="1" applyAlignment="1">
      <alignment vertical="center"/>
    </xf>
    <xf numFmtId="38" fontId="5" fillId="2" borderId="1" xfId="1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right" vertical="center"/>
    </xf>
    <xf numFmtId="0" fontId="5" fillId="2" borderId="0" xfId="0" applyFont="1" applyFill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7" fillId="3" borderId="0" xfId="0" applyFont="1" applyFill="1" applyBorder="1" applyAlignment="1" applyProtection="1">
      <alignment vertical="center"/>
      <protection locked="0"/>
    </xf>
    <xf numFmtId="0" fontId="7" fillId="3" borderId="11" xfId="0" applyFont="1" applyFill="1" applyBorder="1" applyAlignment="1" applyProtection="1">
      <alignment vertical="center"/>
      <protection locked="0"/>
    </xf>
    <xf numFmtId="38" fontId="5" fillId="3" borderId="1" xfId="1" applyFont="1" applyFill="1" applyBorder="1" applyAlignment="1" applyProtection="1">
      <alignment vertical="center"/>
      <protection locked="0"/>
    </xf>
    <xf numFmtId="0" fontId="5" fillId="3" borderId="1" xfId="0" applyFont="1" applyFill="1" applyBorder="1" applyAlignment="1" applyProtection="1">
      <alignment vertical="center"/>
      <protection locked="0"/>
    </xf>
    <xf numFmtId="2" fontId="5" fillId="3" borderId="1" xfId="0" applyNumberFormat="1" applyFont="1" applyFill="1" applyBorder="1" applyAlignment="1" applyProtection="1">
      <alignment horizontal="right" vertical="center"/>
      <protection locked="0"/>
    </xf>
    <xf numFmtId="38" fontId="5" fillId="3" borderId="1" xfId="1" applyFont="1" applyFill="1" applyBorder="1" applyAlignment="1" applyProtection="1">
      <alignment horizontal="right" vertical="center"/>
      <protection locked="0"/>
    </xf>
    <xf numFmtId="38" fontId="5" fillId="3" borderId="4" xfId="1" applyFont="1" applyFill="1" applyBorder="1" applyAlignment="1" applyProtection="1">
      <alignment horizontal="right" vertical="center"/>
      <protection locked="0"/>
    </xf>
    <xf numFmtId="38" fontId="5" fillId="3" borderId="15" xfId="1" applyFont="1" applyFill="1" applyBorder="1" applyAlignment="1" applyProtection="1">
      <alignment horizontal="right" vertical="center"/>
      <protection locked="0"/>
    </xf>
    <xf numFmtId="38" fontId="5" fillId="3" borderId="16" xfId="1" applyFont="1" applyFill="1" applyBorder="1" applyAlignment="1">
      <alignment vertical="center"/>
    </xf>
    <xf numFmtId="38" fontId="5" fillId="3" borderId="17" xfId="1" applyFont="1" applyFill="1" applyBorder="1" applyAlignment="1">
      <alignment vertical="center"/>
    </xf>
    <xf numFmtId="38" fontId="5" fillId="3" borderId="18" xfId="1" applyFont="1" applyFill="1" applyBorder="1" applyAlignment="1">
      <alignment vertical="center"/>
    </xf>
    <xf numFmtId="38" fontId="5" fillId="3" borderId="19" xfId="1" applyFont="1" applyFill="1" applyBorder="1" applyAlignment="1">
      <alignment vertical="center"/>
    </xf>
    <xf numFmtId="38" fontId="5" fillId="3" borderId="16" xfId="1" applyFont="1" applyFill="1" applyBorder="1" applyAlignment="1" applyProtection="1">
      <alignment vertical="center"/>
      <protection locked="0"/>
    </xf>
    <xf numFmtId="38" fontId="5" fillId="3" borderId="3" xfId="1" applyFont="1" applyFill="1" applyBorder="1" applyAlignment="1" applyProtection="1">
      <alignment vertical="center"/>
      <protection locked="0"/>
    </xf>
    <xf numFmtId="38" fontId="5" fillId="3" borderId="3" xfId="1" applyFont="1" applyFill="1" applyBorder="1" applyAlignment="1">
      <alignment vertical="center"/>
    </xf>
    <xf numFmtId="38" fontId="5" fillId="3" borderId="20" xfId="1" applyFont="1" applyFill="1" applyBorder="1" applyAlignment="1" applyProtection="1">
      <alignment vertical="center"/>
      <protection locked="0"/>
    </xf>
    <xf numFmtId="38" fontId="5" fillId="3" borderId="21" xfId="1" applyFont="1" applyFill="1" applyBorder="1" applyAlignment="1" applyProtection="1">
      <alignment vertical="center"/>
      <protection locked="0"/>
    </xf>
    <xf numFmtId="38" fontId="5" fillId="3" borderId="20" xfId="1" applyFont="1" applyFill="1" applyBorder="1" applyAlignment="1">
      <alignment vertical="center"/>
    </xf>
    <xf numFmtId="38" fontId="5" fillId="3" borderId="21" xfId="1" applyFont="1" applyFill="1" applyBorder="1" applyAlignment="1">
      <alignment vertical="center"/>
    </xf>
    <xf numFmtId="0" fontId="5" fillId="3" borderId="15" xfId="0" applyFont="1" applyFill="1" applyBorder="1" applyAlignment="1" applyProtection="1">
      <alignment vertical="center"/>
      <protection locked="0"/>
    </xf>
    <xf numFmtId="38" fontId="5" fillId="3" borderId="15" xfId="1" applyFont="1" applyFill="1" applyBorder="1" applyAlignment="1" applyProtection="1">
      <alignment vertical="center"/>
      <protection locked="0"/>
    </xf>
    <xf numFmtId="0" fontId="5" fillId="3" borderId="15" xfId="0" applyFont="1" applyFill="1" applyBorder="1" applyAlignment="1" applyProtection="1">
      <alignment horizontal="right" vertical="center"/>
      <protection locked="0"/>
    </xf>
    <xf numFmtId="0" fontId="5" fillId="2" borderId="15" xfId="0" applyFont="1" applyFill="1" applyBorder="1" applyAlignment="1">
      <alignment horizontal="right" vertical="center"/>
    </xf>
    <xf numFmtId="38" fontId="5" fillId="2" borderId="15" xfId="1" applyFont="1" applyFill="1" applyBorder="1" applyAlignment="1">
      <alignment horizontal="right" vertical="center"/>
    </xf>
    <xf numFmtId="0" fontId="11" fillId="2" borderId="22" xfId="0" applyFont="1" applyFill="1" applyBorder="1" applyAlignment="1">
      <alignment vertical="center" wrapText="1"/>
    </xf>
    <xf numFmtId="0" fontId="11" fillId="2" borderId="22" xfId="0" applyFont="1" applyFill="1" applyBorder="1" applyAlignment="1">
      <alignment horizontal="left" vertical="center" wrapText="1"/>
    </xf>
    <xf numFmtId="0" fontId="11" fillId="2" borderId="22" xfId="0" applyFont="1" applyFill="1" applyBorder="1" applyAlignment="1" applyProtection="1">
      <alignment horizontal="left" vertical="center" wrapText="1"/>
      <protection locked="0"/>
    </xf>
    <xf numFmtId="0" fontId="11" fillId="2" borderId="23" xfId="0" applyFont="1" applyFill="1" applyBorder="1" applyAlignment="1" applyProtection="1">
      <alignment horizontal="left" vertical="center" wrapText="1"/>
      <protection locked="0"/>
    </xf>
    <xf numFmtId="0" fontId="10" fillId="0" borderId="25" xfId="0" applyFont="1" applyBorder="1" applyAlignment="1">
      <alignment horizontal="right" vertical="center"/>
    </xf>
    <xf numFmtId="38" fontId="5" fillId="0" borderId="25" xfId="1" applyFont="1" applyBorder="1" applyAlignment="1">
      <alignment horizontal="right" vertical="center"/>
    </xf>
    <xf numFmtId="0" fontId="5" fillId="0" borderId="26" xfId="0" applyFont="1" applyBorder="1" applyAlignment="1">
      <alignment horizontal="right" vertical="center"/>
    </xf>
    <xf numFmtId="0" fontId="10" fillId="0" borderId="12" xfId="0" applyFont="1" applyBorder="1" applyAlignment="1">
      <alignment horizontal="left" vertical="center"/>
    </xf>
    <xf numFmtId="0" fontId="10" fillId="0" borderId="11" xfId="0" applyFont="1" applyBorder="1" applyAlignment="1">
      <alignment horizontal="left" vertical="center"/>
    </xf>
    <xf numFmtId="0" fontId="10" fillId="0" borderId="13" xfId="0" applyFont="1" applyBorder="1" applyAlignment="1">
      <alignment horizontal="left" vertical="center"/>
    </xf>
    <xf numFmtId="38" fontId="5" fillId="0" borderId="28" xfId="1" applyFont="1" applyBorder="1" applyAlignment="1">
      <alignment vertical="center"/>
    </xf>
    <xf numFmtId="38" fontId="5" fillId="0" borderId="29" xfId="1" applyFont="1" applyBorder="1" applyAlignment="1">
      <alignment vertical="center"/>
    </xf>
    <xf numFmtId="0" fontId="7" fillId="3" borderId="31" xfId="0" applyFont="1" applyFill="1" applyBorder="1" applyAlignment="1" applyProtection="1">
      <alignment horizontal="center" vertical="center"/>
      <protection locked="0"/>
    </xf>
    <xf numFmtId="0" fontId="7" fillId="3" borderId="32" xfId="0" applyFont="1" applyFill="1" applyBorder="1" applyAlignment="1" applyProtection="1">
      <alignment horizontal="center" vertical="center"/>
      <protection locked="0"/>
    </xf>
    <xf numFmtId="0" fontId="7" fillId="3" borderId="33" xfId="0" applyFont="1" applyFill="1" applyBorder="1" applyAlignment="1" applyProtection="1">
      <alignment horizontal="center" vertical="center"/>
      <protection locked="0"/>
    </xf>
    <xf numFmtId="0" fontId="7" fillId="2" borderId="8" xfId="0" applyFont="1" applyFill="1" applyBorder="1" applyAlignment="1" applyProtection="1">
      <alignment horizontal="center" vertical="center"/>
      <protection locked="0"/>
    </xf>
    <xf numFmtId="0" fontId="7" fillId="3" borderId="34" xfId="0" applyFont="1" applyFill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vertical="center"/>
      <protection locked="0"/>
    </xf>
    <xf numFmtId="0" fontId="14" fillId="0" borderId="0" xfId="0" applyFont="1" applyAlignment="1" applyProtection="1">
      <alignment vertical="center"/>
      <protection locked="0"/>
    </xf>
    <xf numFmtId="0" fontId="10" fillId="0" borderId="20" xfId="0" applyFont="1" applyFill="1" applyBorder="1" applyAlignment="1" applyProtection="1">
      <alignment vertical="center"/>
    </xf>
    <xf numFmtId="0" fontId="7" fillId="0" borderId="34" xfId="0" applyFont="1" applyFill="1" applyBorder="1" applyAlignment="1" applyProtection="1">
      <alignment horizontal="center" vertical="center"/>
    </xf>
    <xf numFmtId="0" fontId="7" fillId="0" borderId="21" xfId="0" applyFont="1" applyFill="1" applyBorder="1" applyAlignment="1" applyProtection="1">
      <alignment horizontal="center" vertical="center"/>
    </xf>
    <xf numFmtId="176" fontId="5" fillId="2" borderId="35" xfId="0" applyNumberFormat="1" applyFont="1" applyFill="1" applyBorder="1" applyAlignment="1" applyProtection="1">
      <alignment horizontal="center" vertical="center"/>
    </xf>
    <xf numFmtId="176" fontId="5" fillId="2" borderId="30" xfId="0" applyNumberFormat="1" applyFont="1" applyFill="1" applyBorder="1" applyAlignment="1" applyProtection="1">
      <alignment horizontal="center" vertical="center"/>
    </xf>
    <xf numFmtId="177" fontId="5" fillId="2" borderId="30" xfId="0" applyNumberFormat="1" applyFont="1" applyFill="1" applyBorder="1" applyAlignment="1" applyProtection="1">
      <alignment horizontal="center" vertical="center"/>
    </xf>
    <xf numFmtId="0" fontId="7" fillId="2" borderId="36" xfId="0" applyFont="1" applyFill="1" applyBorder="1" applyAlignment="1" applyProtection="1">
      <alignment vertical="center"/>
      <protection locked="0"/>
    </xf>
    <xf numFmtId="176" fontId="5" fillId="2" borderId="30" xfId="0" applyNumberFormat="1" applyFont="1" applyFill="1" applyBorder="1" applyAlignment="1" applyProtection="1">
      <alignment horizontal="center" vertical="center"/>
      <protection locked="0"/>
    </xf>
    <xf numFmtId="0" fontId="5" fillId="0" borderId="37" xfId="0" applyFont="1" applyFill="1" applyBorder="1" applyAlignment="1" applyProtection="1">
      <alignment horizontal="center" vertical="center"/>
      <protection locked="0"/>
    </xf>
    <xf numFmtId="0" fontId="14" fillId="3" borderId="0" xfId="0" applyFont="1" applyFill="1" applyAlignment="1" applyProtection="1">
      <alignment vertical="center"/>
      <protection locked="0"/>
    </xf>
    <xf numFmtId="0" fontId="14" fillId="0" borderId="0" xfId="0" applyFont="1" applyFill="1" applyAlignment="1" applyProtection="1">
      <alignment vertical="center"/>
      <protection locked="0"/>
    </xf>
    <xf numFmtId="0" fontId="5" fillId="3" borderId="1" xfId="1" applyNumberFormat="1" applyFont="1" applyFill="1" applyBorder="1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5" fillId="2" borderId="0" xfId="0" applyFont="1" applyFill="1" applyAlignment="1" applyProtection="1">
      <alignment vertical="center"/>
      <protection locked="0"/>
    </xf>
    <xf numFmtId="0" fontId="7" fillId="0" borderId="0" xfId="0" applyFont="1" applyAlignment="1" applyProtection="1">
      <alignment horizontal="right" vertical="center"/>
      <protection locked="0"/>
    </xf>
    <xf numFmtId="0" fontId="7" fillId="0" borderId="0" xfId="0" applyFont="1" applyFill="1" applyAlignment="1" applyProtection="1">
      <alignment vertical="center"/>
      <protection locked="0"/>
    </xf>
    <xf numFmtId="0" fontId="7" fillId="2" borderId="38" xfId="0" applyFont="1" applyFill="1" applyBorder="1" applyAlignment="1" applyProtection="1">
      <alignment horizontal="right" vertical="center"/>
      <protection locked="0"/>
    </xf>
    <xf numFmtId="0" fontId="7" fillId="3" borderId="30" xfId="0" applyFont="1" applyFill="1" applyBorder="1" applyAlignment="1" applyProtection="1">
      <alignment horizontal="center" vertical="center"/>
      <protection locked="0"/>
    </xf>
    <xf numFmtId="0" fontId="7" fillId="3" borderId="39" xfId="0" applyFont="1" applyFill="1" applyBorder="1" applyAlignment="1" applyProtection="1">
      <alignment horizontal="center" vertical="center"/>
      <protection locked="0"/>
    </xf>
    <xf numFmtId="0" fontId="7" fillId="3" borderId="35" xfId="0" applyFont="1" applyFill="1" applyBorder="1" applyAlignment="1" applyProtection="1">
      <alignment horizontal="center" vertical="center"/>
      <protection locked="0"/>
    </xf>
    <xf numFmtId="0" fontId="5" fillId="3" borderId="1" xfId="0" applyFont="1" applyFill="1" applyBorder="1" applyAlignment="1" applyProtection="1">
      <alignment horizontal="right" vertical="center"/>
      <protection locked="0"/>
    </xf>
    <xf numFmtId="0" fontId="7" fillId="3" borderId="30" xfId="0" applyFont="1" applyFill="1" applyBorder="1" applyAlignment="1" applyProtection="1">
      <alignment horizontal="center" vertical="center"/>
      <protection locked="0"/>
    </xf>
    <xf numFmtId="0" fontId="7" fillId="3" borderId="39" xfId="0" applyFont="1" applyFill="1" applyBorder="1" applyAlignment="1" applyProtection="1">
      <alignment horizontal="center" vertical="center"/>
      <protection locked="0"/>
    </xf>
    <xf numFmtId="0" fontId="7" fillId="3" borderId="35" xfId="0" applyFont="1" applyFill="1" applyBorder="1" applyAlignment="1" applyProtection="1">
      <alignment horizontal="center" vertical="center"/>
      <protection locked="0"/>
    </xf>
    <xf numFmtId="0" fontId="7" fillId="3" borderId="30" xfId="0" applyFont="1" applyFill="1" applyBorder="1" applyAlignment="1" applyProtection="1">
      <alignment horizontal="center" vertical="center"/>
      <protection locked="0"/>
    </xf>
    <xf numFmtId="0" fontId="7" fillId="3" borderId="30" xfId="0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/>
    </xf>
    <xf numFmtId="0" fontId="6" fillId="0" borderId="64" xfId="0" applyFont="1" applyBorder="1" applyAlignment="1">
      <alignment horizontal="center" vertical="center"/>
    </xf>
    <xf numFmtId="0" fontId="6" fillId="0" borderId="49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50" xfId="0" applyFont="1" applyBorder="1" applyAlignment="1">
      <alignment horizontal="center" vertical="center"/>
    </xf>
    <xf numFmtId="0" fontId="6" fillId="0" borderId="76" xfId="0" applyFont="1" applyBorder="1" applyAlignment="1">
      <alignment horizontal="center" vertical="center"/>
    </xf>
    <xf numFmtId="0" fontId="6" fillId="0" borderId="77" xfId="0" applyFont="1" applyBorder="1" applyAlignment="1">
      <alignment horizontal="center" vertical="center"/>
    </xf>
    <xf numFmtId="0" fontId="0" fillId="0" borderId="0" xfId="0" applyFont="1" applyBorder="1" applyAlignment="1" applyProtection="1">
      <alignment horizontal="center" vertical="center"/>
      <protection locked="0"/>
    </xf>
    <xf numFmtId="0" fontId="7" fillId="0" borderId="37" xfId="0" applyFont="1" applyBorder="1" applyAlignment="1" applyProtection="1">
      <alignment vertical="center"/>
      <protection locked="0"/>
    </xf>
    <xf numFmtId="0" fontId="16" fillId="0" borderId="0" xfId="0" applyFont="1" applyFill="1" applyAlignment="1" applyProtection="1">
      <alignment vertical="center"/>
      <protection locked="0"/>
    </xf>
    <xf numFmtId="0" fontId="7" fillId="0" borderId="0" xfId="0" applyFont="1" applyBorder="1" applyAlignment="1" applyProtection="1">
      <alignment vertical="center"/>
      <protection locked="0"/>
    </xf>
    <xf numFmtId="0" fontId="7" fillId="0" borderId="0" xfId="0" applyFont="1" applyBorder="1" applyAlignment="1">
      <alignment vertical="center"/>
    </xf>
    <xf numFmtId="0" fontId="0" fillId="0" borderId="0" xfId="0" applyFont="1" applyAlignment="1" applyProtection="1">
      <alignment vertical="center"/>
      <protection locked="0"/>
    </xf>
    <xf numFmtId="0" fontId="0" fillId="0" borderId="0" xfId="0" applyFont="1" applyAlignment="1" applyProtection="1">
      <alignment vertical="top"/>
      <protection locked="0"/>
    </xf>
    <xf numFmtId="0" fontId="0" fillId="0" borderId="0" xfId="0" applyFont="1" applyAlignment="1" applyProtection="1">
      <protection locked="0"/>
    </xf>
    <xf numFmtId="0" fontId="7" fillId="3" borderId="30" xfId="0" applyFont="1" applyFill="1" applyBorder="1" applyAlignment="1" applyProtection="1">
      <alignment horizontal="center" vertical="center"/>
      <protection locked="0"/>
    </xf>
    <xf numFmtId="0" fontId="5" fillId="3" borderId="1" xfId="0" applyFont="1" applyFill="1" applyBorder="1" applyAlignment="1" applyProtection="1">
      <alignment horizontal="right" vertical="center"/>
      <protection locked="0"/>
    </xf>
    <xf numFmtId="38" fontId="5" fillId="2" borderId="3" xfId="1" applyFont="1" applyFill="1" applyBorder="1" applyAlignment="1">
      <alignment horizontal="right" vertical="center"/>
    </xf>
    <xf numFmtId="0" fontId="7" fillId="0" borderId="0" xfId="0" applyFont="1" applyAlignment="1" applyProtection="1">
      <alignment horizontal="right" vertical="center"/>
      <protection locked="0"/>
    </xf>
    <xf numFmtId="0" fontId="17" fillId="0" borderId="37" xfId="0" applyFont="1" applyBorder="1"/>
    <xf numFmtId="0" fontId="2" fillId="0" borderId="5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7" fillId="0" borderId="0" xfId="0" applyFont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right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left" vertical="center"/>
      <protection locked="0"/>
    </xf>
    <xf numFmtId="0" fontId="5" fillId="0" borderId="53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7" fillId="3" borderId="30" xfId="0" applyFont="1" applyFill="1" applyBorder="1" applyAlignment="1" applyProtection="1">
      <alignment horizontal="center" vertical="center"/>
      <protection locked="0"/>
    </xf>
    <xf numFmtId="0" fontId="7" fillId="3" borderId="39" xfId="0" applyFont="1" applyFill="1" applyBorder="1" applyAlignment="1" applyProtection="1">
      <alignment horizontal="center" vertical="center"/>
      <protection locked="0"/>
    </xf>
    <xf numFmtId="0" fontId="7" fillId="3" borderId="35" xfId="0" applyFont="1" applyFill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right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3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38" fontId="5" fillId="2" borderId="3" xfId="1" applyFont="1" applyFill="1" applyBorder="1" applyAlignment="1">
      <alignment horizontal="right" vertical="center"/>
    </xf>
    <xf numFmtId="0" fontId="5" fillId="0" borderId="24" xfId="0" applyFont="1" applyBorder="1" applyAlignment="1">
      <alignment horizontal="center" vertical="center"/>
    </xf>
    <xf numFmtId="0" fontId="5" fillId="3" borderId="1" xfId="0" applyFont="1" applyFill="1" applyBorder="1" applyAlignment="1" applyProtection="1">
      <alignment horizontal="right" vertical="center"/>
      <protection locked="0"/>
    </xf>
    <xf numFmtId="0" fontId="5" fillId="0" borderId="27" xfId="0" applyFont="1" applyBorder="1" applyAlignment="1">
      <alignment horizontal="center" vertical="center"/>
    </xf>
    <xf numFmtId="0" fontId="0" fillId="0" borderId="37" xfId="0" applyFont="1" applyBorder="1" applyAlignment="1" applyProtection="1">
      <alignment vertical="center"/>
      <protection locked="0"/>
    </xf>
    <xf numFmtId="20" fontId="7" fillId="3" borderId="40" xfId="0" applyNumberFormat="1" applyFont="1" applyFill="1" applyBorder="1" applyAlignment="1" applyProtection="1">
      <alignment horizontal="center" vertical="center"/>
      <protection locked="0"/>
    </xf>
    <xf numFmtId="0" fontId="7" fillId="3" borderId="7" xfId="0" applyFont="1" applyFill="1" applyBorder="1" applyAlignment="1" applyProtection="1">
      <alignment horizontal="center" vertical="center"/>
      <protection locked="0"/>
    </xf>
    <xf numFmtId="0" fontId="10" fillId="3" borderId="6" xfId="0" applyFont="1" applyFill="1" applyBorder="1" applyAlignment="1" applyProtection="1">
      <alignment horizontal="left" vertical="center" wrapText="1"/>
      <protection locked="0"/>
    </xf>
    <xf numFmtId="0" fontId="10" fillId="3" borderId="7" xfId="0" applyFont="1" applyFill="1" applyBorder="1" applyAlignment="1" applyProtection="1">
      <alignment horizontal="left" vertical="center" wrapText="1"/>
      <protection locked="0"/>
    </xf>
    <xf numFmtId="0" fontId="10" fillId="3" borderId="8" xfId="0" applyFont="1" applyFill="1" applyBorder="1" applyAlignment="1" applyProtection="1">
      <alignment horizontal="left" vertical="center" wrapText="1"/>
      <protection locked="0"/>
    </xf>
    <xf numFmtId="0" fontId="10" fillId="3" borderId="42" xfId="0" applyFont="1" applyFill="1" applyBorder="1" applyAlignment="1" applyProtection="1">
      <alignment horizontal="left" vertical="center" wrapText="1"/>
      <protection locked="0"/>
    </xf>
    <xf numFmtId="0" fontId="10" fillId="3" borderId="37" xfId="0" applyFont="1" applyFill="1" applyBorder="1" applyAlignment="1" applyProtection="1">
      <alignment horizontal="left" vertical="center" wrapText="1"/>
      <protection locked="0"/>
    </xf>
    <xf numFmtId="0" fontId="10" fillId="3" borderId="38" xfId="0" applyFont="1" applyFill="1" applyBorder="1" applyAlignment="1" applyProtection="1">
      <alignment horizontal="left" vertical="center" wrapText="1"/>
      <protection locked="0"/>
    </xf>
    <xf numFmtId="0" fontId="10" fillId="3" borderId="6" xfId="0" applyFont="1" applyFill="1" applyBorder="1" applyAlignment="1" applyProtection="1">
      <alignment horizontal="left" vertical="top" wrapText="1"/>
      <protection locked="0"/>
    </xf>
    <xf numFmtId="0" fontId="10" fillId="3" borderId="7" xfId="0" applyFont="1" applyFill="1" applyBorder="1" applyAlignment="1" applyProtection="1">
      <alignment horizontal="left" vertical="top" wrapText="1"/>
      <protection locked="0"/>
    </xf>
    <xf numFmtId="0" fontId="10" fillId="3" borderId="8" xfId="0" applyFont="1" applyFill="1" applyBorder="1" applyAlignment="1" applyProtection="1">
      <alignment horizontal="left" vertical="top" wrapText="1"/>
      <protection locked="0"/>
    </xf>
    <xf numFmtId="0" fontId="10" fillId="3" borderId="42" xfId="0" applyFont="1" applyFill="1" applyBorder="1" applyAlignment="1" applyProtection="1">
      <alignment horizontal="left" vertical="top" wrapText="1"/>
      <protection locked="0"/>
    </xf>
    <xf numFmtId="0" fontId="10" fillId="3" borderId="37" xfId="0" applyFont="1" applyFill="1" applyBorder="1" applyAlignment="1" applyProtection="1">
      <alignment horizontal="left" vertical="top" wrapText="1"/>
      <protection locked="0"/>
    </xf>
    <xf numFmtId="0" fontId="10" fillId="3" borderId="38" xfId="0" applyFont="1" applyFill="1" applyBorder="1" applyAlignment="1" applyProtection="1">
      <alignment horizontal="left" vertical="top" wrapText="1"/>
      <protection locked="0"/>
    </xf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20" fontId="7" fillId="3" borderId="37" xfId="0" applyNumberFormat="1" applyFont="1" applyFill="1" applyBorder="1" applyAlignment="1" applyProtection="1">
      <alignment horizontal="center" vertical="center"/>
      <protection locked="0"/>
    </xf>
    <xf numFmtId="0" fontId="7" fillId="3" borderId="38" xfId="0" applyFont="1" applyFill="1" applyBorder="1" applyAlignment="1" applyProtection="1">
      <alignment horizontal="center" vertical="center"/>
      <protection locked="0"/>
    </xf>
    <xf numFmtId="0" fontId="10" fillId="3" borderId="12" xfId="0" applyFont="1" applyFill="1" applyBorder="1" applyAlignment="1" applyProtection="1">
      <alignment horizontal="left" vertical="center" wrapText="1"/>
      <protection locked="0"/>
    </xf>
    <xf numFmtId="0" fontId="10" fillId="3" borderId="11" xfId="0" applyFont="1" applyFill="1" applyBorder="1" applyAlignment="1" applyProtection="1">
      <alignment horizontal="left" vertical="center" wrapText="1"/>
      <protection locked="0"/>
    </xf>
    <xf numFmtId="0" fontId="10" fillId="3" borderId="13" xfId="0" applyFont="1" applyFill="1" applyBorder="1" applyAlignment="1" applyProtection="1">
      <alignment horizontal="left" vertical="center" wrapText="1"/>
      <protection locked="0"/>
    </xf>
    <xf numFmtId="0" fontId="10" fillId="3" borderId="12" xfId="0" applyFont="1" applyFill="1" applyBorder="1" applyAlignment="1" applyProtection="1">
      <alignment horizontal="left" vertical="top" wrapText="1"/>
      <protection locked="0"/>
    </xf>
    <xf numFmtId="0" fontId="10" fillId="3" borderId="11" xfId="0" applyFont="1" applyFill="1" applyBorder="1" applyAlignment="1" applyProtection="1">
      <alignment horizontal="left" vertical="top" wrapText="1"/>
      <protection locked="0"/>
    </xf>
    <xf numFmtId="0" fontId="10" fillId="3" borderId="13" xfId="0" applyFont="1" applyFill="1" applyBorder="1" applyAlignment="1" applyProtection="1">
      <alignment horizontal="left" vertical="top" wrapText="1"/>
      <protection locked="0"/>
    </xf>
    <xf numFmtId="0" fontId="7" fillId="0" borderId="20" xfId="0" applyFont="1" applyBorder="1" applyAlignment="1">
      <alignment horizontal="center" vertical="center"/>
    </xf>
    <xf numFmtId="0" fontId="7" fillId="0" borderId="41" xfId="0" applyFont="1" applyBorder="1" applyAlignment="1">
      <alignment horizontal="center" vertical="center"/>
    </xf>
    <xf numFmtId="3" fontId="7" fillId="3" borderId="10" xfId="0" applyNumberFormat="1" applyFont="1" applyFill="1" applyBorder="1" applyAlignment="1" applyProtection="1">
      <alignment horizontal="center" vertical="center"/>
      <protection locked="0"/>
    </xf>
    <xf numFmtId="0" fontId="7" fillId="3" borderId="0" xfId="0" applyFont="1" applyFill="1" applyBorder="1" applyAlignment="1" applyProtection="1">
      <alignment horizontal="center" vertical="center"/>
      <protection locked="0"/>
    </xf>
    <xf numFmtId="0" fontId="7" fillId="0" borderId="0" xfId="0" applyNumberFormat="1" applyFont="1" applyFill="1" applyBorder="1" applyAlignment="1">
      <alignment horizontal="center" vertical="center"/>
    </xf>
    <xf numFmtId="0" fontId="5" fillId="0" borderId="44" xfId="0" applyFont="1" applyBorder="1" applyAlignment="1" applyProtection="1">
      <alignment horizontal="center" vertical="center"/>
    </xf>
    <xf numFmtId="0" fontId="5" fillId="0" borderId="45" xfId="0" applyFont="1" applyBorder="1" applyAlignment="1" applyProtection="1">
      <alignment horizontal="center" vertical="center"/>
    </xf>
    <xf numFmtId="0" fontId="5" fillId="0" borderId="46" xfId="0" applyFont="1" applyBorder="1" applyAlignment="1" applyProtection="1">
      <alignment horizontal="center" vertical="center"/>
    </xf>
    <xf numFmtId="0" fontId="5" fillId="0" borderId="47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9" xfId="0" applyFont="1" applyBorder="1" applyAlignment="1" applyProtection="1">
      <alignment horizontal="center" vertical="center"/>
    </xf>
    <xf numFmtId="0" fontId="5" fillId="0" borderId="36" xfId="0" applyFont="1" applyBorder="1" applyAlignment="1" applyProtection="1">
      <alignment horizontal="center" vertical="center"/>
    </xf>
    <xf numFmtId="0" fontId="5" fillId="0" borderId="37" xfId="0" applyFont="1" applyBorder="1" applyAlignment="1" applyProtection="1">
      <alignment horizontal="center" vertical="center"/>
    </xf>
    <xf numFmtId="0" fontId="5" fillId="0" borderId="38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left" vertical="center" wrapText="1"/>
    </xf>
    <xf numFmtId="0" fontId="5" fillId="0" borderId="48" xfId="0" applyFont="1" applyBorder="1" applyAlignment="1" applyProtection="1">
      <alignment horizontal="left" vertical="center" wrapText="1"/>
    </xf>
    <xf numFmtId="0" fontId="5" fillId="0" borderId="1" xfId="0" applyFont="1" applyBorder="1" applyAlignment="1" applyProtection="1">
      <alignment horizontal="left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49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50" xfId="0" applyFont="1" applyBorder="1" applyAlignment="1">
      <alignment horizontal="center" vertical="center"/>
    </xf>
    <xf numFmtId="0" fontId="7" fillId="0" borderId="40" xfId="0" applyFont="1" applyBorder="1" applyAlignment="1" applyProtection="1">
      <alignment horizontal="center" vertical="center"/>
    </xf>
    <xf numFmtId="0" fontId="7" fillId="0" borderId="7" xfId="0" applyFont="1" applyBorder="1" applyAlignment="1" applyProtection="1">
      <alignment horizontal="center" vertical="center"/>
    </xf>
    <xf numFmtId="0" fontId="7" fillId="0" borderId="8" xfId="0" applyFont="1" applyBorder="1" applyAlignment="1" applyProtection="1">
      <alignment horizontal="center" vertical="center"/>
    </xf>
    <xf numFmtId="0" fontId="7" fillId="0" borderId="47" xfId="0" applyFont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center" vertical="center"/>
    </xf>
    <xf numFmtId="0" fontId="7" fillId="0" borderId="9" xfId="0" applyFont="1" applyBorder="1" applyAlignment="1" applyProtection="1">
      <alignment horizontal="center" vertical="center"/>
    </xf>
    <xf numFmtId="0" fontId="7" fillId="0" borderId="51" xfId="0" applyFont="1" applyBorder="1" applyAlignment="1" applyProtection="1">
      <alignment horizontal="center" vertical="center"/>
    </xf>
    <xf numFmtId="0" fontId="7" fillId="0" borderId="11" xfId="0" applyFont="1" applyBorder="1" applyAlignment="1" applyProtection="1">
      <alignment horizontal="center" vertical="center"/>
    </xf>
    <xf numFmtId="0" fontId="7" fillId="0" borderId="13" xfId="0" applyFont="1" applyBorder="1" applyAlignment="1" applyProtection="1">
      <alignment horizontal="center" vertical="center"/>
    </xf>
    <xf numFmtId="0" fontId="7" fillId="2" borderId="6" xfId="0" applyFont="1" applyFill="1" applyBorder="1" applyAlignment="1" applyProtection="1">
      <alignment horizontal="center" vertical="center"/>
    </xf>
    <xf numFmtId="0" fontId="7" fillId="2" borderId="7" xfId="0" applyFont="1" applyFill="1" applyBorder="1" applyAlignment="1" applyProtection="1">
      <alignment horizontal="center" vertical="center"/>
    </xf>
    <xf numFmtId="0" fontId="7" fillId="3" borderId="16" xfId="0" applyFont="1" applyFill="1" applyBorder="1" applyAlignment="1" applyProtection="1">
      <alignment horizontal="center" vertical="center"/>
      <protection locked="0"/>
    </xf>
    <xf numFmtId="0" fontId="7" fillId="3" borderId="43" xfId="0" applyFont="1" applyFill="1" applyBorder="1" applyAlignment="1" applyProtection="1">
      <alignment horizontal="center" vertical="center"/>
      <protection locked="0"/>
    </xf>
    <xf numFmtId="0" fontId="7" fillId="3" borderId="3" xfId="0" applyFont="1" applyFill="1" applyBorder="1" applyAlignment="1" applyProtection="1">
      <alignment horizontal="center" vertical="center"/>
      <protection locked="0"/>
    </xf>
    <xf numFmtId="0" fontId="7" fillId="2" borderId="6" xfId="0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left" vertical="center" wrapText="1"/>
    </xf>
    <xf numFmtId="0" fontId="7" fillId="2" borderId="8" xfId="0" applyFont="1" applyFill="1" applyBorder="1" applyAlignment="1">
      <alignment horizontal="left" vertical="center" wrapText="1"/>
    </xf>
    <xf numFmtId="0" fontId="7" fillId="2" borderId="10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left" vertical="center" wrapText="1"/>
    </xf>
    <xf numFmtId="0" fontId="7" fillId="2" borderId="9" xfId="0" applyFont="1" applyFill="1" applyBorder="1" applyAlignment="1">
      <alignment horizontal="left" vertical="center" wrapText="1"/>
    </xf>
    <xf numFmtId="0" fontId="7" fillId="2" borderId="12" xfId="0" applyFont="1" applyFill="1" applyBorder="1" applyAlignment="1">
      <alignment horizontal="left" vertical="center" wrapText="1"/>
    </xf>
    <xf numFmtId="0" fontId="7" fillId="2" borderId="11" xfId="0" applyFont="1" applyFill="1" applyBorder="1" applyAlignment="1">
      <alignment horizontal="left" vertical="center" wrapText="1"/>
    </xf>
    <xf numFmtId="0" fontId="7" fillId="2" borderId="13" xfId="0" applyFont="1" applyFill="1" applyBorder="1" applyAlignment="1">
      <alignment horizontal="left" vertical="center" wrapText="1"/>
    </xf>
    <xf numFmtId="0" fontId="7" fillId="3" borderId="6" xfId="0" applyFont="1" applyFill="1" applyBorder="1" applyAlignment="1" applyProtection="1">
      <alignment horizontal="center" vertical="center"/>
      <protection locked="0"/>
    </xf>
    <xf numFmtId="0" fontId="7" fillId="3" borderId="52" xfId="0" applyFont="1" applyFill="1" applyBorder="1" applyAlignment="1" applyProtection="1">
      <alignment horizontal="center" vertical="center"/>
      <protection locked="0"/>
    </xf>
    <xf numFmtId="0" fontId="7" fillId="3" borderId="10" xfId="0" applyFont="1" applyFill="1" applyBorder="1" applyAlignment="1" applyProtection="1">
      <alignment horizontal="center" vertical="center"/>
      <protection locked="0"/>
    </xf>
    <xf numFmtId="0" fontId="7" fillId="3" borderId="53" xfId="0" applyFont="1" applyFill="1" applyBorder="1" applyAlignment="1" applyProtection="1">
      <alignment horizontal="center" vertical="center"/>
      <protection locked="0"/>
    </xf>
    <xf numFmtId="0" fontId="7" fillId="3" borderId="12" xfId="0" applyFont="1" applyFill="1" applyBorder="1" applyAlignment="1" applyProtection="1">
      <alignment horizontal="center" vertical="center"/>
      <protection locked="0"/>
    </xf>
    <xf numFmtId="0" fontId="7" fillId="2" borderId="0" xfId="0" applyFont="1" applyFill="1" applyBorder="1" applyAlignment="1" applyProtection="1">
      <alignment horizontal="center" vertical="center"/>
    </xf>
    <xf numFmtId="0" fontId="7" fillId="2" borderId="11" xfId="0" applyFont="1" applyFill="1" applyBorder="1" applyAlignment="1" applyProtection="1">
      <alignment horizontal="center" vertical="center"/>
    </xf>
    <xf numFmtId="0" fontId="7" fillId="3" borderId="11" xfId="0" applyFont="1" applyFill="1" applyBorder="1" applyAlignment="1" applyProtection="1">
      <alignment horizontal="center" vertical="center"/>
      <protection locked="0"/>
    </xf>
    <xf numFmtId="0" fontId="7" fillId="3" borderId="8" xfId="0" applyFont="1" applyFill="1" applyBorder="1" applyAlignment="1" applyProtection="1">
      <alignment horizontal="center" vertical="center"/>
      <protection locked="0"/>
    </xf>
    <xf numFmtId="0" fontId="7" fillId="2" borderId="54" xfId="0" applyFont="1" applyFill="1" applyBorder="1" applyAlignment="1" applyProtection="1">
      <alignment horizontal="center" vertical="center" textRotation="255"/>
    </xf>
    <xf numFmtId="0" fontId="7" fillId="2" borderId="55" xfId="0" applyFont="1" applyFill="1" applyBorder="1" applyAlignment="1" applyProtection="1">
      <alignment horizontal="center" vertical="center" textRotation="255"/>
    </xf>
    <xf numFmtId="0" fontId="7" fillId="2" borderId="25" xfId="0" applyFont="1" applyFill="1" applyBorder="1" applyAlignment="1" applyProtection="1">
      <alignment horizontal="center" vertical="center" textRotation="255"/>
    </xf>
    <xf numFmtId="0" fontId="7" fillId="3" borderId="54" xfId="0" applyFont="1" applyFill="1" applyBorder="1" applyAlignment="1" applyProtection="1">
      <alignment horizontal="center" vertical="center"/>
      <protection locked="0"/>
    </xf>
    <xf numFmtId="0" fontId="7" fillId="3" borderId="55" xfId="0" applyFont="1" applyFill="1" applyBorder="1" applyAlignment="1" applyProtection="1">
      <alignment horizontal="center" vertical="center"/>
      <protection locked="0"/>
    </xf>
    <xf numFmtId="0" fontId="7" fillId="3" borderId="25" xfId="0" applyFont="1" applyFill="1" applyBorder="1" applyAlignment="1" applyProtection="1">
      <alignment horizontal="center" vertical="center"/>
      <protection locked="0"/>
    </xf>
    <xf numFmtId="0" fontId="11" fillId="2" borderId="16" xfId="0" applyFont="1" applyFill="1" applyBorder="1" applyAlignment="1" applyProtection="1">
      <alignment horizontal="left" vertical="center"/>
    </xf>
    <xf numFmtId="0" fontId="11" fillId="2" borderId="43" xfId="0" applyFont="1" applyFill="1" applyBorder="1" applyAlignment="1" applyProtection="1">
      <alignment horizontal="left" vertical="center"/>
    </xf>
    <xf numFmtId="0" fontId="11" fillId="2" borderId="3" xfId="0" applyFont="1" applyFill="1" applyBorder="1" applyAlignment="1" applyProtection="1">
      <alignment horizontal="left" vertical="center"/>
    </xf>
    <xf numFmtId="0" fontId="7" fillId="2" borderId="9" xfId="0" applyFont="1" applyFill="1" applyBorder="1" applyAlignment="1" applyProtection="1">
      <alignment horizontal="center" vertical="center"/>
    </xf>
    <xf numFmtId="0" fontId="7" fillId="2" borderId="13" xfId="0" applyFont="1" applyFill="1" applyBorder="1" applyAlignment="1" applyProtection="1">
      <alignment horizontal="center" vertical="center"/>
    </xf>
    <xf numFmtId="0" fontId="11" fillId="2" borderId="6" xfId="0" applyFont="1" applyFill="1" applyBorder="1" applyAlignment="1" applyProtection="1">
      <alignment horizontal="left" vertical="center" wrapText="1"/>
    </xf>
    <xf numFmtId="0" fontId="11" fillId="2" borderId="7" xfId="0" applyFont="1" applyFill="1" applyBorder="1" applyAlignment="1" applyProtection="1">
      <alignment horizontal="left" vertical="center" wrapText="1"/>
    </xf>
    <xf numFmtId="0" fontId="11" fillId="2" borderId="8" xfId="0" applyFont="1" applyFill="1" applyBorder="1" applyAlignment="1" applyProtection="1">
      <alignment horizontal="left" vertical="center" wrapText="1"/>
    </xf>
    <xf numFmtId="0" fontId="11" fillId="2" borderId="12" xfId="0" applyFont="1" applyFill="1" applyBorder="1" applyAlignment="1" applyProtection="1">
      <alignment horizontal="left" vertical="center" wrapText="1"/>
    </xf>
    <xf numFmtId="0" fontId="11" fillId="2" borderId="11" xfId="0" applyFont="1" applyFill="1" applyBorder="1" applyAlignment="1" applyProtection="1">
      <alignment horizontal="left" vertical="center" wrapText="1"/>
    </xf>
    <xf numFmtId="0" fontId="11" fillId="2" borderId="13" xfId="0" applyFont="1" applyFill="1" applyBorder="1" applyAlignment="1" applyProtection="1">
      <alignment horizontal="left" vertical="center" wrapText="1"/>
    </xf>
    <xf numFmtId="0" fontId="15" fillId="3" borderId="30" xfId="0" applyFont="1" applyFill="1" applyBorder="1" applyAlignment="1" applyProtection="1">
      <alignment horizontal="center" vertical="center"/>
      <protection locked="0"/>
    </xf>
    <xf numFmtId="0" fontId="15" fillId="3" borderId="39" xfId="0" applyFont="1" applyFill="1" applyBorder="1" applyAlignment="1" applyProtection="1">
      <alignment horizontal="center" vertical="center"/>
      <protection locked="0"/>
    </xf>
    <xf numFmtId="0" fontId="7" fillId="2" borderId="46" xfId="0" applyFont="1" applyFill="1" applyBorder="1" applyAlignment="1">
      <alignment horizontal="center" vertical="center"/>
    </xf>
    <xf numFmtId="0" fontId="7" fillId="2" borderId="38" xfId="0" applyFont="1" applyFill="1" applyBorder="1" applyAlignment="1">
      <alignment horizontal="center" vertical="center"/>
    </xf>
    <xf numFmtId="0" fontId="8" fillId="4" borderId="60" xfId="0" applyFont="1" applyFill="1" applyBorder="1" applyAlignment="1">
      <alignment horizontal="center" vertical="top"/>
    </xf>
    <xf numFmtId="0" fontId="8" fillId="4" borderId="61" xfId="0" applyFont="1" applyFill="1" applyBorder="1" applyAlignment="1">
      <alignment horizontal="center" vertical="top"/>
    </xf>
    <xf numFmtId="0" fontId="5" fillId="3" borderId="42" xfId="0" applyFont="1" applyFill="1" applyBorder="1" applyAlignment="1" applyProtection="1">
      <alignment horizontal="left" vertical="center"/>
      <protection locked="0"/>
    </xf>
    <xf numFmtId="0" fontId="5" fillId="3" borderId="37" xfId="0" applyFont="1" applyFill="1" applyBorder="1" applyAlignment="1" applyProtection="1">
      <alignment horizontal="left" vertical="center"/>
      <protection locked="0"/>
    </xf>
    <xf numFmtId="0" fontId="5" fillId="3" borderId="38" xfId="0" applyFont="1" applyFill="1" applyBorder="1" applyAlignment="1" applyProtection="1">
      <alignment horizontal="left" vertical="center"/>
      <protection locked="0"/>
    </xf>
    <xf numFmtId="0" fontId="7" fillId="4" borderId="42" xfId="0" applyFont="1" applyFill="1" applyBorder="1" applyAlignment="1" applyProtection="1">
      <alignment horizontal="center" vertical="center"/>
      <protection locked="0"/>
    </xf>
    <xf numFmtId="0" fontId="7" fillId="4" borderId="56" xfId="0" applyFont="1" applyFill="1" applyBorder="1" applyAlignment="1" applyProtection="1">
      <alignment horizontal="center" vertical="center"/>
      <protection locked="0"/>
    </xf>
    <xf numFmtId="0" fontId="7" fillId="2" borderId="45" xfId="0" applyFont="1" applyFill="1" applyBorder="1" applyAlignment="1">
      <alignment horizontal="center" vertical="center"/>
    </xf>
    <xf numFmtId="0" fontId="7" fillId="2" borderId="37" xfId="0" applyFont="1" applyFill="1" applyBorder="1" applyAlignment="1">
      <alignment horizontal="center" vertical="center"/>
    </xf>
    <xf numFmtId="0" fontId="7" fillId="3" borderId="45" xfId="0" applyFont="1" applyFill="1" applyBorder="1" applyAlignment="1" applyProtection="1">
      <alignment horizontal="center" vertical="center"/>
      <protection locked="0"/>
    </xf>
    <xf numFmtId="0" fontId="7" fillId="3" borderId="37" xfId="0" applyFont="1" applyFill="1" applyBorder="1" applyAlignment="1" applyProtection="1">
      <alignment horizontal="center" vertical="center"/>
      <protection locked="0"/>
    </xf>
    <xf numFmtId="0" fontId="7" fillId="2" borderId="7" xfId="0" applyFont="1" applyFill="1" applyBorder="1" applyAlignment="1">
      <alignment horizontal="center" vertical="center"/>
    </xf>
    <xf numFmtId="0" fontId="7" fillId="2" borderId="52" xfId="0" applyFont="1" applyFill="1" applyBorder="1" applyAlignment="1">
      <alignment horizontal="center" vertical="center"/>
    </xf>
    <xf numFmtId="0" fontId="7" fillId="2" borderId="56" xfId="0" applyFont="1" applyFill="1" applyBorder="1" applyAlignment="1">
      <alignment horizontal="center" vertical="center"/>
    </xf>
    <xf numFmtId="0" fontId="5" fillId="2" borderId="1" xfId="0" applyFont="1" applyFill="1" applyBorder="1" applyAlignment="1" applyProtection="1">
      <alignment horizontal="left" vertical="center" wrapText="1"/>
    </xf>
    <xf numFmtId="0" fontId="5" fillId="3" borderId="57" xfId="0" applyFont="1" applyFill="1" applyBorder="1" applyAlignment="1" applyProtection="1">
      <alignment horizontal="left" vertical="center"/>
      <protection locked="0"/>
    </xf>
    <xf numFmtId="0" fontId="5" fillId="3" borderId="58" xfId="0" applyFont="1" applyFill="1" applyBorder="1" applyAlignment="1" applyProtection="1">
      <alignment horizontal="left" vertical="center"/>
      <protection locked="0"/>
    </xf>
    <xf numFmtId="0" fontId="7" fillId="2" borderId="6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42" xfId="0" applyFont="1" applyFill="1" applyBorder="1" applyAlignment="1">
      <alignment horizontal="center" vertical="center"/>
    </xf>
    <xf numFmtId="0" fontId="7" fillId="4" borderId="7" xfId="0" applyFont="1" applyFill="1" applyBorder="1" applyAlignment="1" applyProtection="1">
      <alignment horizontal="center" vertical="center"/>
      <protection locked="0"/>
    </xf>
    <xf numFmtId="0" fontId="7" fillId="4" borderId="8" xfId="0" applyFont="1" applyFill="1" applyBorder="1" applyAlignment="1" applyProtection="1">
      <alignment horizontal="center" vertical="center"/>
      <protection locked="0"/>
    </xf>
    <xf numFmtId="0" fontId="7" fillId="4" borderId="37" xfId="0" applyFont="1" applyFill="1" applyBorder="1" applyAlignment="1" applyProtection="1">
      <alignment horizontal="center" vertical="center"/>
      <protection locked="0"/>
    </xf>
    <xf numFmtId="0" fontId="7" fillId="4" borderId="38" xfId="0" applyFont="1" applyFill="1" applyBorder="1" applyAlignment="1" applyProtection="1">
      <alignment horizontal="center" vertical="center"/>
      <protection locked="0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42" xfId="0" applyFont="1" applyFill="1" applyBorder="1" applyAlignment="1">
      <alignment horizontal="center" vertical="center"/>
    </xf>
    <xf numFmtId="0" fontId="5" fillId="2" borderId="37" xfId="0" applyFont="1" applyFill="1" applyBorder="1" applyAlignment="1">
      <alignment horizontal="center" vertical="center"/>
    </xf>
    <xf numFmtId="0" fontId="5" fillId="2" borderId="38" xfId="0" applyFont="1" applyFill="1" applyBorder="1" applyAlignment="1">
      <alignment horizontal="center" vertical="center"/>
    </xf>
    <xf numFmtId="0" fontId="5" fillId="2" borderId="60" xfId="0" applyFont="1" applyFill="1" applyBorder="1" applyAlignment="1">
      <alignment horizontal="center" vertical="center"/>
    </xf>
    <xf numFmtId="0" fontId="5" fillId="2" borderId="45" xfId="0" applyFont="1" applyFill="1" applyBorder="1" applyAlignment="1">
      <alignment horizontal="center" vertical="center"/>
    </xf>
    <xf numFmtId="0" fontId="5" fillId="2" borderId="46" xfId="0" applyFont="1" applyFill="1" applyBorder="1" applyAlignment="1">
      <alignment horizontal="center" vertical="center"/>
    </xf>
    <xf numFmtId="0" fontId="7" fillId="3" borderId="60" xfId="0" applyFont="1" applyFill="1" applyBorder="1" applyAlignment="1" applyProtection="1">
      <alignment horizontal="center" vertical="center"/>
      <protection locked="0"/>
    </xf>
    <xf numFmtId="0" fontId="7" fillId="3" borderId="42" xfId="0" applyFont="1" applyFill="1" applyBorder="1" applyAlignment="1" applyProtection="1">
      <alignment horizontal="center" vertical="center"/>
      <protection locked="0"/>
    </xf>
    <xf numFmtId="0" fontId="7" fillId="3" borderId="62" xfId="0" applyFont="1" applyFill="1" applyBorder="1" applyAlignment="1" applyProtection="1">
      <alignment horizontal="center" vertical="center"/>
      <protection locked="0"/>
    </xf>
    <xf numFmtId="0" fontId="7" fillId="3" borderId="30" xfId="0" applyFont="1" applyFill="1" applyBorder="1" applyAlignment="1" applyProtection="1">
      <alignment horizontal="center" vertical="center"/>
      <protection locked="0"/>
    </xf>
    <xf numFmtId="0" fontId="7" fillId="3" borderId="63" xfId="0" applyFont="1" applyFill="1" applyBorder="1" applyAlignment="1" applyProtection="1">
      <alignment horizontal="center" vertical="center"/>
      <protection locked="0"/>
    </xf>
    <xf numFmtId="0" fontId="7" fillId="3" borderId="39" xfId="0" applyFont="1" applyFill="1" applyBorder="1" applyAlignment="1" applyProtection="1">
      <alignment horizontal="center" vertical="center"/>
      <protection locked="0"/>
    </xf>
    <xf numFmtId="0" fontId="7" fillId="2" borderId="5" xfId="0" applyFont="1" applyFill="1" applyBorder="1" applyAlignment="1" applyProtection="1">
      <alignment horizontal="left" vertical="center"/>
    </xf>
    <xf numFmtId="0" fontId="7" fillId="2" borderId="1" xfId="0" applyFont="1" applyFill="1" applyBorder="1" applyAlignment="1" applyProtection="1">
      <alignment horizontal="left" vertical="center"/>
    </xf>
    <xf numFmtId="0" fontId="7" fillId="3" borderId="5" xfId="0" applyFont="1" applyFill="1" applyBorder="1" applyAlignment="1" applyProtection="1">
      <alignment horizontal="left" vertical="center"/>
      <protection locked="0"/>
    </xf>
    <xf numFmtId="0" fontId="7" fillId="3" borderId="1" xfId="0" applyFont="1" applyFill="1" applyBorder="1" applyAlignment="1" applyProtection="1">
      <alignment horizontal="left" vertical="center"/>
      <protection locked="0"/>
    </xf>
    <xf numFmtId="0" fontId="10" fillId="2" borderId="5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5" fillId="3" borderId="60" xfId="0" applyFont="1" applyFill="1" applyBorder="1" applyAlignment="1" applyProtection="1">
      <alignment horizontal="left" vertical="center"/>
      <protection locked="0"/>
    </xf>
    <xf numFmtId="0" fontId="5" fillId="3" borderId="45" xfId="0" applyFont="1" applyFill="1" applyBorder="1" applyAlignment="1" applyProtection="1">
      <alignment horizontal="left" vertical="center"/>
      <protection locked="0"/>
    </xf>
    <xf numFmtId="0" fontId="5" fillId="3" borderId="46" xfId="0" applyFont="1" applyFill="1" applyBorder="1" applyAlignment="1" applyProtection="1">
      <alignment horizontal="left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left" vertical="center" shrinkToFit="1"/>
      <protection locked="0"/>
    </xf>
    <xf numFmtId="0" fontId="0" fillId="0" borderId="0" xfId="0" applyFont="1" applyAlignment="1" applyProtection="1">
      <alignment vertical="center" shrinkToFit="1"/>
      <protection locked="0"/>
    </xf>
    <xf numFmtId="0" fontId="0" fillId="0" borderId="0" xfId="0" applyAlignment="1" applyProtection="1">
      <alignment vertical="center" shrinkToFit="1"/>
      <protection locked="0"/>
    </xf>
    <xf numFmtId="0" fontId="7" fillId="0" borderId="45" xfId="0" applyFont="1" applyBorder="1" applyAlignment="1">
      <alignment horizontal="center" vertical="center"/>
    </xf>
    <xf numFmtId="0" fontId="0" fillId="0" borderId="16" xfId="0" applyFont="1" applyBorder="1" applyAlignment="1" applyProtection="1">
      <alignment horizontal="center" vertical="center"/>
      <protection locked="0"/>
    </xf>
    <xf numFmtId="0" fontId="0" fillId="0" borderId="43" xfId="0" applyFont="1" applyBorder="1" applyAlignment="1" applyProtection="1">
      <alignment horizontal="center" vertical="center"/>
      <protection locked="0"/>
    </xf>
    <xf numFmtId="0" fontId="0" fillId="0" borderId="3" xfId="0" applyFont="1" applyBorder="1" applyAlignment="1" applyProtection="1">
      <alignment horizontal="center" vertical="center"/>
      <protection locked="0"/>
    </xf>
    <xf numFmtId="0" fontId="0" fillId="3" borderId="6" xfId="0" applyFont="1" applyFill="1" applyBorder="1" applyAlignment="1" applyProtection="1">
      <alignment horizontal="center" vertical="center"/>
      <protection locked="0"/>
    </xf>
    <xf numFmtId="0" fontId="1" fillId="3" borderId="7" xfId="0" applyFont="1" applyFill="1" applyBorder="1" applyAlignment="1" applyProtection="1">
      <alignment horizontal="center" vertical="center"/>
      <protection locked="0"/>
    </xf>
    <xf numFmtId="0" fontId="1" fillId="3" borderId="8" xfId="0" applyFont="1" applyFill="1" applyBorder="1" applyAlignment="1" applyProtection="1">
      <alignment horizontal="center" vertical="center"/>
      <protection locked="0"/>
    </xf>
    <xf numFmtId="0" fontId="1" fillId="3" borderId="42" xfId="0" applyFont="1" applyFill="1" applyBorder="1" applyAlignment="1" applyProtection="1">
      <alignment horizontal="center" vertical="center"/>
      <protection locked="0"/>
    </xf>
    <xf numFmtId="0" fontId="1" fillId="3" borderId="37" xfId="0" applyFont="1" applyFill="1" applyBorder="1" applyAlignment="1" applyProtection="1">
      <alignment horizontal="center" vertical="center"/>
      <protection locked="0"/>
    </xf>
    <xf numFmtId="0" fontId="1" fillId="3" borderId="38" xfId="0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right" vertical="center"/>
      <protection locked="0"/>
    </xf>
    <xf numFmtId="0" fontId="9" fillId="3" borderId="0" xfId="0" applyFont="1" applyFill="1" applyAlignment="1" applyProtection="1">
      <alignment horizontal="center" vertical="center"/>
      <protection locked="0"/>
    </xf>
    <xf numFmtId="0" fontId="6" fillId="2" borderId="0" xfId="0" applyFont="1" applyFill="1" applyAlignment="1" applyProtection="1">
      <alignment horizontal="center" vertical="center"/>
      <protection locked="0"/>
    </xf>
    <xf numFmtId="0" fontId="7" fillId="2" borderId="6" xfId="0" applyFont="1" applyFill="1" applyBorder="1" applyAlignment="1">
      <alignment horizontal="right" vertical="center"/>
    </xf>
    <xf numFmtId="0" fontId="7" fillId="2" borderId="7" xfId="0" applyFont="1" applyFill="1" applyBorder="1" applyAlignment="1">
      <alignment horizontal="right" vertical="center"/>
    </xf>
    <xf numFmtId="0" fontId="7" fillId="2" borderId="42" xfId="0" applyFont="1" applyFill="1" applyBorder="1" applyAlignment="1">
      <alignment horizontal="right" vertical="center"/>
    </xf>
    <xf numFmtId="0" fontId="7" fillId="2" borderId="37" xfId="0" applyFont="1" applyFill="1" applyBorder="1" applyAlignment="1">
      <alignment horizontal="right" vertical="center"/>
    </xf>
    <xf numFmtId="0" fontId="0" fillId="3" borderId="59" xfId="0" applyFont="1" applyFill="1" applyBorder="1" applyAlignment="1" applyProtection="1">
      <alignment horizontal="left" vertical="center"/>
      <protection locked="0"/>
    </xf>
    <xf numFmtId="0" fontId="1" fillId="3" borderId="59" xfId="0" applyFont="1" applyFill="1" applyBorder="1" applyAlignment="1" applyProtection="1">
      <alignment horizontal="left" vertical="center"/>
      <protection locked="0"/>
    </xf>
    <xf numFmtId="0" fontId="7" fillId="0" borderId="6" xfId="0" applyFont="1" applyBorder="1" applyAlignment="1" applyProtection="1">
      <alignment horizontal="center" vertical="center"/>
      <protection locked="0"/>
    </xf>
    <xf numFmtId="0" fontId="7" fillId="0" borderId="7" xfId="0" applyFont="1" applyBorder="1" applyAlignment="1" applyProtection="1">
      <alignment horizontal="center" vertical="center"/>
      <protection locked="0"/>
    </xf>
    <xf numFmtId="0" fontId="7" fillId="0" borderId="8" xfId="0" applyFont="1" applyBorder="1" applyAlignment="1" applyProtection="1">
      <alignment horizontal="center" vertical="center"/>
      <protection locked="0"/>
    </xf>
    <xf numFmtId="0" fontId="7" fillId="0" borderId="42" xfId="0" applyFont="1" applyBorder="1" applyAlignment="1" applyProtection="1">
      <alignment horizontal="center" vertical="center"/>
      <protection locked="0"/>
    </xf>
    <xf numFmtId="0" fontId="7" fillId="0" borderId="37" xfId="0" applyFont="1" applyBorder="1" applyAlignment="1" applyProtection="1">
      <alignment horizontal="center" vertical="center"/>
      <protection locked="0"/>
    </xf>
    <xf numFmtId="0" fontId="7" fillId="0" borderId="38" xfId="0" applyFont="1" applyBorder="1" applyAlignment="1" applyProtection="1">
      <alignment horizontal="center" vertical="center"/>
      <protection locked="0"/>
    </xf>
    <xf numFmtId="0" fontId="7" fillId="2" borderId="64" xfId="0" applyFont="1" applyFill="1" applyBorder="1" applyAlignment="1" applyProtection="1">
      <alignment horizontal="center" vertical="center" wrapText="1"/>
      <protection locked="0"/>
    </xf>
    <xf numFmtId="0" fontId="7" fillId="2" borderId="5" xfId="0" applyFont="1" applyFill="1" applyBorder="1" applyAlignment="1" applyProtection="1">
      <alignment horizontal="center" vertical="center" wrapText="1"/>
      <protection locked="0"/>
    </xf>
    <xf numFmtId="0" fontId="7" fillId="2" borderId="22" xfId="0" applyFont="1" applyFill="1" applyBorder="1" applyAlignment="1" applyProtection="1">
      <alignment horizontal="center" vertical="center" wrapText="1"/>
      <protection locked="0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0" fontId="7" fillId="2" borderId="5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3" borderId="65" xfId="0" applyFont="1" applyFill="1" applyBorder="1" applyAlignment="1" applyProtection="1">
      <alignment horizontal="center" vertical="center"/>
      <protection locked="0"/>
    </xf>
    <xf numFmtId="0" fontId="7" fillId="3" borderId="35" xfId="0" applyFont="1" applyFill="1" applyBorder="1" applyAlignment="1" applyProtection="1">
      <alignment horizontal="center" vertical="center"/>
      <protection locked="0"/>
    </xf>
    <xf numFmtId="0" fontId="15" fillId="3" borderId="35" xfId="0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right"/>
    </xf>
    <xf numFmtId="0" fontId="5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right" vertical="center"/>
      <protection locked="0"/>
    </xf>
    <xf numFmtId="0" fontId="4" fillId="3" borderId="0" xfId="0" applyFont="1" applyFill="1" applyAlignment="1" applyProtection="1">
      <alignment horizontal="right" vertical="center"/>
      <protection locked="0"/>
    </xf>
    <xf numFmtId="0" fontId="4" fillId="2" borderId="0" xfId="0" applyFont="1" applyFill="1" applyAlignment="1" applyProtection="1">
      <alignment vertical="center"/>
      <protection locked="0"/>
    </xf>
    <xf numFmtId="0" fontId="7" fillId="0" borderId="0" xfId="0" applyFont="1" applyAlignment="1" applyProtection="1">
      <alignment horizontal="right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3" fillId="2" borderId="0" xfId="0" applyFont="1" applyFill="1" applyBorder="1" applyAlignment="1">
      <alignment horizontal="right" vertical="center"/>
    </xf>
    <xf numFmtId="0" fontId="3" fillId="0" borderId="0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60" xfId="0" applyFont="1" applyBorder="1" applyAlignment="1">
      <alignment horizontal="center" vertical="center" wrapText="1"/>
    </xf>
    <xf numFmtId="0" fontId="11" fillId="0" borderId="45" xfId="0" applyFont="1" applyBorder="1" applyAlignment="1">
      <alignment horizontal="center" vertical="center" wrapText="1"/>
    </xf>
    <xf numFmtId="0" fontId="11" fillId="0" borderId="46" xfId="0" applyFont="1" applyBorder="1" applyAlignment="1">
      <alignment horizontal="center" vertical="center" wrapText="1"/>
    </xf>
    <xf numFmtId="0" fontId="11" fillId="0" borderId="42" xfId="0" applyFont="1" applyBorder="1" applyAlignment="1">
      <alignment horizontal="center" vertical="center" wrapText="1"/>
    </xf>
    <xf numFmtId="0" fontId="11" fillId="0" borderId="37" xfId="0" applyFont="1" applyBorder="1" applyAlignment="1">
      <alignment horizontal="center" vertical="center" wrapText="1"/>
    </xf>
    <xf numFmtId="0" fontId="11" fillId="0" borderId="38" xfId="0" applyFont="1" applyBorder="1" applyAlignment="1">
      <alignment horizontal="center" vertical="center" wrapText="1"/>
    </xf>
    <xf numFmtId="0" fontId="11" fillId="0" borderId="61" xfId="0" applyFont="1" applyBorder="1" applyAlignment="1">
      <alignment horizontal="center" vertical="center" wrapText="1"/>
    </xf>
    <xf numFmtId="0" fontId="11" fillId="0" borderId="56" xfId="0" applyFont="1" applyBorder="1" applyAlignment="1">
      <alignment horizontal="center" vertical="center" wrapText="1"/>
    </xf>
    <xf numFmtId="0" fontId="10" fillId="0" borderId="64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0" borderId="60" xfId="0" applyFont="1" applyBorder="1" applyAlignment="1">
      <alignment horizontal="center" vertical="center"/>
    </xf>
    <xf numFmtId="0" fontId="10" fillId="0" borderId="46" xfId="0" applyFont="1" applyBorder="1" applyAlignment="1">
      <alignment horizontal="center" vertical="center"/>
    </xf>
    <xf numFmtId="0" fontId="10" fillId="0" borderId="42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49" fontId="5" fillId="3" borderId="16" xfId="0" applyNumberFormat="1" applyFont="1" applyFill="1" applyBorder="1" applyAlignment="1" applyProtection="1">
      <alignment horizontal="center" vertical="center"/>
      <protection locked="0"/>
    </xf>
    <xf numFmtId="49" fontId="5" fillId="3" borderId="3" xfId="0" applyNumberFormat="1" applyFont="1" applyFill="1" applyBorder="1" applyAlignment="1" applyProtection="1">
      <alignment horizontal="center" vertical="center"/>
      <protection locked="0"/>
    </xf>
    <xf numFmtId="0" fontId="11" fillId="2" borderId="16" xfId="0" applyFont="1" applyFill="1" applyBorder="1" applyAlignment="1">
      <alignment horizontal="left" vertical="center" wrapText="1"/>
    </xf>
    <xf numFmtId="0" fontId="11" fillId="2" borderId="3" xfId="0" applyFont="1" applyFill="1" applyBorder="1" applyAlignment="1">
      <alignment horizontal="left" vertical="center" wrapText="1"/>
    </xf>
    <xf numFmtId="38" fontId="5" fillId="2" borderId="16" xfId="1" applyFont="1" applyFill="1" applyBorder="1" applyAlignment="1">
      <alignment horizontal="right" vertical="center"/>
    </xf>
    <xf numFmtId="38" fontId="5" fillId="2" borderId="43" xfId="1" applyFont="1" applyFill="1" applyBorder="1" applyAlignment="1">
      <alignment horizontal="right" vertical="center"/>
    </xf>
    <xf numFmtId="38" fontId="5" fillId="2" borderId="3" xfId="1" applyFont="1" applyFill="1" applyBorder="1" applyAlignment="1">
      <alignment horizontal="right" vertical="center"/>
    </xf>
    <xf numFmtId="38" fontId="5" fillId="2" borderId="17" xfId="1" applyFont="1" applyFill="1" applyBorder="1" applyAlignment="1">
      <alignment horizontal="right" vertical="center"/>
    </xf>
    <xf numFmtId="0" fontId="11" fillId="2" borderId="18" xfId="0" applyFont="1" applyFill="1" applyBorder="1" applyAlignment="1" applyProtection="1">
      <alignment horizontal="left" vertical="center" wrapText="1"/>
      <protection locked="0"/>
    </xf>
    <xf numFmtId="0" fontId="11" fillId="2" borderId="66" xfId="0" applyFont="1" applyFill="1" applyBorder="1" applyAlignment="1" applyProtection="1">
      <alignment horizontal="left" vertical="center" wrapText="1"/>
      <protection locked="0"/>
    </xf>
    <xf numFmtId="38" fontId="5" fillId="2" borderId="18" xfId="1" applyFont="1" applyFill="1" applyBorder="1" applyAlignment="1">
      <alignment horizontal="right" vertical="center"/>
    </xf>
    <xf numFmtId="38" fontId="5" fillId="2" borderId="67" xfId="1" applyFont="1" applyFill="1" applyBorder="1" applyAlignment="1">
      <alignment horizontal="right" vertical="center"/>
    </xf>
    <xf numFmtId="38" fontId="5" fillId="2" borderId="66" xfId="1" applyFont="1" applyFill="1" applyBorder="1" applyAlignment="1">
      <alignment horizontal="right" vertical="center"/>
    </xf>
    <xf numFmtId="38" fontId="5" fillId="2" borderId="19" xfId="1" applyFont="1" applyFill="1" applyBorder="1" applyAlignment="1">
      <alignment horizontal="right" vertical="center"/>
    </xf>
    <xf numFmtId="0" fontId="5" fillId="0" borderId="68" xfId="0" applyFont="1" applyBorder="1" applyAlignment="1">
      <alignment horizontal="center" vertical="center"/>
    </xf>
    <xf numFmtId="0" fontId="5" fillId="0" borderId="69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38" fontId="5" fillId="0" borderId="12" xfId="1" applyFont="1" applyBorder="1" applyAlignment="1">
      <alignment horizontal="right" vertical="center"/>
    </xf>
    <xf numFmtId="38" fontId="5" fillId="0" borderId="13" xfId="1" applyFont="1" applyBorder="1" applyAlignment="1">
      <alignment horizontal="right" vertical="center"/>
    </xf>
    <xf numFmtId="38" fontId="5" fillId="0" borderId="11" xfId="1" applyFont="1" applyBorder="1" applyAlignment="1">
      <alignment horizontal="right" vertical="center"/>
    </xf>
    <xf numFmtId="38" fontId="5" fillId="0" borderId="14" xfId="1" applyFont="1" applyBorder="1" applyAlignment="1">
      <alignment horizontal="right" vertical="center"/>
    </xf>
    <xf numFmtId="0" fontId="11" fillId="2" borderId="16" xfId="0" applyFont="1" applyFill="1" applyBorder="1" applyAlignment="1" applyProtection="1">
      <alignment horizontal="left" vertical="center" wrapText="1"/>
      <protection locked="0"/>
    </xf>
    <xf numFmtId="0" fontId="11" fillId="2" borderId="3" xfId="0" applyFont="1" applyFill="1" applyBorder="1" applyAlignment="1" applyProtection="1">
      <alignment horizontal="left" vertical="center" wrapText="1"/>
      <protection locked="0"/>
    </xf>
    <xf numFmtId="0" fontId="5" fillId="3" borderId="1" xfId="0" applyFont="1" applyFill="1" applyBorder="1" applyAlignment="1" applyProtection="1">
      <alignment horizontal="right" vertical="center"/>
      <protection locked="0"/>
    </xf>
    <xf numFmtId="0" fontId="10" fillId="0" borderId="73" xfId="0" applyFont="1" applyBorder="1" applyAlignment="1">
      <alignment horizontal="left" vertical="center" wrapText="1"/>
    </xf>
    <xf numFmtId="0" fontId="10" fillId="0" borderId="43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10" fillId="0" borderId="16" xfId="0" applyFont="1" applyBorder="1" applyAlignment="1">
      <alignment horizontal="left" vertical="center"/>
    </xf>
    <xf numFmtId="0" fontId="10" fillId="0" borderId="43" xfId="0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0" fontId="10" fillId="0" borderId="18" xfId="0" applyFont="1" applyBorder="1" applyAlignment="1">
      <alignment horizontal="left" vertical="center"/>
    </xf>
    <xf numFmtId="0" fontId="10" fillId="0" borderId="67" xfId="0" applyFont="1" applyBorder="1" applyAlignment="1">
      <alignment horizontal="left" vertical="center"/>
    </xf>
    <xf numFmtId="0" fontId="10" fillId="0" borderId="66" xfId="0" applyFont="1" applyBorder="1" applyAlignment="1">
      <alignment horizontal="left" vertical="center"/>
    </xf>
    <xf numFmtId="0" fontId="10" fillId="0" borderId="74" xfId="0" applyFont="1" applyBorder="1" applyAlignment="1">
      <alignment horizontal="left" vertical="center" wrapText="1"/>
    </xf>
    <xf numFmtId="0" fontId="10" fillId="0" borderId="34" xfId="0" applyFont="1" applyBorder="1" applyAlignment="1">
      <alignment horizontal="left" vertical="center" wrapText="1"/>
    </xf>
    <xf numFmtId="0" fontId="10" fillId="0" borderId="21" xfId="0" applyFont="1" applyBorder="1" applyAlignment="1">
      <alignment horizontal="left" vertical="center" wrapText="1"/>
    </xf>
    <xf numFmtId="0" fontId="5" fillId="0" borderId="27" xfId="0" applyFont="1" applyBorder="1" applyAlignment="1">
      <alignment horizontal="center" vertical="center"/>
    </xf>
    <xf numFmtId="0" fontId="5" fillId="0" borderId="75" xfId="0" applyFont="1" applyBorder="1" applyAlignment="1">
      <alignment horizontal="center" vertical="center"/>
    </xf>
    <xf numFmtId="0" fontId="10" fillId="0" borderId="70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71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 wrapText="1"/>
    </xf>
    <xf numFmtId="0" fontId="2" fillId="0" borderId="71" xfId="0" applyFont="1" applyBorder="1" applyAlignment="1">
      <alignment horizontal="center" vertical="center" wrapText="1"/>
    </xf>
    <xf numFmtId="0" fontId="10" fillId="0" borderId="48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71" xfId="0" applyFont="1" applyBorder="1" applyAlignment="1">
      <alignment horizontal="center" vertical="center" wrapText="1"/>
    </xf>
    <xf numFmtId="0" fontId="2" fillId="0" borderId="72" xfId="0" applyFont="1" applyBorder="1" applyAlignment="1">
      <alignment horizontal="center" vertical="center" wrapText="1"/>
    </xf>
    <xf numFmtId="49" fontId="5" fillId="3" borderId="18" xfId="0" applyNumberFormat="1" applyFont="1" applyFill="1" applyBorder="1" applyAlignment="1" applyProtection="1">
      <alignment horizontal="center" vertical="center"/>
      <protection locked="0"/>
    </xf>
    <xf numFmtId="49" fontId="5" fillId="3" borderId="66" xfId="0" applyNumberFormat="1" applyFont="1" applyFill="1" applyBorder="1" applyAlignment="1" applyProtection="1">
      <alignment horizontal="center"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7</xdr:row>
      <xdr:rowOff>28575</xdr:rowOff>
    </xdr:from>
    <xdr:to>
      <xdr:col>13</xdr:col>
      <xdr:colOff>0</xdr:colOff>
      <xdr:row>8</xdr:row>
      <xdr:rowOff>209550</xdr:rowOff>
    </xdr:to>
    <xdr:cxnSp macro="">
      <xdr:nvCxnSpPr>
        <xdr:cNvPr id="18577" name="直線コネクタ 2">
          <a:extLst>
            <a:ext uri="{FF2B5EF4-FFF2-40B4-BE49-F238E27FC236}">
              <a16:creationId xmlns:a16="http://schemas.microsoft.com/office/drawing/2014/main" id="{00000000-0008-0000-0000-000091480000}"/>
            </a:ext>
          </a:extLst>
        </xdr:cNvPr>
        <xdr:cNvCxnSpPr>
          <a:cxnSpLocks noChangeShapeType="1"/>
        </xdr:cNvCxnSpPr>
      </xdr:nvCxnSpPr>
      <xdr:spPr bwMode="auto">
        <a:xfrm>
          <a:off x="685800" y="695325"/>
          <a:ext cx="2286000" cy="400050"/>
        </a:xfrm>
        <a:prstGeom prst="line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9525</xdr:colOff>
      <xdr:row>9</xdr:row>
      <xdr:rowOff>9525</xdr:rowOff>
    </xdr:from>
    <xdr:to>
      <xdr:col>13</xdr:col>
      <xdr:colOff>19050</xdr:colOff>
      <xdr:row>10</xdr:row>
      <xdr:rowOff>228600</xdr:rowOff>
    </xdr:to>
    <xdr:cxnSp macro="">
      <xdr:nvCxnSpPr>
        <xdr:cNvPr id="18578" name="直線コネクタ 4">
          <a:extLst>
            <a:ext uri="{FF2B5EF4-FFF2-40B4-BE49-F238E27FC236}">
              <a16:creationId xmlns:a16="http://schemas.microsoft.com/office/drawing/2014/main" id="{00000000-0008-0000-0000-000092480000}"/>
            </a:ext>
          </a:extLst>
        </xdr:cNvPr>
        <xdr:cNvCxnSpPr>
          <a:cxnSpLocks noChangeShapeType="1"/>
        </xdr:cNvCxnSpPr>
      </xdr:nvCxnSpPr>
      <xdr:spPr bwMode="auto">
        <a:xfrm>
          <a:off x="695325" y="1114425"/>
          <a:ext cx="2295525" cy="381000"/>
        </a:xfrm>
        <a:prstGeom prst="line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16</xdr:col>
      <xdr:colOff>19050</xdr:colOff>
      <xdr:row>7</xdr:row>
      <xdr:rowOff>0</xdr:rowOff>
    </xdr:from>
    <xdr:to>
      <xdr:col>21</xdr:col>
      <xdr:colOff>0</xdr:colOff>
      <xdr:row>8</xdr:row>
      <xdr:rowOff>180975</xdr:rowOff>
    </xdr:to>
    <xdr:cxnSp macro="">
      <xdr:nvCxnSpPr>
        <xdr:cNvPr id="18579" name="直線コネクタ 6">
          <a:extLst>
            <a:ext uri="{FF2B5EF4-FFF2-40B4-BE49-F238E27FC236}">
              <a16:creationId xmlns:a16="http://schemas.microsoft.com/office/drawing/2014/main" id="{00000000-0008-0000-0000-000093480000}"/>
            </a:ext>
          </a:extLst>
        </xdr:cNvPr>
        <xdr:cNvCxnSpPr>
          <a:cxnSpLocks noChangeShapeType="1"/>
        </xdr:cNvCxnSpPr>
      </xdr:nvCxnSpPr>
      <xdr:spPr bwMode="auto">
        <a:xfrm>
          <a:off x="3781425" y="666750"/>
          <a:ext cx="1123950" cy="400050"/>
        </a:xfrm>
        <a:prstGeom prst="line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25</xdr:col>
      <xdr:colOff>0</xdr:colOff>
      <xdr:row>7</xdr:row>
      <xdr:rowOff>19050</xdr:rowOff>
    </xdr:from>
    <xdr:to>
      <xdr:col>36</xdr:col>
      <xdr:colOff>19050</xdr:colOff>
      <xdr:row>8</xdr:row>
      <xdr:rowOff>209550</xdr:rowOff>
    </xdr:to>
    <xdr:cxnSp macro="">
      <xdr:nvCxnSpPr>
        <xdr:cNvPr id="18580" name="直線コネクタ 8">
          <a:extLst>
            <a:ext uri="{FF2B5EF4-FFF2-40B4-BE49-F238E27FC236}">
              <a16:creationId xmlns:a16="http://schemas.microsoft.com/office/drawing/2014/main" id="{00000000-0008-0000-0000-000094480000}"/>
            </a:ext>
          </a:extLst>
        </xdr:cNvPr>
        <xdr:cNvCxnSpPr>
          <a:cxnSpLocks noChangeShapeType="1"/>
        </xdr:cNvCxnSpPr>
      </xdr:nvCxnSpPr>
      <xdr:spPr bwMode="auto">
        <a:xfrm>
          <a:off x="5819775" y="685800"/>
          <a:ext cx="2533650" cy="409575"/>
        </a:xfrm>
        <a:prstGeom prst="line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38</xdr:col>
      <xdr:colOff>219075</xdr:colOff>
      <xdr:row>9</xdr:row>
      <xdr:rowOff>0</xdr:rowOff>
    </xdr:from>
    <xdr:to>
      <xdr:col>47</xdr:col>
      <xdr:colOff>9525</xdr:colOff>
      <xdr:row>10</xdr:row>
      <xdr:rowOff>238125</xdr:rowOff>
    </xdr:to>
    <xdr:cxnSp macro="">
      <xdr:nvCxnSpPr>
        <xdr:cNvPr id="18581" name="直線コネクタ 10">
          <a:extLst>
            <a:ext uri="{FF2B5EF4-FFF2-40B4-BE49-F238E27FC236}">
              <a16:creationId xmlns:a16="http://schemas.microsoft.com/office/drawing/2014/main" id="{00000000-0008-0000-0000-000095480000}"/>
            </a:ext>
          </a:extLst>
        </xdr:cNvPr>
        <xdr:cNvCxnSpPr>
          <a:cxnSpLocks noChangeShapeType="1"/>
        </xdr:cNvCxnSpPr>
      </xdr:nvCxnSpPr>
      <xdr:spPr bwMode="auto">
        <a:xfrm>
          <a:off x="9010650" y="1104900"/>
          <a:ext cx="1809750" cy="400050"/>
        </a:xfrm>
        <a:prstGeom prst="line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45</xdr:col>
      <xdr:colOff>9525</xdr:colOff>
      <xdr:row>11</xdr:row>
      <xdr:rowOff>19050</xdr:rowOff>
    </xdr:from>
    <xdr:to>
      <xdr:col>46</xdr:col>
      <xdr:colOff>171450</xdr:colOff>
      <xdr:row>13</xdr:row>
      <xdr:rowOff>219075</xdr:rowOff>
    </xdr:to>
    <xdr:cxnSp macro="">
      <xdr:nvCxnSpPr>
        <xdr:cNvPr id="18582" name="直線コネクタ 12">
          <a:extLst>
            <a:ext uri="{FF2B5EF4-FFF2-40B4-BE49-F238E27FC236}">
              <a16:creationId xmlns:a16="http://schemas.microsoft.com/office/drawing/2014/main" id="{00000000-0008-0000-0000-000096480000}"/>
            </a:ext>
          </a:extLst>
        </xdr:cNvPr>
        <xdr:cNvCxnSpPr>
          <a:cxnSpLocks noChangeShapeType="1"/>
        </xdr:cNvCxnSpPr>
      </xdr:nvCxnSpPr>
      <xdr:spPr bwMode="auto">
        <a:xfrm>
          <a:off x="10401300" y="1533525"/>
          <a:ext cx="390525" cy="676275"/>
        </a:xfrm>
        <a:prstGeom prst="line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14</xdr:col>
      <xdr:colOff>0</xdr:colOff>
      <xdr:row>12</xdr:row>
      <xdr:rowOff>0</xdr:rowOff>
    </xdr:from>
    <xdr:to>
      <xdr:col>21</xdr:col>
      <xdr:colOff>9525</xdr:colOff>
      <xdr:row>13</xdr:row>
      <xdr:rowOff>180975</xdr:rowOff>
    </xdr:to>
    <xdr:cxnSp macro="">
      <xdr:nvCxnSpPr>
        <xdr:cNvPr id="18583" name="直線コネクタ 14">
          <a:extLst>
            <a:ext uri="{FF2B5EF4-FFF2-40B4-BE49-F238E27FC236}">
              <a16:creationId xmlns:a16="http://schemas.microsoft.com/office/drawing/2014/main" id="{00000000-0008-0000-0000-000097480000}"/>
            </a:ext>
          </a:extLst>
        </xdr:cNvPr>
        <xdr:cNvCxnSpPr>
          <a:cxnSpLocks noChangeShapeType="1"/>
        </xdr:cNvCxnSpPr>
      </xdr:nvCxnSpPr>
      <xdr:spPr bwMode="auto">
        <a:xfrm>
          <a:off x="3305175" y="1752600"/>
          <a:ext cx="1609725" cy="419100"/>
        </a:xfrm>
        <a:prstGeom prst="line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5</xdr:col>
      <xdr:colOff>57150</xdr:colOff>
      <xdr:row>12</xdr:row>
      <xdr:rowOff>200025</xdr:rowOff>
    </xdr:from>
    <xdr:to>
      <xdr:col>8</xdr:col>
      <xdr:colOff>180975</xdr:colOff>
      <xdr:row>12</xdr:row>
      <xdr:rowOff>200025</xdr:rowOff>
    </xdr:to>
    <xdr:cxnSp macro="">
      <xdr:nvCxnSpPr>
        <xdr:cNvPr id="18584" name="直線コネクタ 20">
          <a:extLst>
            <a:ext uri="{FF2B5EF4-FFF2-40B4-BE49-F238E27FC236}">
              <a16:creationId xmlns:a16="http://schemas.microsoft.com/office/drawing/2014/main" id="{00000000-0008-0000-0000-000098480000}"/>
            </a:ext>
          </a:extLst>
        </xdr:cNvPr>
        <xdr:cNvCxnSpPr>
          <a:cxnSpLocks noChangeShapeType="1"/>
        </xdr:cNvCxnSpPr>
      </xdr:nvCxnSpPr>
      <xdr:spPr bwMode="auto">
        <a:xfrm>
          <a:off x="1200150" y="1952625"/>
          <a:ext cx="809625" cy="0"/>
        </a:xfrm>
        <a:prstGeom prst="line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5</xdr:col>
      <xdr:colOff>28575</xdr:colOff>
      <xdr:row>13</xdr:row>
      <xdr:rowOff>38100</xdr:rowOff>
    </xdr:from>
    <xdr:to>
      <xdr:col>8</xdr:col>
      <xdr:colOff>190500</xdr:colOff>
      <xdr:row>13</xdr:row>
      <xdr:rowOff>38100</xdr:rowOff>
    </xdr:to>
    <xdr:cxnSp macro="">
      <xdr:nvCxnSpPr>
        <xdr:cNvPr id="18585" name="直線コネクタ 22">
          <a:extLst>
            <a:ext uri="{FF2B5EF4-FFF2-40B4-BE49-F238E27FC236}">
              <a16:creationId xmlns:a16="http://schemas.microsoft.com/office/drawing/2014/main" id="{00000000-0008-0000-0000-000099480000}"/>
            </a:ext>
          </a:extLst>
        </xdr:cNvPr>
        <xdr:cNvCxnSpPr>
          <a:cxnSpLocks noChangeShapeType="1"/>
        </xdr:cNvCxnSpPr>
      </xdr:nvCxnSpPr>
      <xdr:spPr bwMode="auto">
        <a:xfrm>
          <a:off x="1171575" y="2028825"/>
          <a:ext cx="847725" cy="0"/>
        </a:xfrm>
        <a:prstGeom prst="line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29</xdr:col>
      <xdr:colOff>0</xdr:colOff>
      <xdr:row>9</xdr:row>
      <xdr:rowOff>9525</xdr:rowOff>
    </xdr:from>
    <xdr:to>
      <xdr:col>36</xdr:col>
      <xdr:colOff>0</xdr:colOff>
      <xdr:row>11</xdr:row>
      <xdr:rowOff>9525</xdr:rowOff>
    </xdr:to>
    <xdr:cxnSp macro="">
      <xdr:nvCxnSpPr>
        <xdr:cNvPr id="18586" name="直線コネクタ 24">
          <a:extLst>
            <a:ext uri="{FF2B5EF4-FFF2-40B4-BE49-F238E27FC236}">
              <a16:creationId xmlns:a16="http://schemas.microsoft.com/office/drawing/2014/main" id="{00000000-0008-0000-0000-00009A480000}"/>
            </a:ext>
          </a:extLst>
        </xdr:cNvPr>
        <xdr:cNvCxnSpPr>
          <a:cxnSpLocks noChangeShapeType="1"/>
        </xdr:cNvCxnSpPr>
      </xdr:nvCxnSpPr>
      <xdr:spPr bwMode="auto">
        <a:xfrm>
          <a:off x="6734175" y="1114425"/>
          <a:ext cx="1600200" cy="409575"/>
        </a:xfrm>
        <a:prstGeom prst="line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20</xdr:col>
      <xdr:colOff>123825</xdr:colOff>
      <xdr:row>36</xdr:row>
      <xdr:rowOff>95250</xdr:rowOff>
    </xdr:from>
    <xdr:to>
      <xdr:col>41</xdr:col>
      <xdr:colOff>177850</xdr:colOff>
      <xdr:row>43</xdr:row>
      <xdr:rowOff>57150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4800600" y="5886450"/>
          <a:ext cx="4854625" cy="1028700"/>
        </a:xfrm>
        <a:prstGeom prst="rect">
          <a:avLst/>
        </a:prstGeom>
        <a:solidFill>
          <a:schemeClr val="bg1"/>
        </a:solidFill>
        <a:ln w="2540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>
            <a:lnSpc>
              <a:spcPts val="1900"/>
            </a:lnSpc>
          </a:pPr>
          <a:r>
            <a:rPr kumimoji="1" lang="ja-JP" altLang="en-US" sz="1600" b="1">
              <a:latin typeface="+mn-ea"/>
              <a:ea typeface="+mn-ea"/>
            </a:rPr>
            <a:t>・テキスト</a:t>
          </a:r>
          <a:r>
            <a:rPr kumimoji="1" lang="ja-JP" altLang="en-US" sz="1600" b="1" baseline="0">
              <a:latin typeface="+mn-ea"/>
              <a:ea typeface="+mn-ea"/>
            </a:rPr>
            <a:t> 上</a:t>
          </a:r>
          <a:r>
            <a:rPr kumimoji="1" lang="ja-JP" altLang="en-US" sz="1600" b="1">
              <a:latin typeface="+mn-ea"/>
              <a:ea typeface="+mn-ea"/>
            </a:rPr>
            <a:t>巻</a:t>
          </a:r>
          <a:r>
            <a:rPr kumimoji="1" lang="en-US" altLang="ja-JP" sz="1600" b="1" baseline="0">
              <a:latin typeface="+mn-ea"/>
              <a:ea typeface="+mn-ea"/>
            </a:rPr>
            <a:t>52</a:t>
          </a:r>
          <a:r>
            <a:rPr kumimoji="1" lang="ja-JP" altLang="en-US" sz="1600" b="1">
              <a:latin typeface="+mn-ea"/>
              <a:ea typeface="+mn-ea"/>
            </a:rPr>
            <a:t>頁～</a:t>
          </a:r>
          <a:r>
            <a:rPr kumimoji="1" lang="en-US" altLang="ja-JP" sz="1600" b="1">
              <a:latin typeface="+mn-ea"/>
              <a:ea typeface="+mn-ea"/>
            </a:rPr>
            <a:t>53</a:t>
          </a:r>
          <a:r>
            <a:rPr kumimoji="1" lang="ja-JP" altLang="en-US" sz="1600" b="1">
              <a:latin typeface="+mn-ea"/>
              <a:ea typeface="+mn-ea"/>
            </a:rPr>
            <a:t>頁、</a:t>
          </a:r>
          <a:r>
            <a:rPr kumimoji="1" lang="en-US" altLang="ja-JP" sz="1600" b="1" baseline="0">
              <a:latin typeface="+mn-ea"/>
              <a:ea typeface="+mn-ea"/>
            </a:rPr>
            <a:t> 351</a:t>
          </a:r>
          <a:r>
            <a:rPr kumimoji="1" lang="ja-JP" altLang="en-US" sz="1600" b="1" baseline="0">
              <a:latin typeface="+mn-ea"/>
              <a:ea typeface="+mn-ea"/>
            </a:rPr>
            <a:t>頁</a:t>
          </a:r>
          <a:r>
            <a:rPr kumimoji="1" lang="ja-JP" altLang="en-US" sz="1600" b="1">
              <a:latin typeface="+mn-ea"/>
              <a:ea typeface="+mn-ea"/>
            </a:rPr>
            <a:t>～</a:t>
          </a:r>
          <a:r>
            <a:rPr kumimoji="1" lang="en-US" altLang="ja-JP" sz="1600" b="1" baseline="0">
              <a:latin typeface="+mn-ea"/>
              <a:ea typeface="+mn-ea"/>
            </a:rPr>
            <a:t> 355</a:t>
          </a:r>
          <a:r>
            <a:rPr kumimoji="1" lang="ja-JP" altLang="en-US" sz="1600" b="1">
              <a:latin typeface="+mn-ea"/>
              <a:ea typeface="+mn-ea"/>
            </a:rPr>
            <a:t>頁を参照し作成</a:t>
          </a:r>
          <a:endParaRPr kumimoji="1" lang="en-US" altLang="ja-JP" sz="1600" b="1">
            <a:latin typeface="+mn-ea"/>
            <a:ea typeface="+mn-ea"/>
          </a:endParaRPr>
        </a:p>
        <a:p>
          <a:pPr algn="l">
            <a:lnSpc>
              <a:spcPts val="1900"/>
            </a:lnSpc>
          </a:pPr>
          <a:r>
            <a:rPr kumimoji="1" lang="ja-JP" altLang="en-US" sz="1600" b="1">
              <a:latin typeface="+mn-ea"/>
              <a:ea typeface="+mn-ea"/>
            </a:rPr>
            <a:t>・ダウンロードした様式を使用のこと</a:t>
          </a:r>
          <a:endParaRPr kumimoji="1" lang="en-US" altLang="ja-JP" sz="1600" b="1">
            <a:latin typeface="+mn-ea"/>
            <a:ea typeface="+mn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1028700</xdr:colOff>
      <xdr:row>9</xdr:row>
      <xdr:rowOff>0</xdr:rowOff>
    </xdr:from>
    <xdr:to>
      <xdr:col>2</xdr:col>
      <xdr:colOff>361950</xdr:colOff>
      <xdr:row>22</xdr:row>
      <xdr:rowOff>0</xdr:rowOff>
    </xdr:to>
    <xdr:cxnSp macro="">
      <xdr:nvCxnSpPr>
        <xdr:cNvPr id="19631" name="直線コネクタ 8">
          <a:extLst>
            <a:ext uri="{FF2B5EF4-FFF2-40B4-BE49-F238E27FC236}">
              <a16:creationId xmlns:a16="http://schemas.microsoft.com/office/drawing/2014/main" id="{00000000-0008-0000-0100-0000AF4C0000}"/>
            </a:ext>
          </a:extLst>
        </xdr:cNvPr>
        <xdr:cNvCxnSpPr>
          <a:cxnSpLocks noChangeShapeType="1"/>
        </xdr:cNvCxnSpPr>
      </xdr:nvCxnSpPr>
      <xdr:spPr bwMode="auto">
        <a:xfrm>
          <a:off x="1028700" y="1171575"/>
          <a:ext cx="771525" cy="4048125"/>
        </a:xfrm>
        <a:prstGeom prst="line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5</xdr:col>
      <xdr:colOff>9525</xdr:colOff>
      <xdr:row>9</xdr:row>
      <xdr:rowOff>9525</xdr:rowOff>
    </xdr:from>
    <xdr:to>
      <xdr:col>5</xdr:col>
      <xdr:colOff>447675</xdr:colOff>
      <xdr:row>22</xdr:row>
      <xdr:rowOff>9525</xdr:rowOff>
    </xdr:to>
    <xdr:cxnSp macro="">
      <xdr:nvCxnSpPr>
        <xdr:cNvPr id="19632" name="直線コネクタ 10">
          <a:extLst>
            <a:ext uri="{FF2B5EF4-FFF2-40B4-BE49-F238E27FC236}">
              <a16:creationId xmlns:a16="http://schemas.microsoft.com/office/drawing/2014/main" id="{00000000-0008-0000-0100-0000B04C0000}"/>
            </a:ext>
          </a:extLst>
        </xdr:cNvPr>
        <xdr:cNvCxnSpPr>
          <a:cxnSpLocks noChangeShapeType="1"/>
        </xdr:cNvCxnSpPr>
      </xdr:nvCxnSpPr>
      <xdr:spPr bwMode="auto">
        <a:xfrm>
          <a:off x="2924175" y="1181100"/>
          <a:ext cx="438150" cy="4048125"/>
        </a:xfrm>
        <a:prstGeom prst="line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7</xdr:col>
      <xdr:colOff>0</xdr:colOff>
      <xdr:row>9</xdr:row>
      <xdr:rowOff>9525</xdr:rowOff>
    </xdr:from>
    <xdr:to>
      <xdr:col>9</xdr:col>
      <xdr:colOff>9525</xdr:colOff>
      <xdr:row>22</xdr:row>
      <xdr:rowOff>9525</xdr:rowOff>
    </xdr:to>
    <xdr:cxnSp macro="">
      <xdr:nvCxnSpPr>
        <xdr:cNvPr id="19633" name="直線コネクタ 12">
          <a:extLst>
            <a:ext uri="{FF2B5EF4-FFF2-40B4-BE49-F238E27FC236}">
              <a16:creationId xmlns:a16="http://schemas.microsoft.com/office/drawing/2014/main" id="{00000000-0008-0000-0100-0000B14C0000}"/>
            </a:ext>
          </a:extLst>
        </xdr:cNvPr>
        <xdr:cNvCxnSpPr>
          <a:cxnSpLocks noChangeShapeType="1"/>
        </xdr:cNvCxnSpPr>
      </xdr:nvCxnSpPr>
      <xdr:spPr bwMode="auto">
        <a:xfrm>
          <a:off x="3829050" y="1181100"/>
          <a:ext cx="714375" cy="4048125"/>
        </a:xfrm>
        <a:prstGeom prst="line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11</xdr:col>
      <xdr:colOff>9525</xdr:colOff>
      <xdr:row>9</xdr:row>
      <xdr:rowOff>0</xdr:rowOff>
    </xdr:from>
    <xdr:to>
      <xdr:col>13</xdr:col>
      <xdr:colOff>533400</xdr:colOff>
      <xdr:row>21</xdr:row>
      <xdr:rowOff>228600</xdr:rowOff>
    </xdr:to>
    <xdr:cxnSp macro="">
      <xdr:nvCxnSpPr>
        <xdr:cNvPr id="19634" name="直線コネクタ 14">
          <a:extLst>
            <a:ext uri="{FF2B5EF4-FFF2-40B4-BE49-F238E27FC236}">
              <a16:creationId xmlns:a16="http://schemas.microsoft.com/office/drawing/2014/main" id="{00000000-0008-0000-0100-0000B24C0000}"/>
            </a:ext>
          </a:extLst>
        </xdr:cNvPr>
        <xdr:cNvCxnSpPr>
          <a:cxnSpLocks noChangeShapeType="1"/>
        </xdr:cNvCxnSpPr>
      </xdr:nvCxnSpPr>
      <xdr:spPr bwMode="auto">
        <a:xfrm>
          <a:off x="5400675" y="1171575"/>
          <a:ext cx="1609725" cy="4038600"/>
        </a:xfrm>
        <a:prstGeom prst="line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22</xdr:col>
      <xdr:colOff>0</xdr:colOff>
      <xdr:row>9</xdr:row>
      <xdr:rowOff>0</xdr:rowOff>
    </xdr:from>
    <xdr:to>
      <xdr:col>24</xdr:col>
      <xdr:colOff>190500</xdr:colOff>
      <xdr:row>22</xdr:row>
      <xdr:rowOff>0</xdr:rowOff>
    </xdr:to>
    <xdr:cxnSp macro="">
      <xdr:nvCxnSpPr>
        <xdr:cNvPr id="19635" name="直線コネクタ 16">
          <a:extLst>
            <a:ext uri="{FF2B5EF4-FFF2-40B4-BE49-F238E27FC236}">
              <a16:creationId xmlns:a16="http://schemas.microsoft.com/office/drawing/2014/main" id="{00000000-0008-0000-0100-0000B34C0000}"/>
            </a:ext>
          </a:extLst>
        </xdr:cNvPr>
        <xdr:cNvCxnSpPr>
          <a:cxnSpLocks noChangeShapeType="1"/>
        </xdr:cNvCxnSpPr>
      </xdr:nvCxnSpPr>
      <xdr:spPr bwMode="auto">
        <a:xfrm>
          <a:off x="10172700" y="1171575"/>
          <a:ext cx="609600" cy="4048125"/>
        </a:xfrm>
        <a:prstGeom prst="line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0</xdr:colOff>
      <xdr:row>26</xdr:row>
      <xdr:rowOff>9525</xdr:rowOff>
    </xdr:from>
    <xdr:to>
      <xdr:col>7</xdr:col>
      <xdr:colOff>257175</xdr:colOff>
      <xdr:row>33</xdr:row>
      <xdr:rowOff>142875</xdr:rowOff>
    </xdr:to>
    <xdr:cxnSp macro="">
      <xdr:nvCxnSpPr>
        <xdr:cNvPr id="19636" name="直線コネクタ 18">
          <a:extLst>
            <a:ext uri="{FF2B5EF4-FFF2-40B4-BE49-F238E27FC236}">
              <a16:creationId xmlns:a16="http://schemas.microsoft.com/office/drawing/2014/main" id="{00000000-0008-0000-0100-0000B44C0000}"/>
            </a:ext>
          </a:extLst>
        </xdr:cNvPr>
        <xdr:cNvCxnSpPr>
          <a:cxnSpLocks noChangeShapeType="1"/>
        </xdr:cNvCxnSpPr>
      </xdr:nvCxnSpPr>
      <xdr:spPr bwMode="auto">
        <a:xfrm>
          <a:off x="1809750" y="5943600"/>
          <a:ext cx="2276475" cy="1266825"/>
        </a:xfrm>
        <a:prstGeom prst="line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12</xdr:col>
      <xdr:colOff>0</xdr:colOff>
      <xdr:row>26</xdr:row>
      <xdr:rowOff>19050</xdr:rowOff>
    </xdr:from>
    <xdr:to>
      <xdr:col>16</xdr:col>
      <xdr:colOff>0</xdr:colOff>
      <xdr:row>33</xdr:row>
      <xdr:rowOff>152400</xdr:rowOff>
    </xdr:to>
    <xdr:cxnSp macro="">
      <xdr:nvCxnSpPr>
        <xdr:cNvPr id="19637" name="直線コネクタ 20">
          <a:extLst>
            <a:ext uri="{FF2B5EF4-FFF2-40B4-BE49-F238E27FC236}">
              <a16:creationId xmlns:a16="http://schemas.microsoft.com/office/drawing/2014/main" id="{00000000-0008-0000-0100-0000B54C0000}"/>
            </a:ext>
          </a:extLst>
        </xdr:cNvPr>
        <xdr:cNvCxnSpPr>
          <a:cxnSpLocks noChangeShapeType="1"/>
        </xdr:cNvCxnSpPr>
      </xdr:nvCxnSpPr>
      <xdr:spPr bwMode="auto">
        <a:xfrm>
          <a:off x="5934075" y="5953125"/>
          <a:ext cx="2000250" cy="1266825"/>
        </a:xfrm>
        <a:prstGeom prst="line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0</xdr:col>
      <xdr:colOff>28575</xdr:colOff>
      <xdr:row>39</xdr:row>
      <xdr:rowOff>9525</xdr:rowOff>
    </xdr:from>
    <xdr:to>
      <xdr:col>0</xdr:col>
      <xdr:colOff>1028700</xdr:colOff>
      <xdr:row>39</xdr:row>
      <xdr:rowOff>161925</xdr:rowOff>
    </xdr:to>
    <xdr:cxnSp macro="">
      <xdr:nvCxnSpPr>
        <xdr:cNvPr id="19638" name="直線コネクタ 22">
          <a:extLst>
            <a:ext uri="{FF2B5EF4-FFF2-40B4-BE49-F238E27FC236}">
              <a16:creationId xmlns:a16="http://schemas.microsoft.com/office/drawing/2014/main" id="{00000000-0008-0000-0100-0000B64C0000}"/>
            </a:ext>
          </a:extLst>
        </xdr:cNvPr>
        <xdr:cNvCxnSpPr>
          <a:cxnSpLocks noChangeShapeType="1"/>
        </xdr:cNvCxnSpPr>
      </xdr:nvCxnSpPr>
      <xdr:spPr bwMode="auto">
        <a:xfrm>
          <a:off x="28575" y="7696200"/>
          <a:ext cx="1000125" cy="152400"/>
        </a:xfrm>
        <a:prstGeom prst="line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0</xdr:col>
      <xdr:colOff>1028700</xdr:colOff>
      <xdr:row>39</xdr:row>
      <xdr:rowOff>0</xdr:rowOff>
    </xdr:from>
    <xdr:to>
      <xdr:col>4</xdr:col>
      <xdr:colOff>19050</xdr:colOff>
      <xdr:row>39</xdr:row>
      <xdr:rowOff>180975</xdr:rowOff>
    </xdr:to>
    <xdr:cxnSp macro="">
      <xdr:nvCxnSpPr>
        <xdr:cNvPr id="19639" name="直線コネクタ 24">
          <a:extLst>
            <a:ext uri="{FF2B5EF4-FFF2-40B4-BE49-F238E27FC236}">
              <a16:creationId xmlns:a16="http://schemas.microsoft.com/office/drawing/2014/main" id="{00000000-0008-0000-0100-0000B74C0000}"/>
            </a:ext>
          </a:extLst>
        </xdr:cNvPr>
        <xdr:cNvCxnSpPr>
          <a:cxnSpLocks noChangeShapeType="1"/>
        </xdr:cNvCxnSpPr>
      </xdr:nvCxnSpPr>
      <xdr:spPr bwMode="auto">
        <a:xfrm>
          <a:off x="1028700" y="7686675"/>
          <a:ext cx="1352550" cy="180975"/>
        </a:xfrm>
        <a:prstGeom prst="line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19050</xdr:colOff>
      <xdr:row>38</xdr:row>
      <xdr:rowOff>180975</xdr:rowOff>
    </xdr:from>
    <xdr:to>
      <xdr:col>7</xdr:col>
      <xdr:colOff>19050</xdr:colOff>
      <xdr:row>39</xdr:row>
      <xdr:rowOff>171450</xdr:rowOff>
    </xdr:to>
    <xdr:cxnSp macro="">
      <xdr:nvCxnSpPr>
        <xdr:cNvPr id="19640" name="直線コネクタ 26">
          <a:extLst>
            <a:ext uri="{FF2B5EF4-FFF2-40B4-BE49-F238E27FC236}">
              <a16:creationId xmlns:a16="http://schemas.microsoft.com/office/drawing/2014/main" id="{00000000-0008-0000-0100-0000B84C0000}"/>
            </a:ext>
          </a:extLst>
        </xdr:cNvPr>
        <xdr:cNvCxnSpPr>
          <a:cxnSpLocks noChangeShapeType="1"/>
        </xdr:cNvCxnSpPr>
      </xdr:nvCxnSpPr>
      <xdr:spPr bwMode="auto">
        <a:xfrm>
          <a:off x="2381250" y="7677150"/>
          <a:ext cx="1466850" cy="180975"/>
        </a:xfrm>
        <a:prstGeom prst="line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13</xdr:col>
      <xdr:colOff>9525</xdr:colOff>
      <xdr:row>5</xdr:row>
      <xdr:rowOff>152400</xdr:rowOff>
    </xdr:from>
    <xdr:to>
      <xdr:col>15</xdr:col>
      <xdr:colOff>342900</xdr:colOff>
      <xdr:row>6</xdr:row>
      <xdr:rowOff>123825</xdr:rowOff>
    </xdr:to>
    <xdr:cxnSp macro="">
      <xdr:nvCxnSpPr>
        <xdr:cNvPr id="19641" name="直線コネクタ 2">
          <a:extLst>
            <a:ext uri="{FF2B5EF4-FFF2-40B4-BE49-F238E27FC236}">
              <a16:creationId xmlns:a16="http://schemas.microsoft.com/office/drawing/2014/main" id="{00000000-0008-0000-0100-0000B94C0000}"/>
            </a:ext>
          </a:extLst>
        </xdr:cNvPr>
        <xdr:cNvCxnSpPr>
          <a:cxnSpLocks noChangeShapeType="1"/>
        </xdr:cNvCxnSpPr>
      </xdr:nvCxnSpPr>
      <xdr:spPr bwMode="auto">
        <a:xfrm>
          <a:off x="6486525" y="628650"/>
          <a:ext cx="1419225" cy="142875"/>
        </a:xfrm>
        <a:prstGeom prst="line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12</xdr:col>
      <xdr:colOff>533400</xdr:colOff>
      <xdr:row>5</xdr:row>
      <xdr:rowOff>161925</xdr:rowOff>
    </xdr:from>
    <xdr:to>
      <xdr:col>15</xdr:col>
      <xdr:colOff>361950</xdr:colOff>
      <xdr:row>6</xdr:row>
      <xdr:rowOff>142875</xdr:rowOff>
    </xdr:to>
    <xdr:cxnSp macro="">
      <xdr:nvCxnSpPr>
        <xdr:cNvPr id="19642" name="直線コネクタ 4">
          <a:extLst>
            <a:ext uri="{FF2B5EF4-FFF2-40B4-BE49-F238E27FC236}">
              <a16:creationId xmlns:a16="http://schemas.microsoft.com/office/drawing/2014/main" id="{00000000-0008-0000-0100-0000BA4C0000}"/>
            </a:ext>
          </a:extLst>
        </xdr:cNvPr>
        <xdr:cNvCxnSpPr>
          <a:cxnSpLocks noChangeShapeType="1"/>
        </xdr:cNvCxnSpPr>
      </xdr:nvCxnSpPr>
      <xdr:spPr bwMode="auto">
        <a:xfrm flipH="1">
          <a:off x="6467475" y="638175"/>
          <a:ext cx="1457325" cy="152400"/>
        </a:xfrm>
        <a:prstGeom prst="line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10</xdr:col>
      <xdr:colOff>400050</xdr:colOff>
      <xdr:row>18</xdr:row>
      <xdr:rowOff>76200</xdr:rowOff>
    </xdr:from>
    <xdr:to>
      <xdr:col>23</xdr:col>
      <xdr:colOff>190499</xdr:colOff>
      <xdr:row>20</xdr:row>
      <xdr:rowOff>219076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 txBox="1"/>
      </xdr:nvSpPr>
      <xdr:spPr>
        <a:xfrm>
          <a:off x="5257800" y="3857625"/>
          <a:ext cx="5314949" cy="619126"/>
        </a:xfrm>
        <a:prstGeom prst="rect">
          <a:avLst/>
        </a:prstGeom>
        <a:solidFill>
          <a:srgbClr val="FFFF00"/>
        </a:solidFill>
        <a:ln w="2540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>
            <a:lnSpc>
              <a:spcPts val="1900"/>
            </a:lnSpc>
          </a:pPr>
          <a:r>
            <a:rPr kumimoji="1" lang="ja-JP" altLang="en-US" sz="1400" b="1">
              <a:latin typeface="+mn-ea"/>
              <a:ea typeface="+mn-ea"/>
            </a:rPr>
            <a:t>・テキスト</a:t>
          </a:r>
          <a:r>
            <a:rPr kumimoji="1" lang="ja-JP" altLang="en-US" sz="1400" b="1" baseline="0">
              <a:latin typeface="+mn-ea"/>
              <a:ea typeface="+mn-ea"/>
            </a:rPr>
            <a:t> </a:t>
          </a:r>
          <a:r>
            <a:rPr kumimoji="1" lang="ja-JP" altLang="en-US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上巻</a:t>
          </a:r>
          <a:r>
            <a:rPr kumimoji="1" lang="en-US" altLang="ja-JP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52</a:t>
          </a:r>
          <a:r>
            <a:rPr kumimoji="1" lang="ja-JP" altLang="en-US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頁～</a:t>
          </a:r>
          <a:r>
            <a:rPr kumimoji="1" lang="en-US" altLang="ja-JP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53</a:t>
          </a:r>
          <a:r>
            <a:rPr kumimoji="1" lang="ja-JP" altLang="en-US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頁、</a:t>
          </a:r>
          <a:r>
            <a:rPr kumimoji="1" lang="en-US" altLang="ja-JP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 351</a:t>
          </a:r>
          <a:r>
            <a:rPr kumimoji="1" lang="ja-JP" altLang="en-US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頁～</a:t>
          </a:r>
          <a:r>
            <a:rPr kumimoji="1" lang="en-US" altLang="ja-JP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  355</a:t>
          </a:r>
          <a:r>
            <a:rPr kumimoji="1" lang="ja-JP" altLang="en-US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頁</a:t>
          </a:r>
          <a:r>
            <a:rPr kumimoji="1" lang="en-US" altLang="ja-JP" sz="14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kumimoji="1" lang="ja-JP" altLang="en-US" sz="1400" b="1">
              <a:latin typeface="+mn-ea"/>
              <a:ea typeface="+mn-ea"/>
            </a:rPr>
            <a:t>を参照し作成</a:t>
          </a:r>
          <a:endParaRPr kumimoji="1" lang="en-US" altLang="ja-JP" sz="1400" b="1">
            <a:latin typeface="+mn-ea"/>
            <a:ea typeface="+mn-ea"/>
          </a:endParaRPr>
        </a:p>
        <a:p>
          <a:pPr algn="l">
            <a:lnSpc>
              <a:spcPts val="1900"/>
            </a:lnSpc>
          </a:pPr>
          <a:r>
            <a:rPr kumimoji="1" lang="ja-JP" altLang="en-US" sz="1400" b="1">
              <a:latin typeface="+mn-ea"/>
              <a:ea typeface="+mn-ea"/>
            </a:rPr>
            <a:t>・ダウンロードした様式を使用のこと</a:t>
          </a:r>
          <a:r>
            <a:rPr kumimoji="1" lang="ja-JP" altLang="en-US" sz="1600" b="1">
              <a:latin typeface="+mn-ea"/>
              <a:ea typeface="+mn-ea"/>
            </a:rPr>
            <a:t>　</a:t>
          </a:r>
        </a:p>
      </xdr:txBody>
    </xdr:sp>
    <xdr:clientData/>
  </xdr:twoCellAnchor>
  <xdr:twoCellAnchor editAs="oneCell">
    <xdr:from>
      <xdr:col>16</xdr:col>
      <xdr:colOff>361950</xdr:colOff>
      <xdr:row>24</xdr:row>
      <xdr:rowOff>66675</xdr:rowOff>
    </xdr:from>
    <xdr:to>
      <xdr:col>24</xdr:col>
      <xdr:colOff>2866</xdr:colOff>
      <xdr:row>38</xdr:row>
      <xdr:rowOff>116379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4BEC1A14-A349-4B51-B7D4-B49F181E67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96275" y="5114925"/>
          <a:ext cx="2298391" cy="201185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7</xdr:row>
      <xdr:rowOff>28575</xdr:rowOff>
    </xdr:from>
    <xdr:to>
      <xdr:col>13</xdr:col>
      <xdr:colOff>0</xdr:colOff>
      <xdr:row>8</xdr:row>
      <xdr:rowOff>209550</xdr:rowOff>
    </xdr:to>
    <xdr:cxnSp macro="">
      <xdr:nvCxnSpPr>
        <xdr:cNvPr id="2" name="直線コネクタ 2">
          <a:extLst>
            <a:ext uri="{FF2B5EF4-FFF2-40B4-BE49-F238E27FC236}">
              <a16:creationId xmlns:a16="http://schemas.microsoft.com/office/drawing/2014/main" id="{A0480C72-FB28-4E9B-A614-3082BF25B79B}"/>
            </a:ext>
          </a:extLst>
        </xdr:cNvPr>
        <xdr:cNvCxnSpPr>
          <a:cxnSpLocks noChangeShapeType="1"/>
        </xdr:cNvCxnSpPr>
      </xdr:nvCxnSpPr>
      <xdr:spPr bwMode="auto">
        <a:xfrm>
          <a:off x="685800" y="1000125"/>
          <a:ext cx="2286000" cy="400050"/>
        </a:xfrm>
        <a:prstGeom prst="line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9525</xdr:colOff>
      <xdr:row>9</xdr:row>
      <xdr:rowOff>9525</xdr:rowOff>
    </xdr:from>
    <xdr:to>
      <xdr:col>13</xdr:col>
      <xdr:colOff>19050</xdr:colOff>
      <xdr:row>10</xdr:row>
      <xdr:rowOff>228600</xdr:rowOff>
    </xdr:to>
    <xdr:cxnSp macro="">
      <xdr:nvCxnSpPr>
        <xdr:cNvPr id="3" name="直線コネクタ 4">
          <a:extLst>
            <a:ext uri="{FF2B5EF4-FFF2-40B4-BE49-F238E27FC236}">
              <a16:creationId xmlns:a16="http://schemas.microsoft.com/office/drawing/2014/main" id="{E29F7E22-C37C-4D79-B3D3-D499A4E4E05C}"/>
            </a:ext>
          </a:extLst>
        </xdr:cNvPr>
        <xdr:cNvCxnSpPr>
          <a:cxnSpLocks noChangeShapeType="1"/>
        </xdr:cNvCxnSpPr>
      </xdr:nvCxnSpPr>
      <xdr:spPr bwMode="auto">
        <a:xfrm>
          <a:off x="695325" y="1419225"/>
          <a:ext cx="2295525" cy="381000"/>
        </a:xfrm>
        <a:prstGeom prst="line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16</xdr:col>
      <xdr:colOff>19050</xdr:colOff>
      <xdr:row>7</xdr:row>
      <xdr:rowOff>0</xdr:rowOff>
    </xdr:from>
    <xdr:to>
      <xdr:col>21</xdr:col>
      <xdr:colOff>0</xdr:colOff>
      <xdr:row>8</xdr:row>
      <xdr:rowOff>180975</xdr:rowOff>
    </xdr:to>
    <xdr:cxnSp macro="">
      <xdr:nvCxnSpPr>
        <xdr:cNvPr id="4" name="直線コネクタ 6">
          <a:extLst>
            <a:ext uri="{FF2B5EF4-FFF2-40B4-BE49-F238E27FC236}">
              <a16:creationId xmlns:a16="http://schemas.microsoft.com/office/drawing/2014/main" id="{BF9A35B7-1FF8-4CEA-9DF2-E0091ABFBC7D}"/>
            </a:ext>
          </a:extLst>
        </xdr:cNvPr>
        <xdr:cNvCxnSpPr>
          <a:cxnSpLocks noChangeShapeType="1"/>
        </xdr:cNvCxnSpPr>
      </xdr:nvCxnSpPr>
      <xdr:spPr bwMode="auto">
        <a:xfrm>
          <a:off x="3781425" y="971550"/>
          <a:ext cx="1123950" cy="400050"/>
        </a:xfrm>
        <a:prstGeom prst="line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25</xdr:col>
      <xdr:colOff>0</xdr:colOff>
      <xdr:row>7</xdr:row>
      <xdr:rowOff>19050</xdr:rowOff>
    </xdr:from>
    <xdr:to>
      <xdr:col>36</xdr:col>
      <xdr:colOff>19050</xdr:colOff>
      <xdr:row>8</xdr:row>
      <xdr:rowOff>209550</xdr:rowOff>
    </xdr:to>
    <xdr:cxnSp macro="">
      <xdr:nvCxnSpPr>
        <xdr:cNvPr id="5" name="直線コネクタ 8">
          <a:extLst>
            <a:ext uri="{FF2B5EF4-FFF2-40B4-BE49-F238E27FC236}">
              <a16:creationId xmlns:a16="http://schemas.microsoft.com/office/drawing/2014/main" id="{FF49962C-0B0F-49CA-8A0D-C393CC7473A6}"/>
            </a:ext>
          </a:extLst>
        </xdr:cNvPr>
        <xdr:cNvCxnSpPr>
          <a:cxnSpLocks noChangeShapeType="1"/>
        </xdr:cNvCxnSpPr>
      </xdr:nvCxnSpPr>
      <xdr:spPr bwMode="auto">
        <a:xfrm>
          <a:off x="5819775" y="990600"/>
          <a:ext cx="2533650" cy="409575"/>
        </a:xfrm>
        <a:prstGeom prst="line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38</xdr:col>
      <xdr:colOff>219075</xdr:colOff>
      <xdr:row>9</xdr:row>
      <xdr:rowOff>0</xdr:rowOff>
    </xdr:from>
    <xdr:to>
      <xdr:col>47</xdr:col>
      <xdr:colOff>9525</xdr:colOff>
      <xdr:row>10</xdr:row>
      <xdr:rowOff>238125</xdr:rowOff>
    </xdr:to>
    <xdr:cxnSp macro="">
      <xdr:nvCxnSpPr>
        <xdr:cNvPr id="6" name="直線コネクタ 10">
          <a:extLst>
            <a:ext uri="{FF2B5EF4-FFF2-40B4-BE49-F238E27FC236}">
              <a16:creationId xmlns:a16="http://schemas.microsoft.com/office/drawing/2014/main" id="{8B69E699-DAD6-4ED1-BCD1-D013C3CCF6B7}"/>
            </a:ext>
          </a:extLst>
        </xdr:cNvPr>
        <xdr:cNvCxnSpPr>
          <a:cxnSpLocks noChangeShapeType="1"/>
        </xdr:cNvCxnSpPr>
      </xdr:nvCxnSpPr>
      <xdr:spPr bwMode="auto">
        <a:xfrm>
          <a:off x="9010650" y="1409700"/>
          <a:ext cx="1809750" cy="400050"/>
        </a:xfrm>
        <a:prstGeom prst="line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45</xdr:col>
      <xdr:colOff>9525</xdr:colOff>
      <xdr:row>11</xdr:row>
      <xdr:rowOff>19050</xdr:rowOff>
    </xdr:from>
    <xdr:to>
      <xdr:col>46</xdr:col>
      <xdr:colOff>171450</xdr:colOff>
      <xdr:row>13</xdr:row>
      <xdr:rowOff>219075</xdr:rowOff>
    </xdr:to>
    <xdr:cxnSp macro="">
      <xdr:nvCxnSpPr>
        <xdr:cNvPr id="7" name="直線コネクタ 12">
          <a:extLst>
            <a:ext uri="{FF2B5EF4-FFF2-40B4-BE49-F238E27FC236}">
              <a16:creationId xmlns:a16="http://schemas.microsoft.com/office/drawing/2014/main" id="{6B4FBD87-321B-4752-B1B0-D1409BAB670F}"/>
            </a:ext>
          </a:extLst>
        </xdr:cNvPr>
        <xdr:cNvCxnSpPr>
          <a:cxnSpLocks noChangeShapeType="1"/>
        </xdr:cNvCxnSpPr>
      </xdr:nvCxnSpPr>
      <xdr:spPr bwMode="auto">
        <a:xfrm>
          <a:off x="10401300" y="1838325"/>
          <a:ext cx="390525" cy="676275"/>
        </a:xfrm>
        <a:prstGeom prst="line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14</xdr:col>
      <xdr:colOff>0</xdr:colOff>
      <xdr:row>12</xdr:row>
      <xdr:rowOff>0</xdr:rowOff>
    </xdr:from>
    <xdr:to>
      <xdr:col>21</xdr:col>
      <xdr:colOff>9525</xdr:colOff>
      <xdr:row>13</xdr:row>
      <xdr:rowOff>180975</xdr:rowOff>
    </xdr:to>
    <xdr:cxnSp macro="">
      <xdr:nvCxnSpPr>
        <xdr:cNvPr id="8" name="直線コネクタ 14">
          <a:extLst>
            <a:ext uri="{FF2B5EF4-FFF2-40B4-BE49-F238E27FC236}">
              <a16:creationId xmlns:a16="http://schemas.microsoft.com/office/drawing/2014/main" id="{23DF478F-8051-4C5E-BA3F-BA34C6F6ADD9}"/>
            </a:ext>
          </a:extLst>
        </xdr:cNvPr>
        <xdr:cNvCxnSpPr>
          <a:cxnSpLocks noChangeShapeType="1"/>
        </xdr:cNvCxnSpPr>
      </xdr:nvCxnSpPr>
      <xdr:spPr bwMode="auto">
        <a:xfrm>
          <a:off x="3305175" y="2057400"/>
          <a:ext cx="1609725" cy="419100"/>
        </a:xfrm>
        <a:prstGeom prst="line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5</xdr:col>
      <xdr:colOff>57150</xdr:colOff>
      <xdr:row>12</xdr:row>
      <xdr:rowOff>200025</xdr:rowOff>
    </xdr:from>
    <xdr:to>
      <xdr:col>8</xdr:col>
      <xdr:colOff>180975</xdr:colOff>
      <xdr:row>12</xdr:row>
      <xdr:rowOff>200025</xdr:rowOff>
    </xdr:to>
    <xdr:cxnSp macro="">
      <xdr:nvCxnSpPr>
        <xdr:cNvPr id="9" name="直線コネクタ 20">
          <a:extLst>
            <a:ext uri="{FF2B5EF4-FFF2-40B4-BE49-F238E27FC236}">
              <a16:creationId xmlns:a16="http://schemas.microsoft.com/office/drawing/2014/main" id="{1A4D98F1-252B-4484-90A2-262B3A15BE39}"/>
            </a:ext>
          </a:extLst>
        </xdr:cNvPr>
        <xdr:cNvCxnSpPr>
          <a:cxnSpLocks noChangeShapeType="1"/>
        </xdr:cNvCxnSpPr>
      </xdr:nvCxnSpPr>
      <xdr:spPr bwMode="auto">
        <a:xfrm>
          <a:off x="1200150" y="2257425"/>
          <a:ext cx="809625" cy="0"/>
        </a:xfrm>
        <a:prstGeom prst="line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5</xdr:col>
      <xdr:colOff>28575</xdr:colOff>
      <xdr:row>13</xdr:row>
      <xdr:rowOff>38100</xdr:rowOff>
    </xdr:from>
    <xdr:to>
      <xdr:col>8</xdr:col>
      <xdr:colOff>190500</xdr:colOff>
      <xdr:row>13</xdr:row>
      <xdr:rowOff>38100</xdr:rowOff>
    </xdr:to>
    <xdr:cxnSp macro="">
      <xdr:nvCxnSpPr>
        <xdr:cNvPr id="10" name="直線コネクタ 22">
          <a:extLst>
            <a:ext uri="{FF2B5EF4-FFF2-40B4-BE49-F238E27FC236}">
              <a16:creationId xmlns:a16="http://schemas.microsoft.com/office/drawing/2014/main" id="{3644510C-5D06-4F8F-8B2C-1C07B7C94892}"/>
            </a:ext>
          </a:extLst>
        </xdr:cNvPr>
        <xdr:cNvCxnSpPr>
          <a:cxnSpLocks noChangeShapeType="1"/>
        </xdr:cNvCxnSpPr>
      </xdr:nvCxnSpPr>
      <xdr:spPr bwMode="auto">
        <a:xfrm>
          <a:off x="1171575" y="2333625"/>
          <a:ext cx="847725" cy="0"/>
        </a:xfrm>
        <a:prstGeom prst="line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29</xdr:col>
      <xdr:colOff>0</xdr:colOff>
      <xdr:row>9</xdr:row>
      <xdr:rowOff>9525</xdr:rowOff>
    </xdr:from>
    <xdr:to>
      <xdr:col>36</xdr:col>
      <xdr:colOff>0</xdr:colOff>
      <xdr:row>11</xdr:row>
      <xdr:rowOff>9525</xdr:rowOff>
    </xdr:to>
    <xdr:cxnSp macro="">
      <xdr:nvCxnSpPr>
        <xdr:cNvPr id="11" name="直線コネクタ 24">
          <a:extLst>
            <a:ext uri="{FF2B5EF4-FFF2-40B4-BE49-F238E27FC236}">
              <a16:creationId xmlns:a16="http://schemas.microsoft.com/office/drawing/2014/main" id="{13944E4A-1A60-4370-8B44-3A6013C9E368}"/>
            </a:ext>
          </a:extLst>
        </xdr:cNvPr>
        <xdr:cNvCxnSpPr>
          <a:cxnSpLocks noChangeShapeType="1"/>
        </xdr:cNvCxnSpPr>
      </xdr:nvCxnSpPr>
      <xdr:spPr bwMode="auto">
        <a:xfrm>
          <a:off x="6734175" y="1419225"/>
          <a:ext cx="1600200" cy="409575"/>
        </a:xfrm>
        <a:prstGeom prst="line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1028700</xdr:colOff>
      <xdr:row>9</xdr:row>
      <xdr:rowOff>0</xdr:rowOff>
    </xdr:from>
    <xdr:to>
      <xdr:col>2</xdr:col>
      <xdr:colOff>361950</xdr:colOff>
      <xdr:row>22</xdr:row>
      <xdr:rowOff>0</xdr:rowOff>
    </xdr:to>
    <xdr:cxnSp macro="">
      <xdr:nvCxnSpPr>
        <xdr:cNvPr id="2" name="直線コネクタ 8">
          <a:extLst>
            <a:ext uri="{FF2B5EF4-FFF2-40B4-BE49-F238E27FC236}">
              <a16:creationId xmlns:a16="http://schemas.microsoft.com/office/drawing/2014/main" id="{8AC227A2-7BE7-4936-AC8F-91CD84C2DB59}"/>
            </a:ext>
          </a:extLst>
        </xdr:cNvPr>
        <xdr:cNvCxnSpPr>
          <a:cxnSpLocks noChangeShapeType="1"/>
        </xdr:cNvCxnSpPr>
      </xdr:nvCxnSpPr>
      <xdr:spPr bwMode="auto">
        <a:xfrm>
          <a:off x="1028700" y="1638300"/>
          <a:ext cx="771525" cy="3095625"/>
        </a:xfrm>
        <a:prstGeom prst="line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5</xdr:col>
      <xdr:colOff>9525</xdr:colOff>
      <xdr:row>9</xdr:row>
      <xdr:rowOff>9525</xdr:rowOff>
    </xdr:from>
    <xdr:to>
      <xdr:col>5</xdr:col>
      <xdr:colOff>447675</xdr:colOff>
      <xdr:row>22</xdr:row>
      <xdr:rowOff>9525</xdr:rowOff>
    </xdr:to>
    <xdr:cxnSp macro="">
      <xdr:nvCxnSpPr>
        <xdr:cNvPr id="3" name="直線コネクタ 10">
          <a:extLst>
            <a:ext uri="{FF2B5EF4-FFF2-40B4-BE49-F238E27FC236}">
              <a16:creationId xmlns:a16="http://schemas.microsoft.com/office/drawing/2014/main" id="{57AE5A1C-AADA-4FED-8D71-54A7EDE196FB}"/>
            </a:ext>
          </a:extLst>
        </xdr:cNvPr>
        <xdr:cNvCxnSpPr>
          <a:cxnSpLocks noChangeShapeType="1"/>
        </xdr:cNvCxnSpPr>
      </xdr:nvCxnSpPr>
      <xdr:spPr bwMode="auto">
        <a:xfrm>
          <a:off x="2924175" y="1647825"/>
          <a:ext cx="438150" cy="3095625"/>
        </a:xfrm>
        <a:prstGeom prst="line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7</xdr:col>
      <xdr:colOff>0</xdr:colOff>
      <xdr:row>9</xdr:row>
      <xdr:rowOff>9525</xdr:rowOff>
    </xdr:from>
    <xdr:to>
      <xdr:col>9</xdr:col>
      <xdr:colOff>9525</xdr:colOff>
      <xdr:row>22</xdr:row>
      <xdr:rowOff>9525</xdr:rowOff>
    </xdr:to>
    <xdr:cxnSp macro="">
      <xdr:nvCxnSpPr>
        <xdr:cNvPr id="4" name="直線コネクタ 12">
          <a:extLst>
            <a:ext uri="{FF2B5EF4-FFF2-40B4-BE49-F238E27FC236}">
              <a16:creationId xmlns:a16="http://schemas.microsoft.com/office/drawing/2014/main" id="{7F99C94F-6822-4797-8D97-F62566A9204B}"/>
            </a:ext>
          </a:extLst>
        </xdr:cNvPr>
        <xdr:cNvCxnSpPr>
          <a:cxnSpLocks noChangeShapeType="1"/>
        </xdr:cNvCxnSpPr>
      </xdr:nvCxnSpPr>
      <xdr:spPr bwMode="auto">
        <a:xfrm>
          <a:off x="3829050" y="1647825"/>
          <a:ext cx="714375" cy="3095625"/>
        </a:xfrm>
        <a:prstGeom prst="line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11</xdr:col>
      <xdr:colOff>9525</xdr:colOff>
      <xdr:row>9</xdr:row>
      <xdr:rowOff>0</xdr:rowOff>
    </xdr:from>
    <xdr:to>
      <xdr:col>13</xdr:col>
      <xdr:colOff>533400</xdr:colOff>
      <xdr:row>21</xdr:row>
      <xdr:rowOff>228600</xdr:rowOff>
    </xdr:to>
    <xdr:cxnSp macro="">
      <xdr:nvCxnSpPr>
        <xdr:cNvPr id="5" name="直線コネクタ 14">
          <a:extLst>
            <a:ext uri="{FF2B5EF4-FFF2-40B4-BE49-F238E27FC236}">
              <a16:creationId xmlns:a16="http://schemas.microsoft.com/office/drawing/2014/main" id="{7B14A4DB-42E3-4198-908F-AD831B0E3078}"/>
            </a:ext>
          </a:extLst>
        </xdr:cNvPr>
        <xdr:cNvCxnSpPr>
          <a:cxnSpLocks noChangeShapeType="1"/>
        </xdr:cNvCxnSpPr>
      </xdr:nvCxnSpPr>
      <xdr:spPr bwMode="auto">
        <a:xfrm>
          <a:off x="5400675" y="1638300"/>
          <a:ext cx="1609725" cy="3086100"/>
        </a:xfrm>
        <a:prstGeom prst="line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22</xdr:col>
      <xdr:colOff>0</xdr:colOff>
      <xdr:row>9</xdr:row>
      <xdr:rowOff>0</xdr:rowOff>
    </xdr:from>
    <xdr:to>
      <xdr:col>24</xdr:col>
      <xdr:colOff>190500</xdr:colOff>
      <xdr:row>22</xdr:row>
      <xdr:rowOff>0</xdr:rowOff>
    </xdr:to>
    <xdr:cxnSp macro="">
      <xdr:nvCxnSpPr>
        <xdr:cNvPr id="6" name="直線コネクタ 16">
          <a:extLst>
            <a:ext uri="{FF2B5EF4-FFF2-40B4-BE49-F238E27FC236}">
              <a16:creationId xmlns:a16="http://schemas.microsoft.com/office/drawing/2014/main" id="{C0C27F73-3F6E-43F5-8756-3C28C648003D}"/>
            </a:ext>
          </a:extLst>
        </xdr:cNvPr>
        <xdr:cNvCxnSpPr>
          <a:cxnSpLocks noChangeShapeType="1"/>
        </xdr:cNvCxnSpPr>
      </xdr:nvCxnSpPr>
      <xdr:spPr bwMode="auto">
        <a:xfrm>
          <a:off x="10172700" y="1638300"/>
          <a:ext cx="609600" cy="3095625"/>
        </a:xfrm>
        <a:prstGeom prst="line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0</xdr:colOff>
      <xdr:row>26</xdr:row>
      <xdr:rowOff>9525</xdr:rowOff>
    </xdr:from>
    <xdr:to>
      <xdr:col>7</xdr:col>
      <xdr:colOff>257175</xdr:colOff>
      <xdr:row>33</xdr:row>
      <xdr:rowOff>142875</xdr:rowOff>
    </xdr:to>
    <xdr:cxnSp macro="">
      <xdr:nvCxnSpPr>
        <xdr:cNvPr id="7" name="直線コネクタ 18">
          <a:extLst>
            <a:ext uri="{FF2B5EF4-FFF2-40B4-BE49-F238E27FC236}">
              <a16:creationId xmlns:a16="http://schemas.microsoft.com/office/drawing/2014/main" id="{14D9C66E-3670-4EE3-B280-CC01AA85FC0D}"/>
            </a:ext>
          </a:extLst>
        </xdr:cNvPr>
        <xdr:cNvCxnSpPr>
          <a:cxnSpLocks noChangeShapeType="1"/>
        </xdr:cNvCxnSpPr>
      </xdr:nvCxnSpPr>
      <xdr:spPr bwMode="auto">
        <a:xfrm>
          <a:off x="1809750" y="5457825"/>
          <a:ext cx="2276475" cy="1266825"/>
        </a:xfrm>
        <a:prstGeom prst="line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12</xdr:col>
      <xdr:colOff>0</xdr:colOff>
      <xdr:row>26</xdr:row>
      <xdr:rowOff>19050</xdr:rowOff>
    </xdr:from>
    <xdr:to>
      <xdr:col>16</xdr:col>
      <xdr:colOff>0</xdr:colOff>
      <xdr:row>33</xdr:row>
      <xdr:rowOff>152400</xdr:rowOff>
    </xdr:to>
    <xdr:cxnSp macro="">
      <xdr:nvCxnSpPr>
        <xdr:cNvPr id="8" name="直線コネクタ 20">
          <a:extLst>
            <a:ext uri="{FF2B5EF4-FFF2-40B4-BE49-F238E27FC236}">
              <a16:creationId xmlns:a16="http://schemas.microsoft.com/office/drawing/2014/main" id="{A2A02938-417F-4A28-B58C-3CD3C6FB4810}"/>
            </a:ext>
          </a:extLst>
        </xdr:cNvPr>
        <xdr:cNvCxnSpPr>
          <a:cxnSpLocks noChangeShapeType="1"/>
        </xdr:cNvCxnSpPr>
      </xdr:nvCxnSpPr>
      <xdr:spPr bwMode="auto">
        <a:xfrm>
          <a:off x="5934075" y="5467350"/>
          <a:ext cx="2000250" cy="1266825"/>
        </a:xfrm>
        <a:prstGeom prst="line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0</xdr:col>
      <xdr:colOff>28575</xdr:colOff>
      <xdr:row>39</xdr:row>
      <xdr:rowOff>9525</xdr:rowOff>
    </xdr:from>
    <xdr:to>
      <xdr:col>0</xdr:col>
      <xdr:colOff>1028700</xdr:colOff>
      <xdr:row>39</xdr:row>
      <xdr:rowOff>161925</xdr:rowOff>
    </xdr:to>
    <xdr:cxnSp macro="">
      <xdr:nvCxnSpPr>
        <xdr:cNvPr id="9" name="直線コネクタ 22">
          <a:extLst>
            <a:ext uri="{FF2B5EF4-FFF2-40B4-BE49-F238E27FC236}">
              <a16:creationId xmlns:a16="http://schemas.microsoft.com/office/drawing/2014/main" id="{72C4E6EB-A40D-4033-A448-0170F5A7F3AA}"/>
            </a:ext>
          </a:extLst>
        </xdr:cNvPr>
        <xdr:cNvCxnSpPr>
          <a:cxnSpLocks noChangeShapeType="1"/>
        </xdr:cNvCxnSpPr>
      </xdr:nvCxnSpPr>
      <xdr:spPr bwMode="auto">
        <a:xfrm>
          <a:off x="28575" y="7210425"/>
          <a:ext cx="1000125" cy="152400"/>
        </a:xfrm>
        <a:prstGeom prst="line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0</xdr:col>
      <xdr:colOff>1028700</xdr:colOff>
      <xdr:row>39</xdr:row>
      <xdr:rowOff>0</xdr:rowOff>
    </xdr:from>
    <xdr:to>
      <xdr:col>4</xdr:col>
      <xdr:colOff>19050</xdr:colOff>
      <xdr:row>39</xdr:row>
      <xdr:rowOff>180975</xdr:rowOff>
    </xdr:to>
    <xdr:cxnSp macro="">
      <xdr:nvCxnSpPr>
        <xdr:cNvPr id="10" name="直線コネクタ 24">
          <a:extLst>
            <a:ext uri="{FF2B5EF4-FFF2-40B4-BE49-F238E27FC236}">
              <a16:creationId xmlns:a16="http://schemas.microsoft.com/office/drawing/2014/main" id="{1176E890-D816-41D3-A6BB-6EDD571456E7}"/>
            </a:ext>
          </a:extLst>
        </xdr:cNvPr>
        <xdr:cNvCxnSpPr>
          <a:cxnSpLocks noChangeShapeType="1"/>
        </xdr:cNvCxnSpPr>
      </xdr:nvCxnSpPr>
      <xdr:spPr bwMode="auto">
        <a:xfrm>
          <a:off x="1028700" y="7200900"/>
          <a:ext cx="1352550" cy="180975"/>
        </a:xfrm>
        <a:prstGeom prst="line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19050</xdr:colOff>
      <xdr:row>38</xdr:row>
      <xdr:rowOff>180975</xdr:rowOff>
    </xdr:from>
    <xdr:to>
      <xdr:col>7</xdr:col>
      <xdr:colOff>19050</xdr:colOff>
      <xdr:row>39</xdr:row>
      <xdr:rowOff>171450</xdr:rowOff>
    </xdr:to>
    <xdr:cxnSp macro="">
      <xdr:nvCxnSpPr>
        <xdr:cNvPr id="11" name="直線コネクタ 26">
          <a:extLst>
            <a:ext uri="{FF2B5EF4-FFF2-40B4-BE49-F238E27FC236}">
              <a16:creationId xmlns:a16="http://schemas.microsoft.com/office/drawing/2014/main" id="{05ED3319-C08F-47A5-A541-5ACE33665071}"/>
            </a:ext>
          </a:extLst>
        </xdr:cNvPr>
        <xdr:cNvCxnSpPr>
          <a:cxnSpLocks noChangeShapeType="1"/>
        </xdr:cNvCxnSpPr>
      </xdr:nvCxnSpPr>
      <xdr:spPr bwMode="auto">
        <a:xfrm>
          <a:off x="2381250" y="7191375"/>
          <a:ext cx="1466850" cy="180975"/>
        </a:xfrm>
        <a:prstGeom prst="line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13</xdr:col>
      <xdr:colOff>9525</xdr:colOff>
      <xdr:row>5</xdr:row>
      <xdr:rowOff>152400</xdr:rowOff>
    </xdr:from>
    <xdr:to>
      <xdr:col>15</xdr:col>
      <xdr:colOff>342900</xdr:colOff>
      <xdr:row>6</xdr:row>
      <xdr:rowOff>123825</xdr:rowOff>
    </xdr:to>
    <xdr:cxnSp macro="">
      <xdr:nvCxnSpPr>
        <xdr:cNvPr id="12" name="直線コネクタ 2">
          <a:extLst>
            <a:ext uri="{FF2B5EF4-FFF2-40B4-BE49-F238E27FC236}">
              <a16:creationId xmlns:a16="http://schemas.microsoft.com/office/drawing/2014/main" id="{1386AF00-81D1-423D-B22C-735F70EB0714}"/>
            </a:ext>
          </a:extLst>
        </xdr:cNvPr>
        <xdr:cNvCxnSpPr>
          <a:cxnSpLocks noChangeShapeType="1"/>
        </xdr:cNvCxnSpPr>
      </xdr:nvCxnSpPr>
      <xdr:spPr bwMode="auto">
        <a:xfrm>
          <a:off x="6486525" y="1095375"/>
          <a:ext cx="1419225" cy="142875"/>
        </a:xfrm>
        <a:prstGeom prst="line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12</xdr:col>
      <xdr:colOff>533400</xdr:colOff>
      <xdr:row>5</xdr:row>
      <xdr:rowOff>161925</xdr:rowOff>
    </xdr:from>
    <xdr:to>
      <xdr:col>15</xdr:col>
      <xdr:colOff>361950</xdr:colOff>
      <xdr:row>6</xdr:row>
      <xdr:rowOff>142875</xdr:rowOff>
    </xdr:to>
    <xdr:cxnSp macro="">
      <xdr:nvCxnSpPr>
        <xdr:cNvPr id="13" name="直線コネクタ 4">
          <a:extLst>
            <a:ext uri="{FF2B5EF4-FFF2-40B4-BE49-F238E27FC236}">
              <a16:creationId xmlns:a16="http://schemas.microsoft.com/office/drawing/2014/main" id="{D610B27D-22A9-478F-A02D-EF61EF313AD4}"/>
            </a:ext>
          </a:extLst>
        </xdr:cNvPr>
        <xdr:cNvCxnSpPr>
          <a:cxnSpLocks noChangeShapeType="1"/>
        </xdr:cNvCxnSpPr>
      </xdr:nvCxnSpPr>
      <xdr:spPr bwMode="auto">
        <a:xfrm flipH="1">
          <a:off x="6467475" y="1104900"/>
          <a:ext cx="1457325" cy="152400"/>
        </a:xfrm>
        <a:prstGeom prst="line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 editAs="oneCell">
    <xdr:from>
      <xdr:col>16</xdr:col>
      <xdr:colOff>361950</xdr:colOff>
      <xdr:row>24</xdr:row>
      <xdr:rowOff>66675</xdr:rowOff>
    </xdr:from>
    <xdr:to>
      <xdr:col>24</xdr:col>
      <xdr:colOff>2866</xdr:colOff>
      <xdr:row>38</xdr:row>
      <xdr:rowOff>116379</xdr:rowOff>
    </xdr:to>
    <xdr:pic>
      <xdr:nvPicPr>
        <xdr:cNvPr id="15" name="図 14">
          <a:extLst>
            <a:ext uri="{FF2B5EF4-FFF2-40B4-BE49-F238E27FC236}">
              <a16:creationId xmlns:a16="http://schemas.microsoft.com/office/drawing/2014/main" id="{A5D1AB37-06BF-47DA-9169-CC4A07F197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96275" y="5114925"/>
          <a:ext cx="2298391" cy="20118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B45"/>
  <sheetViews>
    <sheetView tabSelected="1" zoomScaleNormal="100" workbookViewId="0">
      <selection activeCell="O18" sqref="O18:AS18"/>
    </sheetView>
  </sheetViews>
  <sheetFormatPr defaultColWidth="3" defaultRowHeight="12" x14ac:dyDescent="0.15"/>
  <cols>
    <col min="1" max="13" width="3" style="1" customWidth="1"/>
    <col min="14" max="14" width="4.375" style="1" customWidth="1"/>
    <col min="15" max="46" width="3" style="1" customWidth="1"/>
    <col min="47" max="47" width="2.5" style="1" customWidth="1"/>
    <col min="48" max="48" width="3" style="110"/>
    <col min="49" max="49" width="3" style="110" customWidth="1"/>
    <col min="50" max="80" width="3" style="110"/>
    <col min="81" max="16384" width="3" style="1"/>
  </cols>
  <sheetData>
    <row r="1" spans="1:80" s="71" customFormat="1" ht="18" customHeight="1" x14ac:dyDescent="0.15">
      <c r="A1" s="296" t="s">
        <v>88</v>
      </c>
      <c r="B1" s="297"/>
      <c r="C1" s="298"/>
      <c r="E1" s="82"/>
      <c r="F1" s="108" t="s">
        <v>131</v>
      </c>
      <c r="AV1" s="109"/>
      <c r="AW1" s="109"/>
      <c r="AX1" s="109"/>
      <c r="AY1" s="109"/>
      <c r="AZ1" s="109"/>
      <c r="BA1" s="109"/>
      <c r="BB1" s="109"/>
      <c r="BC1" s="109"/>
      <c r="BD1" s="109"/>
      <c r="BE1" s="109"/>
      <c r="BF1" s="109"/>
      <c r="BG1" s="109"/>
      <c r="BH1" s="109"/>
      <c r="BI1" s="109"/>
      <c r="BJ1" s="109"/>
      <c r="BK1" s="109"/>
      <c r="BL1" s="109"/>
      <c r="BM1" s="109"/>
      <c r="BN1" s="109"/>
      <c r="BO1" s="109"/>
      <c r="BP1" s="109"/>
      <c r="BQ1" s="109"/>
      <c r="BR1" s="109"/>
      <c r="BS1" s="109"/>
      <c r="BT1" s="109"/>
      <c r="BU1" s="109"/>
      <c r="BV1" s="109"/>
      <c r="BW1" s="109"/>
      <c r="BX1" s="109"/>
      <c r="BY1" s="109"/>
      <c r="BZ1" s="109"/>
      <c r="CA1" s="109"/>
      <c r="CB1" s="109"/>
    </row>
    <row r="2" spans="1:80" s="71" customFormat="1" ht="6" customHeight="1" x14ac:dyDescent="0.15">
      <c r="A2" s="106"/>
      <c r="B2" s="106"/>
      <c r="C2" s="106"/>
      <c r="E2" s="83"/>
      <c r="F2" s="83"/>
      <c r="AV2" s="109"/>
      <c r="AW2" s="109"/>
      <c r="AX2" s="109"/>
      <c r="AY2" s="109"/>
      <c r="AZ2" s="109"/>
      <c r="BA2" s="109"/>
      <c r="BB2" s="109"/>
      <c r="BC2" s="109"/>
      <c r="BD2" s="109"/>
      <c r="BE2" s="109"/>
      <c r="BF2" s="109"/>
      <c r="BG2" s="109"/>
      <c r="BH2" s="109"/>
      <c r="BI2" s="109"/>
      <c r="BJ2" s="109"/>
      <c r="BK2" s="109"/>
      <c r="BL2" s="109"/>
      <c r="BM2" s="109"/>
      <c r="BN2" s="109"/>
      <c r="BO2" s="109"/>
      <c r="BP2" s="109"/>
      <c r="BQ2" s="109"/>
      <c r="BR2" s="109"/>
      <c r="BS2" s="109"/>
      <c r="BT2" s="109"/>
      <c r="BU2" s="109"/>
      <c r="BV2" s="109"/>
      <c r="BW2" s="109"/>
      <c r="BX2" s="109"/>
      <c r="BY2" s="109"/>
      <c r="BZ2" s="109"/>
      <c r="CA2" s="109"/>
      <c r="CB2" s="109"/>
    </row>
    <row r="3" spans="1:80" s="71" customFormat="1" ht="18" customHeight="1" x14ac:dyDescent="0.15">
      <c r="A3" s="106"/>
      <c r="B3" s="106"/>
      <c r="C3" s="106"/>
      <c r="E3" s="83"/>
      <c r="F3" s="83"/>
      <c r="L3" s="118" t="s">
        <v>132</v>
      </c>
      <c r="M3" s="107"/>
      <c r="N3" s="107"/>
      <c r="O3" s="107"/>
      <c r="P3" s="107"/>
      <c r="Q3" s="107"/>
      <c r="R3" s="107"/>
      <c r="S3" s="107"/>
      <c r="T3" s="107"/>
      <c r="U3" s="107"/>
      <c r="V3" s="107"/>
      <c r="X3" s="107" t="s">
        <v>128</v>
      </c>
      <c r="Y3" s="107"/>
      <c r="Z3" s="107"/>
      <c r="AA3" s="107"/>
      <c r="AB3" s="107"/>
      <c r="AC3" s="107"/>
      <c r="AD3" s="107"/>
      <c r="AE3" s="107"/>
      <c r="AF3" s="107"/>
      <c r="AG3" s="107"/>
      <c r="AH3" s="107"/>
      <c r="AI3" s="107"/>
      <c r="AV3" s="109"/>
      <c r="AW3" s="109"/>
      <c r="AX3" s="109"/>
      <c r="AY3" s="109"/>
      <c r="AZ3" s="109"/>
      <c r="BA3" s="109"/>
      <c r="BB3" s="109"/>
      <c r="BC3" s="109"/>
      <c r="BD3" s="109"/>
      <c r="BE3" s="109"/>
      <c r="BF3" s="109"/>
      <c r="BG3" s="109"/>
      <c r="BH3" s="109"/>
      <c r="BI3" s="109"/>
      <c r="BJ3" s="109"/>
      <c r="BK3" s="109"/>
      <c r="BL3" s="109"/>
      <c r="BM3" s="109"/>
      <c r="BN3" s="109"/>
      <c r="BO3" s="109"/>
      <c r="BP3" s="109"/>
      <c r="BQ3" s="109"/>
      <c r="BR3" s="109"/>
      <c r="BS3" s="109"/>
      <c r="BT3" s="109"/>
      <c r="BU3" s="109"/>
      <c r="BV3" s="109"/>
      <c r="BW3" s="109"/>
      <c r="BX3" s="109"/>
      <c r="BY3" s="109"/>
      <c r="BZ3" s="109"/>
      <c r="CA3" s="109"/>
      <c r="CB3" s="109"/>
    </row>
    <row r="4" spans="1:80" s="71" customFormat="1" ht="9" customHeight="1" x14ac:dyDescent="0.15">
      <c r="AV4" s="109"/>
      <c r="AW4" s="109"/>
      <c r="AX4" s="109"/>
      <c r="AY4" s="109"/>
      <c r="AZ4" s="109"/>
      <c r="BA4" s="109"/>
      <c r="BB4" s="109"/>
      <c r="BC4" s="109"/>
      <c r="BD4" s="109"/>
      <c r="BE4" s="109"/>
      <c r="BF4" s="109"/>
      <c r="BG4" s="109"/>
      <c r="BH4" s="109"/>
      <c r="BI4" s="109"/>
      <c r="BJ4" s="109"/>
      <c r="BK4" s="109"/>
      <c r="BL4" s="109"/>
      <c r="BM4" s="109"/>
      <c r="BN4" s="109"/>
      <c r="BO4" s="109"/>
      <c r="BP4" s="109"/>
      <c r="BQ4" s="109"/>
      <c r="BR4" s="109"/>
      <c r="BS4" s="109"/>
      <c r="BT4" s="109"/>
      <c r="BU4" s="109"/>
      <c r="BV4" s="109"/>
      <c r="BW4" s="109"/>
      <c r="BX4" s="109"/>
      <c r="BY4" s="109"/>
      <c r="BZ4" s="109"/>
      <c r="CA4" s="109"/>
      <c r="CB4" s="109"/>
    </row>
    <row r="5" spans="1:80" s="71" customFormat="1" ht="9.75" customHeight="1" x14ac:dyDescent="0.15">
      <c r="A5" s="299" t="s">
        <v>96</v>
      </c>
      <c r="B5" s="300"/>
      <c r="C5" s="300"/>
      <c r="D5" s="300"/>
      <c r="E5" s="301"/>
      <c r="G5" s="88"/>
      <c r="L5" s="305" t="s">
        <v>98</v>
      </c>
      <c r="M5" s="305"/>
      <c r="N5" s="306">
        <v>4</v>
      </c>
      <c r="O5" s="307" t="s">
        <v>37</v>
      </c>
      <c r="P5" s="306">
        <v>4</v>
      </c>
      <c r="Q5" s="291" t="s">
        <v>36</v>
      </c>
      <c r="R5" s="291" t="s">
        <v>39</v>
      </c>
      <c r="S5" s="292" t="s">
        <v>87</v>
      </c>
      <c r="T5" s="293"/>
      <c r="U5" s="293"/>
      <c r="V5" s="293"/>
      <c r="W5" s="293"/>
      <c r="X5" s="293"/>
      <c r="Y5" s="293"/>
      <c r="Z5" s="294"/>
      <c r="AA5" s="294"/>
      <c r="AB5" s="294"/>
      <c r="AC5" s="294"/>
      <c r="AD5" s="294"/>
      <c r="AE5" s="294"/>
      <c r="AF5" s="294"/>
      <c r="AG5" s="294"/>
      <c r="AH5" s="294"/>
      <c r="AM5" s="314" t="s">
        <v>58</v>
      </c>
      <c r="AN5" s="315"/>
      <c r="AO5" s="315"/>
      <c r="AP5" s="315"/>
      <c r="AQ5" s="315"/>
      <c r="AR5" s="315"/>
      <c r="AS5" s="315"/>
      <c r="AT5" s="315"/>
      <c r="AU5" s="316"/>
      <c r="AV5" s="109"/>
      <c r="AW5" s="109"/>
      <c r="AX5" s="109"/>
      <c r="AY5" s="109"/>
      <c r="AZ5" s="109"/>
      <c r="BA5" s="109"/>
      <c r="BB5" s="109"/>
      <c r="BC5" s="109"/>
      <c r="BD5" s="109"/>
      <c r="BE5" s="109"/>
      <c r="BF5" s="109"/>
      <c r="BG5" s="109"/>
      <c r="BH5" s="109"/>
      <c r="BI5" s="109"/>
      <c r="BJ5" s="109"/>
      <c r="BK5" s="109"/>
      <c r="BL5" s="109"/>
      <c r="BM5" s="109"/>
      <c r="BN5" s="109"/>
      <c r="BO5" s="109"/>
      <c r="BP5" s="109"/>
      <c r="BQ5" s="109"/>
      <c r="BR5" s="109"/>
      <c r="BS5" s="109"/>
      <c r="BT5" s="109"/>
      <c r="BU5" s="109"/>
      <c r="BV5" s="109"/>
      <c r="BW5" s="109"/>
      <c r="BX5" s="109"/>
      <c r="BY5" s="109"/>
      <c r="BZ5" s="109"/>
      <c r="CA5" s="109"/>
      <c r="CB5" s="109"/>
    </row>
    <row r="6" spans="1:80" s="71" customFormat="1" ht="9.75" customHeight="1" x14ac:dyDescent="0.15">
      <c r="A6" s="302"/>
      <c r="B6" s="303"/>
      <c r="C6" s="303"/>
      <c r="D6" s="303"/>
      <c r="E6" s="304"/>
      <c r="L6" s="305"/>
      <c r="M6" s="305"/>
      <c r="N6" s="306"/>
      <c r="O6" s="307"/>
      <c r="P6" s="306"/>
      <c r="Q6" s="291"/>
      <c r="R6" s="291"/>
      <c r="S6" s="293"/>
      <c r="T6" s="293"/>
      <c r="U6" s="293"/>
      <c r="V6" s="293"/>
      <c r="W6" s="293"/>
      <c r="X6" s="293"/>
      <c r="Y6" s="293"/>
      <c r="Z6" s="294"/>
      <c r="AA6" s="294"/>
      <c r="AB6" s="294"/>
      <c r="AC6" s="294"/>
      <c r="AD6" s="294"/>
      <c r="AE6" s="294"/>
      <c r="AF6" s="294"/>
      <c r="AG6" s="294"/>
      <c r="AH6" s="294"/>
      <c r="AM6" s="317"/>
      <c r="AN6" s="318"/>
      <c r="AO6" s="318"/>
      <c r="AP6" s="318"/>
      <c r="AQ6" s="318"/>
      <c r="AR6" s="318"/>
      <c r="AS6" s="318"/>
      <c r="AT6" s="318"/>
      <c r="AU6" s="319"/>
      <c r="AV6" s="109"/>
      <c r="AW6" s="109"/>
      <c r="AX6" s="109"/>
      <c r="AY6" s="109"/>
      <c r="AZ6" s="109"/>
      <c r="BA6" s="109"/>
      <c r="BB6" s="109"/>
      <c r="BC6" s="109"/>
      <c r="BD6" s="109"/>
      <c r="BE6" s="109"/>
      <c r="BF6" s="109"/>
      <c r="BG6" s="109"/>
      <c r="BH6" s="109"/>
      <c r="BI6" s="109"/>
      <c r="BJ6" s="109"/>
      <c r="BK6" s="109"/>
      <c r="BL6" s="109"/>
      <c r="BM6" s="109"/>
      <c r="BN6" s="109"/>
      <c r="BO6" s="109"/>
      <c r="BP6" s="109"/>
      <c r="BQ6" s="109"/>
      <c r="BR6" s="109"/>
      <c r="BS6" s="109"/>
      <c r="BT6" s="109"/>
      <c r="BU6" s="109"/>
      <c r="BV6" s="109"/>
      <c r="BW6" s="109"/>
      <c r="BX6" s="109"/>
      <c r="BY6" s="109"/>
      <c r="BZ6" s="109"/>
      <c r="CA6" s="109"/>
      <c r="CB6" s="109"/>
    </row>
    <row r="7" spans="1:80" ht="6" customHeight="1" thickBot="1" x14ac:dyDescent="0.2"/>
    <row r="8" spans="1:80" ht="17.25" customHeight="1" x14ac:dyDescent="0.15">
      <c r="A8" s="320" t="s">
        <v>52</v>
      </c>
      <c r="B8" s="321"/>
      <c r="C8" s="321"/>
      <c r="D8" s="324"/>
      <c r="E8" s="324"/>
      <c r="F8" s="324"/>
      <c r="G8" s="324"/>
      <c r="H8" s="326"/>
      <c r="I8" s="278"/>
      <c r="J8" s="278"/>
      <c r="K8" s="278"/>
      <c r="L8" s="278"/>
      <c r="M8" s="280"/>
      <c r="N8" s="282" t="s">
        <v>53</v>
      </c>
      <c r="O8" s="282"/>
      <c r="P8" s="282"/>
      <c r="Q8" s="284"/>
      <c r="R8" s="284"/>
      <c r="S8" s="284"/>
      <c r="T8" s="284"/>
      <c r="U8" s="284"/>
      <c r="V8" s="286" t="s">
        <v>44</v>
      </c>
      <c r="W8" s="286"/>
      <c r="X8" s="286"/>
      <c r="Y8" s="286"/>
      <c r="Z8" s="288"/>
      <c r="AA8" s="289"/>
      <c r="AB8" s="289"/>
      <c r="AC8" s="289"/>
      <c r="AD8" s="289"/>
      <c r="AE8" s="289"/>
      <c r="AF8" s="289"/>
      <c r="AG8" s="289"/>
      <c r="AH8" s="289"/>
      <c r="AI8" s="289"/>
      <c r="AJ8" s="290"/>
      <c r="AK8" s="273" t="s">
        <v>3</v>
      </c>
      <c r="AL8" s="274"/>
      <c r="AM8" s="275"/>
      <c r="AN8" s="276">
        <v>4</v>
      </c>
      <c r="AO8" s="250" t="s">
        <v>37</v>
      </c>
      <c r="AP8" s="252">
        <v>4</v>
      </c>
      <c r="AQ8" s="250" t="s">
        <v>36</v>
      </c>
      <c r="AR8" s="252">
        <v>5</v>
      </c>
      <c r="AS8" s="241" t="s">
        <v>2</v>
      </c>
      <c r="AT8" s="243" t="s">
        <v>38</v>
      </c>
      <c r="AU8" s="244"/>
    </row>
    <row r="9" spans="1:80" ht="17.25" customHeight="1" x14ac:dyDescent="0.15">
      <c r="A9" s="322"/>
      <c r="B9" s="323"/>
      <c r="C9" s="323"/>
      <c r="D9" s="325"/>
      <c r="E9" s="325"/>
      <c r="F9" s="325"/>
      <c r="G9" s="325"/>
      <c r="H9" s="327"/>
      <c r="I9" s="279"/>
      <c r="J9" s="279"/>
      <c r="K9" s="279"/>
      <c r="L9" s="279"/>
      <c r="M9" s="281"/>
      <c r="N9" s="283"/>
      <c r="O9" s="283"/>
      <c r="P9" s="283"/>
      <c r="Q9" s="285"/>
      <c r="R9" s="285"/>
      <c r="S9" s="285"/>
      <c r="T9" s="285"/>
      <c r="U9" s="285"/>
      <c r="V9" s="287"/>
      <c r="W9" s="287"/>
      <c r="X9" s="287"/>
      <c r="Y9" s="287"/>
      <c r="Z9" s="245"/>
      <c r="AA9" s="246"/>
      <c r="AB9" s="246"/>
      <c r="AC9" s="246"/>
      <c r="AD9" s="246"/>
      <c r="AE9" s="81" t="s">
        <v>56</v>
      </c>
      <c r="AF9" s="246"/>
      <c r="AG9" s="246"/>
      <c r="AH9" s="246"/>
      <c r="AI9" s="246"/>
      <c r="AJ9" s="247"/>
      <c r="AK9" s="270"/>
      <c r="AL9" s="271"/>
      <c r="AM9" s="272"/>
      <c r="AN9" s="277"/>
      <c r="AO9" s="251"/>
      <c r="AP9" s="253"/>
      <c r="AQ9" s="251"/>
      <c r="AR9" s="253"/>
      <c r="AS9" s="242"/>
      <c r="AT9" s="248"/>
      <c r="AU9" s="249"/>
    </row>
    <row r="10" spans="1:80" ht="12.75" customHeight="1" x14ac:dyDescent="0.15">
      <c r="A10" s="322" t="s">
        <v>51</v>
      </c>
      <c r="B10" s="323"/>
      <c r="C10" s="323"/>
      <c r="D10" s="328"/>
      <c r="E10" s="239"/>
      <c r="F10" s="239"/>
      <c r="G10" s="239"/>
      <c r="H10" s="239"/>
      <c r="I10" s="239"/>
      <c r="J10" s="239"/>
      <c r="K10" s="239"/>
      <c r="L10" s="239"/>
      <c r="M10" s="240"/>
      <c r="N10" s="257" t="s">
        <v>54</v>
      </c>
      <c r="O10" s="257"/>
      <c r="P10" s="257"/>
      <c r="Q10" s="258"/>
      <c r="R10" s="258"/>
      <c r="S10" s="258"/>
      <c r="T10" s="258"/>
      <c r="U10" s="258"/>
      <c r="V10" s="258"/>
      <c r="W10" s="258"/>
      <c r="X10" s="258"/>
      <c r="Y10" s="259"/>
      <c r="Z10" s="260" t="s">
        <v>57</v>
      </c>
      <c r="AA10" s="254"/>
      <c r="AB10" s="254"/>
      <c r="AC10" s="261"/>
      <c r="AD10" s="263"/>
      <c r="AE10" s="263"/>
      <c r="AF10" s="263"/>
      <c r="AG10" s="263"/>
      <c r="AH10" s="263"/>
      <c r="AI10" s="263"/>
      <c r="AJ10" s="264"/>
      <c r="AK10" s="267" t="s">
        <v>55</v>
      </c>
      <c r="AL10" s="268"/>
      <c r="AM10" s="269"/>
      <c r="AN10" s="308" t="s">
        <v>98</v>
      </c>
      <c r="AO10" s="309"/>
      <c r="AP10" s="144"/>
      <c r="AQ10" s="254" t="s">
        <v>37</v>
      </c>
      <c r="AR10" s="144"/>
      <c r="AS10" s="254" t="s">
        <v>36</v>
      </c>
      <c r="AT10" s="144"/>
      <c r="AU10" s="255" t="s">
        <v>2</v>
      </c>
    </row>
    <row r="11" spans="1:80" ht="19.5" customHeight="1" x14ac:dyDescent="0.15">
      <c r="A11" s="322"/>
      <c r="B11" s="323"/>
      <c r="C11" s="323"/>
      <c r="D11" s="328"/>
      <c r="E11" s="239"/>
      <c r="F11" s="239"/>
      <c r="G11" s="239"/>
      <c r="H11" s="239"/>
      <c r="I11" s="239"/>
      <c r="J11" s="239"/>
      <c r="K11" s="239"/>
      <c r="L11" s="239"/>
      <c r="M11" s="240"/>
      <c r="N11" s="257"/>
      <c r="O11" s="257"/>
      <c r="P11" s="257"/>
      <c r="Q11" s="312"/>
      <c r="R11" s="313"/>
      <c r="S11" s="313"/>
      <c r="T11" s="313"/>
      <c r="U11" s="313"/>
      <c r="V11" s="313"/>
      <c r="W11" s="313"/>
      <c r="X11" s="313"/>
      <c r="Y11" s="89" t="s">
        <v>0</v>
      </c>
      <c r="Z11" s="262"/>
      <c r="AA11" s="251"/>
      <c r="AB11" s="251"/>
      <c r="AC11" s="242"/>
      <c r="AD11" s="265"/>
      <c r="AE11" s="265"/>
      <c r="AF11" s="265"/>
      <c r="AG11" s="265"/>
      <c r="AH11" s="265"/>
      <c r="AI11" s="265"/>
      <c r="AJ11" s="266"/>
      <c r="AK11" s="270"/>
      <c r="AL11" s="271"/>
      <c r="AM11" s="272"/>
      <c r="AN11" s="310"/>
      <c r="AO11" s="311"/>
      <c r="AP11" s="253"/>
      <c r="AQ11" s="251"/>
      <c r="AR11" s="253"/>
      <c r="AS11" s="251"/>
      <c r="AT11" s="253"/>
      <c r="AU11" s="256"/>
    </row>
    <row r="12" spans="1:80" ht="18.75" customHeight="1" x14ac:dyDescent="0.15">
      <c r="A12" s="190" t="s">
        <v>4</v>
      </c>
      <c r="B12" s="191"/>
      <c r="C12" s="192"/>
      <c r="D12" s="199" t="s">
        <v>95</v>
      </c>
      <c r="E12" s="200"/>
      <c r="F12" s="200"/>
      <c r="G12" s="144" t="s">
        <v>97</v>
      </c>
      <c r="H12" s="144"/>
      <c r="I12" s="221"/>
      <c r="J12" s="222" t="s">
        <v>5</v>
      </c>
      <c r="K12" s="225"/>
      <c r="L12" s="228" t="s">
        <v>42</v>
      </c>
      <c r="M12" s="229"/>
      <c r="N12" s="230"/>
      <c r="O12" s="201" t="s">
        <v>113</v>
      </c>
      <c r="P12" s="202"/>
      <c r="Q12" s="202"/>
      <c r="R12" s="202"/>
      <c r="S12" s="202"/>
      <c r="T12" s="202"/>
      <c r="U12" s="203"/>
      <c r="V12" s="204" t="s">
        <v>45</v>
      </c>
      <c r="W12" s="205"/>
      <c r="X12" s="205"/>
      <c r="Y12" s="206"/>
      <c r="Z12" s="11"/>
      <c r="AA12" s="12"/>
      <c r="AB12" s="12"/>
      <c r="AC12" s="12"/>
      <c r="AD12" s="12"/>
      <c r="AE12" s="12"/>
      <c r="AF12" s="12"/>
      <c r="AG12" s="13"/>
      <c r="AH12" s="204" t="s">
        <v>49</v>
      </c>
      <c r="AI12" s="205"/>
      <c r="AJ12" s="206"/>
      <c r="AK12" s="11"/>
      <c r="AL12" s="12"/>
      <c r="AM12" s="12"/>
      <c r="AN12" s="12"/>
      <c r="AO12" s="12"/>
      <c r="AP12" s="13"/>
      <c r="AQ12" s="204" t="s">
        <v>46</v>
      </c>
      <c r="AR12" s="205"/>
      <c r="AS12" s="206"/>
      <c r="AT12" s="213"/>
      <c r="AU12" s="214"/>
    </row>
    <row r="13" spans="1:80" ht="18.75" customHeight="1" x14ac:dyDescent="0.15">
      <c r="A13" s="193"/>
      <c r="B13" s="194"/>
      <c r="C13" s="195"/>
      <c r="D13" s="215">
        <v>5</v>
      </c>
      <c r="E13" s="218" t="s">
        <v>37</v>
      </c>
      <c r="F13" s="170"/>
      <c r="G13" s="218" t="s">
        <v>36</v>
      </c>
      <c r="H13" s="170"/>
      <c r="I13" s="231" t="s">
        <v>2</v>
      </c>
      <c r="J13" s="223"/>
      <c r="K13" s="226"/>
      <c r="L13" s="233" t="s">
        <v>43</v>
      </c>
      <c r="M13" s="234"/>
      <c r="N13" s="235"/>
      <c r="O13" s="201"/>
      <c r="P13" s="202"/>
      <c r="Q13" s="202"/>
      <c r="R13" s="202"/>
      <c r="S13" s="202"/>
      <c r="T13" s="202"/>
      <c r="U13" s="203"/>
      <c r="V13" s="207"/>
      <c r="W13" s="208"/>
      <c r="X13" s="208"/>
      <c r="Y13" s="209"/>
      <c r="Z13" s="169">
        <v>27048</v>
      </c>
      <c r="AA13" s="170"/>
      <c r="AB13" s="170"/>
      <c r="AC13" s="170"/>
      <c r="AD13" s="171" t="s">
        <v>89</v>
      </c>
      <c r="AE13" s="171"/>
      <c r="AF13" s="15" t="s">
        <v>50</v>
      </c>
      <c r="AG13" s="16" t="s">
        <v>1</v>
      </c>
      <c r="AH13" s="207"/>
      <c r="AI13" s="208"/>
      <c r="AJ13" s="209"/>
      <c r="AK13" s="17" t="s">
        <v>98</v>
      </c>
      <c r="AL13" s="30">
        <v>2</v>
      </c>
      <c r="AM13" s="14" t="s">
        <v>37</v>
      </c>
      <c r="AN13" s="30">
        <v>12</v>
      </c>
      <c r="AO13" s="14" t="s">
        <v>36</v>
      </c>
      <c r="AP13" s="18" t="s">
        <v>47</v>
      </c>
      <c r="AQ13" s="207"/>
      <c r="AR13" s="208"/>
      <c r="AS13" s="209"/>
      <c r="AT13" s="215"/>
      <c r="AU13" s="216"/>
    </row>
    <row r="14" spans="1:80" ht="18.75" customHeight="1" thickBot="1" x14ac:dyDescent="0.2">
      <c r="A14" s="196"/>
      <c r="B14" s="197"/>
      <c r="C14" s="198"/>
      <c r="D14" s="217"/>
      <c r="E14" s="219"/>
      <c r="F14" s="220"/>
      <c r="G14" s="219"/>
      <c r="H14" s="220"/>
      <c r="I14" s="232"/>
      <c r="J14" s="224"/>
      <c r="K14" s="227"/>
      <c r="L14" s="236"/>
      <c r="M14" s="237"/>
      <c r="N14" s="238"/>
      <c r="O14" s="73" t="s">
        <v>98</v>
      </c>
      <c r="P14" s="70"/>
      <c r="Q14" s="74" t="s">
        <v>37</v>
      </c>
      <c r="R14" s="70"/>
      <c r="S14" s="74" t="s">
        <v>36</v>
      </c>
      <c r="T14" s="70"/>
      <c r="U14" s="75" t="s">
        <v>2</v>
      </c>
      <c r="V14" s="210"/>
      <c r="W14" s="211"/>
      <c r="X14" s="211"/>
      <c r="Y14" s="212"/>
      <c r="Z14" s="20"/>
      <c r="AA14" s="21"/>
      <c r="AB14" s="21"/>
      <c r="AC14" s="21"/>
      <c r="AD14" s="21"/>
      <c r="AE14" s="21"/>
      <c r="AF14" s="21"/>
      <c r="AG14" s="22"/>
      <c r="AH14" s="210"/>
      <c r="AI14" s="211"/>
      <c r="AJ14" s="212"/>
      <c r="AK14" s="23" t="s">
        <v>98</v>
      </c>
      <c r="AL14" s="31">
        <v>3</v>
      </c>
      <c r="AM14" s="19" t="s">
        <v>37</v>
      </c>
      <c r="AN14" s="31">
        <v>12</v>
      </c>
      <c r="AO14" s="19" t="s">
        <v>36</v>
      </c>
      <c r="AP14" s="24" t="s">
        <v>48</v>
      </c>
      <c r="AQ14" s="210"/>
      <c r="AR14" s="211"/>
      <c r="AS14" s="212"/>
      <c r="AT14" s="20"/>
      <c r="AU14" s="25" t="s">
        <v>2</v>
      </c>
    </row>
    <row r="15" spans="1:80" ht="4.5" customHeight="1" thickBot="1" x14ac:dyDescent="0.2">
      <c r="J15" s="1">
        <v>2</v>
      </c>
    </row>
    <row r="16" spans="1:80" x14ac:dyDescent="0.15">
      <c r="A16" s="172" t="s">
        <v>6</v>
      </c>
      <c r="B16" s="173"/>
      <c r="C16" s="174"/>
      <c r="D16" s="181" t="s">
        <v>7</v>
      </c>
      <c r="E16" s="181"/>
      <c r="F16" s="181"/>
      <c r="G16" s="181"/>
      <c r="H16" s="181"/>
      <c r="I16" s="183" t="s">
        <v>41</v>
      </c>
      <c r="J16" s="183"/>
      <c r="K16" s="183"/>
      <c r="L16" s="183"/>
      <c r="M16" s="184"/>
      <c r="N16" s="3"/>
      <c r="O16" s="186" t="s">
        <v>8</v>
      </c>
      <c r="P16" s="186"/>
      <c r="Q16" s="186"/>
      <c r="R16" s="186"/>
      <c r="S16" s="186"/>
      <c r="T16" s="186"/>
      <c r="U16" s="186"/>
      <c r="V16" s="186"/>
      <c r="W16" s="186"/>
      <c r="X16" s="186"/>
      <c r="Y16" s="186"/>
      <c r="Z16" s="186"/>
      <c r="AA16" s="186"/>
      <c r="AB16" s="186"/>
      <c r="AC16" s="186"/>
      <c r="AD16" s="186"/>
      <c r="AE16" s="186"/>
      <c r="AF16" s="186"/>
      <c r="AG16" s="186"/>
      <c r="AH16" s="186"/>
      <c r="AI16" s="186"/>
      <c r="AJ16" s="186"/>
      <c r="AK16" s="186"/>
      <c r="AL16" s="186"/>
      <c r="AM16" s="186"/>
      <c r="AN16" s="186"/>
      <c r="AO16" s="186"/>
      <c r="AP16" s="186"/>
      <c r="AQ16" s="186"/>
      <c r="AR16" s="186"/>
      <c r="AS16" s="186"/>
      <c r="AT16" s="186"/>
      <c r="AU16" s="187"/>
    </row>
    <row r="17" spans="1:47" x14ac:dyDescent="0.15">
      <c r="A17" s="175"/>
      <c r="B17" s="176"/>
      <c r="C17" s="177"/>
      <c r="D17" s="182"/>
      <c r="E17" s="182"/>
      <c r="F17" s="182"/>
      <c r="G17" s="182"/>
      <c r="H17" s="182"/>
      <c r="I17" s="185"/>
      <c r="J17" s="185"/>
      <c r="K17" s="185"/>
      <c r="L17" s="185"/>
      <c r="M17" s="185"/>
      <c r="N17" s="4" t="s">
        <v>40</v>
      </c>
      <c r="O17" s="76">
        <f>DATE(2019,P5,1)</f>
        <v>43556</v>
      </c>
      <c r="P17" s="77">
        <f>O17+1</f>
        <v>43557</v>
      </c>
      <c r="Q17" s="77">
        <f>P17+1</f>
        <v>43558</v>
      </c>
      <c r="R17" s="77">
        <f t="shared" ref="R17:AP17" si="0">Q17+1</f>
        <v>43559</v>
      </c>
      <c r="S17" s="77">
        <f t="shared" si="0"/>
        <v>43560</v>
      </c>
      <c r="T17" s="77">
        <f t="shared" si="0"/>
        <v>43561</v>
      </c>
      <c r="U17" s="77">
        <f>T17+1</f>
        <v>43562</v>
      </c>
      <c r="V17" s="77">
        <f t="shared" si="0"/>
        <v>43563</v>
      </c>
      <c r="W17" s="77">
        <f t="shared" si="0"/>
        <v>43564</v>
      </c>
      <c r="X17" s="77">
        <f t="shared" si="0"/>
        <v>43565</v>
      </c>
      <c r="Y17" s="77">
        <f t="shared" si="0"/>
        <v>43566</v>
      </c>
      <c r="Z17" s="77">
        <f t="shared" si="0"/>
        <v>43567</v>
      </c>
      <c r="AA17" s="77">
        <f t="shared" si="0"/>
        <v>43568</v>
      </c>
      <c r="AB17" s="77">
        <f t="shared" si="0"/>
        <v>43569</v>
      </c>
      <c r="AC17" s="77">
        <f t="shared" si="0"/>
        <v>43570</v>
      </c>
      <c r="AD17" s="77">
        <f t="shared" si="0"/>
        <v>43571</v>
      </c>
      <c r="AE17" s="77">
        <f t="shared" si="0"/>
        <v>43572</v>
      </c>
      <c r="AF17" s="77">
        <f t="shared" si="0"/>
        <v>43573</v>
      </c>
      <c r="AG17" s="77">
        <f t="shared" si="0"/>
        <v>43574</v>
      </c>
      <c r="AH17" s="77">
        <f t="shared" si="0"/>
        <v>43575</v>
      </c>
      <c r="AI17" s="77">
        <f t="shared" si="0"/>
        <v>43576</v>
      </c>
      <c r="AJ17" s="77">
        <f t="shared" si="0"/>
        <v>43577</v>
      </c>
      <c r="AK17" s="77">
        <f t="shared" si="0"/>
        <v>43578</v>
      </c>
      <c r="AL17" s="77">
        <f t="shared" si="0"/>
        <v>43579</v>
      </c>
      <c r="AM17" s="77">
        <f t="shared" si="0"/>
        <v>43580</v>
      </c>
      <c r="AN17" s="77">
        <f t="shared" si="0"/>
        <v>43581</v>
      </c>
      <c r="AO17" s="77">
        <f t="shared" si="0"/>
        <v>43582</v>
      </c>
      <c r="AP17" s="80">
        <f t="shared" si="0"/>
        <v>43583</v>
      </c>
      <c r="AQ17" s="77">
        <v>29</v>
      </c>
      <c r="AR17" s="80">
        <v>30</v>
      </c>
      <c r="AS17" s="77">
        <v>31</v>
      </c>
      <c r="AT17" s="188" t="s">
        <v>9</v>
      </c>
      <c r="AU17" s="189"/>
    </row>
    <row r="18" spans="1:47" x14ac:dyDescent="0.15">
      <c r="A18" s="178"/>
      <c r="B18" s="179"/>
      <c r="C18" s="180"/>
      <c r="D18" s="182"/>
      <c r="E18" s="182"/>
      <c r="F18" s="182"/>
      <c r="G18" s="182"/>
      <c r="H18" s="182"/>
      <c r="I18" s="185"/>
      <c r="J18" s="185"/>
      <c r="K18" s="185"/>
      <c r="L18" s="185"/>
      <c r="M18" s="185"/>
      <c r="N18" s="4" t="s">
        <v>10</v>
      </c>
      <c r="O18" s="78" t="s">
        <v>137</v>
      </c>
      <c r="P18" s="78" t="s">
        <v>138</v>
      </c>
      <c r="Q18" s="78" t="s">
        <v>139</v>
      </c>
      <c r="R18" s="78" t="s">
        <v>133</v>
      </c>
      <c r="S18" s="78" t="s">
        <v>134</v>
      </c>
      <c r="T18" s="78" t="s">
        <v>135</v>
      </c>
      <c r="U18" s="78" t="s">
        <v>136</v>
      </c>
      <c r="V18" s="78" t="s">
        <v>137</v>
      </c>
      <c r="W18" s="78" t="s">
        <v>138</v>
      </c>
      <c r="X18" s="78" t="s">
        <v>139</v>
      </c>
      <c r="Y18" s="78" t="s">
        <v>133</v>
      </c>
      <c r="Z18" s="78" t="s">
        <v>134</v>
      </c>
      <c r="AA18" s="78" t="s">
        <v>135</v>
      </c>
      <c r="AB18" s="78" t="s">
        <v>136</v>
      </c>
      <c r="AC18" s="78" t="s">
        <v>137</v>
      </c>
      <c r="AD18" s="78" t="s">
        <v>138</v>
      </c>
      <c r="AE18" s="78" t="s">
        <v>139</v>
      </c>
      <c r="AF18" s="78" t="s">
        <v>133</v>
      </c>
      <c r="AG18" s="78" t="s">
        <v>134</v>
      </c>
      <c r="AH18" s="78" t="s">
        <v>135</v>
      </c>
      <c r="AI18" s="78" t="s">
        <v>136</v>
      </c>
      <c r="AJ18" s="78" t="s">
        <v>137</v>
      </c>
      <c r="AK18" s="78" t="s">
        <v>138</v>
      </c>
      <c r="AL18" s="78" t="s">
        <v>139</v>
      </c>
      <c r="AM18" s="78" t="s">
        <v>133</v>
      </c>
      <c r="AN18" s="78" t="s">
        <v>134</v>
      </c>
      <c r="AO18" s="78" t="s">
        <v>135</v>
      </c>
      <c r="AP18" s="78" t="s">
        <v>136</v>
      </c>
      <c r="AQ18" s="78" t="s">
        <v>137</v>
      </c>
      <c r="AR18" s="78" t="s">
        <v>138</v>
      </c>
      <c r="AS18" s="78" t="s">
        <v>139</v>
      </c>
      <c r="AT18" s="188"/>
      <c r="AU18" s="189"/>
    </row>
    <row r="19" spans="1:47" x14ac:dyDescent="0.15">
      <c r="A19" s="143">
        <v>0.38541666666666669</v>
      </c>
      <c r="B19" s="144"/>
      <c r="C19" s="69" t="s">
        <v>59</v>
      </c>
      <c r="D19" s="145" t="s">
        <v>99</v>
      </c>
      <c r="E19" s="146"/>
      <c r="F19" s="146"/>
      <c r="G19" s="146"/>
      <c r="H19" s="147"/>
      <c r="I19" s="151" t="s">
        <v>100</v>
      </c>
      <c r="J19" s="152"/>
      <c r="K19" s="152"/>
      <c r="L19" s="152"/>
      <c r="M19" s="153"/>
      <c r="N19" s="2" t="s">
        <v>11</v>
      </c>
      <c r="O19" s="114">
        <v>1</v>
      </c>
      <c r="P19" s="94"/>
      <c r="Q19" s="97"/>
      <c r="R19" s="114">
        <v>1</v>
      </c>
      <c r="S19" s="97"/>
      <c r="T19" s="114"/>
      <c r="U19" s="97"/>
      <c r="V19" s="98">
        <v>1</v>
      </c>
      <c r="W19" s="97"/>
      <c r="X19" s="98"/>
      <c r="Y19" s="114">
        <v>1</v>
      </c>
      <c r="Z19" s="98"/>
      <c r="AA19" s="98"/>
      <c r="AB19" s="98"/>
      <c r="AC19" s="114">
        <v>1</v>
      </c>
      <c r="AD19" s="114"/>
      <c r="AE19" s="114"/>
      <c r="AF19" s="114">
        <v>1</v>
      </c>
      <c r="AG19" s="98"/>
      <c r="AH19" s="98"/>
      <c r="AI19" s="98"/>
      <c r="AJ19" s="114">
        <v>1</v>
      </c>
      <c r="AK19" s="114"/>
      <c r="AL19" s="114"/>
      <c r="AM19" s="114">
        <v>1</v>
      </c>
      <c r="AN19" s="98"/>
      <c r="AO19" s="98"/>
      <c r="AP19" s="98"/>
      <c r="AQ19" s="98"/>
      <c r="AR19" s="98"/>
      <c r="AS19" s="95"/>
      <c r="AT19" s="157">
        <f>IF((SUM(O19:AS19))=0," ",SUM(O19:AS19))</f>
        <v>8</v>
      </c>
      <c r="AU19" s="158"/>
    </row>
    <row r="20" spans="1:47" x14ac:dyDescent="0.15">
      <c r="A20" s="79"/>
      <c r="B20" s="159">
        <v>0.6875</v>
      </c>
      <c r="C20" s="160"/>
      <c r="D20" s="148"/>
      <c r="E20" s="149"/>
      <c r="F20" s="149"/>
      <c r="G20" s="149"/>
      <c r="H20" s="150"/>
      <c r="I20" s="154"/>
      <c r="J20" s="155"/>
      <c r="K20" s="155"/>
      <c r="L20" s="155"/>
      <c r="M20" s="156"/>
      <c r="N20" s="2" t="s">
        <v>12</v>
      </c>
      <c r="O20" s="114"/>
      <c r="P20" s="94"/>
      <c r="Q20" s="97"/>
      <c r="R20" s="114"/>
      <c r="S20" s="97"/>
      <c r="T20" s="114"/>
      <c r="U20" s="97"/>
      <c r="V20" s="98"/>
      <c r="W20" s="97"/>
      <c r="X20" s="98"/>
      <c r="Y20" s="114"/>
      <c r="Z20" s="98"/>
      <c r="AA20" s="98"/>
      <c r="AB20" s="98"/>
      <c r="AC20" s="98"/>
      <c r="AD20" s="98"/>
      <c r="AE20" s="98"/>
      <c r="AF20" s="98"/>
      <c r="AG20" s="98"/>
      <c r="AH20" s="98"/>
      <c r="AI20" s="98"/>
      <c r="AJ20" s="114"/>
      <c r="AK20" s="114"/>
      <c r="AL20" s="114"/>
      <c r="AM20" s="114"/>
      <c r="AN20" s="98"/>
      <c r="AO20" s="98"/>
      <c r="AP20" s="98"/>
      <c r="AQ20" s="98"/>
      <c r="AR20" s="98"/>
      <c r="AS20" s="95"/>
      <c r="AT20" s="157" t="str">
        <f t="shared" ref="AT20:AT35" si="1">IF((SUM(O20:AS20))=0," ",SUM(O20:AS20))</f>
        <v xml:space="preserve"> </v>
      </c>
      <c r="AU20" s="158"/>
    </row>
    <row r="21" spans="1:47" x14ac:dyDescent="0.15">
      <c r="A21" s="143"/>
      <c r="B21" s="144"/>
      <c r="C21" s="69" t="s">
        <v>59</v>
      </c>
      <c r="D21" s="145" t="s">
        <v>101</v>
      </c>
      <c r="E21" s="146"/>
      <c r="F21" s="146"/>
      <c r="G21" s="146"/>
      <c r="H21" s="147"/>
      <c r="I21" s="151" t="s">
        <v>100</v>
      </c>
      <c r="J21" s="152"/>
      <c r="K21" s="152"/>
      <c r="L21" s="152"/>
      <c r="M21" s="153"/>
      <c r="N21" s="2" t="s">
        <v>11</v>
      </c>
      <c r="O21" s="114">
        <v>1</v>
      </c>
      <c r="P21" s="94"/>
      <c r="Q21" s="97"/>
      <c r="R21" s="114">
        <v>1</v>
      </c>
      <c r="S21" s="97"/>
      <c r="T21" s="114"/>
      <c r="U21" s="97"/>
      <c r="V21" s="98">
        <v>1</v>
      </c>
      <c r="W21" s="97"/>
      <c r="X21" s="98"/>
      <c r="Y21" s="114">
        <v>1</v>
      </c>
      <c r="Z21" s="98"/>
      <c r="AA21" s="98"/>
      <c r="AB21" s="98"/>
      <c r="AC21" s="114">
        <v>1</v>
      </c>
      <c r="AD21" s="114"/>
      <c r="AE21" s="114"/>
      <c r="AF21" s="114">
        <v>1</v>
      </c>
      <c r="AG21" s="98"/>
      <c r="AH21" s="98"/>
      <c r="AI21" s="98"/>
      <c r="AJ21" s="114">
        <v>1</v>
      </c>
      <c r="AK21" s="114"/>
      <c r="AL21" s="114"/>
      <c r="AM21" s="114">
        <v>1</v>
      </c>
      <c r="AN21" s="98"/>
      <c r="AO21" s="98"/>
      <c r="AP21" s="98"/>
      <c r="AQ21" s="98"/>
      <c r="AR21" s="98"/>
      <c r="AS21" s="95"/>
      <c r="AT21" s="157">
        <f t="shared" si="1"/>
        <v>8</v>
      </c>
      <c r="AU21" s="158"/>
    </row>
    <row r="22" spans="1:47" x14ac:dyDescent="0.15">
      <c r="A22" s="79"/>
      <c r="B22" s="159"/>
      <c r="C22" s="160"/>
      <c r="D22" s="148"/>
      <c r="E22" s="149"/>
      <c r="F22" s="149"/>
      <c r="G22" s="149"/>
      <c r="H22" s="150"/>
      <c r="I22" s="154"/>
      <c r="J22" s="155"/>
      <c r="K22" s="155"/>
      <c r="L22" s="155"/>
      <c r="M22" s="156"/>
      <c r="N22" s="2" t="s">
        <v>12</v>
      </c>
      <c r="O22" s="96"/>
      <c r="P22" s="94"/>
      <c r="Q22" s="94"/>
      <c r="R22" s="94"/>
      <c r="S22" s="94"/>
      <c r="T22" s="114"/>
      <c r="U22" s="94"/>
      <c r="V22" s="94"/>
      <c r="W22" s="94"/>
      <c r="X22" s="94"/>
      <c r="Y22" s="94"/>
      <c r="Z22" s="94"/>
      <c r="AA22" s="94"/>
      <c r="AB22" s="94"/>
      <c r="AC22" s="94"/>
      <c r="AD22" s="94"/>
      <c r="AE22" s="94"/>
      <c r="AF22" s="94"/>
      <c r="AG22" s="94"/>
      <c r="AH22" s="94"/>
      <c r="AI22" s="94"/>
      <c r="AJ22" s="94"/>
      <c r="AK22" s="94"/>
      <c r="AL22" s="94"/>
      <c r="AM22" s="94"/>
      <c r="AN22" s="94"/>
      <c r="AO22" s="94"/>
      <c r="AP22" s="94"/>
      <c r="AQ22" s="94"/>
      <c r="AR22" s="94"/>
      <c r="AS22" s="95"/>
      <c r="AT22" s="157" t="str">
        <f t="shared" si="1"/>
        <v xml:space="preserve"> </v>
      </c>
      <c r="AU22" s="158"/>
    </row>
    <row r="23" spans="1:47" x14ac:dyDescent="0.15">
      <c r="A23" s="143"/>
      <c r="B23" s="144"/>
      <c r="C23" s="69" t="s">
        <v>59</v>
      </c>
      <c r="D23" s="145" t="s">
        <v>102</v>
      </c>
      <c r="E23" s="146"/>
      <c r="F23" s="146"/>
      <c r="G23" s="146"/>
      <c r="H23" s="147"/>
      <c r="I23" s="151" t="s">
        <v>103</v>
      </c>
      <c r="J23" s="152"/>
      <c r="K23" s="152"/>
      <c r="L23" s="152"/>
      <c r="M23" s="153"/>
      <c r="N23" s="2" t="s">
        <v>11</v>
      </c>
      <c r="O23" s="96"/>
      <c r="P23" s="94"/>
      <c r="Q23" s="94"/>
      <c r="R23" s="94"/>
      <c r="S23" s="94"/>
      <c r="T23" s="94"/>
      <c r="U23" s="94"/>
      <c r="V23" s="94"/>
      <c r="W23" s="94"/>
      <c r="X23" s="94"/>
      <c r="Y23" s="97"/>
      <c r="Z23" s="97">
        <v>1</v>
      </c>
      <c r="AA23" s="97">
        <v>1</v>
      </c>
      <c r="AB23" s="98">
        <v>1</v>
      </c>
      <c r="AC23" s="98"/>
      <c r="AD23" s="98"/>
      <c r="AE23" s="94"/>
      <c r="AF23" s="94"/>
      <c r="AG23" s="94"/>
      <c r="AH23" s="94"/>
      <c r="AI23" s="94"/>
      <c r="AJ23" s="94"/>
      <c r="AK23" s="94"/>
      <c r="AL23" s="94"/>
      <c r="AM23" s="94"/>
      <c r="AN23" s="94"/>
      <c r="AO23" s="94"/>
      <c r="AP23" s="94"/>
      <c r="AQ23" s="94"/>
      <c r="AR23" s="94"/>
      <c r="AS23" s="95"/>
      <c r="AT23" s="157">
        <f t="shared" si="1"/>
        <v>3</v>
      </c>
      <c r="AU23" s="158"/>
    </row>
    <row r="24" spans="1:47" x14ac:dyDescent="0.15">
      <c r="A24" s="79"/>
      <c r="B24" s="159"/>
      <c r="C24" s="160"/>
      <c r="D24" s="148"/>
      <c r="E24" s="149"/>
      <c r="F24" s="149"/>
      <c r="G24" s="149"/>
      <c r="H24" s="150"/>
      <c r="I24" s="154"/>
      <c r="J24" s="155"/>
      <c r="K24" s="155"/>
      <c r="L24" s="155"/>
      <c r="M24" s="156"/>
      <c r="N24" s="2" t="s">
        <v>12</v>
      </c>
      <c r="O24" s="96"/>
      <c r="P24" s="94"/>
      <c r="Q24" s="94"/>
      <c r="R24" s="94"/>
      <c r="S24" s="94"/>
      <c r="T24" s="94"/>
      <c r="U24" s="94"/>
      <c r="V24" s="94"/>
      <c r="W24" s="94"/>
      <c r="X24" s="94"/>
      <c r="Y24" s="97"/>
      <c r="Z24" s="97"/>
      <c r="AA24" s="97"/>
      <c r="AB24" s="98"/>
      <c r="AC24" s="98"/>
      <c r="AD24" s="98"/>
      <c r="AE24" s="94"/>
      <c r="AF24" s="94"/>
      <c r="AG24" s="94"/>
      <c r="AH24" s="94"/>
      <c r="AI24" s="94"/>
      <c r="AJ24" s="94"/>
      <c r="AK24" s="94"/>
      <c r="AL24" s="94"/>
      <c r="AM24" s="94"/>
      <c r="AN24" s="94"/>
      <c r="AO24" s="94"/>
      <c r="AP24" s="94"/>
      <c r="AQ24" s="94"/>
      <c r="AR24" s="94"/>
      <c r="AS24" s="95"/>
      <c r="AT24" s="157" t="str">
        <f t="shared" si="1"/>
        <v xml:space="preserve"> </v>
      </c>
      <c r="AU24" s="158"/>
    </row>
    <row r="25" spans="1:47" x14ac:dyDescent="0.15">
      <c r="A25" s="143"/>
      <c r="B25" s="144"/>
      <c r="C25" s="69" t="s">
        <v>59</v>
      </c>
      <c r="D25" s="145" t="s">
        <v>104</v>
      </c>
      <c r="E25" s="146"/>
      <c r="F25" s="146"/>
      <c r="G25" s="146"/>
      <c r="H25" s="147"/>
      <c r="I25" s="151" t="s">
        <v>103</v>
      </c>
      <c r="J25" s="152"/>
      <c r="K25" s="152"/>
      <c r="L25" s="152"/>
      <c r="M25" s="153"/>
      <c r="N25" s="2" t="s">
        <v>11</v>
      </c>
      <c r="O25" s="96"/>
      <c r="P25" s="94"/>
      <c r="Q25" s="94"/>
      <c r="R25" s="94"/>
      <c r="S25" s="94"/>
      <c r="T25" s="94"/>
      <c r="U25" s="94"/>
      <c r="V25" s="94"/>
      <c r="W25" s="94"/>
      <c r="X25" s="94"/>
      <c r="Y25" s="97"/>
      <c r="Z25" s="97">
        <v>1</v>
      </c>
      <c r="AA25" s="97"/>
      <c r="AB25" s="98">
        <v>1</v>
      </c>
      <c r="AC25" s="98"/>
      <c r="AD25" s="98"/>
      <c r="AE25" s="94"/>
      <c r="AF25" s="94"/>
      <c r="AG25" s="94"/>
      <c r="AH25" s="94"/>
      <c r="AI25" s="94"/>
      <c r="AJ25" s="94"/>
      <c r="AK25" s="94"/>
      <c r="AL25" s="94"/>
      <c r="AM25" s="94"/>
      <c r="AN25" s="94"/>
      <c r="AO25" s="94"/>
      <c r="AP25" s="94"/>
      <c r="AQ25" s="94"/>
      <c r="AR25" s="94"/>
      <c r="AS25" s="95"/>
      <c r="AT25" s="157">
        <f t="shared" si="1"/>
        <v>2</v>
      </c>
      <c r="AU25" s="158"/>
    </row>
    <row r="26" spans="1:47" x14ac:dyDescent="0.15">
      <c r="A26" s="79"/>
      <c r="B26" s="159"/>
      <c r="C26" s="160"/>
      <c r="D26" s="148"/>
      <c r="E26" s="149"/>
      <c r="F26" s="149"/>
      <c r="G26" s="149"/>
      <c r="H26" s="150"/>
      <c r="I26" s="154"/>
      <c r="J26" s="155"/>
      <c r="K26" s="155"/>
      <c r="L26" s="155"/>
      <c r="M26" s="156"/>
      <c r="N26" s="2" t="s">
        <v>12</v>
      </c>
      <c r="O26" s="96"/>
      <c r="P26" s="94"/>
      <c r="Q26" s="94"/>
      <c r="R26" s="94"/>
      <c r="S26" s="94"/>
      <c r="T26" s="94"/>
      <c r="U26" s="94"/>
      <c r="V26" s="94"/>
      <c r="W26" s="94"/>
      <c r="X26" s="94"/>
      <c r="Y26" s="94"/>
      <c r="Z26" s="94"/>
      <c r="AA26" s="94"/>
      <c r="AB26" s="94"/>
      <c r="AC26" s="94"/>
      <c r="AD26" s="94"/>
      <c r="AE26" s="94"/>
      <c r="AF26" s="94"/>
      <c r="AG26" s="94"/>
      <c r="AH26" s="94"/>
      <c r="AI26" s="94"/>
      <c r="AJ26" s="94"/>
      <c r="AK26" s="94"/>
      <c r="AL26" s="94"/>
      <c r="AM26" s="94"/>
      <c r="AN26" s="94"/>
      <c r="AO26" s="94"/>
      <c r="AP26" s="94"/>
      <c r="AQ26" s="94"/>
      <c r="AR26" s="94"/>
      <c r="AS26" s="95"/>
      <c r="AT26" s="157" t="str">
        <f t="shared" si="1"/>
        <v xml:space="preserve"> </v>
      </c>
      <c r="AU26" s="158"/>
    </row>
    <row r="27" spans="1:47" x14ac:dyDescent="0.15">
      <c r="A27" s="143">
        <v>0.41666666666666669</v>
      </c>
      <c r="B27" s="144"/>
      <c r="C27" s="69" t="s">
        <v>59</v>
      </c>
      <c r="D27" s="145" t="s">
        <v>105</v>
      </c>
      <c r="E27" s="146"/>
      <c r="F27" s="146"/>
      <c r="G27" s="146"/>
      <c r="H27" s="147"/>
      <c r="I27" s="151" t="s">
        <v>106</v>
      </c>
      <c r="J27" s="152"/>
      <c r="K27" s="152"/>
      <c r="L27" s="152"/>
      <c r="M27" s="153"/>
      <c r="N27" s="2" t="s">
        <v>11</v>
      </c>
      <c r="O27" s="94"/>
      <c r="P27" s="114">
        <v>1</v>
      </c>
      <c r="Q27" s="114">
        <v>1</v>
      </c>
      <c r="R27" s="114"/>
      <c r="S27" s="114">
        <v>1</v>
      </c>
      <c r="T27" s="114">
        <v>1</v>
      </c>
      <c r="U27" s="114">
        <v>1</v>
      </c>
      <c r="V27" s="94"/>
      <c r="W27" s="114">
        <v>1</v>
      </c>
      <c r="X27" s="114">
        <v>1</v>
      </c>
      <c r="Y27" s="114"/>
      <c r="Z27" s="114"/>
      <c r="AA27" s="114"/>
      <c r="AB27" s="114"/>
      <c r="AC27" s="98"/>
      <c r="AD27" s="114">
        <v>1</v>
      </c>
      <c r="AE27" s="114">
        <v>1</v>
      </c>
      <c r="AF27" s="114"/>
      <c r="AG27" s="114">
        <v>1</v>
      </c>
      <c r="AH27" s="114">
        <v>1</v>
      </c>
      <c r="AI27" s="114">
        <v>1</v>
      </c>
      <c r="AJ27" s="98"/>
      <c r="AK27" s="114">
        <v>1</v>
      </c>
      <c r="AL27" s="114">
        <v>1</v>
      </c>
      <c r="AM27" s="114"/>
      <c r="AN27" s="114">
        <v>1</v>
      </c>
      <c r="AO27" s="114">
        <v>1</v>
      </c>
      <c r="AP27" s="114">
        <v>1</v>
      </c>
      <c r="AQ27" s="98"/>
      <c r="AR27" s="98"/>
      <c r="AS27" s="98"/>
      <c r="AT27" s="157">
        <f t="shared" si="1"/>
        <v>17</v>
      </c>
      <c r="AU27" s="158"/>
    </row>
    <row r="28" spans="1:47" x14ac:dyDescent="0.15">
      <c r="A28" s="79"/>
      <c r="B28" s="159">
        <v>0.46875</v>
      </c>
      <c r="C28" s="160"/>
      <c r="D28" s="148"/>
      <c r="E28" s="149"/>
      <c r="F28" s="149"/>
      <c r="G28" s="149"/>
      <c r="H28" s="150"/>
      <c r="I28" s="154"/>
      <c r="J28" s="155"/>
      <c r="K28" s="155"/>
      <c r="L28" s="155"/>
      <c r="M28" s="156"/>
      <c r="N28" s="2" t="s">
        <v>12</v>
      </c>
      <c r="O28" s="94"/>
      <c r="P28" s="94"/>
      <c r="Q28" s="94"/>
      <c r="R28" s="94"/>
      <c r="S28" s="94"/>
      <c r="T28" s="94"/>
      <c r="U28" s="94"/>
      <c r="V28" s="94"/>
      <c r="W28" s="94"/>
      <c r="X28" s="94"/>
      <c r="Y28" s="94"/>
      <c r="Z28" s="94"/>
      <c r="AA28" s="94"/>
      <c r="AB28" s="94"/>
      <c r="AC28" s="94"/>
      <c r="AD28" s="94"/>
      <c r="AE28" s="94"/>
      <c r="AF28" s="94"/>
      <c r="AG28" s="94"/>
      <c r="AH28" s="94"/>
      <c r="AI28" s="94"/>
      <c r="AJ28" s="94"/>
      <c r="AK28" s="94"/>
      <c r="AL28" s="94"/>
      <c r="AM28" s="94"/>
      <c r="AN28" s="94"/>
      <c r="AO28" s="94"/>
      <c r="AP28" s="94"/>
      <c r="AQ28" s="94"/>
      <c r="AR28" s="94"/>
      <c r="AS28" s="95"/>
      <c r="AT28" s="157" t="str">
        <f t="shared" si="1"/>
        <v xml:space="preserve"> </v>
      </c>
      <c r="AU28" s="158"/>
    </row>
    <row r="29" spans="1:47" x14ac:dyDescent="0.15">
      <c r="A29" s="143">
        <v>0.625</v>
      </c>
      <c r="B29" s="144"/>
      <c r="C29" s="69" t="s">
        <v>59</v>
      </c>
      <c r="D29" s="145" t="s">
        <v>107</v>
      </c>
      <c r="E29" s="146"/>
      <c r="F29" s="146"/>
      <c r="G29" s="146"/>
      <c r="H29" s="147"/>
      <c r="I29" s="151" t="s">
        <v>108</v>
      </c>
      <c r="J29" s="152"/>
      <c r="K29" s="152"/>
      <c r="L29" s="152"/>
      <c r="M29" s="153"/>
      <c r="N29" s="2" t="s">
        <v>11</v>
      </c>
      <c r="O29" s="94"/>
      <c r="P29" s="94"/>
      <c r="Q29" s="94"/>
      <c r="R29" s="94"/>
      <c r="S29" s="94"/>
      <c r="T29" s="94">
        <v>1</v>
      </c>
      <c r="U29" s="94"/>
      <c r="V29" s="94"/>
      <c r="W29" s="94"/>
      <c r="X29" s="94"/>
      <c r="Y29" s="94"/>
      <c r="Z29" s="94"/>
      <c r="AA29" s="94"/>
      <c r="AB29" s="94"/>
      <c r="AC29" s="94"/>
      <c r="AD29" s="94"/>
      <c r="AE29" s="94"/>
      <c r="AF29" s="94"/>
      <c r="AG29" s="94"/>
      <c r="AH29" s="94"/>
      <c r="AI29" s="94"/>
      <c r="AJ29" s="94"/>
      <c r="AK29" s="94"/>
      <c r="AL29" s="94"/>
      <c r="AM29" s="94"/>
      <c r="AN29" s="94"/>
      <c r="AO29" s="94">
        <v>1</v>
      </c>
      <c r="AP29" s="94"/>
      <c r="AQ29" s="94"/>
      <c r="AR29" s="94"/>
      <c r="AS29" s="95"/>
      <c r="AT29" s="157">
        <f t="shared" si="1"/>
        <v>2</v>
      </c>
      <c r="AU29" s="158"/>
    </row>
    <row r="30" spans="1:47" x14ac:dyDescent="0.15">
      <c r="A30" s="79"/>
      <c r="B30" s="159">
        <v>0.66666666666666663</v>
      </c>
      <c r="C30" s="160"/>
      <c r="D30" s="148"/>
      <c r="E30" s="149"/>
      <c r="F30" s="149"/>
      <c r="G30" s="149"/>
      <c r="H30" s="150"/>
      <c r="I30" s="154"/>
      <c r="J30" s="155"/>
      <c r="K30" s="155"/>
      <c r="L30" s="155"/>
      <c r="M30" s="156"/>
      <c r="N30" s="2" t="s">
        <v>12</v>
      </c>
      <c r="O30" s="96"/>
      <c r="P30" s="94"/>
      <c r="Q30" s="94"/>
      <c r="R30" s="94"/>
      <c r="S30" s="94"/>
      <c r="T30" s="94"/>
      <c r="U30" s="94"/>
      <c r="V30" s="94"/>
      <c r="W30" s="94"/>
      <c r="X30" s="94"/>
      <c r="Y30" s="94"/>
      <c r="Z30" s="94"/>
      <c r="AA30" s="94"/>
      <c r="AB30" s="94"/>
      <c r="AC30" s="94"/>
      <c r="AD30" s="94"/>
      <c r="AE30" s="94"/>
      <c r="AF30" s="94"/>
      <c r="AG30" s="94"/>
      <c r="AH30" s="94"/>
      <c r="AI30" s="94"/>
      <c r="AJ30" s="94"/>
      <c r="AK30" s="94"/>
      <c r="AL30" s="94"/>
      <c r="AM30" s="94"/>
      <c r="AN30" s="94"/>
      <c r="AO30" s="94"/>
      <c r="AP30" s="94"/>
      <c r="AQ30" s="94"/>
      <c r="AR30" s="94"/>
      <c r="AS30" s="95"/>
      <c r="AT30" s="157" t="str">
        <f t="shared" si="1"/>
        <v xml:space="preserve"> </v>
      </c>
      <c r="AU30" s="158"/>
    </row>
    <row r="31" spans="1:47" x14ac:dyDescent="0.15">
      <c r="A31" s="143"/>
      <c r="B31" s="144"/>
      <c r="C31" s="69" t="s">
        <v>59</v>
      </c>
      <c r="D31" s="145" t="s">
        <v>109</v>
      </c>
      <c r="E31" s="146"/>
      <c r="F31" s="146"/>
      <c r="G31" s="146"/>
      <c r="H31" s="147"/>
      <c r="I31" s="151" t="s">
        <v>110</v>
      </c>
      <c r="J31" s="152"/>
      <c r="K31" s="152"/>
      <c r="L31" s="152"/>
      <c r="M31" s="153"/>
      <c r="N31" s="2" t="s">
        <v>11</v>
      </c>
      <c r="O31" s="96">
        <v>1</v>
      </c>
      <c r="P31" s="94"/>
      <c r="Q31" s="94"/>
      <c r="R31" s="94"/>
      <c r="S31" s="94"/>
      <c r="T31" s="94"/>
      <c r="U31" s="94"/>
      <c r="V31" s="94"/>
      <c r="W31" s="94"/>
      <c r="X31" s="94"/>
      <c r="Y31" s="94"/>
      <c r="Z31" s="94"/>
      <c r="AA31" s="94"/>
      <c r="AB31" s="94"/>
      <c r="AC31" s="94"/>
      <c r="AD31" s="94"/>
      <c r="AE31" s="94"/>
      <c r="AF31" s="94"/>
      <c r="AG31" s="94"/>
      <c r="AH31" s="94"/>
      <c r="AI31" s="94"/>
      <c r="AJ31" s="94"/>
      <c r="AK31" s="94"/>
      <c r="AL31" s="94"/>
      <c r="AM31" s="94"/>
      <c r="AN31" s="94"/>
      <c r="AO31" s="94"/>
      <c r="AP31" s="94"/>
      <c r="AQ31" s="94"/>
      <c r="AR31" s="94"/>
      <c r="AS31" s="95"/>
      <c r="AT31" s="157">
        <f t="shared" si="1"/>
        <v>1</v>
      </c>
      <c r="AU31" s="158"/>
    </row>
    <row r="32" spans="1:47" x14ac:dyDescent="0.15">
      <c r="A32" s="79"/>
      <c r="B32" s="159"/>
      <c r="C32" s="160"/>
      <c r="D32" s="148"/>
      <c r="E32" s="149"/>
      <c r="F32" s="149"/>
      <c r="G32" s="149"/>
      <c r="H32" s="150"/>
      <c r="I32" s="154"/>
      <c r="J32" s="155"/>
      <c r="K32" s="155"/>
      <c r="L32" s="155"/>
      <c r="M32" s="156"/>
      <c r="N32" s="2" t="s">
        <v>12</v>
      </c>
      <c r="O32" s="96"/>
      <c r="P32" s="94"/>
      <c r="Q32" s="94"/>
      <c r="R32" s="94"/>
      <c r="S32" s="94"/>
      <c r="T32" s="94"/>
      <c r="U32" s="94"/>
      <c r="V32" s="94"/>
      <c r="W32" s="94"/>
      <c r="X32" s="94"/>
      <c r="Y32" s="94"/>
      <c r="Z32" s="94"/>
      <c r="AA32" s="94"/>
      <c r="AB32" s="94"/>
      <c r="AC32" s="94"/>
      <c r="AD32" s="94"/>
      <c r="AE32" s="94"/>
      <c r="AF32" s="94"/>
      <c r="AG32" s="94"/>
      <c r="AH32" s="94"/>
      <c r="AI32" s="94"/>
      <c r="AJ32" s="94"/>
      <c r="AK32" s="94"/>
      <c r="AL32" s="94"/>
      <c r="AM32" s="94"/>
      <c r="AN32" s="94"/>
      <c r="AO32" s="94"/>
      <c r="AP32" s="94"/>
      <c r="AQ32" s="94"/>
      <c r="AR32" s="94"/>
      <c r="AS32" s="95"/>
      <c r="AT32" s="157" t="str">
        <f t="shared" si="1"/>
        <v xml:space="preserve"> </v>
      </c>
      <c r="AU32" s="158"/>
    </row>
    <row r="33" spans="1:47" x14ac:dyDescent="0.15">
      <c r="A33" s="143"/>
      <c r="B33" s="144"/>
      <c r="C33" s="69" t="s">
        <v>59</v>
      </c>
      <c r="D33" s="145" t="s">
        <v>111</v>
      </c>
      <c r="E33" s="146"/>
      <c r="F33" s="146"/>
      <c r="G33" s="146"/>
      <c r="H33" s="147"/>
      <c r="I33" s="151" t="s">
        <v>110</v>
      </c>
      <c r="J33" s="152"/>
      <c r="K33" s="152"/>
      <c r="L33" s="152"/>
      <c r="M33" s="153"/>
      <c r="N33" s="2" t="s">
        <v>11</v>
      </c>
      <c r="O33" s="96">
        <v>1</v>
      </c>
      <c r="P33" s="94"/>
      <c r="Q33" s="94"/>
      <c r="R33" s="94"/>
      <c r="S33" s="94"/>
      <c r="T33" s="94"/>
      <c r="U33" s="94"/>
      <c r="V33" s="94"/>
      <c r="W33" s="94"/>
      <c r="X33" s="94"/>
      <c r="Y33" s="94"/>
      <c r="Z33" s="94"/>
      <c r="AA33" s="94"/>
      <c r="AB33" s="94"/>
      <c r="AC33" s="94"/>
      <c r="AD33" s="94"/>
      <c r="AE33" s="94"/>
      <c r="AF33" s="94"/>
      <c r="AG33" s="94"/>
      <c r="AH33" s="94"/>
      <c r="AI33" s="94"/>
      <c r="AJ33" s="94"/>
      <c r="AK33" s="94"/>
      <c r="AL33" s="94"/>
      <c r="AM33" s="94"/>
      <c r="AN33" s="94"/>
      <c r="AO33" s="94"/>
      <c r="AP33" s="94"/>
      <c r="AQ33" s="94"/>
      <c r="AR33" s="94"/>
      <c r="AS33" s="95"/>
      <c r="AT33" s="157">
        <f t="shared" si="1"/>
        <v>1</v>
      </c>
      <c r="AU33" s="158"/>
    </row>
    <row r="34" spans="1:47" x14ac:dyDescent="0.15">
      <c r="A34" s="79"/>
      <c r="B34" s="159"/>
      <c r="C34" s="160"/>
      <c r="D34" s="148"/>
      <c r="E34" s="149"/>
      <c r="F34" s="149"/>
      <c r="G34" s="149"/>
      <c r="H34" s="150"/>
      <c r="I34" s="154"/>
      <c r="J34" s="155"/>
      <c r="K34" s="155"/>
      <c r="L34" s="155"/>
      <c r="M34" s="156"/>
      <c r="N34" s="2" t="s">
        <v>12</v>
      </c>
      <c r="O34" s="96"/>
      <c r="P34" s="94"/>
      <c r="Q34" s="94"/>
      <c r="R34" s="94"/>
      <c r="S34" s="94"/>
      <c r="T34" s="94"/>
      <c r="U34" s="94"/>
      <c r="V34" s="94"/>
      <c r="W34" s="94"/>
      <c r="X34" s="94"/>
      <c r="Y34" s="94"/>
      <c r="Z34" s="94"/>
      <c r="AA34" s="94"/>
      <c r="AB34" s="94"/>
      <c r="AC34" s="94"/>
      <c r="AD34" s="94"/>
      <c r="AE34" s="94"/>
      <c r="AF34" s="94"/>
      <c r="AG34" s="94"/>
      <c r="AH34" s="94"/>
      <c r="AI34" s="94"/>
      <c r="AJ34" s="94"/>
      <c r="AK34" s="94"/>
      <c r="AL34" s="94"/>
      <c r="AM34" s="94"/>
      <c r="AN34" s="94"/>
      <c r="AO34" s="94"/>
      <c r="AP34" s="94"/>
      <c r="AQ34" s="94"/>
      <c r="AR34" s="94"/>
      <c r="AS34" s="95"/>
      <c r="AT34" s="157" t="str">
        <f t="shared" si="1"/>
        <v xml:space="preserve"> </v>
      </c>
      <c r="AU34" s="158"/>
    </row>
    <row r="35" spans="1:47" x14ac:dyDescent="0.15">
      <c r="A35" s="143">
        <v>0.66666666666666663</v>
      </c>
      <c r="B35" s="144"/>
      <c r="C35" s="69" t="s">
        <v>59</v>
      </c>
      <c r="D35" s="145" t="s">
        <v>112</v>
      </c>
      <c r="E35" s="146"/>
      <c r="F35" s="146"/>
      <c r="G35" s="146"/>
      <c r="H35" s="147"/>
      <c r="I35" s="151" t="s">
        <v>106</v>
      </c>
      <c r="J35" s="152"/>
      <c r="K35" s="152"/>
      <c r="L35" s="152"/>
      <c r="M35" s="153"/>
      <c r="N35" s="2" t="s">
        <v>11</v>
      </c>
      <c r="O35" s="94"/>
      <c r="P35" s="94">
        <v>1</v>
      </c>
      <c r="Q35" s="94">
        <v>1</v>
      </c>
      <c r="R35" s="94"/>
      <c r="S35" s="94">
        <v>1</v>
      </c>
      <c r="T35" s="94"/>
      <c r="U35" s="94">
        <v>1</v>
      </c>
      <c r="V35" s="94"/>
      <c r="W35" s="98">
        <v>1</v>
      </c>
      <c r="X35" s="98">
        <v>1</v>
      </c>
      <c r="Y35" s="98"/>
      <c r="Z35" s="98"/>
      <c r="AA35" s="98"/>
      <c r="AB35" s="98"/>
      <c r="AC35" s="98"/>
      <c r="AD35" s="98">
        <v>1</v>
      </c>
      <c r="AE35" s="98">
        <v>1</v>
      </c>
      <c r="AF35" s="98"/>
      <c r="AG35" s="98">
        <v>1</v>
      </c>
      <c r="AH35" s="98"/>
      <c r="AI35" s="98">
        <v>1</v>
      </c>
      <c r="AJ35" s="98"/>
      <c r="AK35" s="98">
        <v>1</v>
      </c>
      <c r="AL35" s="98">
        <v>1</v>
      </c>
      <c r="AM35" s="98"/>
      <c r="AN35" s="98">
        <v>1</v>
      </c>
      <c r="AO35" s="98"/>
      <c r="AP35" s="98">
        <v>1</v>
      </c>
      <c r="AQ35" s="98"/>
      <c r="AR35" s="94"/>
      <c r="AS35" s="95"/>
      <c r="AT35" s="157">
        <f t="shared" si="1"/>
        <v>14</v>
      </c>
      <c r="AU35" s="158"/>
    </row>
    <row r="36" spans="1:47" x14ac:dyDescent="0.15">
      <c r="A36" s="79"/>
      <c r="B36" s="159">
        <v>0.6875</v>
      </c>
      <c r="C36" s="160"/>
      <c r="D36" s="148"/>
      <c r="E36" s="149"/>
      <c r="F36" s="149"/>
      <c r="G36" s="149"/>
      <c r="H36" s="150"/>
      <c r="I36" s="154"/>
      <c r="J36" s="155"/>
      <c r="K36" s="155"/>
      <c r="L36" s="155"/>
      <c r="M36" s="156"/>
      <c r="N36" s="2" t="s">
        <v>12</v>
      </c>
      <c r="O36" s="92"/>
      <c r="P36" s="90"/>
      <c r="Q36" s="90"/>
      <c r="R36" s="90"/>
      <c r="S36" s="90"/>
      <c r="T36" s="90"/>
      <c r="U36" s="90"/>
      <c r="V36" s="90"/>
      <c r="W36" s="90"/>
      <c r="X36" s="90"/>
      <c r="Y36" s="90"/>
      <c r="Z36" s="90"/>
      <c r="AA36" s="90"/>
      <c r="AB36" s="90"/>
      <c r="AC36" s="90"/>
      <c r="AD36" s="90"/>
      <c r="AE36" s="90"/>
      <c r="AF36" s="90"/>
      <c r="AG36" s="90"/>
      <c r="AH36" s="90"/>
      <c r="AI36" s="90"/>
      <c r="AJ36" s="90"/>
      <c r="AK36" s="90"/>
      <c r="AL36" s="90"/>
      <c r="AM36" s="90"/>
      <c r="AN36" s="90"/>
      <c r="AO36" s="90"/>
      <c r="AP36" s="90"/>
      <c r="AQ36" s="90"/>
      <c r="AR36" s="90"/>
      <c r="AS36" s="91"/>
      <c r="AT36" s="157" t="str">
        <f t="shared" ref="AT36:AT44" si="2">IF((SUM(O36:AS36))=0," ",SUM(O36:AS36))</f>
        <v xml:space="preserve"> </v>
      </c>
      <c r="AU36" s="158"/>
    </row>
    <row r="37" spans="1:47" x14ac:dyDescent="0.15">
      <c r="A37" s="143"/>
      <c r="B37" s="144"/>
      <c r="C37" s="69" t="s">
        <v>59</v>
      </c>
      <c r="D37" s="145"/>
      <c r="E37" s="146"/>
      <c r="F37" s="146"/>
      <c r="G37" s="146"/>
      <c r="H37" s="147"/>
      <c r="I37" s="151"/>
      <c r="J37" s="152"/>
      <c r="K37" s="152"/>
      <c r="L37" s="152"/>
      <c r="M37" s="153"/>
      <c r="N37" s="2" t="s">
        <v>11</v>
      </c>
      <c r="O37" s="92"/>
      <c r="P37" s="90"/>
      <c r="Q37" s="90"/>
      <c r="R37" s="90"/>
      <c r="S37" s="90"/>
      <c r="T37" s="90"/>
      <c r="U37" s="90"/>
      <c r="V37" s="90"/>
      <c r="W37" s="90"/>
      <c r="X37" s="90"/>
      <c r="Y37" s="90"/>
      <c r="Z37" s="90"/>
      <c r="AA37" s="90"/>
      <c r="AB37" s="90"/>
      <c r="AC37" s="90"/>
      <c r="AD37" s="90"/>
      <c r="AE37" s="90"/>
      <c r="AF37" s="90"/>
      <c r="AG37" s="90"/>
      <c r="AH37" s="90"/>
      <c r="AI37" s="90"/>
      <c r="AJ37" s="90"/>
      <c r="AK37" s="90"/>
      <c r="AL37" s="90"/>
      <c r="AM37" s="90"/>
      <c r="AN37" s="90"/>
      <c r="AO37" s="90"/>
      <c r="AP37" s="90"/>
      <c r="AQ37" s="90"/>
      <c r="AR37" s="90"/>
      <c r="AS37" s="91"/>
      <c r="AT37" s="157" t="str">
        <f t="shared" si="2"/>
        <v xml:space="preserve"> </v>
      </c>
      <c r="AU37" s="158"/>
    </row>
    <row r="38" spans="1:47" x14ac:dyDescent="0.15">
      <c r="A38" s="79"/>
      <c r="B38" s="159"/>
      <c r="C38" s="160"/>
      <c r="D38" s="148"/>
      <c r="E38" s="149"/>
      <c r="F38" s="149"/>
      <c r="G38" s="149"/>
      <c r="H38" s="150"/>
      <c r="I38" s="154"/>
      <c r="J38" s="155"/>
      <c r="K38" s="155"/>
      <c r="L38" s="155"/>
      <c r="M38" s="156"/>
      <c r="N38" s="2" t="s">
        <v>12</v>
      </c>
      <c r="O38" s="92"/>
      <c r="P38" s="90"/>
      <c r="Q38" s="90"/>
      <c r="R38" s="90"/>
      <c r="S38" s="90"/>
      <c r="T38" s="90"/>
      <c r="U38" s="90"/>
      <c r="V38" s="90"/>
      <c r="W38" s="90"/>
      <c r="X38" s="90"/>
      <c r="Y38" s="90"/>
      <c r="Z38" s="90"/>
      <c r="AA38" s="90"/>
      <c r="AB38" s="90"/>
      <c r="AC38" s="90"/>
      <c r="AD38" s="90"/>
      <c r="AE38" s="90"/>
      <c r="AF38" s="90"/>
      <c r="AG38" s="90"/>
      <c r="AH38" s="90"/>
      <c r="AI38" s="90"/>
      <c r="AJ38" s="90"/>
      <c r="AK38" s="90"/>
      <c r="AL38" s="90"/>
      <c r="AM38" s="90"/>
      <c r="AN38" s="90"/>
      <c r="AO38" s="90"/>
      <c r="AP38" s="90"/>
      <c r="AQ38" s="90"/>
      <c r="AR38" s="90"/>
      <c r="AS38" s="91"/>
      <c r="AT38" s="157" t="str">
        <f t="shared" si="2"/>
        <v xml:space="preserve"> </v>
      </c>
      <c r="AU38" s="158"/>
    </row>
    <row r="39" spans="1:47" x14ac:dyDescent="0.15">
      <c r="A39" s="143"/>
      <c r="B39" s="144"/>
      <c r="C39" s="69" t="s">
        <v>59</v>
      </c>
      <c r="D39" s="145"/>
      <c r="E39" s="146"/>
      <c r="F39" s="146"/>
      <c r="G39" s="146"/>
      <c r="H39" s="147"/>
      <c r="I39" s="151"/>
      <c r="J39" s="152"/>
      <c r="K39" s="152"/>
      <c r="L39" s="152"/>
      <c r="M39" s="153"/>
      <c r="N39" s="2" t="s">
        <v>11</v>
      </c>
      <c r="O39" s="92"/>
      <c r="P39" s="90"/>
      <c r="Q39" s="90"/>
      <c r="R39" s="90"/>
      <c r="S39" s="90"/>
      <c r="T39" s="90"/>
      <c r="U39" s="90"/>
      <c r="V39" s="90"/>
      <c r="W39" s="90"/>
      <c r="X39" s="90"/>
      <c r="Y39" s="90"/>
      <c r="Z39" s="90"/>
      <c r="AA39" s="90"/>
      <c r="AB39" s="90"/>
      <c r="AC39" s="90"/>
      <c r="AD39" s="90"/>
      <c r="AE39" s="90"/>
      <c r="AF39" s="90"/>
      <c r="AG39" s="90"/>
      <c r="AH39" s="90"/>
      <c r="AI39" s="90"/>
      <c r="AJ39" s="90"/>
      <c r="AK39" s="90"/>
      <c r="AL39" s="90"/>
      <c r="AM39" s="90"/>
      <c r="AN39" s="90"/>
      <c r="AO39" s="90"/>
      <c r="AP39" s="90"/>
      <c r="AQ39" s="90"/>
      <c r="AR39" s="90"/>
      <c r="AS39" s="91"/>
      <c r="AT39" s="157" t="str">
        <f t="shared" si="2"/>
        <v xml:space="preserve"> </v>
      </c>
      <c r="AU39" s="158"/>
    </row>
    <row r="40" spans="1:47" x14ac:dyDescent="0.15">
      <c r="A40" s="79"/>
      <c r="B40" s="159"/>
      <c r="C40" s="160"/>
      <c r="D40" s="148"/>
      <c r="E40" s="149"/>
      <c r="F40" s="149"/>
      <c r="G40" s="149"/>
      <c r="H40" s="150"/>
      <c r="I40" s="154"/>
      <c r="J40" s="155"/>
      <c r="K40" s="155"/>
      <c r="L40" s="155"/>
      <c r="M40" s="156"/>
      <c r="N40" s="2" t="s">
        <v>12</v>
      </c>
      <c r="O40" s="92"/>
      <c r="P40" s="90"/>
      <c r="Q40" s="90"/>
      <c r="R40" s="90"/>
      <c r="S40" s="90"/>
      <c r="T40" s="90"/>
      <c r="U40" s="90"/>
      <c r="V40" s="90"/>
      <c r="W40" s="90"/>
      <c r="X40" s="90"/>
      <c r="Y40" s="90"/>
      <c r="Z40" s="90"/>
      <c r="AA40" s="90"/>
      <c r="AB40" s="90"/>
      <c r="AC40" s="90"/>
      <c r="AD40" s="90"/>
      <c r="AE40" s="90"/>
      <c r="AF40" s="90"/>
      <c r="AG40" s="90"/>
      <c r="AH40" s="90"/>
      <c r="AI40" s="90"/>
      <c r="AJ40" s="90"/>
      <c r="AK40" s="90"/>
      <c r="AL40" s="90"/>
      <c r="AM40" s="90"/>
      <c r="AN40" s="90"/>
      <c r="AO40" s="90"/>
      <c r="AP40" s="90"/>
      <c r="AQ40" s="90"/>
      <c r="AR40" s="90"/>
      <c r="AS40" s="91"/>
      <c r="AT40" s="157" t="str">
        <f t="shared" si="2"/>
        <v xml:space="preserve"> </v>
      </c>
      <c r="AU40" s="158"/>
    </row>
    <row r="41" spans="1:47" x14ac:dyDescent="0.15">
      <c r="A41" s="143"/>
      <c r="B41" s="144"/>
      <c r="C41" s="69" t="s">
        <v>59</v>
      </c>
      <c r="D41" s="145"/>
      <c r="E41" s="146"/>
      <c r="F41" s="146"/>
      <c r="G41" s="146"/>
      <c r="H41" s="147"/>
      <c r="I41" s="151"/>
      <c r="J41" s="152"/>
      <c r="K41" s="152"/>
      <c r="L41" s="152"/>
      <c r="M41" s="153"/>
      <c r="N41" s="2" t="s">
        <v>11</v>
      </c>
      <c r="O41" s="92"/>
      <c r="P41" s="90"/>
      <c r="Q41" s="90"/>
      <c r="R41" s="90"/>
      <c r="S41" s="90"/>
      <c r="T41" s="90"/>
      <c r="U41" s="90"/>
      <c r="V41" s="90"/>
      <c r="W41" s="90"/>
      <c r="X41" s="90"/>
      <c r="Y41" s="90"/>
      <c r="Z41" s="90"/>
      <c r="AA41" s="90"/>
      <c r="AB41" s="90"/>
      <c r="AC41" s="90"/>
      <c r="AD41" s="90"/>
      <c r="AE41" s="90"/>
      <c r="AF41" s="90"/>
      <c r="AG41" s="90"/>
      <c r="AH41" s="90"/>
      <c r="AI41" s="90"/>
      <c r="AJ41" s="90"/>
      <c r="AK41" s="90"/>
      <c r="AL41" s="90"/>
      <c r="AM41" s="90"/>
      <c r="AN41" s="90"/>
      <c r="AO41" s="90"/>
      <c r="AP41" s="90"/>
      <c r="AQ41" s="90"/>
      <c r="AR41" s="90"/>
      <c r="AS41" s="91"/>
      <c r="AT41" s="157" t="str">
        <f t="shared" si="2"/>
        <v xml:space="preserve"> </v>
      </c>
      <c r="AU41" s="158"/>
    </row>
    <row r="42" spans="1:47" x14ac:dyDescent="0.15">
      <c r="A42" s="79"/>
      <c r="B42" s="159"/>
      <c r="C42" s="160"/>
      <c r="D42" s="148"/>
      <c r="E42" s="149"/>
      <c r="F42" s="149"/>
      <c r="G42" s="149"/>
      <c r="H42" s="150"/>
      <c r="I42" s="154"/>
      <c r="J42" s="155"/>
      <c r="K42" s="155"/>
      <c r="L42" s="155"/>
      <c r="M42" s="156"/>
      <c r="N42" s="2" t="s">
        <v>12</v>
      </c>
      <c r="O42" s="92"/>
      <c r="P42" s="90"/>
      <c r="Q42" s="90"/>
      <c r="R42" s="90"/>
      <c r="S42" s="90"/>
      <c r="T42" s="90"/>
      <c r="U42" s="90"/>
      <c r="V42" s="90"/>
      <c r="W42" s="90"/>
      <c r="X42" s="90"/>
      <c r="Y42" s="90"/>
      <c r="Z42" s="90"/>
      <c r="AA42" s="90"/>
      <c r="AB42" s="90"/>
      <c r="AC42" s="90"/>
      <c r="AD42" s="90"/>
      <c r="AE42" s="90"/>
      <c r="AF42" s="90"/>
      <c r="AG42" s="90"/>
      <c r="AH42" s="90"/>
      <c r="AI42" s="90"/>
      <c r="AJ42" s="90"/>
      <c r="AK42" s="90"/>
      <c r="AL42" s="90"/>
      <c r="AM42" s="90"/>
      <c r="AN42" s="90"/>
      <c r="AO42" s="90"/>
      <c r="AP42" s="90"/>
      <c r="AQ42" s="90"/>
      <c r="AR42" s="90"/>
      <c r="AS42" s="91"/>
      <c r="AT42" s="157" t="str">
        <f t="shared" si="2"/>
        <v xml:space="preserve"> </v>
      </c>
      <c r="AU42" s="158"/>
    </row>
    <row r="43" spans="1:47" x14ac:dyDescent="0.15">
      <c r="A43" s="143"/>
      <c r="B43" s="144"/>
      <c r="C43" s="69" t="s">
        <v>59</v>
      </c>
      <c r="D43" s="145"/>
      <c r="E43" s="146"/>
      <c r="F43" s="146"/>
      <c r="G43" s="146"/>
      <c r="H43" s="147"/>
      <c r="I43" s="151"/>
      <c r="J43" s="152"/>
      <c r="K43" s="152"/>
      <c r="L43" s="152"/>
      <c r="M43" s="153"/>
      <c r="N43" s="2" t="s">
        <v>11</v>
      </c>
      <c r="O43" s="92"/>
      <c r="P43" s="90"/>
      <c r="Q43" s="90"/>
      <c r="R43" s="90"/>
      <c r="S43" s="90"/>
      <c r="T43" s="90"/>
      <c r="U43" s="90"/>
      <c r="V43" s="90"/>
      <c r="W43" s="90"/>
      <c r="X43" s="90"/>
      <c r="Y43" s="90"/>
      <c r="Z43" s="90"/>
      <c r="AA43" s="90"/>
      <c r="AB43" s="90"/>
      <c r="AC43" s="90"/>
      <c r="AD43" s="90"/>
      <c r="AE43" s="90"/>
      <c r="AF43" s="90"/>
      <c r="AG43" s="90"/>
      <c r="AH43" s="90"/>
      <c r="AI43" s="90"/>
      <c r="AJ43" s="90"/>
      <c r="AK43" s="90"/>
      <c r="AL43" s="90"/>
      <c r="AM43" s="90"/>
      <c r="AN43" s="90"/>
      <c r="AO43" s="90"/>
      <c r="AP43" s="90"/>
      <c r="AQ43" s="90"/>
      <c r="AR43" s="90"/>
      <c r="AS43" s="91"/>
      <c r="AT43" s="157" t="str">
        <f t="shared" si="2"/>
        <v xml:space="preserve"> </v>
      </c>
      <c r="AU43" s="158"/>
    </row>
    <row r="44" spans="1:47" ht="12.75" thickBot="1" x14ac:dyDescent="0.2">
      <c r="A44" s="79"/>
      <c r="B44" s="159"/>
      <c r="C44" s="160"/>
      <c r="D44" s="161"/>
      <c r="E44" s="162"/>
      <c r="F44" s="162"/>
      <c r="G44" s="162"/>
      <c r="H44" s="163"/>
      <c r="I44" s="164"/>
      <c r="J44" s="165"/>
      <c r="K44" s="165"/>
      <c r="L44" s="165"/>
      <c r="M44" s="166"/>
      <c r="N44" s="5" t="s">
        <v>12</v>
      </c>
      <c r="O44" s="66"/>
      <c r="P44" s="67"/>
      <c r="Q44" s="67"/>
      <c r="R44" s="67"/>
      <c r="S44" s="67"/>
      <c r="T44" s="67"/>
      <c r="U44" s="67"/>
      <c r="V44" s="67"/>
      <c r="W44" s="67"/>
      <c r="X44" s="67"/>
      <c r="Y44" s="67"/>
      <c r="Z44" s="67"/>
      <c r="AA44" s="67"/>
      <c r="AB44" s="67"/>
      <c r="AC44" s="67"/>
      <c r="AD44" s="67"/>
      <c r="AE44" s="67"/>
      <c r="AF44" s="67"/>
      <c r="AG44" s="67"/>
      <c r="AH44" s="67"/>
      <c r="AI44" s="67"/>
      <c r="AJ44" s="67"/>
      <c r="AK44" s="67"/>
      <c r="AL44" s="67"/>
      <c r="AM44" s="67"/>
      <c r="AN44" s="67"/>
      <c r="AO44" s="67"/>
      <c r="AP44" s="67"/>
      <c r="AQ44" s="67"/>
      <c r="AR44" s="67"/>
      <c r="AS44" s="68"/>
      <c r="AT44" s="167" t="str">
        <f t="shared" si="2"/>
        <v xml:space="preserve"> </v>
      </c>
      <c r="AU44" s="168"/>
    </row>
    <row r="45" spans="1:47" ht="13.5" customHeight="1" x14ac:dyDescent="0.15">
      <c r="AT45" s="295"/>
      <c r="AU45" s="295"/>
    </row>
  </sheetData>
  <mergeCells count="162">
    <mergeCell ref="R5:R6"/>
    <mergeCell ref="S5:AH6"/>
    <mergeCell ref="AT45:AU45"/>
    <mergeCell ref="H10:H11"/>
    <mergeCell ref="I10:I11"/>
    <mergeCell ref="A1:C1"/>
    <mergeCell ref="A5:E6"/>
    <mergeCell ref="L5:M6"/>
    <mergeCell ref="N5:N6"/>
    <mergeCell ref="O5:O6"/>
    <mergeCell ref="P5:P6"/>
    <mergeCell ref="Q5:Q6"/>
    <mergeCell ref="AN10:AO11"/>
    <mergeCell ref="Q11:X11"/>
    <mergeCell ref="AM5:AU6"/>
    <mergeCell ref="A8:C9"/>
    <mergeCell ref="D8:G9"/>
    <mergeCell ref="H8:H9"/>
    <mergeCell ref="I8:I9"/>
    <mergeCell ref="J8:J9"/>
    <mergeCell ref="K8:K9"/>
    <mergeCell ref="A10:C11"/>
    <mergeCell ref="D10:D11"/>
    <mergeCell ref="E10:E11"/>
    <mergeCell ref="F10:F11"/>
    <mergeCell ref="G10:G11"/>
    <mergeCell ref="AK8:AM9"/>
    <mergeCell ref="AN8:AN9"/>
    <mergeCell ref="AO8:AO9"/>
    <mergeCell ref="AP8:AP9"/>
    <mergeCell ref="L8:L9"/>
    <mergeCell ref="M8:M9"/>
    <mergeCell ref="N8:P9"/>
    <mergeCell ref="Q8:U9"/>
    <mergeCell ref="V8:Y9"/>
    <mergeCell ref="Z8:AJ8"/>
    <mergeCell ref="L13:N14"/>
    <mergeCell ref="O13:U13"/>
    <mergeCell ref="J10:J11"/>
    <mergeCell ref="K10:K11"/>
    <mergeCell ref="L10:L11"/>
    <mergeCell ref="M10:M11"/>
    <mergeCell ref="AS8:AS9"/>
    <mergeCell ref="AT8:AU8"/>
    <mergeCell ref="Z9:AD9"/>
    <mergeCell ref="AF9:AJ9"/>
    <mergeCell ref="AT9:AU9"/>
    <mergeCell ref="AQ8:AQ9"/>
    <mergeCell ref="AR8:AR9"/>
    <mergeCell ref="AP10:AP11"/>
    <mergeCell ref="AQ10:AQ11"/>
    <mergeCell ref="AR10:AR11"/>
    <mergeCell ref="AS10:AS11"/>
    <mergeCell ref="AT10:AT11"/>
    <mergeCell ref="AU10:AU11"/>
    <mergeCell ref="N10:P11"/>
    <mergeCell ref="Q10:Y10"/>
    <mergeCell ref="Z10:AC11"/>
    <mergeCell ref="AD10:AJ11"/>
    <mergeCell ref="AK10:AM11"/>
    <mergeCell ref="B20:C20"/>
    <mergeCell ref="AT20:AU20"/>
    <mergeCell ref="A16:C18"/>
    <mergeCell ref="D16:H18"/>
    <mergeCell ref="I16:M18"/>
    <mergeCell ref="O16:AU16"/>
    <mergeCell ref="AT17:AU18"/>
    <mergeCell ref="A12:C14"/>
    <mergeCell ref="D12:F12"/>
    <mergeCell ref="O12:U12"/>
    <mergeCell ref="V12:Y14"/>
    <mergeCell ref="AH12:AJ14"/>
    <mergeCell ref="AQ12:AS14"/>
    <mergeCell ref="AT12:AU13"/>
    <mergeCell ref="D13:D14"/>
    <mergeCell ref="E13:E14"/>
    <mergeCell ref="F13:F14"/>
    <mergeCell ref="G13:G14"/>
    <mergeCell ref="H13:H14"/>
    <mergeCell ref="G12:I12"/>
    <mergeCell ref="J12:J14"/>
    <mergeCell ref="K12:K14"/>
    <mergeCell ref="L12:N12"/>
    <mergeCell ref="I13:I14"/>
    <mergeCell ref="Z13:AC13"/>
    <mergeCell ref="AD13:AE13"/>
    <mergeCell ref="A25:B25"/>
    <mergeCell ref="D25:H26"/>
    <mergeCell ref="I25:M26"/>
    <mergeCell ref="AT25:AU25"/>
    <mergeCell ref="B26:C26"/>
    <mergeCell ref="AT26:AU26"/>
    <mergeCell ref="A23:B23"/>
    <mergeCell ref="D23:H24"/>
    <mergeCell ref="I23:M24"/>
    <mergeCell ref="AT23:AU23"/>
    <mergeCell ref="B24:C24"/>
    <mergeCell ref="AT24:AU24"/>
    <mergeCell ref="A21:B21"/>
    <mergeCell ref="D21:H22"/>
    <mergeCell ref="I21:M22"/>
    <mergeCell ref="AT21:AU21"/>
    <mergeCell ref="B22:C22"/>
    <mergeCell ref="AT22:AU22"/>
    <mergeCell ref="A19:B19"/>
    <mergeCell ref="D19:H20"/>
    <mergeCell ref="I19:M20"/>
    <mergeCell ref="AT19:AU19"/>
    <mergeCell ref="A29:B29"/>
    <mergeCell ref="D29:H30"/>
    <mergeCell ref="I29:M30"/>
    <mergeCell ref="AT29:AU29"/>
    <mergeCell ref="B30:C30"/>
    <mergeCell ref="AT30:AU30"/>
    <mergeCell ref="A27:B27"/>
    <mergeCell ref="D27:H28"/>
    <mergeCell ref="I27:M28"/>
    <mergeCell ref="AT27:AU27"/>
    <mergeCell ref="B28:C28"/>
    <mergeCell ref="AT28:AU28"/>
    <mergeCell ref="A33:B33"/>
    <mergeCell ref="D33:H34"/>
    <mergeCell ref="I33:M34"/>
    <mergeCell ref="AT33:AU33"/>
    <mergeCell ref="B34:C34"/>
    <mergeCell ref="AT34:AU34"/>
    <mergeCell ref="A31:B31"/>
    <mergeCell ref="D31:H32"/>
    <mergeCell ref="I31:M32"/>
    <mergeCell ref="AT31:AU31"/>
    <mergeCell ref="B32:C32"/>
    <mergeCell ref="AT32:AU32"/>
    <mergeCell ref="A37:B37"/>
    <mergeCell ref="D37:H38"/>
    <mergeCell ref="I37:M38"/>
    <mergeCell ref="AT37:AU37"/>
    <mergeCell ref="B38:C38"/>
    <mergeCell ref="AT38:AU38"/>
    <mergeCell ref="A35:B35"/>
    <mergeCell ref="D35:H36"/>
    <mergeCell ref="I35:M36"/>
    <mergeCell ref="AT35:AU35"/>
    <mergeCell ref="B36:C36"/>
    <mergeCell ref="AT36:AU36"/>
    <mergeCell ref="A39:B39"/>
    <mergeCell ref="D39:H40"/>
    <mergeCell ref="I39:M40"/>
    <mergeCell ref="AT39:AU39"/>
    <mergeCell ref="B40:C40"/>
    <mergeCell ref="AT40:AU40"/>
    <mergeCell ref="A43:B43"/>
    <mergeCell ref="D43:H44"/>
    <mergeCell ref="I43:M44"/>
    <mergeCell ref="AT43:AU43"/>
    <mergeCell ref="B44:C44"/>
    <mergeCell ref="AT44:AU44"/>
    <mergeCell ref="A41:B41"/>
    <mergeCell ref="D41:H42"/>
    <mergeCell ref="I41:M42"/>
    <mergeCell ref="AT41:AU41"/>
    <mergeCell ref="B42:C42"/>
    <mergeCell ref="AT42:AU42"/>
  </mergeCells>
  <phoneticPr fontId="2"/>
  <dataValidations count="9">
    <dataValidation type="list" allowBlank="1" showInputMessage="1" showErrorMessage="1" sqref="G12:I12" xr:uid="{00000000-0002-0000-0000-000000000000}">
      <formula1>"明治,大正,昭和,平成"</formula1>
    </dataValidation>
    <dataValidation type="list" allowBlank="1" showInputMessage="1" showErrorMessage="1" sqref="K12:K14" xr:uid="{00000000-0002-0000-0000-000001000000}">
      <formula1>"男,女"</formula1>
    </dataValidation>
    <dataValidation type="list" allowBlank="1" showInputMessage="1" showErrorMessage="1" sqref="O12:U13" xr:uid="{00000000-0002-0000-0000-000002000000}">
      <formula1>"要支援1,要支援2,要介護1,要介護2,要介護3,要介護4,要介護5"</formula1>
    </dataValidation>
    <dataValidation type="list" allowBlank="1" showInputMessage="1" showErrorMessage="1" sqref="A5:E6" xr:uid="{00000000-0002-0000-0000-000003000000}">
      <formula1>"認定済,申請中"</formula1>
    </dataValidation>
    <dataValidation type="list" errorStyle="information" allowBlank="1" sqref="A43:B43 A41:B41 A37:B37 A39:B39 A19:B19 A21:B21 A23:B23 A25:B25 A27:B27 A29:B29 A31:B31 A33:B33 A35:B35" xr:uid="{00000000-0002-0000-0000-000004000000}">
      <formula1>"7:00,7:30,8:00,8:30,9:00,9:30,10:00,10:30,11:00,11:30,12:00,12:30,13:00,13:30,14:00,14:30,15:00,15:30,16:00,16:30,17:00,17:30,18:00,18:30,19:00,19:30,20:00,20:30,21:00,21:30,22:00,22:30,23:00,23:30,00:00,0:30,1:00,1:30,5:00,5:30,6:00,6:30"</formula1>
    </dataValidation>
    <dataValidation type="list" allowBlank="1" showInputMessage="1" sqref="B44:C44 B42:C42 B38:C38 B40:C40 B20:C20 B22:C22 B24:C24 B26:C26 B28:C28 B30:C30 B32:C32 B34:C34 B36:C36" xr:uid="{00000000-0002-0000-0000-000005000000}">
      <formula1>"7:00,7:30,8:00,8:30,9:00,9:30,10:00,10:30,11:00,11:30,12:00,12:30,13:00,13:30,14:00,14:30,15:00,15:30,16:00,16:30,17:00,17:30,18:00,18:30,19:00,19:30,20:00,20:30,21:00,21:30,22:00,22:30,23:00,23:30,00:00,0:30,1:00,1:30,5:00,5:30,6:00,6:30"</formula1>
    </dataValidation>
    <dataValidation type="list" allowBlank="1" sqref="N5:N6" xr:uid="{00000000-0002-0000-0000-000006000000}">
      <formula1>"20,21,22,23,24,25,26,27,28,29,30"</formula1>
    </dataValidation>
    <dataValidation type="list" allowBlank="1" sqref="P5:P6" xr:uid="{00000000-0002-0000-0000-000007000000}">
      <formula1>"1,2,3,4,5,6,7,8,9,10,11,12"</formula1>
    </dataValidation>
    <dataValidation allowBlank="1" showInputMessage="1" sqref="D19:H44" xr:uid="{00000000-0002-0000-0000-000008000000}"/>
  </dataValidations>
  <printOptions horizontalCentered="1" verticalCentered="1"/>
  <pageMargins left="0.19685039370078741" right="0.39370078740157483" top="0.59055118110236227" bottom="0.19685039370078741" header="0.19685039370078741" footer="0.19685039370078741"/>
  <pageSetup paperSize="9" orientation="landscape" blackAndWhite="1" r:id="rId1"/>
  <headerFooter alignWithMargins="0">
    <oddHeader>&amp;L&amp;"ＭＳ Ｐゴシック,太字"&amp;18　様式B-8&amp;R&amp;"ＭＳ Ｐゴシック,太字"&amp;18見本</oddHeader>
  </headerFooter>
  <ignoredErrors>
    <ignoredError sqref="AP17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R40"/>
  <sheetViews>
    <sheetView zoomScaleNormal="100" workbookViewId="0">
      <selection activeCell="AF18" sqref="AF18"/>
    </sheetView>
  </sheetViews>
  <sheetFormatPr defaultColWidth="9" defaultRowHeight="11.25" x14ac:dyDescent="0.15"/>
  <cols>
    <col min="1" max="1" width="13.625" style="6" customWidth="1"/>
    <col min="2" max="2" width="5.25" style="6" customWidth="1"/>
    <col min="3" max="3" width="4.875" style="6" customWidth="1"/>
    <col min="4" max="5" width="7.25" style="6" customWidth="1"/>
    <col min="6" max="7" width="6" style="6" customWidth="1"/>
    <col min="8" max="8" width="3.625" style="6" bestFit="1" customWidth="1"/>
    <col min="9" max="9" width="5.625" style="6" bestFit="1" customWidth="1"/>
    <col min="10" max="10" width="4.25" style="6" bestFit="1" customWidth="1"/>
    <col min="11" max="11" width="7" style="6" customWidth="1"/>
    <col min="12" max="15" width="7.125" style="6" customWidth="1"/>
    <col min="16" max="16" width="4.875" style="6" customWidth="1"/>
    <col min="17" max="17" width="8.125" style="6" customWidth="1"/>
    <col min="18" max="18" width="4.875" style="6" customWidth="1"/>
    <col min="19" max="19" width="8.125" style="6" customWidth="1"/>
    <col min="20" max="25" width="2.75" style="6" customWidth="1"/>
    <col min="26" max="26" width="1.5" style="6" customWidth="1"/>
    <col min="27" max="16384" width="9" style="6"/>
  </cols>
  <sheetData>
    <row r="1" spans="1:44" ht="9" customHeight="1" x14ac:dyDescent="0.15"/>
    <row r="2" spans="1:44" s="85" customFormat="1" ht="16.5" customHeight="1" x14ac:dyDescent="0.15">
      <c r="A2" s="113" t="s">
        <v>129</v>
      </c>
      <c r="B2" s="83"/>
      <c r="C2" s="72"/>
    </row>
    <row r="3" spans="1:44" s="85" customFormat="1" ht="16.5" customHeight="1" x14ac:dyDescent="0.15">
      <c r="A3" s="112" t="s">
        <v>130</v>
      </c>
      <c r="S3" s="330"/>
      <c r="T3" s="330"/>
      <c r="U3" s="330"/>
      <c r="V3" s="330"/>
      <c r="W3" s="330"/>
      <c r="X3" s="330"/>
      <c r="Y3" s="330"/>
    </row>
    <row r="4" spans="1:44" s="111" customFormat="1" ht="16.5" customHeight="1" x14ac:dyDescent="0.15">
      <c r="F4" s="118" t="s">
        <v>132</v>
      </c>
      <c r="G4" s="107"/>
      <c r="H4" s="107"/>
      <c r="I4" s="107"/>
      <c r="J4" s="107"/>
      <c r="K4" s="107"/>
      <c r="L4" s="109"/>
      <c r="M4" s="107" t="s">
        <v>128</v>
      </c>
      <c r="N4" s="107"/>
      <c r="O4" s="107"/>
      <c r="P4" s="107"/>
      <c r="Q4" s="107"/>
      <c r="R4" s="109"/>
      <c r="S4" s="109"/>
      <c r="T4" s="109"/>
      <c r="U4" s="109"/>
      <c r="V4" s="109"/>
      <c r="W4" s="109"/>
      <c r="X4" s="109"/>
    </row>
    <row r="5" spans="1:44" s="85" customFormat="1" ht="15.75" customHeight="1" x14ac:dyDescent="0.15">
      <c r="H5" s="331" t="s">
        <v>79</v>
      </c>
      <c r="I5" s="331"/>
      <c r="J5" s="331"/>
      <c r="K5" s="332" t="s">
        <v>80</v>
      </c>
      <c r="L5" s="333" t="s">
        <v>81</v>
      </c>
      <c r="M5" s="333"/>
      <c r="N5" s="86"/>
      <c r="O5" s="86"/>
      <c r="Q5" s="334" t="s">
        <v>3</v>
      </c>
      <c r="R5" s="334"/>
      <c r="S5" s="117" t="s">
        <v>98</v>
      </c>
      <c r="T5" s="117">
        <v>4</v>
      </c>
      <c r="U5" s="117" t="s">
        <v>37</v>
      </c>
      <c r="V5" s="123">
        <v>4</v>
      </c>
      <c r="W5" s="123" t="s">
        <v>36</v>
      </c>
      <c r="X5" s="123">
        <v>5</v>
      </c>
      <c r="Y5" s="71" t="s">
        <v>2</v>
      </c>
    </row>
    <row r="6" spans="1:44" s="85" customFormat="1" ht="13.5" customHeight="1" x14ac:dyDescent="0.15">
      <c r="H6" s="331"/>
      <c r="I6" s="331"/>
      <c r="J6" s="331"/>
      <c r="K6" s="332"/>
      <c r="L6" s="333"/>
      <c r="M6" s="333"/>
      <c r="N6" s="86"/>
      <c r="O6" s="86"/>
      <c r="Q6" s="87"/>
      <c r="R6" s="87"/>
      <c r="S6" s="117"/>
      <c r="T6" s="117"/>
      <c r="U6" s="124" t="s">
        <v>77</v>
      </c>
      <c r="V6" s="125">
        <v>4</v>
      </c>
      <c r="W6" s="335" t="s">
        <v>76</v>
      </c>
      <c r="X6" s="335"/>
      <c r="Y6" s="126" t="s">
        <v>78</v>
      </c>
    </row>
    <row r="7" spans="1:44" ht="14.25" thickBot="1" x14ac:dyDescent="0.2">
      <c r="A7" s="8" t="s">
        <v>13</v>
      </c>
      <c r="B7" s="8"/>
      <c r="K7" s="28"/>
      <c r="L7" s="336" t="s">
        <v>94</v>
      </c>
      <c r="M7" s="336"/>
      <c r="N7" s="337" t="str">
        <f>'(記載例)B-9 第6表_サービス利用票'!D10&amp;'(記載例)B-9 第6表_サービス利用票'!E10&amp;'(記載例)B-9 第6表_サービス利用票'!F10&amp;'(記載例)B-9 第6表_サービス利用票'!G10&amp;'(記載例)B-9 第6表_サービス利用票'!H10&amp;'(記載例)B-9 第6表_サービス利用票'!I10&amp;'(記載例)B-9 第6表_サービス利用票'!J10&amp;'(記載例)B-9 第6表_サービス利用票'!K10&amp;'(記載例)B-9 第6表_サービス利用票'!L10&amp;'(記載例)B-9 第6表_サービス利用票'!M10</f>
        <v/>
      </c>
      <c r="O7" s="337"/>
      <c r="Q7" s="338" t="s">
        <v>75</v>
      </c>
      <c r="R7" s="338"/>
      <c r="S7" s="339" t="str">
        <f>IF('(記載例)B-9 第6表_サービス利用票'!Q11="","",'(記載例)B-9 第6表_サービス利用票'!Q11)</f>
        <v/>
      </c>
      <c r="T7" s="339"/>
      <c r="U7" s="339"/>
      <c r="V7" s="339"/>
      <c r="W7" s="9"/>
      <c r="X7" s="9"/>
    </row>
    <row r="8" spans="1:44" ht="13.5" customHeight="1" x14ac:dyDescent="0.15">
      <c r="A8" s="354" t="s">
        <v>60</v>
      </c>
      <c r="B8" s="356" t="s">
        <v>14</v>
      </c>
      <c r="C8" s="357"/>
      <c r="D8" s="356" t="s">
        <v>61</v>
      </c>
      <c r="E8" s="357"/>
      <c r="F8" s="342" t="s">
        <v>62</v>
      </c>
      <c r="G8" s="360" t="s">
        <v>15</v>
      </c>
      <c r="H8" s="360" t="s">
        <v>16</v>
      </c>
      <c r="I8" s="360"/>
      <c r="J8" s="360" t="s">
        <v>17</v>
      </c>
      <c r="K8" s="342" t="s">
        <v>70</v>
      </c>
      <c r="L8" s="340" t="s">
        <v>64</v>
      </c>
      <c r="M8" s="340" t="s">
        <v>71</v>
      </c>
      <c r="N8" s="340" t="s">
        <v>72</v>
      </c>
      <c r="O8" s="340" t="s">
        <v>73</v>
      </c>
      <c r="P8" s="342" t="s">
        <v>65</v>
      </c>
      <c r="Q8" s="344" t="s">
        <v>66</v>
      </c>
      <c r="R8" s="344" t="s">
        <v>67</v>
      </c>
      <c r="S8" s="342" t="s">
        <v>18</v>
      </c>
      <c r="T8" s="346" t="s">
        <v>68</v>
      </c>
      <c r="U8" s="347"/>
      <c r="V8" s="348"/>
      <c r="W8" s="346" t="s">
        <v>69</v>
      </c>
      <c r="X8" s="347"/>
      <c r="Y8" s="352"/>
      <c r="AN8" s="6">
        <v>3</v>
      </c>
      <c r="AP8" s="6">
        <v>2</v>
      </c>
      <c r="AR8" s="6">
        <v>5</v>
      </c>
    </row>
    <row r="9" spans="1:44" ht="13.5" customHeight="1" x14ac:dyDescent="0.15">
      <c r="A9" s="355"/>
      <c r="B9" s="358"/>
      <c r="C9" s="359"/>
      <c r="D9" s="358"/>
      <c r="E9" s="359"/>
      <c r="F9" s="343"/>
      <c r="G9" s="361"/>
      <c r="H9" s="7" t="s">
        <v>63</v>
      </c>
      <c r="I9" s="7" t="s">
        <v>15</v>
      </c>
      <c r="J9" s="361"/>
      <c r="K9" s="343"/>
      <c r="L9" s="341"/>
      <c r="M9" s="341"/>
      <c r="N9" s="341"/>
      <c r="O9" s="341"/>
      <c r="P9" s="343"/>
      <c r="Q9" s="345"/>
      <c r="R9" s="345"/>
      <c r="S9" s="343"/>
      <c r="T9" s="349"/>
      <c r="U9" s="350"/>
      <c r="V9" s="351"/>
      <c r="W9" s="349"/>
      <c r="X9" s="350"/>
      <c r="Y9" s="353"/>
    </row>
    <row r="10" spans="1:44" ht="18.75" customHeight="1" x14ac:dyDescent="0.15">
      <c r="A10" s="54" t="str">
        <f>IF('(記載例)B-9 第6表_サービス利用票'!I19="","",'(記載例)B-9 第6表_サービス利用票'!I19)</f>
        <v>Ｃデイサービスセンター</v>
      </c>
      <c r="B10" s="362"/>
      <c r="C10" s="363"/>
      <c r="D10" s="364" t="str">
        <f>IF('(記載例)B-9 第6表_サービス利用票'!D19="","",'(記載例)B-9 第6表_サービス利用票'!D19)</f>
        <v>通所介護Ⅰ53</v>
      </c>
      <c r="E10" s="365"/>
      <c r="F10" s="84"/>
      <c r="G10" s="32">
        <v>887</v>
      </c>
      <c r="H10" s="93"/>
      <c r="I10" s="27" t="str">
        <f t="shared" ref="I10:I22" si="0">IF(H10="","",G10*(H10/100))</f>
        <v/>
      </c>
      <c r="J10" s="93">
        <v>8</v>
      </c>
      <c r="K10" s="26">
        <f t="shared" ref="K10:K22" si="1">IF(G10="","",IF(I10="",G10*J10,I10*J10))</f>
        <v>7096</v>
      </c>
      <c r="L10" s="35"/>
      <c r="M10" s="26" t="str">
        <f t="shared" ref="M10:M22" si="2">IF(L10="","",K10-L10)</f>
        <v/>
      </c>
      <c r="N10" s="35"/>
      <c r="O10" s="26">
        <f t="shared" ref="O10:O22" si="3">IF(G10="","",IF(M10="",K10-N10,M10-N10))</f>
        <v>7096</v>
      </c>
      <c r="P10" s="34">
        <v>10</v>
      </c>
      <c r="Q10" s="26">
        <f>IF(O10="","",ROUNDDOWN(O10*P10,0))</f>
        <v>70960</v>
      </c>
      <c r="R10" s="93">
        <v>90</v>
      </c>
      <c r="S10" s="26">
        <f>IF(Q10="","",ROUNDDOWN(Q10*(R10/100),0))</f>
        <v>63864</v>
      </c>
      <c r="T10" s="366">
        <f>IF(Q10="","",Q10-S10)</f>
        <v>7096</v>
      </c>
      <c r="U10" s="367"/>
      <c r="V10" s="368"/>
      <c r="W10" s="366" t="str">
        <f>IF(N10="","",ROUNDDOWN(N10*P10,0))</f>
        <v/>
      </c>
      <c r="X10" s="367"/>
      <c r="Y10" s="369"/>
    </row>
    <row r="11" spans="1:44" ht="18.75" customHeight="1" x14ac:dyDescent="0.15">
      <c r="A11" s="55" t="str">
        <f>IF('(記載例)B-9 第6表_サービス利用票'!I21="","",'(記載例)B-9 第6表_サービス利用票'!I21)</f>
        <v>Ｃデイサービスセンター</v>
      </c>
      <c r="B11" s="362"/>
      <c r="C11" s="363"/>
      <c r="D11" s="364" t="str">
        <f>IF('(記載例)B-9 第6表_サービス利用票'!D21="","",'(記載例)B-9 第6表_サービス利用票'!D21)</f>
        <v>通所介護入浴介助加算</v>
      </c>
      <c r="E11" s="365"/>
      <c r="F11" s="33"/>
      <c r="G11" s="32">
        <v>50</v>
      </c>
      <c r="H11" s="93"/>
      <c r="I11" s="27" t="str">
        <f t="shared" si="0"/>
        <v/>
      </c>
      <c r="J11" s="93">
        <v>8</v>
      </c>
      <c r="K11" s="26">
        <f t="shared" si="1"/>
        <v>400</v>
      </c>
      <c r="L11" s="35"/>
      <c r="M11" s="26" t="str">
        <f t="shared" si="2"/>
        <v/>
      </c>
      <c r="N11" s="35"/>
      <c r="O11" s="26">
        <f t="shared" si="3"/>
        <v>400</v>
      </c>
      <c r="P11" s="34">
        <v>10</v>
      </c>
      <c r="Q11" s="26">
        <f t="shared" ref="O11:R22" si="4">IF(O11="","",ROUNDDOWN(O11*P11,0))</f>
        <v>4000</v>
      </c>
      <c r="R11" s="93">
        <v>90</v>
      </c>
      <c r="S11" s="26">
        <f t="shared" ref="S11:S22" si="5">IF(Q11="","",ROUNDDOWN(Q11*(R11/100),0))</f>
        <v>3600</v>
      </c>
      <c r="T11" s="366">
        <f t="shared" ref="T11:T22" si="6">IF(Q11="","",Q11-S11)</f>
        <v>400</v>
      </c>
      <c r="U11" s="367"/>
      <c r="V11" s="368"/>
      <c r="W11" s="366" t="str">
        <f t="shared" ref="W11:W22" si="7">IF(N11="","",ROUNDDOWN(N11*P11,0))</f>
        <v/>
      </c>
      <c r="X11" s="367"/>
      <c r="Y11" s="369"/>
    </row>
    <row r="12" spans="1:44" ht="18.75" customHeight="1" x14ac:dyDescent="0.15">
      <c r="A12" s="55" t="str">
        <f>IF('(記載例)B-9 第6表_サービス利用票'!I23="","",'(記載例)B-9 第6表_サービス利用票'!I23)</f>
        <v>Dショートステイ</v>
      </c>
      <c r="B12" s="362"/>
      <c r="C12" s="363"/>
      <c r="D12" s="364" t="str">
        <f>IF('(記載例)B-9 第6表_サービス利用票'!D23="","",'(記載例)B-9 第6表_サービス利用票'!D23)</f>
        <v>単ユ短期生活I3</v>
      </c>
      <c r="E12" s="365"/>
      <c r="F12" s="33"/>
      <c r="G12" s="32">
        <v>866</v>
      </c>
      <c r="H12" s="93"/>
      <c r="I12" s="27" t="str">
        <f t="shared" si="0"/>
        <v/>
      </c>
      <c r="J12" s="93">
        <v>3</v>
      </c>
      <c r="K12" s="26">
        <f t="shared" si="1"/>
        <v>2598</v>
      </c>
      <c r="L12" s="35"/>
      <c r="M12" s="26" t="str">
        <f t="shared" si="2"/>
        <v/>
      </c>
      <c r="N12" s="35"/>
      <c r="O12" s="26">
        <f t="shared" si="3"/>
        <v>2598</v>
      </c>
      <c r="P12" s="34">
        <v>10</v>
      </c>
      <c r="Q12" s="26">
        <f t="shared" si="4"/>
        <v>25980</v>
      </c>
      <c r="R12" s="93">
        <v>90</v>
      </c>
      <c r="S12" s="26">
        <f t="shared" si="5"/>
        <v>23382</v>
      </c>
      <c r="T12" s="366">
        <f t="shared" si="6"/>
        <v>2598</v>
      </c>
      <c r="U12" s="367"/>
      <c r="V12" s="368"/>
      <c r="W12" s="366" t="str">
        <f t="shared" si="7"/>
        <v/>
      </c>
      <c r="X12" s="367"/>
      <c r="Y12" s="369"/>
    </row>
    <row r="13" spans="1:44" ht="18.75" customHeight="1" x14ac:dyDescent="0.15">
      <c r="A13" s="55" t="str">
        <f>IF('(記載例)B-9 第6表_サービス利用票'!I25="","",'(記載例)B-9 第6表_サービス利用票'!I25)</f>
        <v>Dショートステイ</v>
      </c>
      <c r="B13" s="362"/>
      <c r="C13" s="363"/>
      <c r="D13" s="364" t="str">
        <f>IF('(記載例)B-9 第6表_サービス利用票'!D25="","",'(記載例)B-9 第6表_サービス利用票'!D25)</f>
        <v>短期入所生活介護送迎加算</v>
      </c>
      <c r="E13" s="365"/>
      <c r="F13" s="33"/>
      <c r="G13" s="32">
        <v>184</v>
      </c>
      <c r="H13" s="93"/>
      <c r="I13" s="27" t="str">
        <f t="shared" si="0"/>
        <v/>
      </c>
      <c r="J13" s="93">
        <v>2</v>
      </c>
      <c r="K13" s="26">
        <f t="shared" si="1"/>
        <v>368</v>
      </c>
      <c r="L13" s="35"/>
      <c r="M13" s="26" t="str">
        <f t="shared" si="2"/>
        <v/>
      </c>
      <c r="N13" s="35"/>
      <c r="O13" s="26">
        <f t="shared" si="3"/>
        <v>368</v>
      </c>
      <c r="P13" s="34">
        <v>10</v>
      </c>
      <c r="Q13" s="26">
        <f t="shared" si="4"/>
        <v>3680</v>
      </c>
      <c r="R13" s="93">
        <v>90</v>
      </c>
      <c r="S13" s="26">
        <f t="shared" si="5"/>
        <v>3312</v>
      </c>
      <c r="T13" s="366">
        <f t="shared" si="6"/>
        <v>368</v>
      </c>
      <c r="U13" s="367"/>
      <c r="V13" s="368"/>
      <c r="W13" s="366" t="str">
        <f t="shared" si="7"/>
        <v/>
      </c>
      <c r="X13" s="367"/>
      <c r="Y13" s="369"/>
      <c r="AL13" s="6">
        <v>2</v>
      </c>
    </row>
    <row r="14" spans="1:44" ht="18.75" customHeight="1" x14ac:dyDescent="0.15">
      <c r="A14" s="55" t="str">
        <f>IF('(記載例)B-9 第6表_サービス利用票'!I27="","",'(記載例)B-9 第6表_サービス利用票'!I27)</f>
        <v>Eヘルパーステーション</v>
      </c>
      <c r="B14" s="362"/>
      <c r="C14" s="363"/>
      <c r="D14" s="364" t="str">
        <f>IF('(記載例)B-9 第6表_サービス利用票'!D27="","",'(記載例)B-9 第6表_サービス利用票'!D27)</f>
        <v>身体1生活2</v>
      </c>
      <c r="E14" s="365"/>
      <c r="F14" s="33"/>
      <c r="G14" s="32">
        <v>381</v>
      </c>
      <c r="H14" s="93"/>
      <c r="I14" s="27" t="str">
        <f t="shared" si="0"/>
        <v/>
      </c>
      <c r="J14" s="93">
        <v>17</v>
      </c>
      <c r="K14" s="26">
        <f t="shared" si="1"/>
        <v>6477</v>
      </c>
      <c r="L14" s="35"/>
      <c r="M14" s="26" t="str">
        <f t="shared" si="2"/>
        <v/>
      </c>
      <c r="N14" s="35"/>
      <c r="O14" s="26">
        <f t="shared" si="3"/>
        <v>6477</v>
      </c>
      <c r="P14" s="34">
        <v>10</v>
      </c>
      <c r="Q14" s="26">
        <f t="shared" si="4"/>
        <v>64770</v>
      </c>
      <c r="R14" s="93">
        <v>90</v>
      </c>
      <c r="S14" s="26">
        <f t="shared" si="5"/>
        <v>58293</v>
      </c>
      <c r="T14" s="366">
        <f t="shared" si="6"/>
        <v>6477</v>
      </c>
      <c r="U14" s="367"/>
      <c r="V14" s="368"/>
      <c r="W14" s="366" t="str">
        <f t="shared" si="7"/>
        <v/>
      </c>
      <c r="X14" s="367"/>
      <c r="Y14" s="369"/>
      <c r="AL14" s="6">
        <v>3</v>
      </c>
    </row>
    <row r="15" spans="1:44" ht="18.75" customHeight="1" x14ac:dyDescent="0.15">
      <c r="A15" s="55" t="str">
        <f>IF('(記載例)B-9 第6表_サービス利用票'!I29="","",'(記載例)B-9 第6表_サービス利用票'!I29)</f>
        <v>F訪問看護ステーション</v>
      </c>
      <c r="B15" s="362"/>
      <c r="C15" s="363"/>
      <c r="D15" s="364" t="str">
        <f>IF('(記載例)B-9 第6表_サービス利用票'!D29="","",'(記載例)B-9 第6表_サービス利用票'!D29)</f>
        <v>訪看Ⅰ3</v>
      </c>
      <c r="E15" s="365"/>
      <c r="F15" s="33"/>
      <c r="G15" s="32">
        <v>819</v>
      </c>
      <c r="H15" s="93"/>
      <c r="I15" s="27" t="str">
        <f t="shared" si="0"/>
        <v/>
      </c>
      <c r="J15" s="93">
        <v>2</v>
      </c>
      <c r="K15" s="26">
        <f t="shared" si="1"/>
        <v>1638</v>
      </c>
      <c r="L15" s="35"/>
      <c r="M15" s="26" t="str">
        <f t="shared" si="2"/>
        <v/>
      </c>
      <c r="N15" s="35"/>
      <c r="O15" s="26">
        <f t="shared" si="3"/>
        <v>1638</v>
      </c>
      <c r="P15" s="34">
        <v>10</v>
      </c>
      <c r="Q15" s="26">
        <f t="shared" si="4"/>
        <v>16380</v>
      </c>
      <c r="R15" s="93">
        <v>90</v>
      </c>
      <c r="S15" s="26">
        <f t="shared" si="5"/>
        <v>14742</v>
      </c>
      <c r="T15" s="366">
        <f t="shared" si="6"/>
        <v>1638</v>
      </c>
      <c r="U15" s="367"/>
      <c r="V15" s="368"/>
      <c r="W15" s="366" t="str">
        <f t="shared" si="7"/>
        <v/>
      </c>
      <c r="X15" s="367"/>
      <c r="Y15" s="369"/>
    </row>
    <row r="16" spans="1:44" ht="18.75" customHeight="1" x14ac:dyDescent="0.15">
      <c r="A16" s="55" t="str">
        <f>IF('(記載例)B-9 第6表_サービス利用票'!I31="","",'(記載例)B-9 第6表_サービス利用票'!I31)</f>
        <v>G福祉用具</v>
      </c>
      <c r="B16" s="362"/>
      <c r="C16" s="363"/>
      <c r="D16" s="364" t="str">
        <f>IF('(記載例)B-9 第6表_サービス利用票'!D31="","",'(記載例)B-9 第6表_サービス利用票'!D31)</f>
        <v>特殊寝台</v>
      </c>
      <c r="E16" s="365"/>
      <c r="F16" s="33"/>
      <c r="G16" s="32">
        <v>1250</v>
      </c>
      <c r="H16" s="93"/>
      <c r="I16" s="27" t="str">
        <f t="shared" si="0"/>
        <v/>
      </c>
      <c r="J16" s="93">
        <v>1</v>
      </c>
      <c r="K16" s="26">
        <f t="shared" si="1"/>
        <v>1250</v>
      </c>
      <c r="L16" s="35"/>
      <c r="M16" s="26" t="str">
        <f t="shared" si="2"/>
        <v/>
      </c>
      <c r="N16" s="35"/>
      <c r="O16" s="26">
        <f t="shared" si="3"/>
        <v>1250</v>
      </c>
      <c r="P16" s="34">
        <v>10</v>
      </c>
      <c r="Q16" s="26">
        <f t="shared" si="4"/>
        <v>12500</v>
      </c>
      <c r="R16" s="93">
        <v>90</v>
      </c>
      <c r="S16" s="26">
        <f t="shared" si="5"/>
        <v>11250</v>
      </c>
      <c r="T16" s="366">
        <f t="shared" si="6"/>
        <v>1250</v>
      </c>
      <c r="U16" s="367"/>
      <c r="V16" s="368"/>
      <c r="W16" s="366" t="str">
        <f t="shared" si="7"/>
        <v/>
      </c>
      <c r="X16" s="367"/>
      <c r="Y16" s="369"/>
    </row>
    <row r="17" spans="1:42" ht="18.75" customHeight="1" x14ac:dyDescent="0.15">
      <c r="A17" s="55" t="str">
        <f>IF('(記載例)B-9 第6表_サービス利用票'!I33="","",'(記載例)B-9 第6表_サービス利用票'!I33)</f>
        <v>G福祉用具</v>
      </c>
      <c r="B17" s="362"/>
      <c r="C17" s="363"/>
      <c r="D17" s="364" t="str">
        <f>IF('(記載例)B-9 第6表_サービス利用票'!D33="","",'(記載例)B-9 第6表_サービス利用票'!D33)</f>
        <v>特殊寝台付属品</v>
      </c>
      <c r="E17" s="365"/>
      <c r="F17" s="33"/>
      <c r="G17" s="32">
        <v>900</v>
      </c>
      <c r="H17" s="93"/>
      <c r="I17" s="27" t="str">
        <f t="shared" si="0"/>
        <v/>
      </c>
      <c r="J17" s="93">
        <v>1</v>
      </c>
      <c r="K17" s="26">
        <f t="shared" si="1"/>
        <v>900</v>
      </c>
      <c r="L17" s="35"/>
      <c r="M17" s="26" t="str">
        <f t="shared" si="2"/>
        <v/>
      </c>
      <c r="N17" s="35"/>
      <c r="O17" s="26">
        <f t="shared" si="3"/>
        <v>900</v>
      </c>
      <c r="P17" s="34">
        <v>10</v>
      </c>
      <c r="Q17" s="26">
        <f t="shared" si="4"/>
        <v>9000</v>
      </c>
      <c r="R17" s="93">
        <v>90</v>
      </c>
      <c r="S17" s="26">
        <f t="shared" si="5"/>
        <v>8100</v>
      </c>
      <c r="T17" s="366">
        <f t="shared" si="6"/>
        <v>900</v>
      </c>
      <c r="U17" s="367"/>
      <c r="V17" s="368"/>
      <c r="W17" s="366" t="str">
        <f t="shared" si="7"/>
        <v/>
      </c>
      <c r="X17" s="367"/>
      <c r="Y17" s="369"/>
    </row>
    <row r="18" spans="1:42" ht="18.75" customHeight="1" x14ac:dyDescent="0.15">
      <c r="A18" s="55" t="str">
        <f>IF('(記載例)B-9 第6表_サービス利用票'!I35="","",'(記載例)B-9 第6表_サービス利用票'!I35)</f>
        <v>Eヘルパーステーション</v>
      </c>
      <c r="B18" s="362"/>
      <c r="C18" s="363"/>
      <c r="D18" s="364" t="str">
        <f>IF('(記載例)B-9 第6表_サービス利用票'!D35="","",'(記載例)B-9 第6表_サービス利用票'!D35)</f>
        <v>身体介護1</v>
      </c>
      <c r="E18" s="365"/>
      <c r="F18" s="33"/>
      <c r="G18" s="32">
        <v>249</v>
      </c>
      <c r="H18" s="93"/>
      <c r="I18" s="27" t="str">
        <f t="shared" si="0"/>
        <v/>
      </c>
      <c r="J18" s="93">
        <v>14</v>
      </c>
      <c r="K18" s="26">
        <f t="shared" si="1"/>
        <v>3486</v>
      </c>
      <c r="L18" s="35"/>
      <c r="M18" s="26" t="str">
        <f t="shared" si="2"/>
        <v/>
      </c>
      <c r="N18" s="35"/>
      <c r="O18" s="26">
        <f t="shared" si="3"/>
        <v>3486</v>
      </c>
      <c r="P18" s="34">
        <v>10</v>
      </c>
      <c r="Q18" s="26">
        <f t="shared" si="4"/>
        <v>34860</v>
      </c>
      <c r="R18" s="93">
        <v>90</v>
      </c>
      <c r="S18" s="26">
        <f t="shared" si="5"/>
        <v>31374</v>
      </c>
      <c r="T18" s="366">
        <f t="shared" ref="T18" si="8">IF(Q18="","",Q18-S18)</f>
        <v>3486</v>
      </c>
      <c r="U18" s="367"/>
      <c r="V18" s="368"/>
      <c r="W18" s="366" t="str">
        <f t="shared" si="7"/>
        <v/>
      </c>
      <c r="X18" s="367"/>
      <c r="Y18" s="369"/>
      <c r="AC18" s="26" t="s">
        <v>133</v>
      </c>
      <c r="AD18" s="34" t="s">
        <v>134</v>
      </c>
      <c r="AE18" s="26" t="s">
        <v>135</v>
      </c>
      <c r="AF18" s="115" t="s">
        <v>136</v>
      </c>
      <c r="AG18" s="26" t="s">
        <v>137</v>
      </c>
      <c r="AH18" s="366" t="s">
        <v>138</v>
      </c>
      <c r="AI18" s="367"/>
      <c r="AJ18" s="26" t="s">
        <v>133</v>
      </c>
      <c r="AK18" s="34" t="s">
        <v>134</v>
      </c>
      <c r="AL18" s="26" t="s">
        <v>135</v>
      </c>
      <c r="AM18" s="115" t="s">
        <v>136</v>
      </c>
      <c r="AN18" s="26" t="s">
        <v>137</v>
      </c>
      <c r="AO18" s="366" t="s">
        <v>138</v>
      </c>
      <c r="AP18" s="367"/>
    </row>
    <row r="19" spans="1:42" ht="18.75" customHeight="1" x14ac:dyDescent="0.15">
      <c r="A19" s="55" t="str">
        <f>IF('(記載例)B-9 第6表_サービス利用票'!I37="","",'(記載例)B-9 第6表_サービス利用票'!I37)</f>
        <v/>
      </c>
      <c r="B19" s="362"/>
      <c r="C19" s="363"/>
      <c r="D19" s="364" t="str">
        <f>IF('(記載例)B-9 第6表_サービス利用票'!D37="","",'(記載例)B-9 第6表_サービス利用票'!D37)</f>
        <v/>
      </c>
      <c r="E19" s="365"/>
      <c r="F19" s="33"/>
      <c r="G19" s="32"/>
      <c r="H19" s="93"/>
      <c r="I19" s="27" t="str">
        <f t="shared" si="0"/>
        <v/>
      </c>
      <c r="J19" s="93"/>
      <c r="K19" s="26" t="str">
        <f t="shared" si="1"/>
        <v/>
      </c>
      <c r="L19" s="35"/>
      <c r="M19" s="26" t="str">
        <f t="shared" si="2"/>
        <v/>
      </c>
      <c r="N19" s="35"/>
      <c r="O19" s="26" t="str">
        <f t="shared" si="4"/>
        <v/>
      </c>
      <c r="P19" s="34"/>
      <c r="Q19" s="26"/>
      <c r="R19" s="26" t="str">
        <f t="shared" si="4"/>
        <v/>
      </c>
      <c r="S19" s="26" t="str">
        <f t="shared" si="5"/>
        <v/>
      </c>
      <c r="T19" s="366" t="str">
        <f t="shared" si="6"/>
        <v/>
      </c>
      <c r="U19" s="367"/>
      <c r="V19" s="368"/>
      <c r="W19" s="366" t="str">
        <f t="shared" si="7"/>
        <v/>
      </c>
      <c r="X19" s="367"/>
      <c r="Y19" s="369"/>
      <c r="AC19" s="116"/>
      <c r="AD19" s="366" t="str">
        <f t="shared" ref="AD19" si="9">IF(U19="","",ROUNDDOWN(U19*W19,0))</f>
        <v/>
      </c>
      <c r="AE19" s="367"/>
      <c r="AF19" s="369"/>
      <c r="AJ19" s="116"/>
      <c r="AK19" s="366" t="str">
        <f t="shared" ref="AK19" si="10">IF(AB19="","",ROUNDDOWN(AB19*AD19,0))</f>
        <v/>
      </c>
      <c r="AL19" s="367"/>
      <c r="AM19" s="369"/>
    </row>
    <row r="20" spans="1:42" ht="18.75" customHeight="1" x14ac:dyDescent="0.15">
      <c r="A20" s="56"/>
      <c r="B20" s="362"/>
      <c r="C20" s="363"/>
      <c r="D20" s="385"/>
      <c r="E20" s="386"/>
      <c r="F20" s="33"/>
      <c r="G20" s="32"/>
      <c r="H20" s="93"/>
      <c r="I20" s="27" t="str">
        <f t="shared" si="0"/>
        <v/>
      </c>
      <c r="J20" s="93"/>
      <c r="K20" s="26" t="str">
        <f t="shared" si="1"/>
        <v/>
      </c>
      <c r="L20" s="35"/>
      <c r="M20" s="26" t="str">
        <f t="shared" si="2"/>
        <v/>
      </c>
      <c r="N20" s="35"/>
      <c r="O20" s="26" t="str">
        <f t="shared" si="4"/>
        <v/>
      </c>
      <c r="P20" s="34"/>
      <c r="Q20" s="26"/>
      <c r="R20" s="26" t="str">
        <f t="shared" si="4"/>
        <v/>
      </c>
      <c r="S20" s="26" t="str">
        <f t="shared" si="5"/>
        <v/>
      </c>
      <c r="T20" s="366" t="str">
        <f t="shared" si="6"/>
        <v/>
      </c>
      <c r="U20" s="367"/>
      <c r="V20" s="368"/>
      <c r="W20" s="366" t="str">
        <f t="shared" si="7"/>
        <v/>
      </c>
      <c r="X20" s="367"/>
      <c r="Y20" s="369"/>
    </row>
    <row r="21" spans="1:42" ht="18.75" customHeight="1" x14ac:dyDescent="0.15">
      <c r="A21" s="56"/>
      <c r="B21" s="362"/>
      <c r="C21" s="363"/>
      <c r="D21" s="385"/>
      <c r="E21" s="386"/>
      <c r="F21" s="33"/>
      <c r="G21" s="32"/>
      <c r="H21" s="93"/>
      <c r="I21" s="27" t="str">
        <f t="shared" si="0"/>
        <v/>
      </c>
      <c r="J21" s="93"/>
      <c r="K21" s="26" t="str">
        <f t="shared" si="1"/>
        <v/>
      </c>
      <c r="L21" s="35"/>
      <c r="M21" s="26" t="str">
        <f t="shared" si="2"/>
        <v/>
      </c>
      <c r="N21" s="35"/>
      <c r="O21" s="26" t="str">
        <f t="shared" si="4"/>
        <v/>
      </c>
      <c r="P21" s="34"/>
      <c r="Q21" s="26"/>
      <c r="R21" s="26" t="str">
        <f t="shared" si="4"/>
        <v/>
      </c>
      <c r="S21" s="26" t="str">
        <f t="shared" si="5"/>
        <v/>
      </c>
      <c r="T21" s="366" t="str">
        <f t="shared" si="6"/>
        <v/>
      </c>
      <c r="U21" s="367"/>
      <c r="V21" s="368"/>
      <c r="W21" s="366" t="str">
        <f t="shared" si="7"/>
        <v/>
      </c>
      <c r="X21" s="367"/>
      <c r="Y21" s="369"/>
      <c r="AC21" s="116"/>
      <c r="AD21" s="366" t="str">
        <f t="shared" ref="AD21" si="11">IF(U21="","",ROUNDDOWN(U21*W21,0))</f>
        <v/>
      </c>
      <c r="AE21" s="367"/>
      <c r="AF21" s="369"/>
      <c r="AJ21" s="116"/>
      <c r="AK21" s="366" t="str">
        <f t="shared" ref="AK21" si="12">IF(AB21="","",ROUNDDOWN(AB21*AD21,0))</f>
        <v/>
      </c>
      <c r="AL21" s="367"/>
      <c r="AM21" s="369"/>
    </row>
    <row r="22" spans="1:42" ht="18.75" customHeight="1" thickBot="1" x14ac:dyDescent="0.2">
      <c r="A22" s="57"/>
      <c r="B22" s="411"/>
      <c r="C22" s="412"/>
      <c r="D22" s="370"/>
      <c r="E22" s="371"/>
      <c r="F22" s="49"/>
      <c r="G22" s="50"/>
      <c r="H22" s="51"/>
      <c r="I22" s="52" t="str">
        <f t="shared" si="0"/>
        <v/>
      </c>
      <c r="J22" s="51"/>
      <c r="K22" s="53" t="str">
        <f t="shared" si="1"/>
        <v/>
      </c>
      <c r="L22" s="37"/>
      <c r="M22" s="53" t="str">
        <f t="shared" si="2"/>
        <v/>
      </c>
      <c r="N22" s="37"/>
      <c r="O22" s="53" t="str">
        <f t="shared" si="3"/>
        <v/>
      </c>
      <c r="P22" s="34"/>
      <c r="Q22" s="53" t="str">
        <f t="shared" si="4"/>
        <v/>
      </c>
      <c r="R22" s="93"/>
      <c r="S22" s="53" t="str">
        <f t="shared" si="5"/>
        <v/>
      </c>
      <c r="T22" s="372" t="str">
        <f t="shared" si="6"/>
        <v/>
      </c>
      <c r="U22" s="373"/>
      <c r="V22" s="374"/>
      <c r="W22" s="372" t="str">
        <f t="shared" si="7"/>
        <v/>
      </c>
      <c r="X22" s="373"/>
      <c r="Y22" s="375"/>
    </row>
    <row r="23" spans="1:42" ht="18.75" customHeight="1" thickTop="1" thickBot="1" x14ac:dyDescent="0.2">
      <c r="A23" s="376"/>
      <c r="B23" s="377"/>
      <c r="C23" s="377"/>
      <c r="D23" s="377"/>
      <c r="E23" s="378"/>
      <c r="F23" s="379" t="s">
        <v>74</v>
      </c>
      <c r="G23" s="380"/>
      <c r="H23" s="381">
        <f>IF('(記載例)B-9 第6表_サービス利用票'!Z13="","",'(記載例)B-9 第6表_サービス利用票'!Z13)</f>
        <v>27048</v>
      </c>
      <c r="I23" s="382"/>
      <c r="J23" s="58" t="s">
        <v>9</v>
      </c>
      <c r="K23" s="59">
        <f>SUM(K10:K22)</f>
        <v>24213</v>
      </c>
      <c r="L23" s="59">
        <f>SUM(L10:L22)</f>
        <v>0</v>
      </c>
      <c r="M23" s="59">
        <f>SUM(M10:M22)</f>
        <v>0</v>
      </c>
      <c r="N23" s="59">
        <f>SUM(N10:N22)</f>
        <v>0</v>
      </c>
      <c r="O23" s="59">
        <f>SUM(O10:O22)</f>
        <v>24213</v>
      </c>
      <c r="P23" s="60"/>
      <c r="Q23" s="59">
        <f>SUM(Q10:Q22)</f>
        <v>242130</v>
      </c>
      <c r="R23" s="60"/>
      <c r="S23" s="59">
        <f>SUM(S10:S22)</f>
        <v>217917</v>
      </c>
      <c r="T23" s="381">
        <f>SUM(T10:V22)</f>
        <v>24213</v>
      </c>
      <c r="U23" s="383"/>
      <c r="V23" s="382"/>
      <c r="W23" s="381">
        <f>SUM(W10:Y22)</f>
        <v>0</v>
      </c>
      <c r="X23" s="383"/>
      <c r="Y23" s="384"/>
    </row>
    <row r="24" spans="1:42" ht="6" customHeight="1" x14ac:dyDescent="0.15"/>
    <row r="25" spans="1:42" ht="12.75" thickBot="1" x14ac:dyDescent="0.2">
      <c r="A25" s="10" t="s">
        <v>86</v>
      </c>
    </row>
    <row r="26" spans="1:42" ht="18.75" customHeight="1" x14ac:dyDescent="0.15">
      <c r="A26" s="402" t="s">
        <v>35</v>
      </c>
      <c r="B26" s="403"/>
      <c r="C26" s="404"/>
      <c r="D26" s="405" t="s">
        <v>85</v>
      </c>
      <c r="E26" s="406"/>
      <c r="F26" s="120" t="s">
        <v>19</v>
      </c>
      <c r="G26" s="405" t="s">
        <v>82</v>
      </c>
      <c r="H26" s="406"/>
      <c r="I26" s="407" t="s">
        <v>35</v>
      </c>
      <c r="J26" s="408"/>
      <c r="K26" s="408"/>
      <c r="L26" s="409"/>
      <c r="M26" s="119" t="s">
        <v>83</v>
      </c>
      <c r="N26" s="120" t="s">
        <v>19</v>
      </c>
      <c r="O26" s="405" t="s">
        <v>84</v>
      </c>
      <c r="P26" s="410"/>
    </row>
    <row r="27" spans="1:42" ht="12.75" customHeight="1" x14ac:dyDescent="0.15">
      <c r="A27" s="388" t="s">
        <v>20</v>
      </c>
      <c r="B27" s="389"/>
      <c r="C27" s="390"/>
      <c r="D27" s="42"/>
      <c r="E27" s="43"/>
      <c r="F27" s="35"/>
      <c r="G27" s="38"/>
      <c r="H27" s="44"/>
      <c r="I27" s="388" t="s">
        <v>25</v>
      </c>
      <c r="J27" s="389"/>
      <c r="K27" s="389"/>
      <c r="L27" s="390"/>
      <c r="M27" s="35"/>
      <c r="N27" s="35"/>
      <c r="O27" s="38"/>
      <c r="P27" s="127"/>
    </row>
    <row r="28" spans="1:42" ht="12.75" customHeight="1" x14ac:dyDescent="0.15">
      <c r="A28" s="388" t="s">
        <v>21</v>
      </c>
      <c r="B28" s="389"/>
      <c r="C28" s="390"/>
      <c r="D28" s="42"/>
      <c r="E28" s="43"/>
      <c r="F28" s="35"/>
      <c r="G28" s="38"/>
      <c r="H28" s="44"/>
      <c r="I28" s="391" t="s">
        <v>26</v>
      </c>
      <c r="J28" s="392"/>
      <c r="K28" s="392"/>
      <c r="L28" s="393"/>
      <c r="M28" s="35"/>
      <c r="N28" s="35"/>
      <c r="O28" s="38"/>
      <c r="P28" s="39"/>
    </row>
    <row r="29" spans="1:42" ht="12.75" customHeight="1" x14ac:dyDescent="0.15">
      <c r="A29" s="388" t="s">
        <v>22</v>
      </c>
      <c r="B29" s="389"/>
      <c r="C29" s="390"/>
      <c r="D29" s="42"/>
      <c r="E29" s="43"/>
      <c r="F29" s="35"/>
      <c r="G29" s="38"/>
      <c r="H29" s="44"/>
      <c r="I29" s="391" t="s">
        <v>27</v>
      </c>
      <c r="J29" s="392"/>
      <c r="K29" s="392"/>
      <c r="L29" s="393"/>
      <c r="M29" s="35"/>
      <c r="N29" s="35"/>
      <c r="O29" s="38"/>
      <c r="P29" s="39"/>
      <c r="AO29" s="6">
        <v>1</v>
      </c>
    </row>
    <row r="30" spans="1:42" ht="12.75" customHeight="1" x14ac:dyDescent="0.15">
      <c r="A30" s="388" t="s">
        <v>23</v>
      </c>
      <c r="B30" s="389"/>
      <c r="C30" s="390"/>
      <c r="D30" s="42"/>
      <c r="E30" s="43"/>
      <c r="F30" s="35"/>
      <c r="G30" s="38"/>
      <c r="H30" s="44"/>
      <c r="I30" s="391" t="s">
        <v>28</v>
      </c>
      <c r="J30" s="392"/>
      <c r="K30" s="392"/>
      <c r="L30" s="393"/>
      <c r="M30" s="35"/>
      <c r="N30" s="35"/>
      <c r="O30" s="38"/>
      <c r="P30" s="39"/>
    </row>
    <row r="31" spans="1:42" ht="12.75" customHeight="1" x14ac:dyDescent="0.15">
      <c r="A31" s="388" t="s">
        <v>24</v>
      </c>
      <c r="B31" s="389"/>
      <c r="C31" s="390"/>
      <c r="D31" s="42"/>
      <c r="E31" s="43"/>
      <c r="F31" s="35"/>
      <c r="G31" s="38"/>
      <c r="H31" s="44"/>
      <c r="I31" s="391" t="s">
        <v>90</v>
      </c>
      <c r="J31" s="392"/>
      <c r="K31" s="392"/>
      <c r="L31" s="393"/>
      <c r="M31" s="35"/>
      <c r="N31" s="35"/>
      <c r="O31" s="38"/>
      <c r="P31" s="39"/>
    </row>
    <row r="32" spans="1:42" ht="12.75" customHeight="1" x14ac:dyDescent="0.15">
      <c r="A32" s="388" t="s">
        <v>29</v>
      </c>
      <c r="B32" s="389"/>
      <c r="C32" s="390"/>
      <c r="D32" s="42"/>
      <c r="E32" s="43"/>
      <c r="F32" s="35"/>
      <c r="G32" s="38"/>
      <c r="H32" s="44"/>
      <c r="I32" s="391" t="s">
        <v>91</v>
      </c>
      <c r="J32" s="392"/>
      <c r="K32" s="392"/>
      <c r="L32" s="393"/>
      <c r="M32" s="35"/>
      <c r="N32" s="35"/>
      <c r="O32" s="38"/>
      <c r="P32" s="39"/>
    </row>
    <row r="33" spans="1:38" ht="12.75" customHeight="1" thickBot="1" x14ac:dyDescent="0.2">
      <c r="A33" s="388" t="s">
        <v>30</v>
      </c>
      <c r="B33" s="389"/>
      <c r="C33" s="390"/>
      <c r="D33" s="42"/>
      <c r="E33" s="43"/>
      <c r="F33" s="35"/>
      <c r="G33" s="38"/>
      <c r="H33" s="44"/>
      <c r="I33" s="394" t="s">
        <v>92</v>
      </c>
      <c r="J33" s="395"/>
      <c r="K33" s="395"/>
      <c r="L33" s="396"/>
      <c r="M33" s="37"/>
      <c r="N33" s="37"/>
      <c r="O33" s="40"/>
      <c r="P33" s="41"/>
    </row>
    <row r="34" spans="1:38" ht="12.75" customHeight="1" thickTop="1" thickBot="1" x14ac:dyDescent="0.2">
      <c r="A34" s="397" t="s">
        <v>93</v>
      </c>
      <c r="B34" s="398"/>
      <c r="C34" s="399"/>
      <c r="D34" s="45"/>
      <c r="E34" s="46"/>
      <c r="F34" s="36"/>
      <c r="G34" s="47"/>
      <c r="H34" s="48"/>
      <c r="I34" s="61" t="s">
        <v>9</v>
      </c>
      <c r="J34" s="62"/>
      <c r="K34" s="62"/>
      <c r="L34" s="63"/>
      <c r="M34" s="122"/>
      <c r="N34" s="121"/>
      <c r="O34" s="64"/>
      <c r="P34" s="65"/>
    </row>
    <row r="35" spans="1:38" ht="4.5" hidden="1" customHeight="1" x14ac:dyDescent="0.15">
      <c r="H35" s="400"/>
      <c r="I35" s="377"/>
      <c r="J35" s="377"/>
      <c r="K35" s="377"/>
      <c r="L35" s="377"/>
      <c r="M35" s="377"/>
      <c r="N35" s="377"/>
      <c r="O35" s="401"/>
      <c r="Q35" s="6">
        <v>1</v>
      </c>
      <c r="X35" s="6">
        <v>1</v>
      </c>
      <c r="AD35" s="6">
        <v>1</v>
      </c>
      <c r="AE35" s="6">
        <v>1</v>
      </c>
      <c r="AL35" s="6">
        <v>1</v>
      </c>
    </row>
    <row r="36" spans="1:38" ht="4.5" customHeight="1" x14ac:dyDescent="0.15">
      <c r="H36" s="29"/>
      <c r="I36" s="29"/>
      <c r="J36" s="29"/>
      <c r="K36" s="29"/>
      <c r="L36" s="29"/>
      <c r="M36" s="29"/>
      <c r="N36" s="29"/>
      <c r="O36" s="29"/>
    </row>
    <row r="37" spans="1:38" ht="4.5" customHeight="1" x14ac:dyDescent="0.15">
      <c r="H37" s="29"/>
      <c r="I37" s="29"/>
      <c r="J37" s="29"/>
      <c r="K37" s="29"/>
      <c r="L37" s="29"/>
      <c r="M37" s="29"/>
      <c r="N37" s="29"/>
      <c r="O37" s="29"/>
    </row>
    <row r="38" spans="1:38" ht="12" x14ac:dyDescent="0.15">
      <c r="A38" s="10" t="s">
        <v>31</v>
      </c>
    </row>
    <row r="39" spans="1:38" ht="15" customHeight="1" x14ac:dyDescent="0.15">
      <c r="A39" s="7" t="s">
        <v>32</v>
      </c>
      <c r="B39" s="361" t="s">
        <v>33</v>
      </c>
      <c r="C39" s="361"/>
      <c r="D39" s="361"/>
      <c r="E39" s="361" t="s">
        <v>34</v>
      </c>
      <c r="F39" s="361"/>
      <c r="G39" s="361"/>
    </row>
    <row r="40" spans="1:38" ht="15" customHeight="1" x14ac:dyDescent="0.15">
      <c r="A40" s="93"/>
      <c r="B40" s="387"/>
      <c r="C40" s="387"/>
      <c r="D40" s="387"/>
      <c r="E40" s="387"/>
      <c r="F40" s="387"/>
      <c r="G40" s="387"/>
      <c r="W40" s="329"/>
      <c r="X40" s="329"/>
      <c r="Y40" s="329"/>
    </row>
  </sheetData>
  <mergeCells count="117">
    <mergeCell ref="AH18:AI18"/>
    <mergeCell ref="AO18:AP18"/>
    <mergeCell ref="AD19:AF19"/>
    <mergeCell ref="AD21:AF21"/>
    <mergeCell ref="AK19:AM19"/>
    <mergeCell ref="AK21:AM21"/>
    <mergeCell ref="A34:C34"/>
    <mergeCell ref="H35:O35"/>
    <mergeCell ref="B39:D39"/>
    <mergeCell ref="E39:G39"/>
    <mergeCell ref="A26:C26"/>
    <mergeCell ref="D26:E26"/>
    <mergeCell ref="G26:H26"/>
    <mergeCell ref="I26:L26"/>
    <mergeCell ref="O26:P26"/>
    <mergeCell ref="A27:C27"/>
    <mergeCell ref="I27:L27"/>
    <mergeCell ref="A28:C28"/>
    <mergeCell ref="I28:L28"/>
    <mergeCell ref="B21:C21"/>
    <mergeCell ref="D21:E21"/>
    <mergeCell ref="T21:V21"/>
    <mergeCell ref="W21:Y21"/>
    <mergeCell ref="B22:C22"/>
    <mergeCell ref="B40:D40"/>
    <mergeCell ref="E40:G40"/>
    <mergeCell ref="A29:C29"/>
    <mergeCell ref="I29:L29"/>
    <mergeCell ref="A30:C30"/>
    <mergeCell ref="I30:L30"/>
    <mergeCell ref="A31:C31"/>
    <mergeCell ref="I31:L31"/>
    <mergeCell ref="A32:C32"/>
    <mergeCell ref="I32:L32"/>
    <mergeCell ref="A33:C33"/>
    <mergeCell ref="I33:L33"/>
    <mergeCell ref="D22:E22"/>
    <mergeCell ref="T22:V22"/>
    <mergeCell ref="W22:Y22"/>
    <mergeCell ref="A23:E23"/>
    <mergeCell ref="F23:G23"/>
    <mergeCell ref="H23:I23"/>
    <mergeCell ref="T23:V23"/>
    <mergeCell ref="W23:Y23"/>
    <mergeCell ref="B20:C20"/>
    <mergeCell ref="D20:E20"/>
    <mergeCell ref="T20:V20"/>
    <mergeCell ref="W20:Y20"/>
    <mergeCell ref="B19:C19"/>
    <mergeCell ref="D19:E19"/>
    <mergeCell ref="T19:V19"/>
    <mergeCell ref="W19:Y19"/>
    <mergeCell ref="B16:C16"/>
    <mergeCell ref="D16:E16"/>
    <mergeCell ref="T16:V16"/>
    <mergeCell ref="W16:Y16"/>
    <mergeCell ref="B17:C17"/>
    <mergeCell ref="D17:E17"/>
    <mergeCell ref="T17:V17"/>
    <mergeCell ref="W17:Y17"/>
    <mergeCell ref="B18:C18"/>
    <mergeCell ref="D18:E18"/>
    <mergeCell ref="T18:V18"/>
    <mergeCell ref="W18:Y18"/>
    <mergeCell ref="B13:C13"/>
    <mergeCell ref="D13:E13"/>
    <mergeCell ref="T13:V13"/>
    <mergeCell ref="W13:Y13"/>
    <mergeCell ref="B14:C14"/>
    <mergeCell ref="D14:E14"/>
    <mergeCell ref="T14:V14"/>
    <mergeCell ref="W14:Y14"/>
    <mergeCell ref="B15:C15"/>
    <mergeCell ref="D15:E15"/>
    <mergeCell ref="T15:V15"/>
    <mergeCell ref="W15:Y15"/>
    <mergeCell ref="B10:C10"/>
    <mergeCell ref="D10:E10"/>
    <mergeCell ref="T10:V10"/>
    <mergeCell ref="W10:Y10"/>
    <mergeCell ref="B11:C11"/>
    <mergeCell ref="D11:E11"/>
    <mergeCell ref="T11:V11"/>
    <mergeCell ref="W11:Y11"/>
    <mergeCell ref="B12:C12"/>
    <mergeCell ref="D12:E12"/>
    <mergeCell ref="T12:V12"/>
    <mergeCell ref="W12:Y12"/>
    <mergeCell ref="A8:A9"/>
    <mergeCell ref="B8:C9"/>
    <mergeCell ref="D8:E9"/>
    <mergeCell ref="F8:F9"/>
    <mergeCell ref="G8:G9"/>
    <mergeCell ref="H8:I8"/>
    <mergeCell ref="J8:J9"/>
    <mergeCell ref="K8:K9"/>
    <mergeCell ref="L8:L9"/>
    <mergeCell ref="W40:Y40"/>
    <mergeCell ref="S3:Y3"/>
    <mergeCell ref="H5:J6"/>
    <mergeCell ref="K5:K6"/>
    <mergeCell ref="L5:M6"/>
    <mergeCell ref="Q5:R5"/>
    <mergeCell ref="W6:X6"/>
    <mergeCell ref="L7:M7"/>
    <mergeCell ref="N7:O7"/>
    <mergeCell ref="Q7:R7"/>
    <mergeCell ref="S7:V7"/>
    <mergeCell ref="M8:M9"/>
    <mergeCell ref="N8:N9"/>
    <mergeCell ref="O8:O9"/>
    <mergeCell ref="P8:P9"/>
    <mergeCell ref="Q8:Q9"/>
    <mergeCell ref="R8:R9"/>
    <mergeCell ref="S8:S9"/>
    <mergeCell ref="T8:V9"/>
    <mergeCell ref="W8:Y9"/>
  </mergeCells>
  <phoneticPr fontId="2"/>
  <dataValidations count="3">
    <dataValidation type="list" allowBlank="1" showInputMessage="1" sqref="K5:K6" xr:uid="{00000000-0002-0000-0100-000000000000}">
      <formula1>"利用,提供"</formula1>
    </dataValidation>
    <dataValidation type="list" allowBlank="1" showInputMessage="1" showErrorMessage="1" sqref="P10:P22 AD18 AK18" xr:uid="{00000000-0002-0000-0100-000001000000}">
      <formula1>"11.40,11.12,11.10,11.05,10.90,10.88,10.84,10.83,10.72,10.70,10.68,10.66,10.55,10.54,10.45,10.42,10.33,10.27,10.21,10.17,10.14,10.00"</formula1>
    </dataValidation>
    <dataValidation type="list" allowBlank="1" showInputMessage="1" showErrorMessage="1" sqref="AM18 AF18 R10:R18 R22" xr:uid="{00000000-0002-0000-0100-000002000000}">
      <formula1>"80,90"</formula1>
    </dataValidation>
  </dataValidations>
  <printOptions horizontalCentered="1" verticalCentered="1"/>
  <pageMargins left="0.19685039370078741" right="0.19685039370078741" top="0.39370078740157483" bottom="0.19685039370078741" header="0.19685039370078741" footer="0.19685039370078741"/>
  <pageSetup paperSize="9" fitToHeight="0" orientation="landscape" blackAndWhite="1" verticalDpi="0" r:id="rId1"/>
  <headerFooter alignWithMargins="0">
    <oddHeader>&amp;L&amp;"ＭＳ Ｐゴシック,太字"&amp;18　様式Ｂ-9&amp;R&amp;"ＭＳ Ｐゴシック,太字"&amp;18見本</oddHead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6"/>
  <sheetViews>
    <sheetView workbookViewId="0">
      <selection activeCell="F6" sqref="F6"/>
    </sheetView>
  </sheetViews>
  <sheetFormatPr defaultRowHeight="13.5" x14ac:dyDescent="0.15"/>
  <cols>
    <col min="1" max="1" width="10.875" style="99" customWidth="1"/>
    <col min="2" max="2" width="19.125" style="99" customWidth="1"/>
  </cols>
  <sheetData>
    <row r="1" spans="1:4" ht="26.25" customHeight="1" x14ac:dyDescent="0.15">
      <c r="A1" s="100" t="s">
        <v>114</v>
      </c>
      <c r="B1" s="101" t="s">
        <v>115</v>
      </c>
    </row>
    <row r="2" spans="1:4" ht="26.25" customHeight="1" x14ac:dyDescent="0.15">
      <c r="A2" s="102" t="s">
        <v>116</v>
      </c>
      <c r="B2" s="103" t="s">
        <v>117</v>
      </c>
    </row>
    <row r="3" spans="1:4" ht="26.25" customHeight="1" x14ac:dyDescent="0.15">
      <c r="A3" s="102" t="s">
        <v>118</v>
      </c>
      <c r="B3" s="103" t="s">
        <v>122</v>
      </c>
      <c r="D3" t="s">
        <v>126</v>
      </c>
    </row>
    <row r="4" spans="1:4" ht="26.25" customHeight="1" x14ac:dyDescent="0.15">
      <c r="A4" s="102" t="s">
        <v>119</v>
      </c>
      <c r="B4" s="103" t="s">
        <v>123</v>
      </c>
      <c r="D4" t="s">
        <v>127</v>
      </c>
    </row>
    <row r="5" spans="1:4" ht="26.25" customHeight="1" x14ac:dyDescent="0.15">
      <c r="A5" s="102" t="s">
        <v>120</v>
      </c>
      <c r="B5" s="103" t="s">
        <v>124</v>
      </c>
    </row>
    <row r="6" spans="1:4" ht="26.25" customHeight="1" thickBot="1" x14ac:dyDescent="0.2">
      <c r="A6" s="104" t="s">
        <v>121</v>
      </c>
      <c r="B6" s="105" t="s">
        <v>125</v>
      </c>
    </row>
  </sheetData>
  <phoneticPr fontId="2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E87CC3-5A61-48E5-814B-FC73B01AC0FA}">
  <dimension ref="A1:CB45"/>
  <sheetViews>
    <sheetView zoomScaleNormal="100" workbookViewId="0">
      <selection activeCell="AS18" sqref="AS18"/>
    </sheetView>
  </sheetViews>
  <sheetFormatPr defaultColWidth="3" defaultRowHeight="12" x14ac:dyDescent="0.15"/>
  <cols>
    <col min="1" max="13" width="3" style="1" customWidth="1"/>
    <col min="14" max="14" width="4.375" style="1" customWidth="1"/>
    <col min="15" max="46" width="3" style="1" customWidth="1"/>
    <col min="47" max="47" width="2.5" style="1" customWidth="1"/>
    <col min="48" max="48" width="3" style="110"/>
    <col min="49" max="49" width="3" style="110" customWidth="1"/>
    <col min="50" max="80" width="3" style="110"/>
    <col min="81" max="16384" width="3" style="1"/>
  </cols>
  <sheetData>
    <row r="1" spans="1:80" s="71" customFormat="1" ht="18" customHeight="1" x14ac:dyDescent="0.15">
      <c r="A1" s="296" t="s">
        <v>88</v>
      </c>
      <c r="B1" s="297"/>
      <c r="C1" s="298"/>
      <c r="E1" s="82"/>
      <c r="F1" s="108" t="s">
        <v>131</v>
      </c>
      <c r="AV1" s="109"/>
      <c r="AW1" s="109"/>
      <c r="AX1" s="109"/>
      <c r="AY1" s="109"/>
      <c r="AZ1" s="109"/>
      <c r="BA1" s="109"/>
      <c r="BB1" s="109"/>
      <c r="BC1" s="109"/>
      <c r="BD1" s="109"/>
      <c r="BE1" s="109"/>
      <c r="BF1" s="109"/>
      <c r="BG1" s="109"/>
      <c r="BH1" s="109"/>
      <c r="BI1" s="109"/>
      <c r="BJ1" s="109"/>
      <c r="BK1" s="109"/>
      <c r="BL1" s="109"/>
      <c r="BM1" s="109"/>
      <c r="BN1" s="109"/>
      <c r="BO1" s="109"/>
      <c r="BP1" s="109"/>
      <c r="BQ1" s="109"/>
      <c r="BR1" s="109"/>
      <c r="BS1" s="109"/>
      <c r="BT1" s="109"/>
      <c r="BU1" s="109"/>
      <c r="BV1" s="109"/>
      <c r="BW1" s="109"/>
      <c r="BX1" s="109"/>
      <c r="BY1" s="109"/>
      <c r="BZ1" s="109"/>
      <c r="CA1" s="109"/>
      <c r="CB1" s="109"/>
    </row>
    <row r="2" spans="1:80" s="71" customFormat="1" ht="6" customHeight="1" x14ac:dyDescent="0.15">
      <c r="A2" s="106"/>
      <c r="B2" s="106"/>
      <c r="C2" s="106"/>
      <c r="E2" s="83"/>
      <c r="F2" s="83"/>
      <c r="AV2" s="109"/>
      <c r="AW2" s="109"/>
      <c r="AX2" s="109"/>
      <c r="AY2" s="109"/>
      <c r="AZ2" s="109"/>
      <c r="BA2" s="109"/>
      <c r="BB2" s="109"/>
      <c r="BC2" s="109"/>
      <c r="BD2" s="109"/>
      <c r="BE2" s="109"/>
      <c r="BF2" s="109"/>
      <c r="BG2" s="109"/>
      <c r="BH2" s="109"/>
      <c r="BI2" s="109"/>
      <c r="BJ2" s="109"/>
      <c r="BK2" s="109"/>
      <c r="BL2" s="109"/>
      <c r="BM2" s="109"/>
      <c r="BN2" s="109"/>
      <c r="BO2" s="109"/>
      <c r="BP2" s="109"/>
      <c r="BQ2" s="109"/>
      <c r="BR2" s="109"/>
      <c r="BS2" s="109"/>
      <c r="BT2" s="109"/>
      <c r="BU2" s="109"/>
      <c r="BV2" s="109"/>
      <c r="BW2" s="109"/>
      <c r="BX2" s="109"/>
      <c r="BY2" s="109"/>
      <c r="BZ2" s="109"/>
      <c r="CA2" s="109"/>
      <c r="CB2" s="109"/>
    </row>
    <row r="3" spans="1:80" s="71" customFormat="1" ht="18" customHeight="1" x14ac:dyDescent="0.15">
      <c r="A3" s="106"/>
      <c r="B3" s="106"/>
      <c r="C3" s="106"/>
      <c r="E3" s="118" t="s">
        <v>140</v>
      </c>
      <c r="F3" s="142"/>
      <c r="G3" s="142"/>
      <c r="H3" s="142"/>
      <c r="I3" s="107"/>
      <c r="J3" s="107"/>
      <c r="K3" s="107"/>
      <c r="L3" s="107"/>
      <c r="M3" s="107"/>
      <c r="P3" s="118" t="s">
        <v>132</v>
      </c>
      <c r="Q3" s="107"/>
      <c r="R3" s="107"/>
      <c r="S3" s="107"/>
      <c r="T3" s="107"/>
      <c r="U3" s="107"/>
      <c r="V3" s="107"/>
      <c r="W3" s="107"/>
      <c r="X3" s="107"/>
      <c r="Y3" s="107"/>
      <c r="Z3" s="107"/>
      <c r="AC3" s="107" t="s">
        <v>128</v>
      </c>
      <c r="AD3" s="107"/>
      <c r="AE3" s="107"/>
      <c r="AF3" s="107"/>
      <c r="AG3" s="107"/>
      <c r="AH3" s="107"/>
      <c r="AI3" s="107"/>
      <c r="AJ3" s="107"/>
      <c r="AK3" s="107"/>
      <c r="AL3" s="107"/>
      <c r="AM3" s="107"/>
      <c r="AN3" s="107"/>
      <c r="AV3" s="109"/>
      <c r="AW3" s="109"/>
      <c r="AX3" s="109"/>
      <c r="AY3" s="109"/>
      <c r="AZ3" s="109"/>
      <c r="BA3" s="109"/>
      <c r="BB3" s="109"/>
      <c r="BC3" s="109"/>
      <c r="BD3" s="109"/>
      <c r="BE3" s="109"/>
      <c r="BF3" s="109"/>
      <c r="BG3" s="109"/>
      <c r="BH3" s="109"/>
      <c r="BI3" s="109"/>
      <c r="BJ3" s="109"/>
      <c r="BK3" s="109"/>
      <c r="BL3" s="109"/>
      <c r="BM3" s="109"/>
      <c r="BN3" s="109"/>
      <c r="BO3" s="109"/>
      <c r="BP3" s="109"/>
      <c r="BQ3" s="109"/>
      <c r="BR3" s="109"/>
      <c r="BS3" s="109"/>
      <c r="BT3" s="109"/>
      <c r="BU3" s="109"/>
      <c r="BV3" s="109"/>
      <c r="BW3" s="109"/>
      <c r="BX3" s="109"/>
      <c r="BY3" s="109"/>
      <c r="BZ3" s="109"/>
      <c r="CA3" s="109"/>
      <c r="CB3" s="109"/>
    </row>
    <row r="4" spans="1:80" s="71" customFormat="1" ht="9" customHeight="1" x14ac:dyDescent="0.15">
      <c r="AV4" s="109"/>
      <c r="AW4" s="109"/>
      <c r="AX4" s="109"/>
      <c r="AY4" s="109"/>
      <c r="AZ4" s="109"/>
      <c r="BA4" s="109"/>
      <c r="BB4" s="109"/>
      <c r="BC4" s="109"/>
      <c r="BD4" s="109"/>
      <c r="BE4" s="109"/>
      <c r="BF4" s="109"/>
      <c r="BG4" s="109"/>
      <c r="BH4" s="109"/>
      <c r="BI4" s="109"/>
      <c r="BJ4" s="109"/>
      <c r="BK4" s="109"/>
      <c r="BL4" s="109"/>
      <c r="BM4" s="109"/>
      <c r="BN4" s="109"/>
      <c r="BO4" s="109"/>
      <c r="BP4" s="109"/>
      <c r="BQ4" s="109"/>
      <c r="BR4" s="109"/>
      <c r="BS4" s="109"/>
      <c r="BT4" s="109"/>
      <c r="BU4" s="109"/>
      <c r="BV4" s="109"/>
      <c r="BW4" s="109"/>
      <c r="BX4" s="109"/>
      <c r="BY4" s="109"/>
      <c r="BZ4" s="109"/>
      <c r="CA4" s="109"/>
      <c r="CB4" s="109"/>
    </row>
    <row r="5" spans="1:80" s="71" customFormat="1" ht="9.75" customHeight="1" x14ac:dyDescent="0.15">
      <c r="A5" s="299" t="s">
        <v>96</v>
      </c>
      <c r="B5" s="300"/>
      <c r="C5" s="300"/>
      <c r="D5" s="300"/>
      <c r="E5" s="301"/>
      <c r="G5" s="88"/>
      <c r="L5" s="305" t="s">
        <v>98</v>
      </c>
      <c r="M5" s="305"/>
      <c r="N5" s="306"/>
      <c r="O5" s="307" t="s">
        <v>37</v>
      </c>
      <c r="P5" s="306"/>
      <c r="Q5" s="291" t="s">
        <v>36</v>
      </c>
      <c r="R5" s="291" t="s">
        <v>39</v>
      </c>
      <c r="S5" s="292" t="s">
        <v>87</v>
      </c>
      <c r="T5" s="293"/>
      <c r="U5" s="293"/>
      <c r="V5" s="293"/>
      <c r="W5" s="293"/>
      <c r="X5" s="293"/>
      <c r="Y5" s="293"/>
      <c r="Z5" s="294"/>
      <c r="AA5" s="294"/>
      <c r="AB5" s="294"/>
      <c r="AC5" s="294"/>
      <c r="AD5" s="294"/>
      <c r="AE5" s="294"/>
      <c r="AF5" s="294"/>
      <c r="AG5" s="294"/>
      <c r="AH5" s="294"/>
      <c r="AM5" s="314" t="s">
        <v>58</v>
      </c>
      <c r="AN5" s="315"/>
      <c r="AO5" s="315"/>
      <c r="AP5" s="315"/>
      <c r="AQ5" s="315"/>
      <c r="AR5" s="315"/>
      <c r="AS5" s="315"/>
      <c r="AT5" s="315"/>
      <c r="AU5" s="316"/>
      <c r="AV5" s="109"/>
      <c r="AW5" s="109"/>
      <c r="AX5" s="109"/>
      <c r="AY5" s="109"/>
      <c r="AZ5" s="109"/>
      <c r="BA5" s="109"/>
      <c r="BB5" s="109"/>
      <c r="BC5" s="109"/>
      <c r="BD5" s="109"/>
      <c r="BE5" s="109"/>
      <c r="BF5" s="109"/>
      <c r="BG5" s="109"/>
      <c r="BH5" s="109"/>
      <c r="BI5" s="109"/>
      <c r="BJ5" s="109"/>
      <c r="BK5" s="109"/>
      <c r="BL5" s="109"/>
      <c r="BM5" s="109"/>
      <c r="BN5" s="109"/>
      <c r="BO5" s="109"/>
      <c r="BP5" s="109"/>
      <c r="BQ5" s="109"/>
      <c r="BR5" s="109"/>
      <c r="BS5" s="109"/>
      <c r="BT5" s="109"/>
      <c r="BU5" s="109"/>
      <c r="BV5" s="109"/>
      <c r="BW5" s="109"/>
      <c r="BX5" s="109"/>
      <c r="BY5" s="109"/>
      <c r="BZ5" s="109"/>
      <c r="CA5" s="109"/>
      <c r="CB5" s="109"/>
    </row>
    <row r="6" spans="1:80" s="71" customFormat="1" ht="9.75" customHeight="1" x14ac:dyDescent="0.15">
      <c r="A6" s="302"/>
      <c r="B6" s="303"/>
      <c r="C6" s="303"/>
      <c r="D6" s="303"/>
      <c r="E6" s="304"/>
      <c r="L6" s="305"/>
      <c r="M6" s="305"/>
      <c r="N6" s="306"/>
      <c r="O6" s="307"/>
      <c r="P6" s="306"/>
      <c r="Q6" s="291"/>
      <c r="R6" s="291"/>
      <c r="S6" s="293"/>
      <c r="T6" s="293"/>
      <c r="U6" s="293"/>
      <c r="V6" s="293"/>
      <c r="W6" s="293"/>
      <c r="X6" s="293"/>
      <c r="Y6" s="293"/>
      <c r="Z6" s="294"/>
      <c r="AA6" s="294"/>
      <c r="AB6" s="294"/>
      <c r="AC6" s="294"/>
      <c r="AD6" s="294"/>
      <c r="AE6" s="294"/>
      <c r="AF6" s="294"/>
      <c r="AG6" s="294"/>
      <c r="AH6" s="294"/>
      <c r="AM6" s="317"/>
      <c r="AN6" s="318"/>
      <c r="AO6" s="318"/>
      <c r="AP6" s="318"/>
      <c r="AQ6" s="318"/>
      <c r="AR6" s="318"/>
      <c r="AS6" s="318"/>
      <c r="AT6" s="318"/>
      <c r="AU6" s="319"/>
      <c r="AV6" s="109"/>
      <c r="AW6" s="109"/>
      <c r="AX6" s="109"/>
      <c r="AY6" s="109"/>
      <c r="AZ6" s="109"/>
      <c r="BA6" s="109"/>
      <c r="BB6" s="109"/>
      <c r="BC6" s="109"/>
      <c r="BD6" s="109"/>
      <c r="BE6" s="109"/>
      <c r="BF6" s="109"/>
      <c r="BG6" s="109"/>
      <c r="BH6" s="109"/>
      <c r="BI6" s="109"/>
      <c r="BJ6" s="109"/>
      <c r="BK6" s="109"/>
      <c r="BL6" s="109"/>
      <c r="BM6" s="109"/>
      <c r="BN6" s="109"/>
      <c r="BO6" s="109"/>
      <c r="BP6" s="109"/>
      <c r="BQ6" s="109"/>
      <c r="BR6" s="109"/>
      <c r="BS6" s="109"/>
      <c r="BT6" s="109"/>
      <c r="BU6" s="109"/>
      <c r="BV6" s="109"/>
      <c r="BW6" s="109"/>
      <c r="BX6" s="109"/>
      <c r="BY6" s="109"/>
      <c r="BZ6" s="109"/>
      <c r="CA6" s="109"/>
      <c r="CB6" s="109"/>
    </row>
    <row r="7" spans="1:80" ht="6" customHeight="1" thickBot="1" x14ac:dyDescent="0.2"/>
    <row r="8" spans="1:80" ht="17.25" customHeight="1" x14ac:dyDescent="0.15">
      <c r="A8" s="320" t="s">
        <v>52</v>
      </c>
      <c r="B8" s="321"/>
      <c r="C8" s="321"/>
      <c r="D8" s="324"/>
      <c r="E8" s="324"/>
      <c r="F8" s="324"/>
      <c r="G8" s="324"/>
      <c r="H8" s="326"/>
      <c r="I8" s="278"/>
      <c r="J8" s="278"/>
      <c r="K8" s="278"/>
      <c r="L8" s="278"/>
      <c r="M8" s="280"/>
      <c r="N8" s="282" t="s">
        <v>53</v>
      </c>
      <c r="O8" s="282"/>
      <c r="P8" s="282"/>
      <c r="Q8" s="284"/>
      <c r="R8" s="284"/>
      <c r="S8" s="284"/>
      <c r="T8" s="284"/>
      <c r="U8" s="284"/>
      <c r="V8" s="286" t="s">
        <v>44</v>
      </c>
      <c r="W8" s="286"/>
      <c r="X8" s="286"/>
      <c r="Y8" s="286"/>
      <c r="Z8" s="288"/>
      <c r="AA8" s="289"/>
      <c r="AB8" s="289"/>
      <c r="AC8" s="289"/>
      <c r="AD8" s="289"/>
      <c r="AE8" s="289"/>
      <c r="AF8" s="289"/>
      <c r="AG8" s="289"/>
      <c r="AH8" s="289"/>
      <c r="AI8" s="289"/>
      <c r="AJ8" s="290"/>
      <c r="AK8" s="273" t="s">
        <v>3</v>
      </c>
      <c r="AL8" s="274"/>
      <c r="AM8" s="275"/>
      <c r="AN8" s="276"/>
      <c r="AO8" s="250" t="s">
        <v>37</v>
      </c>
      <c r="AP8" s="252"/>
      <c r="AQ8" s="250" t="s">
        <v>36</v>
      </c>
      <c r="AR8" s="252"/>
      <c r="AS8" s="241" t="s">
        <v>2</v>
      </c>
      <c r="AT8" s="243" t="s">
        <v>38</v>
      </c>
      <c r="AU8" s="244"/>
    </row>
    <row r="9" spans="1:80" ht="17.25" customHeight="1" x14ac:dyDescent="0.15">
      <c r="A9" s="322"/>
      <c r="B9" s="323"/>
      <c r="C9" s="323"/>
      <c r="D9" s="325"/>
      <c r="E9" s="325"/>
      <c r="F9" s="325"/>
      <c r="G9" s="325"/>
      <c r="H9" s="327"/>
      <c r="I9" s="279"/>
      <c r="J9" s="279"/>
      <c r="K9" s="279"/>
      <c r="L9" s="279"/>
      <c r="M9" s="281"/>
      <c r="N9" s="283"/>
      <c r="O9" s="283"/>
      <c r="P9" s="283"/>
      <c r="Q9" s="285"/>
      <c r="R9" s="285"/>
      <c r="S9" s="285"/>
      <c r="T9" s="285"/>
      <c r="U9" s="285"/>
      <c r="V9" s="287"/>
      <c r="W9" s="287"/>
      <c r="X9" s="287"/>
      <c r="Y9" s="287"/>
      <c r="Z9" s="245"/>
      <c r="AA9" s="246"/>
      <c r="AB9" s="246"/>
      <c r="AC9" s="246"/>
      <c r="AD9" s="246"/>
      <c r="AE9" s="81" t="s">
        <v>56</v>
      </c>
      <c r="AF9" s="246"/>
      <c r="AG9" s="246"/>
      <c r="AH9" s="246"/>
      <c r="AI9" s="246"/>
      <c r="AJ9" s="247"/>
      <c r="AK9" s="270"/>
      <c r="AL9" s="271"/>
      <c r="AM9" s="272"/>
      <c r="AN9" s="277"/>
      <c r="AO9" s="251"/>
      <c r="AP9" s="253"/>
      <c r="AQ9" s="251"/>
      <c r="AR9" s="253"/>
      <c r="AS9" s="242"/>
      <c r="AT9" s="248"/>
      <c r="AU9" s="249"/>
    </row>
    <row r="10" spans="1:80" ht="12.75" customHeight="1" x14ac:dyDescent="0.15">
      <c r="A10" s="322" t="s">
        <v>51</v>
      </c>
      <c r="B10" s="323"/>
      <c r="C10" s="323"/>
      <c r="D10" s="328"/>
      <c r="E10" s="239"/>
      <c r="F10" s="239"/>
      <c r="G10" s="239"/>
      <c r="H10" s="239"/>
      <c r="I10" s="239"/>
      <c r="J10" s="239"/>
      <c r="K10" s="239"/>
      <c r="L10" s="239"/>
      <c r="M10" s="240"/>
      <c r="N10" s="257" t="s">
        <v>54</v>
      </c>
      <c r="O10" s="257"/>
      <c r="P10" s="257"/>
      <c r="Q10" s="258"/>
      <c r="R10" s="258"/>
      <c r="S10" s="258"/>
      <c r="T10" s="258"/>
      <c r="U10" s="258"/>
      <c r="V10" s="258"/>
      <c r="W10" s="258"/>
      <c r="X10" s="258"/>
      <c r="Y10" s="259"/>
      <c r="Z10" s="260" t="s">
        <v>57</v>
      </c>
      <c r="AA10" s="254"/>
      <c r="AB10" s="254"/>
      <c r="AC10" s="261"/>
      <c r="AD10" s="263"/>
      <c r="AE10" s="263"/>
      <c r="AF10" s="263"/>
      <c r="AG10" s="263"/>
      <c r="AH10" s="263"/>
      <c r="AI10" s="263"/>
      <c r="AJ10" s="264"/>
      <c r="AK10" s="267" t="s">
        <v>55</v>
      </c>
      <c r="AL10" s="268"/>
      <c r="AM10" s="269"/>
      <c r="AN10" s="308" t="s">
        <v>98</v>
      </c>
      <c r="AO10" s="309"/>
      <c r="AP10" s="144"/>
      <c r="AQ10" s="254" t="s">
        <v>37</v>
      </c>
      <c r="AR10" s="144"/>
      <c r="AS10" s="254" t="s">
        <v>36</v>
      </c>
      <c r="AT10" s="144"/>
      <c r="AU10" s="255" t="s">
        <v>2</v>
      </c>
    </row>
    <row r="11" spans="1:80" ht="19.5" customHeight="1" x14ac:dyDescent="0.15">
      <c r="A11" s="322"/>
      <c r="B11" s="323"/>
      <c r="C11" s="323"/>
      <c r="D11" s="328"/>
      <c r="E11" s="239"/>
      <c r="F11" s="239"/>
      <c r="G11" s="239"/>
      <c r="H11" s="239"/>
      <c r="I11" s="239"/>
      <c r="J11" s="239"/>
      <c r="K11" s="239"/>
      <c r="L11" s="239"/>
      <c r="M11" s="240"/>
      <c r="N11" s="257"/>
      <c r="O11" s="257"/>
      <c r="P11" s="257"/>
      <c r="Q11" s="312" t="s">
        <v>142</v>
      </c>
      <c r="R11" s="313"/>
      <c r="S11" s="313"/>
      <c r="T11" s="313"/>
      <c r="U11" s="313"/>
      <c r="V11" s="313"/>
      <c r="W11" s="313"/>
      <c r="X11" s="313"/>
      <c r="Y11" s="89" t="s">
        <v>0</v>
      </c>
      <c r="Z11" s="262"/>
      <c r="AA11" s="251"/>
      <c r="AB11" s="251"/>
      <c r="AC11" s="242"/>
      <c r="AD11" s="265"/>
      <c r="AE11" s="265"/>
      <c r="AF11" s="265"/>
      <c r="AG11" s="265"/>
      <c r="AH11" s="265"/>
      <c r="AI11" s="265"/>
      <c r="AJ11" s="266"/>
      <c r="AK11" s="270"/>
      <c r="AL11" s="271"/>
      <c r="AM11" s="272"/>
      <c r="AN11" s="310"/>
      <c r="AO11" s="311"/>
      <c r="AP11" s="253"/>
      <c r="AQ11" s="251"/>
      <c r="AR11" s="253"/>
      <c r="AS11" s="251"/>
      <c r="AT11" s="253"/>
      <c r="AU11" s="256"/>
    </row>
    <row r="12" spans="1:80" ht="18.75" customHeight="1" x14ac:dyDescent="0.15">
      <c r="A12" s="190" t="s">
        <v>4</v>
      </c>
      <c r="B12" s="191"/>
      <c r="C12" s="192"/>
      <c r="D12" s="199" t="s">
        <v>95</v>
      </c>
      <c r="E12" s="200"/>
      <c r="F12" s="200"/>
      <c r="G12" s="144" t="s">
        <v>97</v>
      </c>
      <c r="H12" s="144"/>
      <c r="I12" s="221"/>
      <c r="J12" s="222" t="s">
        <v>5</v>
      </c>
      <c r="K12" s="225"/>
      <c r="L12" s="228" t="s">
        <v>42</v>
      </c>
      <c r="M12" s="229"/>
      <c r="N12" s="230"/>
      <c r="O12" s="201" t="s">
        <v>113</v>
      </c>
      <c r="P12" s="202"/>
      <c r="Q12" s="202"/>
      <c r="R12" s="202"/>
      <c r="S12" s="202"/>
      <c r="T12" s="202"/>
      <c r="U12" s="203"/>
      <c r="V12" s="204" t="s">
        <v>45</v>
      </c>
      <c r="W12" s="205"/>
      <c r="X12" s="205"/>
      <c r="Y12" s="206"/>
      <c r="Z12" s="11"/>
      <c r="AA12" s="12"/>
      <c r="AB12" s="12"/>
      <c r="AC12" s="12"/>
      <c r="AD12" s="12"/>
      <c r="AE12" s="12"/>
      <c r="AF12" s="12"/>
      <c r="AG12" s="13"/>
      <c r="AH12" s="204" t="s">
        <v>49</v>
      </c>
      <c r="AI12" s="205"/>
      <c r="AJ12" s="206"/>
      <c r="AK12" s="11"/>
      <c r="AL12" s="12"/>
      <c r="AM12" s="12"/>
      <c r="AN12" s="12"/>
      <c r="AO12" s="12"/>
      <c r="AP12" s="13"/>
      <c r="AQ12" s="204" t="s">
        <v>46</v>
      </c>
      <c r="AR12" s="205"/>
      <c r="AS12" s="206"/>
      <c r="AT12" s="213"/>
      <c r="AU12" s="214"/>
    </row>
    <row r="13" spans="1:80" ht="18.75" customHeight="1" x14ac:dyDescent="0.15">
      <c r="A13" s="193"/>
      <c r="B13" s="194"/>
      <c r="C13" s="195"/>
      <c r="D13" s="215"/>
      <c r="E13" s="218" t="s">
        <v>37</v>
      </c>
      <c r="F13" s="170"/>
      <c r="G13" s="218" t="s">
        <v>36</v>
      </c>
      <c r="H13" s="170"/>
      <c r="I13" s="231" t="s">
        <v>2</v>
      </c>
      <c r="J13" s="223"/>
      <c r="K13" s="226"/>
      <c r="L13" s="233" t="s">
        <v>43</v>
      </c>
      <c r="M13" s="234"/>
      <c r="N13" s="235"/>
      <c r="O13" s="201"/>
      <c r="P13" s="202"/>
      <c r="Q13" s="202"/>
      <c r="R13" s="202"/>
      <c r="S13" s="202"/>
      <c r="T13" s="202"/>
      <c r="U13" s="203"/>
      <c r="V13" s="207"/>
      <c r="W13" s="208"/>
      <c r="X13" s="208"/>
      <c r="Y13" s="209"/>
      <c r="Z13" s="169">
        <v>27048</v>
      </c>
      <c r="AA13" s="170"/>
      <c r="AB13" s="170"/>
      <c r="AC13" s="170"/>
      <c r="AD13" s="171" t="s">
        <v>89</v>
      </c>
      <c r="AE13" s="171"/>
      <c r="AF13" s="15" t="s">
        <v>50</v>
      </c>
      <c r="AG13" s="16" t="s">
        <v>1</v>
      </c>
      <c r="AH13" s="207"/>
      <c r="AI13" s="208"/>
      <c r="AJ13" s="209"/>
      <c r="AK13" s="17" t="s">
        <v>98</v>
      </c>
      <c r="AL13" s="30"/>
      <c r="AM13" s="14" t="s">
        <v>37</v>
      </c>
      <c r="AN13" s="30"/>
      <c r="AO13" s="14" t="s">
        <v>36</v>
      </c>
      <c r="AP13" s="18" t="s">
        <v>47</v>
      </c>
      <c r="AQ13" s="207"/>
      <c r="AR13" s="208"/>
      <c r="AS13" s="209"/>
      <c r="AT13" s="215"/>
      <c r="AU13" s="216"/>
    </row>
    <row r="14" spans="1:80" ht="18.75" customHeight="1" thickBot="1" x14ac:dyDescent="0.2">
      <c r="A14" s="196"/>
      <c r="B14" s="197"/>
      <c r="C14" s="198"/>
      <c r="D14" s="217"/>
      <c r="E14" s="219"/>
      <c r="F14" s="220"/>
      <c r="G14" s="219"/>
      <c r="H14" s="220"/>
      <c r="I14" s="232"/>
      <c r="J14" s="224"/>
      <c r="K14" s="227"/>
      <c r="L14" s="236"/>
      <c r="M14" s="237"/>
      <c r="N14" s="238"/>
      <c r="O14" s="73" t="s">
        <v>98</v>
      </c>
      <c r="P14" s="70"/>
      <c r="Q14" s="74" t="s">
        <v>37</v>
      </c>
      <c r="R14" s="70"/>
      <c r="S14" s="74" t="s">
        <v>36</v>
      </c>
      <c r="T14" s="70"/>
      <c r="U14" s="75" t="s">
        <v>2</v>
      </c>
      <c r="V14" s="210"/>
      <c r="W14" s="211"/>
      <c r="X14" s="211"/>
      <c r="Y14" s="212"/>
      <c r="Z14" s="20"/>
      <c r="AA14" s="21"/>
      <c r="AB14" s="21"/>
      <c r="AC14" s="21"/>
      <c r="AD14" s="21"/>
      <c r="AE14" s="21"/>
      <c r="AF14" s="21"/>
      <c r="AG14" s="22"/>
      <c r="AH14" s="210"/>
      <c r="AI14" s="211"/>
      <c r="AJ14" s="212"/>
      <c r="AK14" s="23" t="s">
        <v>98</v>
      </c>
      <c r="AL14" s="31"/>
      <c r="AM14" s="19" t="s">
        <v>37</v>
      </c>
      <c r="AN14" s="31"/>
      <c r="AO14" s="19" t="s">
        <v>36</v>
      </c>
      <c r="AP14" s="24" t="s">
        <v>48</v>
      </c>
      <c r="AQ14" s="210"/>
      <c r="AR14" s="211"/>
      <c r="AS14" s="212"/>
      <c r="AT14" s="20"/>
      <c r="AU14" s="25" t="s">
        <v>2</v>
      </c>
    </row>
    <row r="15" spans="1:80" ht="4.5" customHeight="1" thickBot="1" x14ac:dyDescent="0.2">
      <c r="J15" s="1">
        <v>2</v>
      </c>
    </row>
    <row r="16" spans="1:80" x14ac:dyDescent="0.15">
      <c r="A16" s="172" t="s">
        <v>6</v>
      </c>
      <c r="B16" s="173"/>
      <c r="C16" s="174"/>
      <c r="D16" s="181" t="s">
        <v>7</v>
      </c>
      <c r="E16" s="181"/>
      <c r="F16" s="181"/>
      <c r="G16" s="181"/>
      <c r="H16" s="181"/>
      <c r="I16" s="183" t="s">
        <v>41</v>
      </c>
      <c r="J16" s="183"/>
      <c r="K16" s="183"/>
      <c r="L16" s="183"/>
      <c r="M16" s="184"/>
      <c r="N16" s="3"/>
      <c r="O16" s="186" t="s">
        <v>8</v>
      </c>
      <c r="P16" s="186"/>
      <c r="Q16" s="186"/>
      <c r="R16" s="186"/>
      <c r="S16" s="186"/>
      <c r="T16" s="186"/>
      <c r="U16" s="186"/>
      <c r="V16" s="186"/>
      <c r="W16" s="186"/>
      <c r="X16" s="186"/>
      <c r="Y16" s="186"/>
      <c r="Z16" s="186"/>
      <c r="AA16" s="186"/>
      <c r="AB16" s="186"/>
      <c r="AC16" s="186"/>
      <c r="AD16" s="186"/>
      <c r="AE16" s="186"/>
      <c r="AF16" s="186"/>
      <c r="AG16" s="186"/>
      <c r="AH16" s="186"/>
      <c r="AI16" s="186"/>
      <c r="AJ16" s="186"/>
      <c r="AK16" s="186"/>
      <c r="AL16" s="186"/>
      <c r="AM16" s="186"/>
      <c r="AN16" s="186"/>
      <c r="AO16" s="186"/>
      <c r="AP16" s="186"/>
      <c r="AQ16" s="186"/>
      <c r="AR16" s="186"/>
      <c r="AS16" s="186"/>
      <c r="AT16" s="186"/>
      <c r="AU16" s="187"/>
    </row>
    <row r="17" spans="1:47" x14ac:dyDescent="0.15">
      <c r="A17" s="175"/>
      <c r="B17" s="176"/>
      <c r="C17" s="177"/>
      <c r="D17" s="182"/>
      <c r="E17" s="182"/>
      <c r="F17" s="182"/>
      <c r="G17" s="182"/>
      <c r="H17" s="182"/>
      <c r="I17" s="185"/>
      <c r="J17" s="185"/>
      <c r="K17" s="185"/>
      <c r="L17" s="185"/>
      <c r="M17" s="185"/>
      <c r="N17" s="4" t="s">
        <v>40</v>
      </c>
      <c r="O17" s="76">
        <f>DATE(2019,P5,1)</f>
        <v>43435</v>
      </c>
      <c r="P17" s="77">
        <f>O17+1</f>
        <v>43436</v>
      </c>
      <c r="Q17" s="77">
        <f>P17+1</f>
        <v>43437</v>
      </c>
      <c r="R17" s="77">
        <f t="shared" ref="R17:AP17" si="0">Q17+1</f>
        <v>43438</v>
      </c>
      <c r="S17" s="77">
        <f t="shared" si="0"/>
        <v>43439</v>
      </c>
      <c r="T17" s="77">
        <f t="shared" si="0"/>
        <v>43440</v>
      </c>
      <c r="U17" s="77">
        <f>T17+1</f>
        <v>43441</v>
      </c>
      <c r="V17" s="77">
        <f t="shared" si="0"/>
        <v>43442</v>
      </c>
      <c r="W17" s="77">
        <f t="shared" si="0"/>
        <v>43443</v>
      </c>
      <c r="X17" s="77">
        <f t="shared" si="0"/>
        <v>43444</v>
      </c>
      <c r="Y17" s="77">
        <f t="shared" si="0"/>
        <v>43445</v>
      </c>
      <c r="Z17" s="77">
        <f t="shared" si="0"/>
        <v>43446</v>
      </c>
      <c r="AA17" s="77">
        <f t="shared" si="0"/>
        <v>43447</v>
      </c>
      <c r="AB17" s="77">
        <f t="shared" si="0"/>
        <v>43448</v>
      </c>
      <c r="AC17" s="77">
        <f t="shared" si="0"/>
        <v>43449</v>
      </c>
      <c r="AD17" s="77">
        <f t="shared" si="0"/>
        <v>43450</v>
      </c>
      <c r="AE17" s="77">
        <f t="shared" si="0"/>
        <v>43451</v>
      </c>
      <c r="AF17" s="77">
        <f t="shared" si="0"/>
        <v>43452</v>
      </c>
      <c r="AG17" s="77">
        <f t="shared" si="0"/>
        <v>43453</v>
      </c>
      <c r="AH17" s="77">
        <f t="shared" si="0"/>
        <v>43454</v>
      </c>
      <c r="AI17" s="77">
        <f t="shared" si="0"/>
        <v>43455</v>
      </c>
      <c r="AJ17" s="77">
        <f t="shared" si="0"/>
        <v>43456</v>
      </c>
      <c r="AK17" s="77">
        <f t="shared" si="0"/>
        <v>43457</v>
      </c>
      <c r="AL17" s="77">
        <f t="shared" si="0"/>
        <v>43458</v>
      </c>
      <c r="AM17" s="77">
        <f t="shared" si="0"/>
        <v>43459</v>
      </c>
      <c r="AN17" s="77">
        <f t="shared" si="0"/>
        <v>43460</v>
      </c>
      <c r="AO17" s="77">
        <f t="shared" si="0"/>
        <v>43461</v>
      </c>
      <c r="AP17" s="80">
        <f t="shared" si="0"/>
        <v>43462</v>
      </c>
      <c r="AQ17" s="80">
        <f t="shared" ref="AQ17" si="1">AP17+1</f>
        <v>43463</v>
      </c>
      <c r="AR17" s="80">
        <f t="shared" ref="AR17" si="2">AQ17+1</f>
        <v>43464</v>
      </c>
      <c r="AS17" s="80"/>
      <c r="AT17" s="188" t="s">
        <v>9</v>
      </c>
      <c r="AU17" s="189"/>
    </row>
    <row r="18" spans="1:47" x14ac:dyDescent="0.15">
      <c r="A18" s="178"/>
      <c r="B18" s="179"/>
      <c r="C18" s="180"/>
      <c r="D18" s="182"/>
      <c r="E18" s="182"/>
      <c r="F18" s="182"/>
      <c r="G18" s="182"/>
      <c r="H18" s="182"/>
      <c r="I18" s="185"/>
      <c r="J18" s="185"/>
      <c r="K18" s="185"/>
      <c r="L18" s="185"/>
      <c r="M18" s="185"/>
      <c r="N18" s="4" t="s">
        <v>10</v>
      </c>
      <c r="O18" s="78" t="s">
        <v>137</v>
      </c>
      <c r="P18" s="78" t="s">
        <v>138</v>
      </c>
      <c r="Q18" s="78" t="s">
        <v>139</v>
      </c>
      <c r="R18" s="78" t="s">
        <v>133</v>
      </c>
      <c r="S18" s="78" t="s">
        <v>134</v>
      </c>
      <c r="T18" s="78" t="s">
        <v>135</v>
      </c>
      <c r="U18" s="78" t="s">
        <v>136</v>
      </c>
      <c r="V18" s="78" t="s">
        <v>137</v>
      </c>
      <c r="W18" s="78" t="s">
        <v>138</v>
      </c>
      <c r="X18" s="78" t="s">
        <v>139</v>
      </c>
      <c r="Y18" s="78" t="s">
        <v>133</v>
      </c>
      <c r="Z18" s="78" t="s">
        <v>134</v>
      </c>
      <c r="AA18" s="78" t="s">
        <v>135</v>
      </c>
      <c r="AB18" s="78" t="s">
        <v>136</v>
      </c>
      <c r="AC18" s="78" t="s">
        <v>137</v>
      </c>
      <c r="AD18" s="78" t="s">
        <v>138</v>
      </c>
      <c r="AE18" s="78" t="s">
        <v>139</v>
      </c>
      <c r="AF18" s="78" t="s">
        <v>133</v>
      </c>
      <c r="AG18" s="78" t="s">
        <v>134</v>
      </c>
      <c r="AH18" s="78" t="s">
        <v>135</v>
      </c>
      <c r="AI18" s="78" t="s">
        <v>136</v>
      </c>
      <c r="AJ18" s="78" t="s">
        <v>137</v>
      </c>
      <c r="AK18" s="78" t="s">
        <v>138</v>
      </c>
      <c r="AL18" s="78" t="s">
        <v>139</v>
      </c>
      <c r="AM18" s="78" t="s">
        <v>133</v>
      </c>
      <c r="AN18" s="78" t="s">
        <v>134</v>
      </c>
      <c r="AO18" s="78" t="s">
        <v>135</v>
      </c>
      <c r="AP18" s="78" t="s">
        <v>136</v>
      </c>
      <c r="AQ18" s="78" t="s">
        <v>137</v>
      </c>
      <c r="AR18" s="78" t="s">
        <v>138</v>
      </c>
      <c r="AS18" s="78"/>
      <c r="AT18" s="188"/>
      <c r="AU18" s="189"/>
    </row>
    <row r="19" spans="1:47" x14ac:dyDescent="0.15">
      <c r="A19" s="143">
        <v>0.38541666666666669</v>
      </c>
      <c r="B19" s="144"/>
      <c r="C19" s="69" t="s">
        <v>59</v>
      </c>
      <c r="D19" s="145" t="s">
        <v>99</v>
      </c>
      <c r="E19" s="146"/>
      <c r="F19" s="146"/>
      <c r="G19" s="146"/>
      <c r="H19" s="147"/>
      <c r="I19" s="151" t="s">
        <v>100</v>
      </c>
      <c r="J19" s="152"/>
      <c r="K19" s="152"/>
      <c r="L19" s="152"/>
      <c r="M19" s="153"/>
      <c r="N19" s="128" t="s">
        <v>11</v>
      </c>
      <c r="O19" s="129">
        <v>1</v>
      </c>
      <c r="P19" s="129"/>
      <c r="Q19" s="129"/>
      <c r="R19" s="129">
        <v>1</v>
      </c>
      <c r="S19" s="129"/>
      <c r="T19" s="129"/>
      <c r="U19" s="129"/>
      <c r="V19" s="129">
        <v>1</v>
      </c>
      <c r="W19" s="129"/>
      <c r="X19" s="129"/>
      <c r="Y19" s="129">
        <v>1</v>
      </c>
      <c r="Z19" s="129"/>
      <c r="AA19" s="129"/>
      <c r="AB19" s="129"/>
      <c r="AC19" s="129">
        <v>1</v>
      </c>
      <c r="AD19" s="129"/>
      <c r="AE19" s="129"/>
      <c r="AF19" s="129">
        <v>1</v>
      </c>
      <c r="AG19" s="129"/>
      <c r="AH19" s="129"/>
      <c r="AI19" s="129"/>
      <c r="AJ19" s="129">
        <v>1</v>
      </c>
      <c r="AK19" s="129"/>
      <c r="AL19" s="129"/>
      <c r="AM19" s="129">
        <v>1</v>
      </c>
      <c r="AN19" s="129"/>
      <c r="AO19" s="129"/>
      <c r="AP19" s="129"/>
      <c r="AQ19" s="129"/>
      <c r="AR19" s="129"/>
      <c r="AS19" s="130"/>
      <c r="AT19" s="157">
        <f>IF((SUM(O19:AS19))=0," ",SUM(O19:AS19))</f>
        <v>8</v>
      </c>
      <c r="AU19" s="158"/>
    </row>
    <row r="20" spans="1:47" x14ac:dyDescent="0.15">
      <c r="A20" s="79"/>
      <c r="B20" s="159">
        <v>0.6875</v>
      </c>
      <c r="C20" s="160"/>
      <c r="D20" s="148"/>
      <c r="E20" s="149"/>
      <c r="F20" s="149"/>
      <c r="G20" s="149"/>
      <c r="H20" s="150"/>
      <c r="I20" s="154"/>
      <c r="J20" s="155"/>
      <c r="K20" s="155"/>
      <c r="L20" s="155"/>
      <c r="M20" s="156"/>
      <c r="N20" s="128" t="s">
        <v>12</v>
      </c>
      <c r="O20" s="129"/>
      <c r="P20" s="129"/>
      <c r="Q20" s="129"/>
      <c r="R20" s="129"/>
      <c r="S20" s="129"/>
      <c r="T20" s="129"/>
      <c r="U20" s="129"/>
      <c r="V20" s="129"/>
      <c r="W20" s="129"/>
      <c r="X20" s="129"/>
      <c r="Y20" s="129"/>
      <c r="Z20" s="129"/>
      <c r="AA20" s="129"/>
      <c r="AB20" s="129"/>
      <c r="AC20" s="129"/>
      <c r="AD20" s="129"/>
      <c r="AE20" s="129"/>
      <c r="AF20" s="129"/>
      <c r="AG20" s="129"/>
      <c r="AH20" s="129"/>
      <c r="AI20" s="129"/>
      <c r="AJ20" s="129"/>
      <c r="AK20" s="129"/>
      <c r="AL20" s="129"/>
      <c r="AM20" s="129"/>
      <c r="AN20" s="129"/>
      <c r="AO20" s="129"/>
      <c r="AP20" s="129"/>
      <c r="AQ20" s="129"/>
      <c r="AR20" s="129"/>
      <c r="AS20" s="130"/>
      <c r="AT20" s="157" t="str">
        <f t="shared" ref="AT20:AT44" si="3">IF((SUM(O20:AS20))=0," ",SUM(O20:AS20))</f>
        <v xml:space="preserve"> </v>
      </c>
      <c r="AU20" s="158"/>
    </row>
    <row r="21" spans="1:47" x14ac:dyDescent="0.15">
      <c r="A21" s="143"/>
      <c r="B21" s="144"/>
      <c r="C21" s="69" t="s">
        <v>59</v>
      </c>
      <c r="D21" s="145" t="s">
        <v>101</v>
      </c>
      <c r="E21" s="146"/>
      <c r="F21" s="146"/>
      <c r="G21" s="146"/>
      <c r="H21" s="147"/>
      <c r="I21" s="151" t="s">
        <v>100</v>
      </c>
      <c r="J21" s="152"/>
      <c r="K21" s="152"/>
      <c r="L21" s="152"/>
      <c r="M21" s="153"/>
      <c r="N21" s="128" t="s">
        <v>11</v>
      </c>
      <c r="O21" s="129">
        <v>1</v>
      </c>
      <c r="P21" s="129"/>
      <c r="Q21" s="129"/>
      <c r="R21" s="129">
        <v>1</v>
      </c>
      <c r="S21" s="129"/>
      <c r="T21" s="129"/>
      <c r="U21" s="129"/>
      <c r="V21" s="129">
        <v>1</v>
      </c>
      <c r="W21" s="129"/>
      <c r="X21" s="129"/>
      <c r="Y21" s="129">
        <v>1</v>
      </c>
      <c r="Z21" s="129"/>
      <c r="AA21" s="129"/>
      <c r="AB21" s="129"/>
      <c r="AC21" s="129">
        <v>1</v>
      </c>
      <c r="AD21" s="129"/>
      <c r="AE21" s="129"/>
      <c r="AF21" s="129">
        <v>1</v>
      </c>
      <c r="AG21" s="129"/>
      <c r="AH21" s="129"/>
      <c r="AI21" s="129"/>
      <c r="AJ21" s="129">
        <v>1</v>
      </c>
      <c r="AK21" s="129"/>
      <c r="AL21" s="129"/>
      <c r="AM21" s="129">
        <v>1</v>
      </c>
      <c r="AN21" s="129"/>
      <c r="AO21" s="129"/>
      <c r="AP21" s="129"/>
      <c r="AQ21" s="129"/>
      <c r="AR21" s="129"/>
      <c r="AS21" s="130"/>
      <c r="AT21" s="157">
        <f t="shared" si="3"/>
        <v>8</v>
      </c>
      <c r="AU21" s="158"/>
    </row>
    <row r="22" spans="1:47" x14ac:dyDescent="0.15">
      <c r="A22" s="79"/>
      <c r="B22" s="159"/>
      <c r="C22" s="160"/>
      <c r="D22" s="148"/>
      <c r="E22" s="149"/>
      <c r="F22" s="149"/>
      <c r="G22" s="149"/>
      <c r="H22" s="150"/>
      <c r="I22" s="154"/>
      <c r="J22" s="155"/>
      <c r="K22" s="155"/>
      <c r="L22" s="155"/>
      <c r="M22" s="156"/>
      <c r="N22" s="128" t="s">
        <v>12</v>
      </c>
      <c r="O22" s="131"/>
      <c r="P22" s="129"/>
      <c r="Q22" s="129"/>
      <c r="R22" s="129"/>
      <c r="S22" s="129"/>
      <c r="T22" s="129"/>
      <c r="U22" s="129"/>
      <c r="V22" s="129"/>
      <c r="W22" s="129"/>
      <c r="X22" s="129"/>
      <c r="Y22" s="129"/>
      <c r="Z22" s="129"/>
      <c r="AA22" s="129"/>
      <c r="AB22" s="129"/>
      <c r="AC22" s="129"/>
      <c r="AD22" s="129"/>
      <c r="AE22" s="129"/>
      <c r="AF22" s="129"/>
      <c r="AG22" s="129"/>
      <c r="AH22" s="129"/>
      <c r="AI22" s="129"/>
      <c r="AJ22" s="129"/>
      <c r="AK22" s="129"/>
      <c r="AL22" s="129"/>
      <c r="AM22" s="129"/>
      <c r="AN22" s="129"/>
      <c r="AO22" s="129"/>
      <c r="AP22" s="129"/>
      <c r="AQ22" s="129"/>
      <c r="AR22" s="129"/>
      <c r="AS22" s="130"/>
      <c r="AT22" s="157" t="str">
        <f t="shared" si="3"/>
        <v xml:space="preserve"> </v>
      </c>
      <c r="AU22" s="158"/>
    </row>
    <row r="23" spans="1:47" x14ac:dyDescent="0.15">
      <c r="A23" s="143"/>
      <c r="B23" s="144"/>
      <c r="C23" s="69" t="s">
        <v>59</v>
      </c>
      <c r="D23" s="145" t="s">
        <v>102</v>
      </c>
      <c r="E23" s="146"/>
      <c r="F23" s="146"/>
      <c r="G23" s="146"/>
      <c r="H23" s="147"/>
      <c r="I23" s="151" t="s">
        <v>103</v>
      </c>
      <c r="J23" s="152"/>
      <c r="K23" s="152"/>
      <c r="L23" s="152"/>
      <c r="M23" s="153"/>
      <c r="N23" s="128" t="s">
        <v>11</v>
      </c>
      <c r="O23" s="131"/>
      <c r="P23" s="129"/>
      <c r="Q23" s="129"/>
      <c r="R23" s="129"/>
      <c r="S23" s="129"/>
      <c r="T23" s="129"/>
      <c r="U23" s="129"/>
      <c r="V23" s="129"/>
      <c r="W23" s="129"/>
      <c r="X23" s="129"/>
      <c r="Y23" s="129"/>
      <c r="Z23" s="129">
        <v>1</v>
      </c>
      <c r="AA23" s="129">
        <v>1</v>
      </c>
      <c r="AB23" s="129">
        <v>1</v>
      </c>
      <c r="AC23" s="129"/>
      <c r="AD23" s="129"/>
      <c r="AE23" s="129"/>
      <c r="AF23" s="129"/>
      <c r="AG23" s="129"/>
      <c r="AH23" s="129"/>
      <c r="AI23" s="129"/>
      <c r="AJ23" s="129"/>
      <c r="AK23" s="129"/>
      <c r="AL23" s="129"/>
      <c r="AM23" s="129"/>
      <c r="AN23" s="129"/>
      <c r="AO23" s="129"/>
      <c r="AP23" s="129"/>
      <c r="AQ23" s="129"/>
      <c r="AR23" s="129"/>
      <c r="AS23" s="130"/>
      <c r="AT23" s="157">
        <f t="shared" si="3"/>
        <v>3</v>
      </c>
      <c r="AU23" s="158"/>
    </row>
    <row r="24" spans="1:47" x14ac:dyDescent="0.15">
      <c r="A24" s="79"/>
      <c r="B24" s="159"/>
      <c r="C24" s="160"/>
      <c r="D24" s="148"/>
      <c r="E24" s="149"/>
      <c r="F24" s="149"/>
      <c r="G24" s="149"/>
      <c r="H24" s="150"/>
      <c r="I24" s="154"/>
      <c r="J24" s="155"/>
      <c r="K24" s="155"/>
      <c r="L24" s="155"/>
      <c r="M24" s="156"/>
      <c r="N24" s="128" t="s">
        <v>12</v>
      </c>
      <c r="O24" s="131"/>
      <c r="P24" s="129"/>
      <c r="Q24" s="129"/>
      <c r="R24" s="129"/>
      <c r="S24" s="129"/>
      <c r="T24" s="129"/>
      <c r="U24" s="129"/>
      <c r="V24" s="129"/>
      <c r="W24" s="129"/>
      <c r="X24" s="129"/>
      <c r="Y24" s="129"/>
      <c r="Z24" s="129"/>
      <c r="AA24" s="129"/>
      <c r="AB24" s="129"/>
      <c r="AC24" s="129"/>
      <c r="AD24" s="129"/>
      <c r="AE24" s="129"/>
      <c r="AF24" s="129"/>
      <c r="AG24" s="129"/>
      <c r="AH24" s="129"/>
      <c r="AI24" s="129"/>
      <c r="AJ24" s="129"/>
      <c r="AK24" s="129"/>
      <c r="AL24" s="129"/>
      <c r="AM24" s="129"/>
      <c r="AN24" s="129"/>
      <c r="AO24" s="129"/>
      <c r="AP24" s="129"/>
      <c r="AQ24" s="129"/>
      <c r="AR24" s="129"/>
      <c r="AS24" s="130"/>
      <c r="AT24" s="157" t="str">
        <f t="shared" si="3"/>
        <v xml:space="preserve"> </v>
      </c>
      <c r="AU24" s="158"/>
    </row>
    <row r="25" spans="1:47" x14ac:dyDescent="0.15">
      <c r="A25" s="143"/>
      <c r="B25" s="144"/>
      <c r="C25" s="69" t="s">
        <v>59</v>
      </c>
      <c r="D25" s="145" t="s">
        <v>104</v>
      </c>
      <c r="E25" s="146"/>
      <c r="F25" s="146"/>
      <c r="G25" s="146"/>
      <c r="H25" s="147"/>
      <c r="I25" s="151" t="s">
        <v>103</v>
      </c>
      <c r="J25" s="152"/>
      <c r="K25" s="152"/>
      <c r="L25" s="152"/>
      <c r="M25" s="153"/>
      <c r="N25" s="128" t="s">
        <v>11</v>
      </c>
      <c r="O25" s="131"/>
      <c r="P25" s="129"/>
      <c r="Q25" s="129"/>
      <c r="R25" s="129"/>
      <c r="S25" s="129"/>
      <c r="T25" s="129"/>
      <c r="U25" s="129"/>
      <c r="V25" s="129"/>
      <c r="W25" s="129"/>
      <c r="X25" s="129"/>
      <c r="Y25" s="129"/>
      <c r="Z25" s="129">
        <v>1</v>
      </c>
      <c r="AA25" s="129"/>
      <c r="AB25" s="129">
        <v>1</v>
      </c>
      <c r="AC25" s="129"/>
      <c r="AD25" s="129"/>
      <c r="AE25" s="129"/>
      <c r="AF25" s="129"/>
      <c r="AG25" s="129"/>
      <c r="AH25" s="129"/>
      <c r="AI25" s="129"/>
      <c r="AJ25" s="129"/>
      <c r="AK25" s="129"/>
      <c r="AL25" s="129"/>
      <c r="AM25" s="129"/>
      <c r="AN25" s="129"/>
      <c r="AO25" s="129"/>
      <c r="AP25" s="129"/>
      <c r="AQ25" s="129"/>
      <c r="AR25" s="129"/>
      <c r="AS25" s="130"/>
      <c r="AT25" s="157">
        <f t="shared" si="3"/>
        <v>2</v>
      </c>
      <c r="AU25" s="158"/>
    </row>
    <row r="26" spans="1:47" x14ac:dyDescent="0.15">
      <c r="A26" s="79"/>
      <c r="B26" s="159"/>
      <c r="C26" s="160"/>
      <c r="D26" s="148"/>
      <c r="E26" s="149"/>
      <c r="F26" s="149"/>
      <c r="G26" s="149"/>
      <c r="H26" s="150"/>
      <c r="I26" s="154"/>
      <c r="J26" s="155"/>
      <c r="K26" s="155"/>
      <c r="L26" s="155"/>
      <c r="M26" s="156"/>
      <c r="N26" s="128" t="s">
        <v>12</v>
      </c>
      <c r="O26" s="131"/>
      <c r="P26" s="129"/>
      <c r="Q26" s="129"/>
      <c r="R26" s="129"/>
      <c r="S26" s="129"/>
      <c r="T26" s="129"/>
      <c r="U26" s="129"/>
      <c r="V26" s="129"/>
      <c r="W26" s="129"/>
      <c r="X26" s="129"/>
      <c r="Y26" s="129"/>
      <c r="Z26" s="129"/>
      <c r="AA26" s="129"/>
      <c r="AB26" s="129"/>
      <c r="AC26" s="129"/>
      <c r="AD26" s="129"/>
      <c r="AE26" s="129"/>
      <c r="AF26" s="129"/>
      <c r="AG26" s="129"/>
      <c r="AH26" s="129"/>
      <c r="AI26" s="129"/>
      <c r="AJ26" s="129"/>
      <c r="AK26" s="129"/>
      <c r="AL26" s="129"/>
      <c r="AM26" s="129"/>
      <c r="AN26" s="129"/>
      <c r="AO26" s="129"/>
      <c r="AP26" s="129"/>
      <c r="AQ26" s="129"/>
      <c r="AR26" s="129"/>
      <c r="AS26" s="130"/>
      <c r="AT26" s="157" t="str">
        <f t="shared" si="3"/>
        <v xml:space="preserve"> </v>
      </c>
      <c r="AU26" s="158"/>
    </row>
    <row r="27" spans="1:47" x14ac:dyDescent="0.15">
      <c r="A27" s="143">
        <v>0.41666666666666669</v>
      </c>
      <c r="B27" s="144"/>
      <c r="C27" s="69" t="s">
        <v>59</v>
      </c>
      <c r="D27" s="145" t="s">
        <v>105</v>
      </c>
      <c r="E27" s="146"/>
      <c r="F27" s="146"/>
      <c r="G27" s="146"/>
      <c r="H27" s="147"/>
      <c r="I27" s="151" t="s">
        <v>106</v>
      </c>
      <c r="J27" s="152"/>
      <c r="K27" s="152"/>
      <c r="L27" s="152"/>
      <c r="M27" s="153"/>
      <c r="N27" s="128" t="s">
        <v>11</v>
      </c>
      <c r="O27" s="129"/>
      <c r="P27" s="129">
        <v>1</v>
      </c>
      <c r="Q27" s="129">
        <v>1</v>
      </c>
      <c r="R27" s="129"/>
      <c r="S27" s="129">
        <v>1</v>
      </c>
      <c r="T27" s="129">
        <v>1</v>
      </c>
      <c r="U27" s="129">
        <v>1</v>
      </c>
      <c r="V27" s="129"/>
      <c r="W27" s="129">
        <v>1</v>
      </c>
      <c r="X27" s="129">
        <v>1</v>
      </c>
      <c r="Y27" s="129"/>
      <c r="Z27" s="129"/>
      <c r="AA27" s="129"/>
      <c r="AB27" s="129"/>
      <c r="AC27" s="129"/>
      <c r="AD27" s="129">
        <v>1</v>
      </c>
      <c r="AE27" s="129">
        <v>1</v>
      </c>
      <c r="AF27" s="129"/>
      <c r="AG27" s="129">
        <v>1</v>
      </c>
      <c r="AH27" s="129">
        <v>1</v>
      </c>
      <c r="AI27" s="129">
        <v>1</v>
      </c>
      <c r="AJ27" s="129"/>
      <c r="AK27" s="129">
        <v>1</v>
      </c>
      <c r="AL27" s="129">
        <v>1</v>
      </c>
      <c r="AM27" s="129"/>
      <c r="AN27" s="129">
        <v>1</v>
      </c>
      <c r="AO27" s="129">
        <v>1</v>
      </c>
      <c r="AP27" s="129">
        <v>1</v>
      </c>
      <c r="AQ27" s="129"/>
      <c r="AR27" s="129"/>
      <c r="AS27" s="129"/>
      <c r="AT27" s="157">
        <f t="shared" si="3"/>
        <v>17</v>
      </c>
      <c r="AU27" s="158"/>
    </row>
    <row r="28" spans="1:47" x14ac:dyDescent="0.15">
      <c r="A28" s="79"/>
      <c r="B28" s="159">
        <v>0.46875</v>
      </c>
      <c r="C28" s="160"/>
      <c r="D28" s="148"/>
      <c r="E28" s="149"/>
      <c r="F28" s="149"/>
      <c r="G28" s="149"/>
      <c r="H28" s="150"/>
      <c r="I28" s="154"/>
      <c r="J28" s="155"/>
      <c r="K28" s="155"/>
      <c r="L28" s="155"/>
      <c r="M28" s="156"/>
      <c r="N28" s="128" t="s">
        <v>12</v>
      </c>
      <c r="O28" s="129"/>
      <c r="P28" s="129"/>
      <c r="Q28" s="129"/>
      <c r="R28" s="129"/>
      <c r="S28" s="129"/>
      <c r="T28" s="129"/>
      <c r="U28" s="129"/>
      <c r="V28" s="129"/>
      <c r="W28" s="129"/>
      <c r="X28" s="129"/>
      <c r="Y28" s="129"/>
      <c r="Z28" s="129"/>
      <c r="AA28" s="129"/>
      <c r="AB28" s="129"/>
      <c r="AC28" s="129"/>
      <c r="AD28" s="129"/>
      <c r="AE28" s="129"/>
      <c r="AF28" s="129"/>
      <c r="AG28" s="129"/>
      <c r="AH28" s="129"/>
      <c r="AI28" s="129"/>
      <c r="AJ28" s="129"/>
      <c r="AK28" s="129"/>
      <c r="AL28" s="129"/>
      <c r="AM28" s="129"/>
      <c r="AN28" s="129"/>
      <c r="AO28" s="129"/>
      <c r="AP28" s="129"/>
      <c r="AQ28" s="129"/>
      <c r="AR28" s="129"/>
      <c r="AS28" s="130"/>
      <c r="AT28" s="157" t="str">
        <f t="shared" si="3"/>
        <v xml:space="preserve"> </v>
      </c>
      <c r="AU28" s="158"/>
    </row>
    <row r="29" spans="1:47" x14ac:dyDescent="0.15">
      <c r="A29" s="143">
        <v>0.625</v>
      </c>
      <c r="B29" s="144"/>
      <c r="C29" s="69" t="s">
        <v>59</v>
      </c>
      <c r="D29" s="145" t="s">
        <v>107</v>
      </c>
      <c r="E29" s="146"/>
      <c r="F29" s="146"/>
      <c r="G29" s="146"/>
      <c r="H29" s="147"/>
      <c r="I29" s="151" t="s">
        <v>108</v>
      </c>
      <c r="J29" s="152"/>
      <c r="K29" s="152"/>
      <c r="L29" s="152"/>
      <c r="M29" s="153"/>
      <c r="N29" s="128" t="s">
        <v>11</v>
      </c>
      <c r="O29" s="129"/>
      <c r="P29" s="129"/>
      <c r="Q29" s="129"/>
      <c r="R29" s="129"/>
      <c r="S29" s="129"/>
      <c r="T29" s="129">
        <v>1</v>
      </c>
      <c r="U29" s="129"/>
      <c r="V29" s="129"/>
      <c r="W29" s="129"/>
      <c r="X29" s="129"/>
      <c r="Y29" s="129"/>
      <c r="Z29" s="129"/>
      <c r="AA29" s="129"/>
      <c r="AB29" s="129"/>
      <c r="AC29" s="129"/>
      <c r="AD29" s="129"/>
      <c r="AE29" s="129"/>
      <c r="AF29" s="129"/>
      <c r="AG29" s="129"/>
      <c r="AH29" s="129"/>
      <c r="AI29" s="129"/>
      <c r="AJ29" s="129"/>
      <c r="AK29" s="129"/>
      <c r="AL29" s="129"/>
      <c r="AM29" s="129"/>
      <c r="AN29" s="129"/>
      <c r="AO29" s="129">
        <v>1</v>
      </c>
      <c r="AP29" s="129"/>
      <c r="AQ29" s="129"/>
      <c r="AR29" s="129"/>
      <c r="AS29" s="130"/>
      <c r="AT29" s="157">
        <f t="shared" si="3"/>
        <v>2</v>
      </c>
      <c r="AU29" s="158"/>
    </row>
    <row r="30" spans="1:47" x14ac:dyDescent="0.15">
      <c r="A30" s="79"/>
      <c r="B30" s="159">
        <v>0.66666666666666663</v>
      </c>
      <c r="C30" s="160"/>
      <c r="D30" s="148"/>
      <c r="E30" s="149"/>
      <c r="F30" s="149"/>
      <c r="G30" s="149"/>
      <c r="H30" s="150"/>
      <c r="I30" s="154"/>
      <c r="J30" s="155"/>
      <c r="K30" s="155"/>
      <c r="L30" s="155"/>
      <c r="M30" s="156"/>
      <c r="N30" s="128" t="s">
        <v>12</v>
      </c>
      <c r="O30" s="131"/>
      <c r="P30" s="129"/>
      <c r="Q30" s="129"/>
      <c r="R30" s="129"/>
      <c r="S30" s="129"/>
      <c r="T30" s="129"/>
      <c r="U30" s="129"/>
      <c r="V30" s="129"/>
      <c r="W30" s="129"/>
      <c r="X30" s="129"/>
      <c r="Y30" s="129"/>
      <c r="Z30" s="129"/>
      <c r="AA30" s="129"/>
      <c r="AB30" s="129"/>
      <c r="AC30" s="129"/>
      <c r="AD30" s="129"/>
      <c r="AE30" s="129"/>
      <c r="AF30" s="129"/>
      <c r="AG30" s="129"/>
      <c r="AH30" s="129"/>
      <c r="AI30" s="129"/>
      <c r="AJ30" s="129"/>
      <c r="AK30" s="129"/>
      <c r="AL30" s="129"/>
      <c r="AM30" s="129"/>
      <c r="AN30" s="129"/>
      <c r="AO30" s="129"/>
      <c r="AP30" s="129"/>
      <c r="AQ30" s="129"/>
      <c r="AR30" s="129"/>
      <c r="AS30" s="130"/>
      <c r="AT30" s="157" t="str">
        <f t="shared" si="3"/>
        <v xml:space="preserve"> </v>
      </c>
      <c r="AU30" s="158"/>
    </row>
    <row r="31" spans="1:47" x14ac:dyDescent="0.15">
      <c r="A31" s="143"/>
      <c r="B31" s="144"/>
      <c r="C31" s="69" t="s">
        <v>59</v>
      </c>
      <c r="D31" s="145" t="s">
        <v>109</v>
      </c>
      <c r="E31" s="146"/>
      <c r="F31" s="146"/>
      <c r="G31" s="146"/>
      <c r="H31" s="147"/>
      <c r="I31" s="151" t="s">
        <v>110</v>
      </c>
      <c r="J31" s="152"/>
      <c r="K31" s="152"/>
      <c r="L31" s="152"/>
      <c r="M31" s="153"/>
      <c r="N31" s="128" t="s">
        <v>11</v>
      </c>
      <c r="O31" s="131">
        <v>1</v>
      </c>
      <c r="P31" s="129"/>
      <c r="Q31" s="129"/>
      <c r="R31" s="129"/>
      <c r="S31" s="129"/>
      <c r="T31" s="129"/>
      <c r="U31" s="129"/>
      <c r="V31" s="129"/>
      <c r="W31" s="129"/>
      <c r="X31" s="129"/>
      <c r="Y31" s="129"/>
      <c r="Z31" s="129"/>
      <c r="AA31" s="129"/>
      <c r="AB31" s="129"/>
      <c r="AC31" s="129"/>
      <c r="AD31" s="129"/>
      <c r="AE31" s="129"/>
      <c r="AF31" s="129"/>
      <c r="AG31" s="129"/>
      <c r="AH31" s="129"/>
      <c r="AI31" s="129"/>
      <c r="AJ31" s="129"/>
      <c r="AK31" s="129"/>
      <c r="AL31" s="129"/>
      <c r="AM31" s="129"/>
      <c r="AN31" s="129"/>
      <c r="AO31" s="129"/>
      <c r="AP31" s="129"/>
      <c r="AQ31" s="129"/>
      <c r="AR31" s="129"/>
      <c r="AS31" s="130"/>
      <c r="AT31" s="157">
        <f t="shared" si="3"/>
        <v>1</v>
      </c>
      <c r="AU31" s="158"/>
    </row>
    <row r="32" spans="1:47" x14ac:dyDescent="0.15">
      <c r="A32" s="79"/>
      <c r="B32" s="159"/>
      <c r="C32" s="160"/>
      <c r="D32" s="148"/>
      <c r="E32" s="149"/>
      <c r="F32" s="149"/>
      <c r="G32" s="149"/>
      <c r="H32" s="150"/>
      <c r="I32" s="154"/>
      <c r="J32" s="155"/>
      <c r="K32" s="155"/>
      <c r="L32" s="155"/>
      <c r="M32" s="156"/>
      <c r="N32" s="128" t="s">
        <v>12</v>
      </c>
      <c r="O32" s="131"/>
      <c r="P32" s="129"/>
      <c r="Q32" s="129"/>
      <c r="R32" s="129"/>
      <c r="S32" s="129"/>
      <c r="T32" s="129"/>
      <c r="U32" s="129"/>
      <c r="V32" s="129"/>
      <c r="W32" s="129"/>
      <c r="X32" s="129"/>
      <c r="Y32" s="129"/>
      <c r="Z32" s="129"/>
      <c r="AA32" s="129"/>
      <c r="AB32" s="129"/>
      <c r="AC32" s="129"/>
      <c r="AD32" s="129"/>
      <c r="AE32" s="129"/>
      <c r="AF32" s="129"/>
      <c r="AG32" s="129"/>
      <c r="AH32" s="129"/>
      <c r="AI32" s="129"/>
      <c r="AJ32" s="129"/>
      <c r="AK32" s="129"/>
      <c r="AL32" s="129"/>
      <c r="AM32" s="129"/>
      <c r="AN32" s="129"/>
      <c r="AO32" s="129"/>
      <c r="AP32" s="129"/>
      <c r="AQ32" s="129"/>
      <c r="AR32" s="129"/>
      <c r="AS32" s="130"/>
      <c r="AT32" s="157" t="str">
        <f t="shared" si="3"/>
        <v xml:space="preserve"> </v>
      </c>
      <c r="AU32" s="158"/>
    </row>
    <row r="33" spans="1:47" x14ac:dyDescent="0.15">
      <c r="A33" s="143"/>
      <c r="B33" s="144"/>
      <c r="C33" s="69" t="s">
        <v>59</v>
      </c>
      <c r="D33" s="145" t="s">
        <v>111</v>
      </c>
      <c r="E33" s="146"/>
      <c r="F33" s="146"/>
      <c r="G33" s="146"/>
      <c r="H33" s="147"/>
      <c r="I33" s="151" t="s">
        <v>110</v>
      </c>
      <c r="J33" s="152"/>
      <c r="K33" s="152"/>
      <c r="L33" s="152"/>
      <c r="M33" s="153"/>
      <c r="N33" s="128" t="s">
        <v>11</v>
      </c>
      <c r="O33" s="131">
        <v>1</v>
      </c>
      <c r="P33" s="129"/>
      <c r="Q33" s="129"/>
      <c r="R33" s="129"/>
      <c r="S33" s="129"/>
      <c r="T33" s="129"/>
      <c r="U33" s="129"/>
      <c r="V33" s="129"/>
      <c r="W33" s="129"/>
      <c r="X33" s="129"/>
      <c r="Y33" s="129"/>
      <c r="Z33" s="129"/>
      <c r="AA33" s="129"/>
      <c r="AB33" s="129"/>
      <c r="AC33" s="129"/>
      <c r="AD33" s="129"/>
      <c r="AE33" s="129"/>
      <c r="AF33" s="129"/>
      <c r="AG33" s="129"/>
      <c r="AH33" s="129"/>
      <c r="AI33" s="129"/>
      <c r="AJ33" s="129"/>
      <c r="AK33" s="129"/>
      <c r="AL33" s="129"/>
      <c r="AM33" s="129"/>
      <c r="AN33" s="129"/>
      <c r="AO33" s="129"/>
      <c r="AP33" s="129"/>
      <c r="AQ33" s="129"/>
      <c r="AR33" s="129"/>
      <c r="AS33" s="130"/>
      <c r="AT33" s="157">
        <f t="shared" si="3"/>
        <v>1</v>
      </c>
      <c r="AU33" s="158"/>
    </row>
    <row r="34" spans="1:47" x14ac:dyDescent="0.15">
      <c r="A34" s="79"/>
      <c r="B34" s="159"/>
      <c r="C34" s="160"/>
      <c r="D34" s="148"/>
      <c r="E34" s="149"/>
      <c r="F34" s="149"/>
      <c r="G34" s="149"/>
      <c r="H34" s="150"/>
      <c r="I34" s="154"/>
      <c r="J34" s="155"/>
      <c r="K34" s="155"/>
      <c r="L34" s="155"/>
      <c r="M34" s="156"/>
      <c r="N34" s="128" t="s">
        <v>12</v>
      </c>
      <c r="O34" s="131"/>
      <c r="P34" s="129"/>
      <c r="Q34" s="129"/>
      <c r="R34" s="129"/>
      <c r="S34" s="129"/>
      <c r="T34" s="129"/>
      <c r="U34" s="129"/>
      <c r="V34" s="129"/>
      <c r="W34" s="129"/>
      <c r="X34" s="129"/>
      <c r="Y34" s="129"/>
      <c r="Z34" s="129"/>
      <c r="AA34" s="129"/>
      <c r="AB34" s="129"/>
      <c r="AC34" s="129"/>
      <c r="AD34" s="129"/>
      <c r="AE34" s="129"/>
      <c r="AF34" s="129"/>
      <c r="AG34" s="129"/>
      <c r="AH34" s="129"/>
      <c r="AI34" s="129"/>
      <c r="AJ34" s="129"/>
      <c r="AK34" s="129"/>
      <c r="AL34" s="129"/>
      <c r="AM34" s="129"/>
      <c r="AN34" s="129"/>
      <c r="AO34" s="129"/>
      <c r="AP34" s="129"/>
      <c r="AQ34" s="129"/>
      <c r="AR34" s="129"/>
      <c r="AS34" s="130"/>
      <c r="AT34" s="157" t="str">
        <f t="shared" si="3"/>
        <v xml:space="preserve"> </v>
      </c>
      <c r="AU34" s="158"/>
    </row>
    <row r="35" spans="1:47" x14ac:dyDescent="0.15">
      <c r="A35" s="143">
        <v>0.66666666666666663</v>
      </c>
      <c r="B35" s="144"/>
      <c r="C35" s="69" t="s">
        <v>59</v>
      </c>
      <c r="D35" s="145" t="s">
        <v>112</v>
      </c>
      <c r="E35" s="146"/>
      <c r="F35" s="146"/>
      <c r="G35" s="146"/>
      <c r="H35" s="147"/>
      <c r="I35" s="151" t="s">
        <v>106</v>
      </c>
      <c r="J35" s="152"/>
      <c r="K35" s="152"/>
      <c r="L35" s="152"/>
      <c r="M35" s="153"/>
      <c r="N35" s="128" t="s">
        <v>11</v>
      </c>
      <c r="O35" s="129"/>
      <c r="P35" s="129">
        <v>1</v>
      </c>
      <c r="Q35" s="129">
        <v>1</v>
      </c>
      <c r="R35" s="129"/>
      <c r="S35" s="129">
        <v>1</v>
      </c>
      <c r="T35" s="129"/>
      <c r="U35" s="129">
        <v>1</v>
      </c>
      <c r="V35" s="129"/>
      <c r="W35" s="129">
        <v>1</v>
      </c>
      <c r="X35" s="129">
        <v>1</v>
      </c>
      <c r="Y35" s="129"/>
      <c r="Z35" s="129"/>
      <c r="AA35" s="129"/>
      <c r="AB35" s="129"/>
      <c r="AC35" s="129"/>
      <c r="AD35" s="129">
        <v>1</v>
      </c>
      <c r="AE35" s="129">
        <v>1</v>
      </c>
      <c r="AF35" s="129"/>
      <c r="AG35" s="129">
        <v>1</v>
      </c>
      <c r="AH35" s="129"/>
      <c r="AI35" s="129">
        <v>1</v>
      </c>
      <c r="AJ35" s="129"/>
      <c r="AK35" s="129">
        <v>1</v>
      </c>
      <c r="AL35" s="129">
        <v>1</v>
      </c>
      <c r="AM35" s="129"/>
      <c r="AN35" s="129">
        <v>1</v>
      </c>
      <c r="AO35" s="129"/>
      <c r="AP35" s="129">
        <v>1</v>
      </c>
      <c r="AQ35" s="129"/>
      <c r="AR35" s="129"/>
      <c r="AS35" s="130"/>
      <c r="AT35" s="157">
        <f t="shared" si="3"/>
        <v>14</v>
      </c>
      <c r="AU35" s="158"/>
    </row>
    <row r="36" spans="1:47" x14ac:dyDescent="0.15">
      <c r="A36" s="79"/>
      <c r="B36" s="159">
        <v>0.6875</v>
      </c>
      <c r="C36" s="160"/>
      <c r="D36" s="148"/>
      <c r="E36" s="149"/>
      <c r="F36" s="149"/>
      <c r="G36" s="149"/>
      <c r="H36" s="150"/>
      <c r="I36" s="154"/>
      <c r="J36" s="155"/>
      <c r="K36" s="155"/>
      <c r="L36" s="155"/>
      <c r="M36" s="156"/>
      <c r="N36" s="128" t="s">
        <v>12</v>
      </c>
      <c r="O36" s="131"/>
      <c r="P36" s="129"/>
      <c r="Q36" s="129"/>
      <c r="R36" s="129"/>
      <c r="S36" s="129"/>
      <c r="T36" s="129"/>
      <c r="U36" s="129"/>
      <c r="V36" s="129"/>
      <c r="W36" s="129"/>
      <c r="X36" s="129"/>
      <c r="Y36" s="129"/>
      <c r="Z36" s="129"/>
      <c r="AA36" s="129"/>
      <c r="AB36" s="129"/>
      <c r="AC36" s="129"/>
      <c r="AD36" s="129"/>
      <c r="AE36" s="129"/>
      <c r="AF36" s="129"/>
      <c r="AG36" s="129"/>
      <c r="AH36" s="129"/>
      <c r="AI36" s="129"/>
      <c r="AJ36" s="129"/>
      <c r="AK36" s="129"/>
      <c r="AL36" s="129"/>
      <c r="AM36" s="129"/>
      <c r="AN36" s="129"/>
      <c r="AO36" s="129"/>
      <c r="AP36" s="129"/>
      <c r="AQ36" s="129"/>
      <c r="AR36" s="129"/>
      <c r="AS36" s="130"/>
      <c r="AT36" s="157" t="str">
        <f t="shared" si="3"/>
        <v xml:space="preserve"> </v>
      </c>
      <c r="AU36" s="158"/>
    </row>
    <row r="37" spans="1:47" x14ac:dyDescent="0.15">
      <c r="A37" s="143"/>
      <c r="B37" s="144"/>
      <c r="C37" s="69" t="s">
        <v>59</v>
      </c>
      <c r="D37" s="145"/>
      <c r="E37" s="146"/>
      <c r="F37" s="146"/>
      <c r="G37" s="146"/>
      <c r="H37" s="147"/>
      <c r="I37" s="151"/>
      <c r="J37" s="152"/>
      <c r="K37" s="152"/>
      <c r="L37" s="152"/>
      <c r="M37" s="153"/>
      <c r="N37" s="128" t="s">
        <v>11</v>
      </c>
      <c r="O37" s="131"/>
      <c r="P37" s="129"/>
      <c r="Q37" s="129"/>
      <c r="R37" s="129"/>
      <c r="S37" s="129"/>
      <c r="T37" s="129"/>
      <c r="U37" s="129"/>
      <c r="V37" s="129"/>
      <c r="W37" s="129"/>
      <c r="X37" s="129"/>
      <c r="Y37" s="129"/>
      <c r="Z37" s="129"/>
      <c r="AA37" s="129"/>
      <c r="AB37" s="129"/>
      <c r="AC37" s="129"/>
      <c r="AD37" s="129"/>
      <c r="AE37" s="129"/>
      <c r="AF37" s="129"/>
      <c r="AG37" s="129"/>
      <c r="AH37" s="129"/>
      <c r="AI37" s="129"/>
      <c r="AJ37" s="129"/>
      <c r="AK37" s="129"/>
      <c r="AL37" s="129"/>
      <c r="AM37" s="129"/>
      <c r="AN37" s="129"/>
      <c r="AO37" s="129"/>
      <c r="AP37" s="129"/>
      <c r="AQ37" s="129"/>
      <c r="AR37" s="129"/>
      <c r="AS37" s="130"/>
      <c r="AT37" s="157" t="str">
        <f t="shared" si="3"/>
        <v xml:space="preserve"> </v>
      </c>
      <c r="AU37" s="158"/>
    </row>
    <row r="38" spans="1:47" x14ac:dyDescent="0.15">
      <c r="A38" s="79"/>
      <c r="B38" s="159"/>
      <c r="C38" s="160"/>
      <c r="D38" s="148"/>
      <c r="E38" s="149"/>
      <c r="F38" s="149"/>
      <c r="G38" s="149"/>
      <c r="H38" s="150"/>
      <c r="I38" s="154"/>
      <c r="J38" s="155"/>
      <c r="K38" s="155"/>
      <c r="L38" s="155"/>
      <c r="M38" s="156"/>
      <c r="N38" s="128" t="s">
        <v>12</v>
      </c>
      <c r="O38" s="131"/>
      <c r="P38" s="129"/>
      <c r="Q38" s="129"/>
      <c r="R38" s="129"/>
      <c r="S38" s="129"/>
      <c r="T38" s="129"/>
      <c r="U38" s="129"/>
      <c r="V38" s="129"/>
      <c r="W38" s="129"/>
      <c r="X38" s="129"/>
      <c r="Y38" s="129"/>
      <c r="Z38" s="129"/>
      <c r="AA38" s="129"/>
      <c r="AB38" s="129"/>
      <c r="AC38" s="129"/>
      <c r="AD38" s="129"/>
      <c r="AE38" s="129"/>
      <c r="AF38" s="129"/>
      <c r="AG38" s="129"/>
      <c r="AH38" s="129"/>
      <c r="AI38" s="129"/>
      <c r="AJ38" s="129"/>
      <c r="AK38" s="129"/>
      <c r="AL38" s="129"/>
      <c r="AM38" s="129"/>
      <c r="AN38" s="129"/>
      <c r="AO38" s="129"/>
      <c r="AP38" s="129"/>
      <c r="AQ38" s="129"/>
      <c r="AR38" s="129"/>
      <c r="AS38" s="130"/>
      <c r="AT38" s="157" t="str">
        <f t="shared" si="3"/>
        <v xml:space="preserve"> </v>
      </c>
      <c r="AU38" s="158"/>
    </row>
    <row r="39" spans="1:47" x14ac:dyDescent="0.15">
      <c r="A39" s="143"/>
      <c r="B39" s="144"/>
      <c r="C39" s="69" t="s">
        <v>59</v>
      </c>
      <c r="D39" s="145"/>
      <c r="E39" s="146"/>
      <c r="F39" s="146"/>
      <c r="G39" s="146"/>
      <c r="H39" s="147"/>
      <c r="I39" s="151"/>
      <c r="J39" s="152"/>
      <c r="K39" s="152"/>
      <c r="L39" s="152"/>
      <c r="M39" s="153"/>
      <c r="N39" s="128" t="s">
        <v>11</v>
      </c>
      <c r="O39" s="131"/>
      <c r="P39" s="129"/>
      <c r="Q39" s="129"/>
      <c r="R39" s="129"/>
      <c r="S39" s="129"/>
      <c r="T39" s="129"/>
      <c r="U39" s="129"/>
      <c r="V39" s="129"/>
      <c r="W39" s="129"/>
      <c r="X39" s="129"/>
      <c r="Y39" s="129"/>
      <c r="Z39" s="129"/>
      <c r="AA39" s="129"/>
      <c r="AB39" s="129"/>
      <c r="AC39" s="129"/>
      <c r="AD39" s="129"/>
      <c r="AE39" s="129"/>
      <c r="AF39" s="129"/>
      <c r="AG39" s="129"/>
      <c r="AH39" s="129"/>
      <c r="AI39" s="129"/>
      <c r="AJ39" s="129"/>
      <c r="AK39" s="129"/>
      <c r="AL39" s="129"/>
      <c r="AM39" s="129"/>
      <c r="AN39" s="129"/>
      <c r="AO39" s="129"/>
      <c r="AP39" s="129"/>
      <c r="AQ39" s="129"/>
      <c r="AR39" s="129"/>
      <c r="AS39" s="130"/>
      <c r="AT39" s="157" t="str">
        <f t="shared" si="3"/>
        <v xml:space="preserve"> </v>
      </c>
      <c r="AU39" s="158"/>
    </row>
    <row r="40" spans="1:47" x14ac:dyDescent="0.15">
      <c r="A40" s="79"/>
      <c r="B40" s="159"/>
      <c r="C40" s="160"/>
      <c r="D40" s="148"/>
      <c r="E40" s="149"/>
      <c r="F40" s="149"/>
      <c r="G40" s="149"/>
      <c r="H40" s="150"/>
      <c r="I40" s="154"/>
      <c r="J40" s="155"/>
      <c r="K40" s="155"/>
      <c r="L40" s="155"/>
      <c r="M40" s="156"/>
      <c r="N40" s="128" t="s">
        <v>12</v>
      </c>
      <c r="O40" s="131"/>
      <c r="P40" s="129"/>
      <c r="Q40" s="129"/>
      <c r="R40" s="129"/>
      <c r="S40" s="129"/>
      <c r="T40" s="129"/>
      <c r="U40" s="129"/>
      <c r="V40" s="129"/>
      <c r="W40" s="129"/>
      <c r="X40" s="129"/>
      <c r="Y40" s="129"/>
      <c r="Z40" s="129"/>
      <c r="AA40" s="129"/>
      <c r="AB40" s="129"/>
      <c r="AC40" s="129"/>
      <c r="AD40" s="129"/>
      <c r="AE40" s="129"/>
      <c r="AF40" s="129"/>
      <c r="AG40" s="129"/>
      <c r="AH40" s="129"/>
      <c r="AI40" s="129"/>
      <c r="AJ40" s="129"/>
      <c r="AK40" s="129"/>
      <c r="AL40" s="129"/>
      <c r="AM40" s="129"/>
      <c r="AN40" s="129"/>
      <c r="AO40" s="129"/>
      <c r="AP40" s="129"/>
      <c r="AQ40" s="129"/>
      <c r="AR40" s="129"/>
      <c r="AS40" s="130"/>
      <c r="AT40" s="157" t="str">
        <f t="shared" si="3"/>
        <v xml:space="preserve"> </v>
      </c>
      <c r="AU40" s="158"/>
    </row>
    <row r="41" spans="1:47" x14ac:dyDescent="0.15">
      <c r="A41" s="143"/>
      <c r="B41" s="144"/>
      <c r="C41" s="69" t="s">
        <v>59</v>
      </c>
      <c r="D41" s="145"/>
      <c r="E41" s="146"/>
      <c r="F41" s="146"/>
      <c r="G41" s="146"/>
      <c r="H41" s="147"/>
      <c r="I41" s="151"/>
      <c r="J41" s="152"/>
      <c r="K41" s="152"/>
      <c r="L41" s="152"/>
      <c r="M41" s="153"/>
      <c r="N41" s="128" t="s">
        <v>11</v>
      </c>
      <c r="O41" s="131"/>
      <c r="P41" s="129"/>
      <c r="Q41" s="129"/>
      <c r="R41" s="129"/>
      <c r="S41" s="129"/>
      <c r="T41" s="129"/>
      <c r="U41" s="129"/>
      <c r="V41" s="129"/>
      <c r="W41" s="129"/>
      <c r="X41" s="129"/>
      <c r="Y41" s="129"/>
      <c r="Z41" s="129"/>
      <c r="AA41" s="129"/>
      <c r="AB41" s="129"/>
      <c r="AC41" s="129"/>
      <c r="AD41" s="129"/>
      <c r="AE41" s="129"/>
      <c r="AF41" s="129"/>
      <c r="AG41" s="129"/>
      <c r="AH41" s="129"/>
      <c r="AI41" s="129"/>
      <c r="AJ41" s="129"/>
      <c r="AK41" s="129"/>
      <c r="AL41" s="129"/>
      <c r="AM41" s="129"/>
      <c r="AN41" s="129"/>
      <c r="AO41" s="129"/>
      <c r="AP41" s="129"/>
      <c r="AQ41" s="129"/>
      <c r="AR41" s="129"/>
      <c r="AS41" s="130"/>
      <c r="AT41" s="157" t="str">
        <f t="shared" si="3"/>
        <v xml:space="preserve"> </v>
      </c>
      <c r="AU41" s="158"/>
    </row>
    <row r="42" spans="1:47" x14ac:dyDescent="0.15">
      <c r="A42" s="79"/>
      <c r="B42" s="159"/>
      <c r="C42" s="160"/>
      <c r="D42" s="148"/>
      <c r="E42" s="149"/>
      <c r="F42" s="149"/>
      <c r="G42" s="149"/>
      <c r="H42" s="150"/>
      <c r="I42" s="154"/>
      <c r="J42" s="155"/>
      <c r="K42" s="155"/>
      <c r="L42" s="155"/>
      <c r="M42" s="156"/>
      <c r="N42" s="128" t="s">
        <v>12</v>
      </c>
      <c r="O42" s="131"/>
      <c r="P42" s="129"/>
      <c r="Q42" s="129"/>
      <c r="R42" s="129"/>
      <c r="S42" s="129"/>
      <c r="T42" s="129"/>
      <c r="U42" s="129"/>
      <c r="V42" s="129"/>
      <c r="W42" s="129"/>
      <c r="X42" s="129"/>
      <c r="Y42" s="129"/>
      <c r="Z42" s="129"/>
      <c r="AA42" s="129"/>
      <c r="AB42" s="129"/>
      <c r="AC42" s="129"/>
      <c r="AD42" s="129"/>
      <c r="AE42" s="129"/>
      <c r="AF42" s="129"/>
      <c r="AG42" s="129"/>
      <c r="AH42" s="129"/>
      <c r="AI42" s="129"/>
      <c r="AJ42" s="129"/>
      <c r="AK42" s="129"/>
      <c r="AL42" s="129"/>
      <c r="AM42" s="129"/>
      <c r="AN42" s="129"/>
      <c r="AO42" s="129"/>
      <c r="AP42" s="129"/>
      <c r="AQ42" s="129"/>
      <c r="AR42" s="129"/>
      <c r="AS42" s="130"/>
      <c r="AT42" s="157" t="str">
        <f t="shared" si="3"/>
        <v xml:space="preserve"> </v>
      </c>
      <c r="AU42" s="158"/>
    </row>
    <row r="43" spans="1:47" x14ac:dyDescent="0.15">
      <c r="A43" s="143"/>
      <c r="B43" s="144"/>
      <c r="C43" s="69" t="s">
        <v>59</v>
      </c>
      <c r="D43" s="145"/>
      <c r="E43" s="146"/>
      <c r="F43" s="146"/>
      <c r="G43" s="146"/>
      <c r="H43" s="147"/>
      <c r="I43" s="151"/>
      <c r="J43" s="152"/>
      <c r="K43" s="152"/>
      <c r="L43" s="152"/>
      <c r="M43" s="153"/>
      <c r="N43" s="128" t="s">
        <v>11</v>
      </c>
      <c r="O43" s="131"/>
      <c r="P43" s="129"/>
      <c r="Q43" s="129"/>
      <c r="R43" s="129"/>
      <c r="S43" s="129"/>
      <c r="T43" s="129"/>
      <c r="U43" s="129"/>
      <c r="V43" s="129"/>
      <c r="W43" s="129"/>
      <c r="X43" s="129"/>
      <c r="Y43" s="129"/>
      <c r="Z43" s="129"/>
      <c r="AA43" s="129"/>
      <c r="AB43" s="129"/>
      <c r="AC43" s="129"/>
      <c r="AD43" s="129"/>
      <c r="AE43" s="129"/>
      <c r="AF43" s="129"/>
      <c r="AG43" s="129"/>
      <c r="AH43" s="129"/>
      <c r="AI43" s="129"/>
      <c r="AJ43" s="129"/>
      <c r="AK43" s="129"/>
      <c r="AL43" s="129"/>
      <c r="AM43" s="129"/>
      <c r="AN43" s="129"/>
      <c r="AO43" s="129"/>
      <c r="AP43" s="129"/>
      <c r="AQ43" s="129"/>
      <c r="AR43" s="129"/>
      <c r="AS43" s="130"/>
      <c r="AT43" s="157" t="str">
        <f t="shared" si="3"/>
        <v xml:space="preserve"> </v>
      </c>
      <c r="AU43" s="158"/>
    </row>
    <row r="44" spans="1:47" ht="12.75" thickBot="1" x14ac:dyDescent="0.2">
      <c r="A44" s="79"/>
      <c r="B44" s="159"/>
      <c r="C44" s="160"/>
      <c r="D44" s="161"/>
      <c r="E44" s="162"/>
      <c r="F44" s="162"/>
      <c r="G44" s="162"/>
      <c r="H44" s="163"/>
      <c r="I44" s="164"/>
      <c r="J44" s="165"/>
      <c r="K44" s="165"/>
      <c r="L44" s="165"/>
      <c r="M44" s="166"/>
      <c r="N44" s="5" t="s">
        <v>12</v>
      </c>
      <c r="O44" s="66"/>
      <c r="P44" s="67"/>
      <c r="Q44" s="67"/>
      <c r="R44" s="67"/>
      <c r="S44" s="67"/>
      <c r="T44" s="67"/>
      <c r="U44" s="67"/>
      <c r="V44" s="67"/>
      <c r="W44" s="67"/>
      <c r="X44" s="67"/>
      <c r="Y44" s="67"/>
      <c r="Z44" s="67"/>
      <c r="AA44" s="67"/>
      <c r="AB44" s="67"/>
      <c r="AC44" s="67"/>
      <c r="AD44" s="67"/>
      <c r="AE44" s="67"/>
      <c r="AF44" s="67"/>
      <c r="AG44" s="67"/>
      <c r="AH44" s="67"/>
      <c r="AI44" s="67"/>
      <c r="AJ44" s="67"/>
      <c r="AK44" s="67"/>
      <c r="AL44" s="67"/>
      <c r="AM44" s="67"/>
      <c r="AN44" s="67"/>
      <c r="AO44" s="67"/>
      <c r="AP44" s="67"/>
      <c r="AQ44" s="67"/>
      <c r="AR44" s="67"/>
      <c r="AS44" s="68"/>
      <c r="AT44" s="167" t="str">
        <f t="shared" si="3"/>
        <v xml:space="preserve"> </v>
      </c>
      <c r="AU44" s="168"/>
    </row>
    <row r="45" spans="1:47" ht="13.5" customHeight="1" x14ac:dyDescent="0.15">
      <c r="AT45" s="295"/>
      <c r="AU45" s="295"/>
    </row>
  </sheetData>
  <mergeCells count="162">
    <mergeCell ref="N8:P9"/>
    <mergeCell ref="Q8:U9"/>
    <mergeCell ref="V8:Y9"/>
    <mergeCell ref="Z8:AJ8"/>
    <mergeCell ref="H10:H11"/>
    <mergeCell ref="I10:I11"/>
    <mergeCell ref="A1:C1"/>
    <mergeCell ref="A5:E6"/>
    <mergeCell ref="L5:M6"/>
    <mergeCell ref="N5:N6"/>
    <mergeCell ref="O5:O6"/>
    <mergeCell ref="P5:P6"/>
    <mergeCell ref="Q5:Q6"/>
    <mergeCell ref="R5:R6"/>
    <mergeCell ref="S5:AH6"/>
    <mergeCell ref="Q10:Y10"/>
    <mergeCell ref="Z10:AC11"/>
    <mergeCell ref="AD10:AJ11"/>
    <mergeCell ref="AK10:AM11"/>
    <mergeCell ref="AN10:AO11"/>
    <mergeCell ref="Q11:X11"/>
    <mergeCell ref="AM5:AU6"/>
    <mergeCell ref="A8:C9"/>
    <mergeCell ref="D8:G9"/>
    <mergeCell ref="H8:H9"/>
    <mergeCell ref="I8:I9"/>
    <mergeCell ref="J8:J9"/>
    <mergeCell ref="K8:K9"/>
    <mergeCell ref="A10:C11"/>
    <mergeCell ref="D10:D11"/>
    <mergeCell ref="E10:E11"/>
    <mergeCell ref="F10:F11"/>
    <mergeCell ref="G10:G11"/>
    <mergeCell ref="AK8:AM9"/>
    <mergeCell ref="AN8:AN9"/>
    <mergeCell ref="AO8:AO9"/>
    <mergeCell ref="AP8:AP9"/>
    <mergeCell ref="L8:L9"/>
    <mergeCell ref="M8:M9"/>
    <mergeCell ref="AS8:AS9"/>
    <mergeCell ref="AT8:AU8"/>
    <mergeCell ref="Z9:AD9"/>
    <mergeCell ref="AF9:AJ9"/>
    <mergeCell ref="AT9:AU9"/>
    <mergeCell ref="AQ8:AQ9"/>
    <mergeCell ref="AR8:AR9"/>
    <mergeCell ref="AP10:AP11"/>
    <mergeCell ref="AQ10:AQ11"/>
    <mergeCell ref="AR10:AR11"/>
    <mergeCell ref="AS10:AS11"/>
    <mergeCell ref="AT10:AT11"/>
    <mergeCell ref="AU10:AU11"/>
    <mergeCell ref="H13:H14"/>
    <mergeCell ref="D12:F12"/>
    <mergeCell ref="G12:I12"/>
    <mergeCell ref="J12:J14"/>
    <mergeCell ref="K12:K14"/>
    <mergeCell ref="L12:N12"/>
    <mergeCell ref="I13:I14"/>
    <mergeCell ref="L13:N14"/>
    <mergeCell ref="J10:J11"/>
    <mergeCell ref="K10:K11"/>
    <mergeCell ref="L10:L11"/>
    <mergeCell ref="M10:M11"/>
    <mergeCell ref="N10:P11"/>
    <mergeCell ref="A19:B19"/>
    <mergeCell ref="D19:H20"/>
    <mergeCell ref="I19:M20"/>
    <mergeCell ref="AT19:AU19"/>
    <mergeCell ref="B20:C20"/>
    <mergeCell ref="AT20:AU20"/>
    <mergeCell ref="O13:U13"/>
    <mergeCell ref="Z13:AC13"/>
    <mergeCell ref="AD13:AE13"/>
    <mergeCell ref="A16:C18"/>
    <mergeCell ref="D16:H18"/>
    <mergeCell ref="I16:M18"/>
    <mergeCell ref="O16:AU16"/>
    <mergeCell ref="AT17:AU18"/>
    <mergeCell ref="A12:C14"/>
    <mergeCell ref="O12:U12"/>
    <mergeCell ref="V12:Y14"/>
    <mergeCell ref="AH12:AJ14"/>
    <mergeCell ref="AQ12:AS14"/>
    <mergeCell ref="AT12:AU13"/>
    <mergeCell ref="D13:D14"/>
    <mergeCell ref="E13:E14"/>
    <mergeCell ref="F13:F14"/>
    <mergeCell ref="G13:G14"/>
    <mergeCell ref="A23:B23"/>
    <mergeCell ref="D23:H24"/>
    <mergeCell ref="I23:M24"/>
    <mergeCell ref="AT23:AU23"/>
    <mergeCell ref="B24:C24"/>
    <mergeCell ref="AT24:AU24"/>
    <mergeCell ref="A21:B21"/>
    <mergeCell ref="D21:H22"/>
    <mergeCell ref="I21:M22"/>
    <mergeCell ref="AT21:AU21"/>
    <mergeCell ref="B22:C22"/>
    <mergeCell ref="AT22:AU22"/>
    <mergeCell ref="A27:B27"/>
    <mergeCell ref="D27:H28"/>
    <mergeCell ref="I27:M28"/>
    <mergeCell ref="AT27:AU27"/>
    <mergeCell ref="B28:C28"/>
    <mergeCell ref="AT28:AU28"/>
    <mergeCell ref="A25:B25"/>
    <mergeCell ref="D25:H26"/>
    <mergeCell ref="I25:M26"/>
    <mergeCell ref="AT25:AU25"/>
    <mergeCell ref="B26:C26"/>
    <mergeCell ref="AT26:AU26"/>
    <mergeCell ref="A31:B31"/>
    <mergeCell ref="D31:H32"/>
    <mergeCell ref="I31:M32"/>
    <mergeCell ref="AT31:AU31"/>
    <mergeCell ref="B32:C32"/>
    <mergeCell ref="AT32:AU32"/>
    <mergeCell ref="A29:B29"/>
    <mergeCell ref="D29:H30"/>
    <mergeCell ref="I29:M30"/>
    <mergeCell ref="AT29:AU29"/>
    <mergeCell ref="B30:C30"/>
    <mergeCell ref="AT30:AU30"/>
    <mergeCell ref="A35:B35"/>
    <mergeCell ref="D35:H36"/>
    <mergeCell ref="I35:M36"/>
    <mergeCell ref="AT35:AU35"/>
    <mergeCell ref="B36:C36"/>
    <mergeCell ref="AT36:AU36"/>
    <mergeCell ref="A33:B33"/>
    <mergeCell ref="D33:H34"/>
    <mergeCell ref="I33:M34"/>
    <mergeCell ref="AT33:AU33"/>
    <mergeCell ref="B34:C34"/>
    <mergeCell ref="AT34:AU34"/>
    <mergeCell ref="A39:B39"/>
    <mergeCell ref="D39:H40"/>
    <mergeCell ref="I39:M40"/>
    <mergeCell ref="AT39:AU39"/>
    <mergeCell ref="B40:C40"/>
    <mergeCell ref="AT40:AU40"/>
    <mergeCell ref="A37:B37"/>
    <mergeCell ref="D37:H38"/>
    <mergeCell ref="I37:M38"/>
    <mergeCell ref="AT37:AU37"/>
    <mergeCell ref="B38:C38"/>
    <mergeCell ref="AT38:AU38"/>
    <mergeCell ref="AT45:AU45"/>
    <mergeCell ref="A43:B43"/>
    <mergeCell ref="D43:H44"/>
    <mergeCell ref="I43:M44"/>
    <mergeCell ref="AT43:AU43"/>
    <mergeCell ref="B44:C44"/>
    <mergeCell ref="AT44:AU44"/>
    <mergeCell ref="A41:B41"/>
    <mergeCell ref="D41:H42"/>
    <mergeCell ref="I41:M42"/>
    <mergeCell ref="AT41:AU41"/>
    <mergeCell ref="B42:C42"/>
    <mergeCell ref="AT42:AU42"/>
  </mergeCells>
  <phoneticPr fontId="2"/>
  <dataValidations count="9">
    <dataValidation allowBlank="1" showInputMessage="1" sqref="D19:H44" xr:uid="{C9736A75-EEDC-4BA7-B542-14461F270A2D}"/>
    <dataValidation type="list" allowBlank="1" sqref="P5:P6" xr:uid="{D4F7B6E1-AEAB-4AE4-9542-6D80ADE8A7CF}">
      <formula1>"1,2,3,4,5,6,7,8,9,10,11,12"</formula1>
    </dataValidation>
    <dataValidation type="list" allowBlank="1" sqref="N5:N6" xr:uid="{59466CDD-E30D-4740-8CA0-1CE4D4F9420E}">
      <formula1>"20,21,22,23,24,25,26,27,28,29,30"</formula1>
    </dataValidation>
    <dataValidation type="list" allowBlank="1" showInputMessage="1" sqref="B44:C44 B42:C42 B38:C38 B40:C40 B20:C20 B22:C22 B24:C24 B26:C26 B28:C28 B30:C30 B32:C32 B34:C34 B36:C36" xr:uid="{AC0035E6-B611-4D9A-A86E-282E722B05A7}">
      <formula1>"7:00,7:30,8:00,8:30,9:00,9:30,10:00,10:30,11:00,11:30,12:00,12:30,13:00,13:30,14:00,14:30,15:00,15:30,16:00,16:30,17:00,17:30,18:00,18:30,19:00,19:30,20:00,20:30,21:00,21:30,22:00,22:30,23:00,23:30,00:00,0:30,1:00,1:30,5:00,5:30,6:00,6:30"</formula1>
    </dataValidation>
    <dataValidation type="list" errorStyle="information" allowBlank="1" sqref="A43:B43 A41:B41 A37:B37 A39:B39 A19:B19 A21:B21 A23:B23 A25:B25 A27:B27 A29:B29 A31:B31 A33:B33 A35:B35" xr:uid="{D1BA85B2-A061-435F-B2FA-F39D97E2C658}">
      <formula1>"7:00,7:30,8:00,8:30,9:00,9:30,10:00,10:30,11:00,11:30,12:00,12:30,13:00,13:30,14:00,14:30,15:00,15:30,16:00,16:30,17:00,17:30,18:00,18:30,19:00,19:30,20:00,20:30,21:00,21:30,22:00,22:30,23:00,23:30,00:00,0:30,1:00,1:30,5:00,5:30,6:00,6:30"</formula1>
    </dataValidation>
    <dataValidation type="list" allowBlank="1" showInputMessage="1" showErrorMessage="1" sqref="A5:E6" xr:uid="{C97BBA6F-AB0C-453B-A4F7-2D41C7790678}">
      <formula1>"認定済,申請中"</formula1>
    </dataValidation>
    <dataValidation type="list" allowBlank="1" showInputMessage="1" showErrorMessage="1" sqref="O12:U13" xr:uid="{EE8B954A-C943-4F8A-B836-549E47073E02}">
      <formula1>"要支援1,要支援2,要介護1,要介護2,要介護3,要介護4,要介護5"</formula1>
    </dataValidation>
    <dataValidation type="list" allowBlank="1" showInputMessage="1" showErrorMessage="1" sqref="K12:K14" xr:uid="{17B03F56-CB87-4CF1-B4AE-5531E3E09400}">
      <formula1>"男,女"</formula1>
    </dataValidation>
    <dataValidation type="list" allowBlank="1" showInputMessage="1" showErrorMessage="1" sqref="G12:I12" xr:uid="{2E27BADC-06B5-4230-86F2-2E240A8BE8F9}">
      <formula1>"明治,大正,昭和,平成"</formula1>
    </dataValidation>
  </dataValidations>
  <printOptions horizontalCentered="1" verticalCentered="1"/>
  <pageMargins left="0.19685039370078741" right="0.39370078740157483" top="0.59055118110236227" bottom="0.19685039370078741" header="0.19685039370078741" footer="0.19685039370078741"/>
  <pageSetup paperSize="9" orientation="landscape" blackAndWhite="1" r:id="rId1"/>
  <headerFooter alignWithMargins="0">
    <oddHeader>&amp;L&amp;"ＭＳ Ｐゴシック,太字"&amp;18　様式B-9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D06235-2BDF-4B4A-A7C1-AFF43DD035C8}">
  <sheetPr>
    <pageSetUpPr fitToPage="1"/>
  </sheetPr>
  <dimension ref="A1:AR40"/>
  <sheetViews>
    <sheetView zoomScaleNormal="100" workbookViewId="0">
      <selection activeCell="X5" sqref="X5"/>
    </sheetView>
  </sheetViews>
  <sheetFormatPr defaultColWidth="9" defaultRowHeight="11.25" x14ac:dyDescent="0.15"/>
  <cols>
    <col min="1" max="1" width="13.625" style="6" customWidth="1"/>
    <col min="2" max="2" width="5.25" style="6" customWidth="1"/>
    <col min="3" max="3" width="4.875" style="6" customWidth="1"/>
    <col min="4" max="5" width="7.25" style="6" customWidth="1"/>
    <col min="6" max="7" width="6" style="6" customWidth="1"/>
    <col min="8" max="8" width="3.625" style="6" bestFit="1" customWidth="1"/>
    <col min="9" max="9" width="5.625" style="6" bestFit="1" customWidth="1"/>
    <col min="10" max="10" width="4.25" style="6" bestFit="1" customWidth="1"/>
    <col min="11" max="11" width="7" style="6" customWidth="1"/>
    <col min="12" max="15" width="7.125" style="6" customWidth="1"/>
    <col min="16" max="16" width="4.875" style="6" customWidth="1"/>
    <col min="17" max="17" width="8.125" style="6" customWidth="1"/>
    <col min="18" max="18" width="4.875" style="6" customWidth="1"/>
    <col min="19" max="19" width="8.125" style="6" customWidth="1"/>
    <col min="20" max="25" width="2.75" style="6" customWidth="1"/>
    <col min="26" max="26" width="1.5" style="6" customWidth="1"/>
    <col min="27" max="16384" width="9" style="6"/>
  </cols>
  <sheetData>
    <row r="1" spans="1:44" ht="9" customHeight="1" x14ac:dyDescent="0.15"/>
    <row r="2" spans="1:44" s="85" customFormat="1" ht="16.5" customHeight="1" x14ac:dyDescent="0.15">
      <c r="A2" s="113" t="s">
        <v>129</v>
      </c>
      <c r="B2" s="83"/>
      <c r="C2" s="72"/>
    </row>
    <row r="3" spans="1:44" s="85" customFormat="1" ht="16.5" customHeight="1" x14ac:dyDescent="0.15">
      <c r="A3" s="112" t="s">
        <v>130</v>
      </c>
      <c r="S3" s="330"/>
      <c r="T3" s="330"/>
      <c r="U3" s="330"/>
      <c r="V3" s="330"/>
      <c r="W3" s="330"/>
      <c r="X3" s="330"/>
      <c r="Y3" s="330"/>
    </row>
    <row r="4" spans="1:44" s="111" customFormat="1" ht="16.5" customHeight="1" x14ac:dyDescent="0.15">
      <c r="B4" s="118" t="s">
        <v>140</v>
      </c>
      <c r="C4" s="142"/>
      <c r="D4" s="142"/>
      <c r="E4" s="142"/>
      <c r="G4" s="118" t="s">
        <v>141</v>
      </c>
      <c r="H4" s="107"/>
      <c r="I4" s="107"/>
      <c r="J4" s="107"/>
      <c r="K4" s="107"/>
      <c r="L4" s="107"/>
      <c r="N4" s="107" t="s">
        <v>128</v>
      </c>
      <c r="O4" s="107"/>
      <c r="P4" s="107"/>
      <c r="Q4" s="107"/>
      <c r="R4" s="107"/>
      <c r="S4" s="109"/>
      <c r="T4" s="109"/>
      <c r="U4" s="109"/>
      <c r="V4" s="109"/>
      <c r="W4" s="109"/>
      <c r="X4" s="109"/>
    </row>
    <row r="5" spans="1:44" s="85" customFormat="1" ht="15.75" customHeight="1" x14ac:dyDescent="0.15">
      <c r="H5" s="331" t="s">
        <v>79</v>
      </c>
      <c r="I5" s="331"/>
      <c r="J5" s="331"/>
      <c r="K5" s="332" t="s">
        <v>80</v>
      </c>
      <c r="L5" s="333" t="s">
        <v>81</v>
      </c>
      <c r="M5" s="333"/>
      <c r="N5" s="86"/>
      <c r="O5" s="86"/>
      <c r="Q5" s="334" t="s">
        <v>3</v>
      </c>
      <c r="R5" s="334"/>
      <c r="S5" s="132" t="s">
        <v>98</v>
      </c>
      <c r="T5" s="132"/>
      <c r="U5" s="132" t="s">
        <v>37</v>
      </c>
      <c r="V5" s="123"/>
      <c r="W5" s="123" t="s">
        <v>36</v>
      </c>
      <c r="X5" s="123"/>
      <c r="Y5" s="71" t="s">
        <v>2</v>
      </c>
    </row>
    <row r="6" spans="1:44" s="85" customFormat="1" ht="13.5" customHeight="1" x14ac:dyDescent="0.15">
      <c r="H6" s="331"/>
      <c r="I6" s="331"/>
      <c r="J6" s="331"/>
      <c r="K6" s="332"/>
      <c r="L6" s="333"/>
      <c r="M6" s="333"/>
      <c r="N6" s="86"/>
      <c r="O6" s="86"/>
      <c r="Q6" s="132"/>
      <c r="R6" s="132"/>
      <c r="S6" s="132"/>
      <c r="T6" s="132"/>
      <c r="U6" s="124" t="s">
        <v>77</v>
      </c>
      <c r="V6" s="133"/>
      <c r="W6" s="335" t="s">
        <v>76</v>
      </c>
      <c r="X6" s="335"/>
      <c r="Y6" s="126" t="s">
        <v>78</v>
      </c>
    </row>
    <row r="7" spans="1:44" ht="14.25" thickBot="1" x14ac:dyDescent="0.2">
      <c r="A7" s="8" t="s">
        <v>13</v>
      </c>
      <c r="B7" s="8"/>
      <c r="K7" s="28"/>
      <c r="L7" s="336" t="s">
        <v>94</v>
      </c>
      <c r="M7" s="336"/>
      <c r="N7" s="337" t="str">
        <f>'(記載例)B-9 第6表_サービス利用票'!D10&amp;'(記載例)B-9 第6表_サービス利用票'!E10&amp;'(記載例)B-9 第6表_サービス利用票'!F10&amp;'(記載例)B-9 第6表_サービス利用票'!G10&amp;'(記載例)B-9 第6表_サービス利用票'!H10&amp;'(記載例)B-9 第6表_サービス利用票'!I10&amp;'(記載例)B-9 第6表_サービス利用票'!J10&amp;'(記載例)B-9 第6表_サービス利用票'!K10&amp;'(記載例)B-9 第6表_サービス利用票'!L10&amp;'(記載例)B-9 第6表_サービス利用票'!M10</f>
        <v/>
      </c>
      <c r="O7" s="337"/>
      <c r="Q7" s="338" t="s">
        <v>75</v>
      </c>
      <c r="R7" s="338"/>
      <c r="S7" s="339" t="s">
        <v>142</v>
      </c>
      <c r="T7" s="339"/>
      <c r="U7" s="339"/>
      <c r="V7" s="339"/>
      <c r="W7" s="134"/>
      <c r="X7" s="134"/>
    </row>
    <row r="8" spans="1:44" ht="13.5" customHeight="1" x14ac:dyDescent="0.15">
      <c r="A8" s="354" t="s">
        <v>60</v>
      </c>
      <c r="B8" s="356" t="s">
        <v>14</v>
      </c>
      <c r="C8" s="357"/>
      <c r="D8" s="356" t="s">
        <v>61</v>
      </c>
      <c r="E8" s="357"/>
      <c r="F8" s="342" t="s">
        <v>62</v>
      </c>
      <c r="G8" s="360" t="s">
        <v>15</v>
      </c>
      <c r="H8" s="360" t="s">
        <v>16</v>
      </c>
      <c r="I8" s="360"/>
      <c r="J8" s="360" t="s">
        <v>17</v>
      </c>
      <c r="K8" s="342" t="s">
        <v>70</v>
      </c>
      <c r="L8" s="340" t="s">
        <v>64</v>
      </c>
      <c r="M8" s="340" t="s">
        <v>71</v>
      </c>
      <c r="N8" s="340" t="s">
        <v>72</v>
      </c>
      <c r="O8" s="340" t="s">
        <v>73</v>
      </c>
      <c r="P8" s="342" t="s">
        <v>65</v>
      </c>
      <c r="Q8" s="344" t="s">
        <v>66</v>
      </c>
      <c r="R8" s="344" t="s">
        <v>67</v>
      </c>
      <c r="S8" s="342" t="s">
        <v>18</v>
      </c>
      <c r="T8" s="346" t="s">
        <v>68</v>
      </c>
      <c r="U8" s="347"/>
      <c r="V8" s="348"/>
      <c r="W8" s="346" t="s">
        <v>69</v>
      </c>
      <c r="X8" s="347"/>
      <c r="Y8" s="352"/>
      <c r="AN8" s="6">
        <v>3</v>
      </c>
      <c r="AP8" s="6">
        <v>2</v>
      </c>
      <c r="AR8" s="6">
        <v>5</v>
      </c>
    </row>
    <row r="9" spans="1:44" ht="13.5" customHeight="1" x14ac:dyDescent="0.15">
      <c r="A9" s="355"/>
      <c r="B9" s="358"/>
      <c r="C9" s="359"/>
      <c r="D9" s="358"/>
      <c r="E9" s="359"/>
      <c r="F9" s="343"/>
      <c r="G9" s="361"/>
      <c r="H9" s="137" t="s">
        <v>63</v>
      </c>
      <c r="I9" s="137" t="s">
        <v>15</v>
      </c>
      <c r="J9" s="361"/>
      <c r="K9" s="343"/>
      <c r="L9" s="341"/>
      <c r="M9" s="341"/>
      <c r="N9" s="341"/>
      <c r="O9" s="341"/>
      <c r="P9" s="343"/>
      <c r="Q9" s="345"/>
      <c r="R9" s="345"/>
      <c r="S9" s="343"/>
      <c r="T9" s="349"/>
      <c r="U9" s="350"/>
      <c r="V9" s="351"/>
      <c r="W9" s="349"/>
      <c r="X9" s="350"/>
      <c r="Y9" s="353"/>
    </row>
    <row r="10" spans="1:44" ht="18.75" customHeight="1" x14ac:dyDescent="0.15">
      <c r="A10" s="54" t="str">
        <f>IF('(記載例)B-9 第6表_サービス利用票'!I19="","",'(記載例)B-9 第6表_サービス利用票'!I19)</f>
        <v>Ｃデイサービスセンター</v>
      </c>
      <c r="B10" s="362"/>
      <c r="C10" s="363"/>
      <c r="D10" s="364" t="str">
        <f>IF('(記載例)B-9 第6表_サービス利用票'!D19="","",'(記載例)B-9 第6表_サービス利用票'!D19)</f>
        <v>通所介護Ⅰ53</v>
      </c>
      <c r="E10" s="365"/>
      <c r="F10" s="84"/>
      <c r="G10" s="32">
        <v>887</v>
      </c>
      <c r="H10" s="140"/>
      <c r="I10" s="27" t="str">
        <f t="shared" ref="I10:I22" si="0">IF(H10="","",G10*(H10/100))</f>
        <v/>
      </c>
      <c r="J10" s="140">
        <v>8</v>
      </c>
      <c r="K10" s="26">
        <f t="shared" ref="K10:K22" si="1">IF(G10="","",IF(I10="",G10*J10,I10*J10))</f>
        <v>7096</v>
      </c>
      <c r="L10" s="35"/>
      <c r="M10" s="26" t="str">
        <f t="shared" ref="M10:M22" si="2">IF(L10="","",K10-L10)</f>
        <v/>
      </c>
      <c r="N10" s="35"/>
      <c r="O10" s="26">
        <f t="shared" ref="O10:O22" si="3">IF(G10="","",IF(M10="",K10-N10,M10-N10))</f>
        <v>7096</v>
      </c>
      <c r="P10" s="34">
        <v>10</v>
      </c>
      <c r="Q10" s="26">
        <f>IF(O10="","",ROUNDDOWN(O10*P10,0))</f>
        <v>70960</v>
      </c>
      <c r="R10" s="140">
        <v>90</v>
      </c>
      <c r="S10" s="26">
        <f>IF(Q10="","",ROUNDDOWN(Q10*(R10/100),0))</f>
        <v>63864</v>
      </c>
      <c r="T10" s="366">
        <f>IF(Q10="","",Q10-S10)</f>
        <v>7096</v>
      </c>
      <c r="U10" s="367"/>
      <c r="V10" s="368"/>
      <c r="W10" s="366" t="str">
        <f>IF(N10="","",ROUNDDOWN(N10*P10,0))</f>
        <v/>
      </c>
      <c r="X10" s="367"/>
      <c r="Y10" s="369"/>
    </row>
    <row r="11" spans="1:44" ht="18.75" customHeight="1" x14ac:dyDescent="0.15">
      <c r="A11" s="55" t="str">
        <f>IF('(記載例)B-9 第6表_サービス利用票'!I21="","",'(記載例)B-9 第6表_サービス利用票'!I21)</f>
        <v>Ｃデイサービスセンター</v>
      </c>
      <c r="B11" s="362"/>
      <c r="C11" s="363"/>
      <c r="D11" s="364" t="str">
        <f>IF('(記載例)B-9 第6表_サービス利用票'!D21="","",'(記載例)B-9 第6表_サービス利用票'!D21)</f>
        <v>通所介護入浴介助加算</v>
      </c>
      <c r="E11" s="365"/>
      <c r="F11" s="33"/>
      <c r="G11" s="32">
        <v>50</v>
      </c>
      <c r="H11" s="140"/>
      <c r="I11" s="27" t="str">
        <f t="shared" si="0"/>
        <v/>
      </c>
      <c r="J11" s="140">
        <v>8</v>
      </c>
      <c r="K11" s="26">
        <f t="shared" si="1"/>
        <v>400</v>
      </c>
      <c r="L11" s="35"/>
      <c r="M11" s="26" t="str">
        <f t="shared" si="2"/>
        <v/>
      </c>
      <c r="N11" s="35"/>
      <c r="O11" s="26">
        <f t="shared" si="3"/>
        <v>400</v>
      </c>
      <c r="P11" s="34">
        <v>10</v>
      </c>
      <c r="Q11" s="26">
        <f t="shared" ref="O11:R22" si="4">IF(O11="","",ROUNDDOWN(O11*P11,0))</f>
        <v>4000</v>
      </c>
      <c r="R11" s="140">
        <v>90</v>
      </c>
      <c r="S11" s="26">
        <f t="shared" ref="S11:S22" si="5">IF(Q11="","",ROUNDDOWN(Q11*(R11/100),0))</f>
        <v>3600</v>
      </c>
      <c r="T11" s="366">
        <f t="shared" ref="T11:T22" si="6">IF(Q11="","",Q11-S11)</f>
        <v>400</v>
      </c>
      <c r="U11" s="367"/>
      <c r="V11" s="368"/>
      <c r="W11" s="366" t="str">
        <f t="shared" ref="W11:W22" si="7">IF(N11="","",ROUNDDOWN(N11*P11,0))</f>
        <v/>
      </c>
      <c r="X11" s="367"/>
      <c r="Y11" s="369"/>
    </row>
    <row r="12" spans="1:44" ht="18.75" customHeight="1" x14ac:dyDescent="0.15">
      <c r="A12" s="55" t="str">
        <f>IF('(記載例)B-9 第6表_サービス利用票'!I23="","",'(記載例)B-9 第6表_サービス利用票'!I23)</f>
        <v>Dショートステイ</v>
      </c>
      <c r="B12" s="362"/>
      <c r="C12" s="363"/>
      <c r="D12" s="364" t="str">
        <f>IF('(記載例)B-9 第6表_サービス利用票'!D23="","",'(記載例)B-9 第6表_サービス利用票'!D23)</f>
        <v>単ユ短期生活I3</v>
      </c>
      <c r="E12" s="365"/>
      <c r="F12" s="33"/>
      <c r="G12" s="32">
        <v>866</v>
      </c>
      <c r="H12" s="140"/>
      <c r="I12" s="27" t="str">
        <f t="shared" si="0"/>
        <v/>
      </c>
      <c r="J12" s="140">
        <v>3</v>
      </c>
      <c r="K12" s="26">
        <f t="shared" si="1"/>
        <v>2598</v>
      </c>
      <c r="L12" s="35"/>
      <c r="M12" s="26" t="str">
        <f t="shared" si="2"/>
        <v/>
      </c>
      <c r="N12" s="35"/>
      <c r="O12" s="26">
        <f t="shared" si="3"/>
        <v>2598</v>
      </c>
      <c r="P12" s="34">
        <v>10</v>
      </c>
      <c r="Q12" s="26">
        <f t="shared" si="4"/>
        <v>25980</v>
      </c>
      <c r="R12" s="140">
        <v>90</v>
      </c>
      <c r="S12" s="26">
        <f t="shared" si="5"/>
        <v>23382</v>
      </c>
      <c r="T12" s="366">
        <f t="shared" si="6"/>
        <v>2598</v>
      </c>
      <c r="U12" s="367"/>
      <c r="V12" s="368"/>
      <c r="W12" s="366" t="str">
        <f t="shared" si="7"/>
        <v/>
      </c>
      <c r="X12" s="367"/>
      <c r="Y12" s="369"/>
    </row>
    <row r="13" spans="1:44" ht="18.75" customHeight="1" x14ac:dyDescent="0.15">
      <c r="A13" s="55" t="str">
        <f>IF('(記載例)B-9 第6表_サービス利用票'!I25="","",'(記載例)B-9 第6表_サービス利用票'!I25)</f>
        <v>Dショートステイ</v>
      </c>
      <c r="B13" s="362"/>
      <c r="C13" s="363"/>
      <c r="D13" s="364" t="str">
        <f>IF('(記載例)B-9 第6表_サービス利用票'!D25="","",'(記載例)B-9 第6表_サービス利用票'!D25)</f>
        <v>短期入所生活介護送迎加算</v>
      </c>
      <c r="E13" s="365"/>
      <c r="F13" s="33"/>
      <c r="G13" s="32">
        <v>184</v>
      </c>
      <c r="H13" s="140"/>
      <c r="I13" s="27" t="str">
        <f t="shared" si="0"/>
        <v/>
      </c>
      <c r="J13" s="140">
        <v>2</v>
      </c>
      <c r="K13" s="26">
        <f t="shared" si="1"/>
        <v>368</v>
      </c>
      <c r="L13" s="35"/>
      <c r="M13" s="26" t="str">
        <f t="shared" si="2"/>
        <v/>
      </c>
      <c r="N13" s="35"/>
      <c r="O13" s="26">
        <f t="shared" si="3"/>
        <v>368</v>
      </c>
      <c r="P13" s="34">
        <v>10</v>
      </c>
      <c r="Q13" s="26">
        <f t="shared" si="4"/>
        <v>3680</v>
      </c>
      <c r="R13" s="140">
        <v>90</v>
      </c>
      <c r="S13" s="26">
        <f t="shared" si="5"/>
        <v>3312</v>
      </c>
      <c r="T13" s="366">
        <f t="shared" si="6"/>
        <v>368</v>
      </c>
      <c r="U13" s="367"/>
      <c r="V13" s="368"/>
      <c r="W13" s="366" t="str">
        <f t="shared" si="7"/>
        <v/>
      </c>
      <c r="X13" s="367"/>
      <c r="Y13" s="369"/>
      <c r="AL13" s="6">
        <v>2</v>
      </c>
    </row>
    <row r="14" spans="1:44" ht="18.75" customHeight="1" x14ac:dyDescent="0.15">
      <c r="A14" s="55" t="str">
        <f>IF('(記載例)B-9 第6表_サービス利用票'!I27="","",'(記載例)B-9 第6表_サービス利用票'!I27)</f>
        <v>Eヘルパーステーション</v>
      </c>
      <c r="B14" s="362"/>
      <c r="C14" s="363"/>
      <c r="D14" s="364" t="str">
        <f>IF('(記載例)B-9 第6表_サービス利用票'!D27="","",'(記載例)B-9 第6表_サービス利用票'!D27)</f>
        <v>身体1生活2</v>
      </c>
      <c r="E14" s="365"/>
      <c r="F14" s="33"/>
      <c r="G14" s="32">
        <v>381</v>
      </c>
      <c r="H14" s="140"/>
      <c r="I14" s="27" t="str">
        <f t="shared" si="0"/>
        <v/>
      </c>
      <c r="J14" s="140">
        <v>17</v>
      </c>
      <c r="K14" s="26">
        <f t="shared" si="1"/>
        <v>6477</v>
      </c>
      <c r="L14" s="35"/>
      <c r="M14" s="26" t="str">
        <f t="shared" si="2"/>
        <v/>
      </c>
      <c r="N14" s="35"/>
      <c r="O14" s="26">
        <f t="shared" si="3"/>
        <v>6477</v>
      </c>
      <c r="P14" s="34">
        <v>10</v>
      </c>
      <c r="Q14" s="26">
        <f t="shared" si="4"/>
        <v>64770</v>
      </c>
      <c r="R14" s="140">
        <v>90</v>
      </c>
      <c r="S14" s="26">
        <f t="shared" si="5"/>
        <v>58293</v>
      </c>
      <c r="T14" s="366">
        <f t="shared" si="6"/>
        <v>6477</v>
      </c>
      <c r="U14" s="367"/>
      <c r="V14" s="368"/>
      <c r="W14" s="366" t="str">
        <f t="shared" si="7"/>
        <v/>
      </c>
      <c r="X14" s="367"/>
      <c r="Y14" s="369"/>
      <c r="AL14" s="6">
        <v>3</v>
      </c>
    </row>
    <row r="15" spans="1:44" ht="18.75" customHeight="1" x14ac:dyDescent="0.15">
      <c r="A15" s="55" t="str">
        <f>IF('(記載例)B-9 第6表_サービス利用票'!I29="","",'(記載例)B-9 第6表_サービス利用票'!I29)</f>
        <v>F訪問看護ステーション</v>
      </c>
      <c r="B15" s="362"/>
      <c r="C15" s="363"/>
      <c r="D15" s="364" t="str">
        <f>IF('(記載例)B-9 第6表_サービス利用票'!D29="","",'(記載例)B-9 第6表_サービス利用票'!D29)</f>
        <v>訪看Ⅰ3</v>
      </c>
      <c r="E15" s="365"/>
      <c r="F15" s="33"/>
      <c r="G15" s="32">
        <v>819</v>
      </c>
      <c r="H15" s="140"/>
      <c r="I15" s="27" t="str">
        <f t="shared" si="0"/>
        <v/>
      </c>
      <c r="J15" s="140">
        <v>2</v>
      </c>
      <c r="K15" s="26">
        <f t="shared" si="1"/>
        <v>1638</v>
      </c>
      <c r="L15" s="35"/>
      <c r="M15" s="26" t="str">
        <f t="shared" si="2"/>
        <v/>
      </c>
      <c r="N15" s="35"/>
      <c r="O15" s="26">
        <f t="shared" si="3"/>
        <v>1638</v>
      </c>
      <c r="P15" s="34">
        <v>10</v>
      </c>
      <c r="Q15" s="26">
        <f t="shared" si="4"/>
        <v>16380</v>
      </c>
      <c r="R15" s="140">
        <v>90</v>
      </c>
      <c r="S15" s="26">
        <f t="shared" si="5"/>
        <v>14742</v>
      </c>
      <c r="T15" s="366">
        <f t="shared" si="6"/>
        <v>1638</v>
      </c>
      <c r="U15" s="367"/>
      <c r="V15" s="368"/>
      <c r="W15" s="366" t="str">
        <f t="shared" si="7"/>
        <v/>
      </c>
      <c r="X15" s="367"/>
      <c r="Y15" s="369"/>
    </row>
    <row r="16" spans="1:44" ht="18.75" customHeight="1" x14ac:dyDescent="0.15">
      <c r="A16" s="55" t="str">
        <f>IF('(記載例)B-9 第6表_サービス利用票'!I31="","",'(記載例)B-9 第6表_サービス利用票'!I31)</f>
        <v>G福祉用具</v>
      </c>
      <c r="B16" s="362"/>
      <c r="C16" s="363"/>
      <c r="D16" s="364" t="str">
        <f>IF('(記載例)B-9 第6表_サービス利用票'!D31="","",'(記載例)B-9 第6表_サービス利用票'!D31)</f>
        <v>特殊寝台</v>
      </c>
      <c r="E16" s="365"/>
      <c r="F16" s="33"/>
      <c r="G16" s="32">
        <v>1250</v>
      </c>
      <c r="H16" s="140"/>
      <c r="I16" s="27" t="str">
        <f t="shared" si="0"/>
        <v/>
      </c>
      <c r="J16" s="140">
        <v>1</v>
      </c>
      <c r="K16" s="26">
        <f t="shared" si="1"/>
        <v>1250</v>
      </c>
      <c r="L16" s="35"/>
      <c r="M16" s="26" t="str">
        <f t="shared" si="2"/>
        <v/>
      </c>
      <c r="N16" s="35"/>
      <c r="O16" s="26">
        <f t="shared" si="3"/>
        <v>1250</v>
      </c>
      <c r="P16" s="34">
        <v>10</v>
      </c>
      <c r="Q16" s="26">
        <f t="shared" si="4"/>
        <v>12500</v>
      </c>
      <c r="R16" s="140">
        <v>90</v>
      </c>
      <c r="S16" s="26">
        <f t="shared" si="5"/>
        <v>11250</v>
      </c>
      <c r="T16" s="366">
        <f t="shared" si="6"/>
        <v>1250</v>
      </c>
      <c r="U16" s="367"/>
      <c r="V16" s="368"/>
      <c r="W16" s="366" t="str">
        <f t="shared" si="7"/>
        <v/>
      </c>
      <c r="X16" s="367"/>
      <c r="Y16" s="369"/>
    </row>
    <row r="17" spans="1:42" ht="18.75" customHeight="1" x14ac:dyDescent="0.15">
      <c r="A17" s="55" t="str">
        <f>IF('(記載例)B-9 第6表_サービス利用票'!I33="","",'(記載例)B-9 第6表_サービス利用票'!I33)</f>
        <v>G福祉用具</v>
      </c>
      <c r="B17" s="362"/>
      <c r="C17" s="363"/>
      <c r="D17" s="364" t="str">
        <f>IF('(記載例)B-9 第6表_サービス利用票'!D33="","",'(記載例)B-9 第6表_サービス利用票'!D33)</f>
        <v>特殊寝台付属品</v>
      </c>
      <c r="E17" s="365"/>
      <c r="F17" s="33"/>
      <c r="G17" s="32">
        <v>900</v>
      </c>
      <c r="H17" s="140"/>
      <c r="I17" s="27" t="str">
        <f t="shared" si="0"/>
        <v/>
      </c>
      <c r="J17" s="140">
        <v>1</v>
      </c>
      <c r="K17" s="26">
        <f t="shared" si="1"/>
        <v>900</v>
      </c>
      <c r="L17" s="35"/>
      <c r="M17" s="26" t="str">
        <f t="shared" si="2"/>
        <v/>
      </c>
      <c r="N17" s="35"/>
      <c r="O17" s="26">
        <f t="shared" si="3"/>
        <v>900</v>
      </c>
      <c r="P17" s="34">
        <v>10</v>
      </c>
      <c r="Q17" s="26">
        <f t="shared" si="4"/>
        <v>9000</v>
      </c>
      <c r="R17" s="140">
        <v>90</v>
      </c>
      <c r="S17" s="26">
        <f t="shared" si="5"/>
        <v>8100</v>
      </c>
      <c r="T17" s="366">
        <f t="shared" si="6"/>
        <v>900</v>
      </c>
      <c r="U17" s="367"/>
      <c r="V17" s="368"/>
      <c r="W17" s="366" t="str">
        <f t="shared" si="7"/>
        <v/>
      </c>
      <c r="X17" s="367"/>
      <c r="Y17" s="369"/>
    </row>
    <row r="18" spans="1:42" ht="18.75" customHeight="1" x14ac:dyDescent="0.15">
      <c r="A18" s="55" t="str">
        <f>IF('(記載例)B-9 第6表_サービス利用票'!I35="","",'(記載例)B-9 第6表_サービス利用票'!I35)</f>
        <v>Eヘルパーステーション</v>
      </c>
      <c r="B18" s="362"/>
      <c r="C18" s="363"/>
      <c r="D18" s="364" t="str">
        <f>IF('(記載例)B-9 第6表_サービス利用票'!D35="","",'(記載例)B-9 第6表_サービス利用票'!D35)</f>
        <v>身体介護1</v>
      </c>
      <c r="E18" s="365"/>
      <c r="F18" s="33"/>
      <c r="G18" s="32">
        <v>249</v>
      </c>
      <c r="H18" s="140"/>
      <c r="I18" s="27" t="str">
        <f t="shared" si="0"/>
        <v/>
      </c>
      <c r="J18" s="140">
        <v>14</v>
      </c>
      <c r="K18" s="26">
        <f t="shared" si="1"/>
        <v>3486</v>
      </c>
      <c r="L18" s="35"/>
      <c r="M18" s="26" t="str">
        <f t="shared" si="2"/>
        <v/>
      </c>
      <c r="N18" s="35"/>
      <c r="O18" s="26">
        <f t="shared" si="3"/>
        <v>3486</v>
      </c>
      <c r="P18" s="34">
        <v>10</v>
      </c>
      <c r="Q18" s="26">
        <f t="shared" si="4"/>
        <v>34860</v>
      </c>
      <c r="R18" s="140">
        <v>90</v>
      </c>
      <c r="S18" s="26">
        <f t="shared" si="5"/>
        <v>31374</v>
      </c>
      <c r="T18" s="366">
        <f t="shared" si="6"/>
        <v>3486</v>
      </c>
      <c r="U18" s="367"/>
      <c r="V18" s="368"/>
      <c r="W18" s="366" t="str">
        <f t="shared" si="7"/>
        <v/>
      </c>
      <c r="X18" s="367"/>
      <c r="Y18" s="369"/>
      <c r="AC18" s="26" t="s">
        <v>133</v>
      </c>
      <c r="AD18" s="34" t="s">
        <v>134</v>
      </c>
      <c r="AE18" s="26" t="s">
        <v>135</v>
      </c>
      <c r="AF18" s="140" t="s">
        <v>136</v>
      </c>
      <c r="AG18" s="26" t="s">
        <v>137</v>
      </c>
      <c r="AH18" s="366" t="s">
        <v>138</v>
      </c>
      <c r="AI18" s="367"/>
      <c r="AJ18" s="26" t="s">
        <v>133</v>
      </c>
      <c r="AK18" s="34" t="s">
        <v>134</v>
      </c>
      <c r="AL18" s="26" t="s">
        <v>135</v>
      </c>
      <c r="AM18" s="140" t="s">
        <v>136</v>
      </c>
      <c r="AN18" s="26" t="s">
        <v>137</v>
      </c>
      <c r="AO18" s="366" t="s">
        <v>138</v>
      </c>
      <c r="AP18" s="367"/>
    </row>
    <row r="19" spans="1:42" ht="18.75" customHeight="1" x14ac:dyDescent="0.15">
      <c r="A19" s="55" t="str">
        <f>IF('(記載例)B-9 第6表_サービス利用票'!I37="","",'(記載例)B-9 第6表_サービス利用票'!I37)</f>
        <v/>
      </c>
      <c r="B19" s="362"/>
      <c r="C19" s="363"/>
      <c r="D19" s="364" t="str">
        <f>IF('(記載例)B-9 第6表_サービス利用票'!D37="","",'(記載例)B-9 第6表_サービス利用票'!D37)</f>
        <v/>
      </c>
      <c r="E19" s="365"/>
      <c r="F19" s="33"/>
      <c r="G19" s="32"/>
      <c r="H19" s="140"/>
      <c r="I19" s="27" t="str">
        <f t="shared" si="0"/>
        <v/>
      </c>
      <c r="J19" s="140"/>
      <c r="K19" s="26" t="str">
        <f t="shared" si="1"/>
        <v/>
      </c>
      <c r="L19" s="35"/>
      <c r="M19" s="26" t="str">
        <f t="shared" si="2"/>
        <v/>
      </c>
      <c r="N19" s="35"/>
      <c r="O19" s="26" t="str">
        <f t="shared" si="4"/>
        <v/>
      </c>
      <c r="P19" s="34"/>
      <c r="Q19" s="26"/>
      <c r="R19" s="26" t="str">
        <f t="shared" si="4"/>
        <v/>
      </c>
      <c r="S19" s="26" t="str">
        <f t="shared" si="5"/>
        <v/>
      </c>
      <c r="T19" s="366" t="str">
        <f t="shared" si="6"/>
        <v/>
      </c>
      <c r="U19" s="367"/>
      <c r="V19" s="368"/>
      <c r="W19" s="366" t="str">
        <f t="shared" si="7"/>
        <v/>
      </c>
      <c r="X19" s="367"/>
      <c r="Y19" s="369"/>
      <c r="AC19" s="138"/>
      <c r="AD19" s="366" t="str">
        <f t="shared" ref="AD19" si="8">IF(U19="","",ROUNDDOWN(U19*W19,0))</f>
        <v/>
      </c>
      <c r="AE19" s="367"/>
      <c r="AF19" s="369"/>
      <c r="AJ19" s="138"/>
      <c r="AK19" s="366" t="str">
        <f t="shared" ref="AK19" si="9">IF(AB19="","",ROUNDDOWN(AB19*AD19,0))</f>
        <v/>
      </c>
      <c r="AL19" s="367"/>
      <c r="AM19" s="369"/>
    </row>
    <row r="20" spans="1:42" ht="18.75" customHeight="1" x14ac:dyDescent="0.15">
      <c r="A20" s="56"/>
      <c r="B20" s="362"/>
      <c r="C20" s="363"/>
      <c r="D20" s="385"/>
      <c r="E20" s="386"/>
      <c r="F20" s="33"/>
      <c r="G20" s="32"/>
      <c r="H20" s="140"/>
      <c r="I20" s="27" t="str">
        <f t="shared" si="0"/>
        <v/>
      </c>
      <c r="J20" s="140"/>
      <c r="K20" s="26" t="str">
        <f t="shared" si="1"/>
        <v/>
      </c>
      <c r="L20" s="35"/>
      <c r="M20" s="26" t="str">
        <f t="shared" si="2"/>
        <v/>
      </c>
      <c r="N20" s="35"/>
      <c r="O20" s="26" t="str">
        <f t="shared" si="4"/>
        <v/>
      </c>
      <c r="P20" s="34"/>
      <c r="Q20" s="26"/>
      <c r="R20" s="26" t="str">
        <f t="shared" si="4"/>
        <v/>
      </c>
      <c r="S20" s="26" t="str">
        <f t="shared" si="5"/>
        <v/>
      </c>
      <c r="T20" s="366" t="str">
        <f t="shared" si="6"/>
        <v/>
      </c>
      <c r="U20" s="367"/>
      <c r="V20" s="368"/>
      <c r="W20" s="366" t="str">
        <f t="shared" si="7"/>
        <v/>
      </c>
      <c r="X20" s="367"/>
      <c r="Y20" s="369"/>
    </row>
    <row r="21" spans="1:42" ht="18.75" customHeight="1" x14ac:dyDescent="0.15">
      <c r="A21" s="56"/>
      <c r="B21" s="362"/>
      <c r="C21" s="363"/>
      <c r="D21" s="385"/>
      <c r="E21" s="386"/>
      <c r="F21" s="33"/>
      <c r="G21" s="32"/>
      <c r="H21" s="140"/>
      <c r="I21" s="27" t="str">
        <f t="shared" si="0"/>
        <v/>
      </c>
      <c r="J21" s="140"/>
      <c r="K21" s="26" t="str">
        <f t="shared" si="1"/>
        <v/>
      </c>
      <c r="L21" s="35"/>
      <c r="M21" s="26" t="str">
        <f t="shared" si="2"/>
        <v/>
      </c>
      <c r="N21" s="35"/>
      <c r="O21" s="26" t="str">
        <f t="shared" si="4"/>
        <v/>
      </c>
      <c r="P21" s="34"/>
      <c r="Q21" s="26"/>
      <c r="R21" s="26" t="str">
        <f t="shared" si="4"/>
        <v/>
      </c>
      <c r="S21" s="26" t="str">
        <f t="shared" si="5"/>
        <v/>
      </c>
      <c r="T21" s="366" t="str">
        <f t="shared" si="6"/>
        <v/>
      </c>
      <c r="U21" s="367"/>
      <c r="V21" s="368"/>
      <c r="W21" s="366" t="str">
        <f t="shared" si="7"/>
        <v/>
      </c>
      <c r="X21" s="367"/>
      <c r="Y21" s="369"/>
      <c r="AC21" s="138"/>
      <c r="AD21" s="366" t="str">
        <f t="shared" ref="AD21" si="10">IF(U21="","",ROUNDDOWN(U21*W21,0))</f>
        <v/>
      </c>
      <c r="AE21" s="367"/>
      <c r="AF21" s="369"/>
      <c r="AJ21" s="138"/>
      <c r="AK21" s="366" t="str">
        <f t="shared" ref="AK21" si="11">IF(AB21="","",ROUNDDOWN(AB21*AD21,0))</f>
        <v/>
      </c>
      <c r="AL21" s="367"/>
      <c r="AM21" s="369"/>
    </row>
    <row r="22" spans="1:42" ht="18.75" customHeight="1" thickBot="1" x14ac:dyDescent="0.2">
      <c r="A22" s="57"/>
      <c r="B22" s="411"/>
      <c r="C22" s="412"/>
      <c r="D22" s="370"/>
      <c r="E22" s="371"/>
      <c r="F22" s="49"/>
      <c r="G22" s="50"/>
      <c r="H22" s="51"/>
      <c r="I22" s="52" t="str">
        <f t="shared" si="0"/>
        <v/>
      </c>
      <c r="J22" s="51"/>
      <c r="K22" s="53" t="str">
        <f t="shared" si="1"/>
        <v/>
      </c>
      <c r="L22" s="37"/>
      <c r="M22" s="53" t="str">
        <f t="shared" si="2"/>
        <v/>
      </c>
      <c r="N22" s="37"/>
      <c r="O22" s="53" t="str">
        <f t="shared" si="3"/>
        <v/>
      </c>
      <c r="P22" s="34"/>
      <c r="Q22" s="53" t="str">
        <f t="shared" si="4"/>
        <v/>
      </c>
      <c r="R22" s="140"/>
      <c r="S22" s="53" t="str">
        <f t="shared" si="5"/>
        <v/>
      </c>
      <c r="T22" s="372" t="str">
        <f t="shared" si="6"/>
        <v/>
      </c>
      <c r="U22" s="373"/>
      <c r="V22" s="374"/>
      <c r="W22" s="372" t="str">
        <f t="shared" si="7"/>
        <v/>
      </c>
      <c r="X22" s="373"/>
      <c r="Y22" s="375"/>
    </row>
    <row r="23" spans="1:42" ht="18.75" customHeight="1" thickTop="1" thickBot="1" x14ac:dyDescent="0.2">
      <c r="A23" s="376"/>
      <c r="B23" s="377"/>
      <c r="C23" s="377"/>
      <c r="D23" s="377"/>
      <c r="E23" s="378"/>
      <c r="F23" s="379" t="s">
        <v>74</v>
      </c>
      <c r="G23" s="380"/>
      <c r="H23" s="381">
        <f>IF('(記載例)B-9 第6表_サービス利用票'!Z13="","",'(記載例)B-9 第6表_サービス利用票'!Z13)</f>
        <v>27048</v>
      </c>
      <c r="I23" s="382"/>
      <c r="J23" s="58" t="s">
        <v>9</v>
      </c>
      <c r="K23" s="59">
        <f>SUM(K10:K22)</f>
        <v>24213</v>
      </c>
      <c r="L23" s="59">
        <f>SUM(L10:L22)</f>
        <v>0</v>
      </c>
      <c r="M23" s="59">
        <f>SUM(M10:M22)</f>
        <v>0</v>
      </c>
      <c r="N23" s="59">
        <f>SUM(N10:N22)</f>
        <v>0</v>
      </c>
      <c r="O23" s="59">
        <f>SUM(O10:O22)</f>
        <v>24213</v>
      </c>
      <c r="P23" s="60"/>
      <c r="Q23" s="59">
        <f>SUM(Q10:Q22)</f>
        <v>242130</v>
      </c>
      <c r="R23" s="60"/>
      <c r="S23" s="59">
        <f>SUM(S10:S22)</f>
        <v>217917</v>
      </c>
      <c r="T23" s="381">
        <f>SUM(T10:V22)</f>
        <v>24213</v>
      </c>
      <c r="U23" s="383"/>
      <c r="V23" s="382"/>
      <c r="W23" s="381">
        <f>SUM(W10:Y22)</f>
        <v>0</v>
      </c>
      <c r="X23" s="383"/>
      <c r="Y23" s="384"/>
    </row>
    <row r="24" spans="1:42" ht="6" customHeight="1" x14ac:dyDescent="0.15"/>
    <row r="25" spans="1:42" ht="12.75" thickBot="1" x14ac:dyDescent="0.2">
      <c r="A25" s="10" t="s">
        <v>86</v>
      </c>
    </row>
    <row r="26" spans="1:42" ht="18.75" customHeight="1" x14ac:dyDescent="0.15">
      <c r="A26" s="402" t="s">
        <v>35</v>
      </c>
      <c r="B26" s="403"/>
      <c r="C26" s="404"/>
      <c r="D26" s="405" t="s">
        <v>85</v>
      </c>
      <c r="E26" s="406"/>
      <c r="F26" s="136" t="s">
        <v>19</v>
      </c>
      <c r="G26" s="405" t="s">
        <v>82</v>
      </c>
      <c r="H26" s="406"/>
      <c r="I26" s="407" t="s">
        <v>35</v>
      </c>
      <c r="J26" s="408"/>
      <c r="K26" s="408"/>
      <c r="L26" s="409"/>
      <c r="M26" s="135" t="s">
        <v>83</v>
      </c>
      <c r="N26" s="136" t="s">
        <v>19</v>
      </c>
      <c r="O26" s="405" t="s">
        <v>84</v>
      </c>
      <c r="P26" s="410"/>
    </row>
    <row r="27" spans="1:42" ht="12.75" customHeight="1" x14ac:dyDescent="0.15">
      <c r="A27" s="388" t="s">
        <v>20</v>
      </c>
      <c r="B27" s="389"/>
      <c r="C27" s="390"/>
      <c r="D27" s="42"/>
      <c r="E27" s="43"/>
      <c r="F27" s="35"/>
      <c r="G27" s="38"/>
      <c r="H27" s="44"/>
      <c r="I27" s="388" t="s">
        <v>25</v>
      </c>
      <c r="J27" s="389"/>
      <c r="K27" s="389"/>
      <c r="L27" s="390"/>
      <c r="M27" s="35"/>
      <c r="N27" s="35"/>
      <c r="O27" s="38"/>
      <c r="P27" s="127"/>
    </row>
    <row r="28" spans="1:42" ht="12.75" customHeight="1" x14ac:dyDescent="0.15">
      <c r="A28" s="388" t="s">
        <v>21</v>
      </c>
      <c r="B28" s="389"/>
      <c r="C28" s="390"/>
      <c r="D28" s="42"/>
      <c r="E28" s="43"/>
      <c r="F28" s="35"/>
      <c r="G28" s="38"/>
      <c r="H28" s="44"/>
      <c r="I28" s="391" t="s">
        <v>26</v>
      </c>
      <c r="J28" s="392"/>
      <c r="K28" s="392"/>
      <c r="L28" s="393"/>
      <c r="M28" s="35"/>
      <c r="N28" s="35"/>
      <c r="O28" s="38"/>
      <c r="P28" s="39"/>
    </row>
    <row r="29" spans="1:42" ht="12.75" customHeight="1" x14ac:dyDescent="0.15">
      <c r="A29" s="388" t="s">
        <v>22</v>
      </c>
      <c r="B29" s="389"/>
      <c r="C29" s="390"/>
      <c r="D29" s="42"/>
      <c r="E29" s="43"/>
      <c r="F29" s="35"/>
      <c r="G29" s="38"/>
      <c r="H29" s="44"/>
      <c r="I29" s="391" t="s">
        <v>27</v>
      </c>
      <c r="J29" s="392"/>
      <c r="K29" s="392"/>
      <c r="L29" s="393"/>
      <c r="M29" s="35"/>
      <c r="N29" s="35"/>
      <c r="O29" s="38"/>
      <c r="P29" s="39"/>
      <c r="AO29" s="6">
        <v>1</v>
      </c>
    </row>
    <row r="30" spans="1:42" ht="12.75" customHeight="1" x14ac:dyDescent="0.15">
      <c r="A30" s="388" t="s">
        <v>23</v>
      </c>
      <c r="B30" s="389"/>
      <c r="C30" s="390"/>
      <c r="D30" s="42"/>
      <c r="E30" s="43"/>
      <c r="F30" s="35"/>
      <c r="G30" s="38"/>
      <c r="H30" s="44"/>
      <c r="I30" s="391" t="s">
        <v>28</v>
      </c>
      <c r="J30" s="392"/>
      <c r="K30" s="392"/>
      <c r="L30" s="393"/>
      <c r="M30" s="35"/>
      <c r="N30" s="35"/>
      <c r="O30" s="38"/>
      <c r="P30" s="39"/>
    </row>
    <row r="31" spans="1:42" ht="12.75" customHeight="1" x14ac:dyDescent="0.15">
      <c r="A31" s="388" t="s">
        <v>24</v>
      </c>
      <c r="B31" s="389"/>
      <c r="C31" s="390"/>
      <c r="D31" s="42"/>
      <c r="E31" s="43"/>
      <c r="F31" s="35"/>
      <c r="G31" s="38"/>
      <c r="H31" s="44"/>
      <c r="I31" s="391" t="s">
        <v>90</v>
      </c>
      <c r="J31" s="392"/>
      <c r="K31" s="392"/>
      <c r="L31" s="393"/>
      <c r="M31" s="35"/>
      <c r="N31" s="35"/>
      <c r="O31" s="38"/>
      <c r="P31" s="39"/>
    </row>
    <row r="32" spans="1:42" ht="12.75" customHeight="1" x14ac:dyDescent="0.15">
      <c r="A32" s="388" t="s">
        <v>29</v>
      </c>
      <c r="B32" s="389"/>
      <c r="C32" s="390"/>
      <c r="D32" s="42"/>
      <c r="E32" s="43"/>
      <c r="F32" s="35"/>
      <c r="G32" s="38"/>
      <c r="H32" s="44"/>
      <c r="I32" s="391" t="s">
        <v>91</v>
      </c>
      <c r="J32" s="392"/>
      <c r="K32" s="392"/>
      <c r="L32" s="393"/>
      <c r="M32" s="35"/>
      <c r="N32" s="35"/>
      <c r="O32" s="38"/>
      <c r="P32" s="39"/>
    </row>
    <row r="33" spans="1:38" ht="12.75" customHeight="1" thickBot="1" x14ac:dyDescent="0.2">
      <c r="A33" s="388" t="s">
        <v>30</v>
      </c>
      <c r="B33" s="389"/>
      <c r="C33" s="390"/>
      <c r="D33" s="42"/>
      <c r="E33" s="43"/>
      <c r="F33" s="35"/>
      <c r="G33" s="38"/>
      <c r="H33" s="44"/>
      <c r="I33" s="394" t="s">
        <v>92</v>
      </c>
      <c r="J33" s="395"/>
      <c r="K33" s="395"/>
      <c r="L33" s="396"/>
      <c r="M33" s="37"/>
      <c r="N33" s="37"/>
      <c r="O33" s="40"/>
      <c r="P33" s="41"/>
    </row>
    <row r="34" spans="1:38" ht="12.75" customHeight="1" thickTop="1" thickBot="1" x14ac:dyDescent="0.2">
      <c r="A34" s="397" t="s">
        <v>93</v>
      </c>
      <c r="B34" s="398"/>
      <c r="C34" s="399"/>
      <c r="D34" s="45"/>
      <c r="E34" s="46"/>
      <c r="F34" s="36"/>
      <c r="G34" s="47"/>
      <c r="H34" s="48"/>
      <c r="I34" s="61" t="s">
        <v>9</v>
      </c>
      <c r="J34" s="62"/>
      <c r="K34" s="62"/>
      <c r="L34" s="63"/>
      <c r="M34" s="141"/>
      <c r="N34" s="139"/>
      <c r="O34" s="64"/>
      <c r="P34" s="65"/>
    </row>
    <row r="35" spans="1:38" ht="4.5" hidden="1" customHeight="1" x14ac:dyDescent="0.15">
      <c r="H35" s="400"/>
      <c r="I35" s="377"/>
      <c r="J35" s="377"/>
      <c r="K35" s="377"/>
      <c r="L35" s="377"/>
      <c r="M35" s="377"/>
      <c r="N35" s="377"/>
      <c r="O35" s="401"/>
      <c r="Q35" s="6">
        <v>1</v>
      </c>
      <c r="X35" s="6">
        <v>1</v>
      </c>
      <c r="AD35" s="6">
        <v>1</v>
      </c>
      <c r="AE35" s="6">
        <v>1</v>
      </c>
      <c r="AL35" s="6">
        <v>1</v>
      </c>
    </row>
    <row r="36" spans="1:38" ht="4.5" customHeight="1" x14ac:dyDescent="0.15">
      <c r="H36" s="29"/>
      <c r="I36" s="29"/>
      <c r="J36" s="29"/>
      <c r="K36" s="29"/>
      <c r="L36" s="29"/>
      <c r="M36" s="29"/>
      <c r="N36" s="29"/>
      <c r="O36" s="29"/>
    </row>
    <row r="37" spans="1:38" ht="4.5" customHeight="1" x14ac:dyDescent="0.15">
      <c r="H37" s="29"/>
      <c r="I37" s="29"/>
      <c r="J37" s="29"/>
      <c r="K37" s="29"/>
      <c r="L37" s="29"/>
      <c r="M37" s="29"/>
      <c r="N37" s="29"/>
      <c r="O37" s="29"/>
    </row>
    <row r="38" spans="1:38" ht="12" x14ac:dyDescent="0.15">
      <c r="A38" s="10" t="s">
        <v>31</v>
      </c>
    </row>
    <row r="39" spans="1:38" ht="15" customHeight="1" x14ac:dyDescent="0.15">
      <c r="A39" s="137" t="s">
        <v>32</v>
      </c>
      <c r="B39" s="361" t="s">
        <v>33</v>
      </c>
      <c r="C39" s="361"/>
      <c r="D39" s="361"/>
      <c r="E39" s="361" t="s">
        <v>34</v>
      </c>
      <c r="F39" s="361"/>
      <c r="G39" s="361"/>
    </row>
    <row r="40" spans="1:38" ht="15" customHeight="1" x14ac:dyDescent="0.15">
      <c r="A40" s="140"/>
      <c r="B40" s="387"/>
      <c r="C40" s="387"/>
      <c r="D40" s="387"/>
      <c r="E40" s="387"/>
      <c r="F40" s="387"/>
      <c r="G40" s="387"/>
      <c r="W40" s="329"/>
      <c r="X40" s="329"/>
      <c r="Y40" s="329"/>
    </row>
  </sheetData>
  <mergeCells count="117">
    <mergeCell ref="S3:Y3"/>
    <mergeCell ref="H5:J6"/>
    <mergeCell ref="K5:K6"/>
    <mergeCell ref="L5:M6"/>
    <mergeCell ref="Q5:R5"/>
    <mergeCell ref="W6:X6"/>
    <mergeCell ref="L7:M7"/>
    <mergeCell ref="N7:O7"/>
    <mergeCell ref="Q7:R7"/>
    <mergeCell ref="S7:V7"/>
    <mergeCell ref="A8:A9"/>
    <mergeCell ref="B8:C9"/>
    <mergeCell ref="D8:E9"/>
    <mergeCell ref="F8:F9"/>
    <mergeCell ref="G8:G9"/>
    <mergeCell ref="H8:I8"/>
    <mergeCell ref="B10:C10"/>
    <mergeCell ref="D10:E10"/>
    <mergeCell ref="T10:V10"/>
    <mergeCell ref="W10:Y10"/>
    <mergeCell ref="B11:C11"/>
    <mergeCell ref="D11:E11"/>
    <mergeCell ref="T11:V11"/>
    <mergeCell ref="W11:Y11"/>
    <mergeCell ref="P8:P9"/>
    <mergeCell ref="Q8:Q9"/>
    <mergeCell ref="R8:R9"/>
    <mergeCell ref="S8:S9"/>
    <mergeCell ref="T8:V9"/>
    <mergeCell ref="W8:Y9"/>
    <mergeCell ref="J8:J9"/>
    <mergeCell ref="K8:K9"/>
    <mergeCell ref="L8:L9"/>
    <mergeCell ref="M8:M9"/>
    <mergeCell ref="N8:N9"/>
    <mergeCell ref="O8:O9"/>
    <mergeCell ref="B14:C14"/>
    <mergeCell ref="D14:E14"/>
    <mergeCell ref="T14:V14"/>
    <mergeCell ref="W14:Y14"/>
    <mergeCell ref="B15:C15"/>
    <mergeCell ref="D15:E15"/>
    <mergeCell ref="T15:V15"/>
    <mergeCell ref="W15:Y15"/>
    <mergeCell ref="B12:C12"/>
    <mergeCell ref="D12:E12"/>
    <mergeCell ref="T12:V12"/>
    <mergeCell ref="W12:Y12"/>
    <mergeCell ref="B13:C13"/>
    <mergeCell ref="D13:E13"/>
    <mergeCell ref="T13:V13"/>
    <mergeCell ref="W13:Y13"/>
    <mergeCell ref="AO18:AP18"/>
    <mergeCell ref="B16:C16"/>
    <mergeCell ref="D16:E16"/>
    <mergeCell ref="T16:V16"/>
    <mergeCell ref="W16:Y16"/>
    <mergeCell ref="B17:C17"/>
    <mergeCell ref="D17:E17"/>
    <mergeCell ref="T17:V17"/>
    <mergeCell ref="W17:Y17"/>
    <mergeCell ref="B19:C19"/>
    <mergeCell ref="D19:E19"/>
    <mergeCell ref="T19:V19"/>
    <mergeCell ref="W19:Y19"/>
    <mergeCell ref="AD19:AF19"/>
    <mergeCell ref="AK19:AM19"/>
    <mergeCell ref="B18:C18"/>
    <mergeCell ref="D18:E18"/>
    <mergeCell ref="T18:V18"/>
    <mergeCell ref="W18:Y18"/>
    <mergeCell ref="AH18:AI18"/>
    <mergeCell ref="AD21:AF21"/>
    <mergeCell ref="AK21:AM21"/>
    <mergeCell ref="B22:C22"/>
    <mergeCell ref="D22:E22"/>
    <mergeCell ref="T22:V22"/>
    <mergeCell ref="W22:Y22"/>
    <mergeCell ref="B20:C20"/>
    <mergeCell ref="D20:E20"/>
    <mergeCell ref="T20:V20"/>
    <mergeCell ref="W20:Y20"/>
    <mergeCell ref="B21:C21"/>
    <mergeCell ref="D21:E21"/>
    <mergeCell ref="T21:V21"/>
    <mergeCell ref="W21:Y21"/>
    <mergeCell ref="A23:E23"/>
    <mergeCell ref="F23:G23"/>
    <mergeCell ref="H23:I23"/>
    <mergeCell ref="T23:V23"/>
    <mergeCell ref="W23:Y23"/>
    <mergeCell ref="A26:C26"/>
    <mergeCell ref="D26:E26"/>
    <mergeCell ref="G26:H26"/>
    <mergeCell ref="I26:L26"/>
    <mergeCell ref="O26:P26"/>
    <mergeCell ref="A30:C30"/>
    <mergeCell ref="I30:L30"/>
    <mergeCell ref="A31:C31"/>
    <mergeCell ref="I31:L31"/>
    <mergeCell ref="A32:C32"/>
    <mergeCell ref="I32:L32"/>
    <mergeCell ref="A27:C27"/>
    <mergeCell ref="I27:L27"/>
    <mergeCell ref="A28:C28"/>
    <mergeCell ref="I28:L28"/>
    <mergeCell ref="A29:C29"/>
    <mergeCell ref="I29:L29"/>
    <mergeCell ref="B40:D40"/>
    <mergeCell ref="E40:G40"/>
    <mergeCell ref="W40:Y40"/>
    <mergeCell ref="A33:C33"/>
    <mergeCell ref="I33:L33"/>
    <mergeCell ref="A34:C34"/>
    <mergeCell ref="H35:O35"/>
    <mergeCell ref="B39:D39"/>
    <mergeCell ref="E39:G39"/>
  </mergeCells>
  <phoneticPr fontId="2"/>
  <dataValidations count="3">
    <dataValidation type="list" allowBlank="1" showInputMessage="1" showErrorMessage="1" sqref="AM18 AF18 R10:R18 R22" xr:uid="{FF78B8E6-6F58-4CC5-B24C-F32BC578A806}">
      <formula1>"80,90"</formula1>
    </dataValidation>
    <dataValidation type="list" allowBlank="1" showInputMessage="1" showErrorMessage="1" sqref="P10:P22 AD18 AK18" xr:uid="{FE343917-BA4E-4FD2-8BFF-8B2D838BD987}">
      <formula1>"11.40,11.12,11.10,11.05,10.90,10.88,10.84,10.83,10.72,10.70,10.68,10.66,10.55,10.54,10.45,10.42,10.33,10.27,10.21,10.17,10.14,10.00"</formula1>
    </dataValidation>
    <dataValidation type="list" allowBlank="1" showInputMessage="1" sqref="K5:K6" xr:uid="{92AE8309-EA90-4B28-AA8B-25745865EAFF}">
      <formula1>"利用,提供"</formula1>
    </dataValidation>
  </dataValidations>
  <printOptions horizontalCentered="1" verticalCentered="1"/>
  <pageMargins left="0.19685039370078741" right="0.19685039370078741" top="0.39370078740157483" bottom="0.19685039370078741" header="0.19685039370078741" footer="0.19685039370078741"/>
  <pageSetup paperSize="9" fitToHeight="0" orientation="landscape" blackAndWhite="1" verticalDpi="0" r:id="rId1"/>
  <headerFooter alignWithMargins="0">
    <oddHeader>&amp;L&amp;"ＭＳ Ｐゴシック,太字"&amp;18　様式Ｂ-10</oddHead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(記載例)B-9 第6表_サービス利用票</vt:lpstr>
      <vt:lpstr>(記載例)B-10 サービス利用票別表</vt:lpstr>
      <vt:lpstr>Sheet2</vt:lpstr>
      <vt:lpstr>B-9 第6表_サービス利用票</vt:lpstr>
      <vt:lpstr>B-10 サービス利用票別表</vt:lpstr>
      <vt:lpstr>'(記載例)B-10 サービス利用票別表'!Print_Area</vt:lpstr>
      <vt:lpstr>'(記載例)B-9 第6表_サービス利用票'!Print_Area</vt:lpstr>
      <vt:lpstr>'B-10 サービス利用票別表'!Print_Area</vt:lpstr>
      <vt:lpstr>'B-9 第6表_サービス利用票'!Print_Area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2022-03-04T03:40:21Z</cp:lastPrinted>
  <dcterms:created xsi:type="dcterms:W3CDTF">2005-07-14T04:25:18Z</dcterms:created>
  <dcterms:modified xsi:type="dcterms:W3CDTF">2022-03-04T03:40:33Z</dcterms:modified>
</cp:coreProperties>
</file>