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27財政係\各種調査関係\公営企業関係調査\公営企業会計関係\R2\R3.1.13【1.29（金）厳守】公営企業に係る「経営比較分析表」の公表について\県提出\"/>
    </mc:Choice>
  </mc:AlternateContent>
  <workbookProtection workbookAlgorithmName="SHA-512" workbookHashValue="fgOn8aQTcUX7Zp8/XtKp62bWE90XUNhR4RV77p2K3nXIU3Jt76ZqCcmPE4uyqu0l1qY3ko3azfmdq7G8UbEz1w==" workbookSaltValue="T/y8BQTIlwn9El9AwWwb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<sst xmlns="http://schemas.openxmlformats.org/spreadsheetml/2006/main" count="236" uniqueCount="120">
  <si>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</si>
  <si>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</si>
  <si>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</si>
  <si>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</si>
  <si>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</si>
  <si>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</si>
  <si>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</si>
  <si>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</si>
  <si>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</si>
  <si>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</si>
  <si>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</si>
  <si>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</si>
  <si>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</si>
  <si>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</si>
  <si>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</si>
  <si>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</si>
  <si>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</si>
  <si>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</si>
  <si>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</si>
  <si>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</si>
  <si>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</si>
  <si>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</si>
  <si>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</si>
  <si>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</si>
  <si>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</si>
  <si>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</si>
  <si>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</si>
  <si>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</si>
  <si>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</si>
  <si>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</si>
  <si>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</si>
  <si>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</si>
  <si>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</si>
  <si>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</si>
  <si>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</si>
  <si>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</si>
  <si>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</si>
  <si>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</si>
  <si>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</si>
  <si>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</si>
  <si>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</si>
  <si>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</si>
  <si>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</si>
  <si>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</si>
  <si>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</si>
  <si>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</si>
  <si>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</si>
  <si>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</si>
  <si>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</si>
  <si>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</si>
  <si>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</si>
  <si>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</si>
  <si>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</si>
  <si>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</si>
  <si>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</si>
  <si>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</si>
  <si>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</si>
  <si>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</si>
  <si>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</si>
  <si>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</si>
  <si>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</si>
  <si>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</si>
  <si>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</si>
  <si>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</si>
  <si>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</si>
  <si>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</si>
  <si>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</si>
  <si>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</si>
  <si>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</si>
  <si>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</si>
  <si>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</si>
  <si>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</si>
  <si>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</si>
  <si>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</si>
  <si>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</si>
  <si>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</si>
  <si>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</si>
  <si>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</si>
  <si>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</si>
  <si>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</si>
  <si>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</si>
  <si>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</si>
  <si>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</si>
  <si>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</si>
  <si>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</si>
  <si>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</si>
  <si>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</si>
  <si>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</si>
  <si>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</si>
  <si>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</si>
  <si>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</si>
  <si>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</si>
  <si>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</si>
  <si>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</si>
  <si>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</si>
  <si>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</si>
  <si>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</si>
  <si>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</si>
  <si>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</si>
  <si>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</si>
  <si>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</si>
  <si>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</si>
  <si>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</si>
  <si>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</si>
  <si>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</si>
  <si>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</si>
  <si>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</si>
  <si>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</si>
  <si>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</si>
  <si>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</si>
  <si>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</si>
  <si>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</si>
  <si>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</si>
  <si>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</si>
  <si>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</si>
  <si>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</si>
  <si>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</si>
  <si>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地区人口、観光交流人口数の減少により、施設利用者は平成27年度より減少し続けている。
　経費回収率は高い水準を保っているが、今後、過疎化、高齢化により地域住民は減少していくことが予想されるため、使用料金額の検討、施設運転経費の削減、施設運転の効率化が必要となっている。</t>
    <rPh sb="1" eb="3">
      <t>チク</t>
    </rPh>
    <rPh sb="3" eb="5">
      <t>ジンコウ</t>
    </rPh>
    <rPh sb="6" eb="8">
      <t>カンコウ</t>
    </rPh>
    <rPh sb="8" eb="10">
      <t>コウリュウ</t>
    </rPh>
    <rPh sb="10" eb="12">
      <t>ジンコウ</t>
    </rPh>
    <rPh sb="12" eb="13">
      <t>スウ</t>
    </rPh>
    <rPh sb="14" eb="16">
      <t>ゲンショウ</t>
    </rPh>
    <rPh sb="20" eb="22">
      <t>シセツ</t>
    </rPh>
    <rPh sb="22" eb="25">
      <t>リヨウシャ</t>
    </rPh>
    <rPh sb="26" eb="28">
      <t>ヘイセイ</t>
    </rPh>
    <rPh sb="30" eb="31">
      <t>ネン</t>
    </rPh>
    <rPh sb="31" eb="32">
      <t>ド</t>
    </rPh>
    <rPh sb="34" eb="36">
      <t>ゲンショウシ</t>
    </rPh>
    <rPh sb="36" eb="38">
      <t>ツヅ</t>
    </rPh>
    <rPh sb="45" eb="47">
      <t>ケイヒ</t>
    </rPh>
    <rPh sb="47" eb="49">
      <t>カイシュウ</t>
    </rPh>
    <rPh sb="49" eb="50">
      <t>リツ</t>
    </rPh>
    <rPh sb="51" eb="52">
      <t>タカ</t>
    </rPh>
    <rPh sb="53" eb="55">
      <t>スイジュン</t>
    </rPh>
    <rPh sb="56" eb="57">
      <t>タモ</t>
    </rPh>
    <rPh sb="63" eb="65">
      <t>コンゴ</t>
    </rPh>
    <rPh sb="66" eb="69">
      <t>カソカ</t>
    </rPh>
    <rPh sb="70" eb="73">
      <t>コウレイカ</t>
    </rPh>
    <rPh sb="76" eb="78">
      <t>チイキ</t>
    </rPh>
    <rPh sb="78" eb="80">
      <t>ジュウミン</t>
    </rPh>
    <rPh sb="81" eb="83">
      <t>ゲンショウ</t>
    </rPh>
    <rPh sb="90" eb="92">
      <t>ヨソウ</t>
    </rPh>
    <rPh sb="98" eb="100">
      <t>シヨウ</t>
    </rPh>
    <rPh sb="100" eb="102">
      <t>リョウキン</t>
    </rPh>
    <rPh sb="102" eb="103">
      <t>ガク</t>
    </rPh>
    <rPh sb="104" eb="106">
      <t>ケントウ</t>
    </rPh>
    <rPh sb="107" eb="109">
      <t>シセツ</t>
    </rPh>
    <rPh sb="109" eb="111">
      <t>ウンテン</t>
    </rPh>
    <rPh sb="111" eb="113">
      <t>ケイヒ</t>
    </rPh>
    <rPh sb="114" eb="116">
      <t>サクゲン</t>
    </rPh>
    <rPh sb="117" eb="119">
      <t>シセツ</t>
    </rPh>
    <rPh sb="119" eb="121">
      <t>ウンテン</t>
    </rPh>
    <rPh sb="122" eb="125">
      <t>コウリツカ</t>
    </rPh>
    <rPh sb="126" eb="128">
      <t>ヒツヨウ</t>
    </rPh>
    <phoneticPr fontId="4"/>
  </si>
  <si>
    <t>　平成３年度の施設稼働から現在に至るまで排水管等の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今後も施設利用を継続する必要があるため、計画的な設備更新を検討する必要がある。</t>
    <rPh sb="1" eb="3">
      <t>ヘイセイ</t>
    </rPh>
    <rPh sb="4" eb="5">
      <t>ネン</t>
    </rPh>
    <rPh sb="5" eb="6">
      <t>ド</t>
    </rPh>
    <rPh sb="7" eb="9">
      <t>シセツ</t>
    </rPh>
    <rPh sb="9" eb="11">
      <t>カドウ</t>
    </rPh>
    <rPh sb="13" eb="15">
      <t>ゲンザイ</t>
    </rPh>
    <rPh sb="16" eb="17">
      <t>イタ</t>
    </rPh>
    <rPh sb="20" eb="22">
      <t>ハイスイ</t>
    </rPh>
    <rPh sb="22" eb="23">
      <t>カン</t>
    </rPh>
    <rPh sb="23" eb="24">
      <t>トウ</t>
    </rPh>
    <rPh sb="25" eb="27">
      <t>シセツ</t>
    </rPh>
    <rPh sb="27" eb="29">
      <t>コウシン</t>
    </rPh>
    <rPh sb="30" eb="32">
      <t>ジッシ</t>
    </rPh>
    <rPh sb="40" eb="43">
      <t>ゼンタイテキ</t>
    </rPh>
    <rPh sb="44" eb="47">
      <t>ロウキュウカ</t>
    </rPh>
    <rPh sb="48" eb="49">
      <t>スス</t>
    </rPh>
    <rPh sb="54" eb="56">
      <t>ヒビ</t>
    </rPh>
    <rPh sb="64" eb="66">
      <t>セツビ</t>
    </rPh>
    <rPh sb="67" eb="69">
      <t>コウカン</t>
    </rPh>
    <rPh sb="70" eb="72">
      <t>シュウゼン</t>
    </rPh>
    <rPh sb="75" eb="77">
      <t>タイオウ</t>
    </rPh>
    <rPh sb="82" eb="84">
      <t>シセツ</t>
    </rPh>
    <rPh sb="84" eb="86">
      <t>テイシ</t>
    </rPh>
    <rPh sb="86" eb="87">
      <t>トウ</t>
    </rPh>
    <rPh sb="88" eb="90">
      <t>ジュウトク</t>
    </rPh>
    <rPh sb="98" eb="100">
      <t>シセツ</t>
    </rPh>
    <rPh sb="101" eb="103">
      <t>カドウ</t>
    </rPh>
    <rPh sb="110" eb="112">
      <t>コンゴ</t>
    </rPh>
    <rPh sb="113" eb="115">
      <t>シセツ</t>
    </rPh>
    <rPh sb="115" eb="117">
      <t>リヨウ</t>
    </rPh>
    <rPh sb="118" eb="120">
      <t>ケイゾク</t>
    </rPh>
    <rPh sb="122" eb="124">
      <t>ヒツヨウ</t>
    </rPh>
    <rPh sb="130" eb="132">
      <t>ケイカク</t>
    </rPh>
    <rPh sb="132" eb="133">
      <t>テキ</t>
    </rPh>
    <rPh sb="134" eb="136">
      <t>セツビ</t>
    </rPh>
    <rPh sb="136" eb="138">
      <t>コウシン</t>
    </rPh>
    <rPh sb="139" eb="141">
      <t>ケントウ</t>
    </rPh>
    <rPh sb="143" eb="145">
      <t>ヒツヨウ</t>
    </rPh>
    <phoneticPr fontId="4"/>
  </si>
  <si>
    <t>　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基金が積み立てられているが、老朽化が進んだ施設を一度に改修することは困難であるため、長期的な施設改修計画及び必要費用を賄うための使用料金額の検討が必要となっている。</t>
    <rPh sb="1" eb="3">
      <t>ショリ</t>
    </rPh>
    <rPh sb="3" eb="5">
      <t>クイキ</t>
    </rPh>
    <rPh sb="8" eb="10">
      <t>ゼンコ</t>
    </rPh>
    <rPh sb="11" eb="13">
      <t>カニュウ</t>
    </rPh>
    <rPh sb="19" eb="22">
      <t>カソカ</t>
    </rPh>
    <rPh sb="23" eb="26">
      <t>コウレイカ</t>
    </rPh>
    <rPh sb="29" eb="31">
      <t>ショリ</t>
    </rPh>
    <rPh sb="31" eb="33">
      <t>クイキ</t>
    </rPh>
    <rPh sb="34" eb="36">
      <t>ジンコウ</t>
    </rPh>
    <rPh sb="37" eb="39">
      <t>ゲンショウ</t>
    </rPh>
    <rPh sb="46" eb="48">
      <t>ヨソウ</t>
    </rPh>
    <rPh sb="54" eb="56">
      <t>シヨウ</t>
    </rPh>
    <rPh sb="56" eb="57">
      <t>リョウ</t>
    </rPh>
    <rPh sb="58" eb="60">
      <t>ゾウシュウ</t>
    </rPh>
    <rPh sb="61" eb="62">
      <t>ノゾ</t>
    </rPh>
    <rPh sb="66" eb="67">
      <t>オモ</t>
    </rPh>
    <rPh sb="73" eb="75">
      <t>シセツ</t>
    </rPh>
    <rPh sb="76" eb="78">
      <t>ジュウヨウ</t>
    </rPh>
    <rPh sb="78" eb="80">
      <t>セツビ</t>
    </rPh>
    <rPh sb="81" eb="83">
      <t>シュウゼン</t>
    </rPh>
    <rPh sb="84" eb="86">
      <t>ヒツヨウ</t>
    </rPh>
    <rPh sb="95" eb="98">
      <t>シュウゼンヒ</t>
    </rPh>
    <rPh sb="99" eb="101">
      <t>ゾウガク</t>
    </rPh>
    <rPh sb="101" eb="103">
      <t>ケイコウ</t>
    </rPh>
    <rPh sb="112" eb="114">
      <t>キキン</t>
    </rPh>
    <rPh sb="115" eb="116">
      <t>ツ</t>
    </rPh>
    <rPh sb="117" eb="118">
      <t>タ</t>
    </rPh>
    <rPh sb="126" eb="129">
      <t>ロウキュウカ</t>
    </rPh>
    <rPh sb="130" eb="131">
      <t>スス</t>
    </rPh>
    <rPh sb="133" eb="135">
      <t>シセツ</t>
    </rPh>
    <rPh sb="136" eb="138">
      <t>イチド</t>
    </rPh>
    <rPh sb="139" eb="141">
      <t>カイシュウ</t>
    </rPh>
    <rPh sb="146" eb="148">
      <t>コンナン</t>
    </rPh>
    <rPh sb="154" eb="157">
      <t>チョウキテキ</t>
    </rPh>
    <rPh sb="158" eb="160">
      <t>シセツ</t>
    </rPh>
    <rPh sb="160" eb="162">
      <t>カイシュウ</t>
    </rPh>
    <rPh sb="162" eb="164">
      <t>ケイカク</t>
    </rPh>
    <rPh sb="164" eb="165">
      <t>オヨ</t>
    </rPh>
    <rPh sb="166" eb="168">
      <t>ヒツヨウ</t>
    </rPh>
    <rPh sb="168" eb="170">
      <t>ヒヨウ</t>
    </rPh>
    <rPh sb="171" eb="172">
      <t>マカナ</t>
    </rPh>
    <rPh sb="176" eb="178">
      <t>シヨウ</t>
    </rPh>
    <rPh sb="178" eb="179">
      <t>リョウ</t>
    </rPh>
    <rPh sb="179" eb="180">
      <t>キン</t>
    </rPh>
    <rPh sb="180" eb="181">
      <t>ガク</t>
    </rPh>
    <rPh sb="182" eb="184">
      <t>ケントウ</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</si>
</sst>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0-47F5-8FDD-A6F86B1A9712}"/>
            </c:ext>
          </c:extLst>
        </c:ser>
        <c:dLbls>
          <c:showLegendKey val="0"/>
          <c:showVal val="0"/>
          <c:showCatName val="0"/>
          <c:showSerName val="0"/>
          <c:showPercent val="0"/>
          <c:showBubbleSize val="0"/>
        </c:dLbls>
        <c:gapWidth val="150"/>
        <c:axId val="111163648"/>
        <c:axId val="1111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formatCode="#,##0.00;&quot;△&quot;#,##0.00">
                  <c:v>0</c:v>
                </c:pt>
              </c:numCache>
            </c:numRef>
          </c:val>
          <c:smooth val="0"/>
          <c:extLst>
            <c:ext xmlns:c16="http://schemas.microsoft.com/office/drawing/2014/chart" uri="{C3380CC4-5D6E-409C-BE32-E72D297353CC}">
              <c16:uniqueId val="{00000001-7FF0-47F5-8FDD-A6F86B1A9712}"/>
            </c:ext>
          </c:extLst>
        </c:ser>
        <c:dLbls>
          <c:showLegendKey val="0"/>
          <c:showVal val="0"/>
          <c:showCatName val="0"/>
          <c:showSerName val="0"/>
          <c:showPercent val="0"/>
          <c:showBubbleSize val="0"/>
        </c:dLbls>
        <c:marker val="1"/>
        <c:smooth val="0"/>
        <c:axId val="111163648"/>
        <c:axId val="111178112"/>
      </c:lineChart>
      <c:dateAx>
        <c:axId val="111163648"/>
        <c:scaling>
          <c:orientation val="minMax"/>
        </c:scaling>
        <c:delete val="1"/>
        <c:axPos val="b"/>
        <c:numFmt formatCode="&quot;H&quot;yy" sourceLinked="1"/>
        <c:majorTickMark val="none"/>
        <c:minorTickMark val="none"/>
        <c:tickLblPos val="none"/>
        <c:crossAx val="111178112"/>
        <c:crosses val="autoZero"/>
        <c:auto val="1"/>
        <c:lblOffset val="100"/>
        <c:baseTimeUnit val="years"/>
      </c:dateAx>
      <c:valAx>
        <c:axId val="111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105.9</c:v>
                </c:pt>
                <c:pt idx="1">
                  <c:v>111.7</c:v>
                </c:pt>
                <c:pt idx="2">
                  <c:v>95.43</c:v>
                </c:pt>
                <c:pt idx="3">
                  <c:v>93.28</c:v>
                </c:pt>
                <c:pt idx="4">
                  <c:v>95.17</c:v>
                </c:pt>
              </c:numCache>
            </c:numRef>
          </c:val>
          <c:extLst>
            <c:ext xmlns:c16="http://schemas.microsoft.com/office/drawing/2014/chart" uri="{C3380CC4-5D6E-409C-BE32-E72D297353CC}">
              <c16:uniqueId val="{00000000-29F8-47E3-865A-A1AA333C5EEA}"/>
            </c:ext>
          </c:extLst>
        </c:ser>
        <c:dLbls>
          <c:showLegendKey val="0"/>
          <c:showVal val="0"/>
          <c:showCatName val="0"/>
          <c:showSerName val="0"/>
          <c:showPercent val="0"/>
          <c:showBubbleSize val="0"/>
        </c:dLbls>
        <c:gapWidth val="150"/>
        <c:axId val="111225472"/>
        <c:axId val="1112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F8-47E3-865A-A1AA333C5EEA}"/>
            </c:ext>
          </c:extLst>
        </c:ser>
        <c:dLbls>
          <c:showLegendKey val="0"/>
          <c:showVal val="0"/>
          <c:showCatName val="0"/>
          <c:showSerName val="0"/>
          <c:showPercent val="0"/>
          <c:showBubbleSize val="0"/>
        </c:dLbls>
        <c:marker val="1"/>
        <c:smooth val="0"/>
        <c:axId val="111225472"/>
        <c:axId val="111231744"/>
      </c:lineChart>
      <c:dateAx>
        <c:axId val="111225472"/>
        <c:scaling>
          <c:orientation val="minMax"/>
        </c:scaling>
        <c:delete val="1"/>
        <c:axPos val="b"/>
        <c:numFmt formatCode="&quot;H&quot;yy" sourceLinked="1"/>
        <c:majorTickMark val="none"/>
        <c:minorTickMark val="none"/>
        <c:tickLblPos val="none"/>
        <c:crossAx val="111231744"/>
        <c:crosses val="autoZero"/>
        <c:auto val="1"/>
        <c:lblOffset val="100"/>
        <c:baseTimeUnit val="years"/>
      </c:dateAx>
      <c:valAx>
        <c:axId val="111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46-4066-B467-CB78C0BBB05F}"/>
            </c:ext>
          </c:extLst>
        </c:ser>
        <c:dLbls>
          <c:showLegendKey val="0"/>
          <c:showVal val="0"/>
          <c:showCatName val="0"/>
          <c:showSerName val="0"/>
          <c:showPercent val="0"/>
          <c:showBubbleSize val="0"/>
        </c:dLbls>
        <c:gapWidth val="150"/>
        <c:axId val="111242240"/>
        <c:axId val="1112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46-4066-B467-CB78C0BBB05F}"/>
            </c:ext>
          </c:extLst>
        </c:ser>
        <c:dLbls>
          <c:showLegendKey val="0"/>
          <c:showVal val="0"/>
          <c:showCatName val="0"/>
          <c:showSerName val="0"/>
          <c:showPercent val="0"/>
          <c:showBubbleSize val="0"/>
        </c:dLbls>
        <c:marker val="1"/>
        <c:smooth val="0"/>
        <c:axId val="111242240"/>
        <c:axId val="111277184"/>
      </c:lineChart>
      <c:dateAx>
        <c:axId val="111242240"/>
        <c:scaling>
          <c:orientation val="minMax"/>
        </c:scaling>
        <c:delete val="1"/>
        <c:axPos val="b"/>
        <c:numFmt formatCode="&quot;H&quot;yy" sourceLinked="1"/>
        <c:majorTickMark val="none"/>
        <c:minorTickMark val="none"/>
        <c:tickLblPos val="none"/>
        <c:crossAx val="111277184"/>
        <c:crosses val="autoZero"/>
        <c:auto val="1"/>
        <c:lblOffset val="100"/>
        <c:baseTimeUnit val="years"/>
      </c:dateAx>
      <c:valAx>
        <c:axId val="1112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8B-409B-932F-D38943F4D666}"/>
            </c:ext>
          </c:extLst>
        </c:ser>
        <c:dLbls>
          <c:showLegendKey val="0"/>
          <c:showVal val="0"/>
          <c:showCatName val="0"/>
          <c:showSerName val="0"/>
          <c:showPercent val="0"/>
          <c:showBubbleSize val="0"/>
        </c:dLbls>
        <c:gapWidth val="150"/>
        <c:axId val="112999808"/>
        <c:axId val="1130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B-409B-932F-D38943F4D666}"/>
            </c:ext>
          </c:extLst>
        </c:ser>
        <c:dLbls>
          <c:showLegendKey val="0"/>
          <c:showVal val="0"/>
          <c:showCatName val="0"/>
          <c:showSerName val="0"/>
          <c:showPercent val="0"/>
          <c:showBubbleSize val="0"/>
        </c:dLbls>
        <c:marker val="1"/>
        <c:smooth val="0"/>
        <c:axId val="112999808"/>
        <c:axId val="113010176"/>
      </c:lineChart>
      <c:dateAx>
        <c:axId val="112999808"/>
        <c:scaling>
          <c:orientation val="minMax"/>
        </c:scaling>
        <c:delete val="1"/>
        <c:axPos val="b"/>
        <c:numFmt formatCode="&quot;H&quot;yy" sourceLinked="1"/>
        <c:majorTickMark val="none"/>
        <c:minorTickMark val="none"/>
        <c:tickLblPos val="none"/>
        <c:crossAx val="113010176"/>
        <c:crosses val="autoZero"/>
        <c:auto val="1"/>
        <c:lblOffset val="100"/>
        <c:baseTimeUnit val="years"/>
      </c:dateAx>
      <c:valAx>
        <c:axId val="113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4-417D-836B-6F9416251218}"/>
            </c:ext>
          </c:extLst>
        </c:ser>
        <c:dLbls>
          <c:showLegendKey val="0"/>
          <c:showVal val="0"/>
          <c:showCatName val="0"/>
          <c:showSerName val="0"/>
          <c:showPercent val="0"/>
          <c:showBubbleSize val="0"/>
        </c:dLbls>
        <c:gapWidth val="150"/>
        <c:axId val="113041792"/>
        <c:axId val="1130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4-417D-836B-6F9416251218}"/>
            </c:ext>
          </c:extLst>
        </c:ser>
        <c:dLbls>
          <c:showLegendKey val="0"/>
          <c:showVal val="0"/>
          <c:showCatName val="0"/>
          <c:showSerName val="0"/>
          <c:showPercent val="0"/>
          <c:showBubbleSize val="0"/>
        </c:dLbls>
        <c:marker val="1"/>
        <c:smooth val="0"/>
        <c:axId val="113041792"/>
        <c:axId val="113043712"/>
      </c:lineChart>
      <c:dateAx>
        <c:axId val="113041792"/>
        <c:scaling>
          <c:orientation val="minMax"/>
        </c:scaling>
        <c:delete val="1"/>
        <c:axPos val="b"/>
        <c:numFmt formatCode="&quot;H&quot;yy" sourceLinked="1"/>
        <c:majorTickMark val="none"/>
        <c:minorTickMark val="none"/>
        <c:tickLblPos val="none"/>
        <c:crossAx val="113043712"/>
        <c:crosses val="autoZero"/>
        <c:auto val="1"/>
        <c:lblOffset val="100"/>
        <c:baseTimeUnit val="years"/>
      </c:dateAx>
      <c:valAx>
        <c:axId val="1130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BA-433C-97B2-80EE12128422}"/>
            </c:ext>
          </c:extLst>
        </c:ser>
        <c:dLbls>
          <c:showLegendKey val="0"/>
          <c:showVal val="0"/>
          <c:showCatName val="0"/>
          <c:showSerName val="0"/>
          <c:showPercent val="0"/>
          <c:showBubbleSize val="0"/>
        </c:dLbls>
        <c:gapWidth val="150"/>
        <c:axId val="114209536"/>
        <c:axId val="114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BA-433C-97B2-80EE12128422}"/>
            </c:ext>
          </c:extLst>
        </c:ser>
        <c:dLbls>
          <c:showLegendKey val="0"/>
          <c:showVal val="0"/>
          <c:showCatName val="0"/>
          <c:showSerName val="0"/>
          <c:showPercent val="0"/>
          <c:showBubbleSize val="0"/>
        </c:dLbls>
        <c:marker val="1"/>
        <c:smooth val="0"/>
        <c:axId val="114209536"/>
        <c:axId val="114211456"/>
      </c:lineChart>
      <c:dateAx>
        <c:axId val="114209536"/>
        <c:scaling>
          <c:orientation val="minMax"/>
        </c:scaling>
        <c:delete val="1"/>
        <c:axPos val="b"/>
        <c:numFmt formatCode="&quot;H&quot;yy" sourceLinked="1"/>
        <c:majorTickMark val="none"/>
        <c:minorTickMark val="none"/>
        <c:tickLblPos val="none"/>
        <c:crossAx val="114211456"/>
        <c:crosses val="autoZero"/>
        <c:auto val="1"/>
        <c:lblOffset val="100"/>
        <c:baseTimeUnit val="years"/>
      </c:dateAx>
      <c:valAx>
        <c:axId val="1142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7-4C2A-9E46-2CC43FB58BA4}"/>
            </c:ext>
          </c:extLst>
        </c:ser>
        <c:dLbls>
          <c:showLegendKey val="0"/>
          <c:showVal val="0"/>
          <c:showCatName val="0"/>
          <c:showSerName val="0"/>
          <c:showPercent val="0"/>
          <c:showBubbleSize val="0"/>
        </c:dLbls>
        <c:gapWidth val="150"/>
        <c:axId val="114259072"/>
        <c:axId val="1142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641.42999999999995</c:v>
                </c:pt>
              </c:numCache>
            </c:numRef>
          </c:val>
          <c:smooth val="0"/>
          <c:extLst>
            <c:ext xmlns:c16="http://schemas.microsoft.com/office/drawing/2014/chart" uri="{C3380CC4-5D6E-409C-BE32-E72D297353CC}">
              <c16:uniqueId val="{00000001-B397-4C2A-9E46-2CC43FB58BA4}"/>
            </c:ext>
          </c:extLst>
        </c:ser>
        <c:dLbls>
          <c:showLegendKey val="0"/>
          <c:showVal val="0"/>
          <c:showCatName val="0"/>
          <c:showSerName val="0"/>
          <c:showPercent val="0"/>
          <c:showBubbleSize val="0"/>
        </c:dLbls>
        <c:marker val="1"/>
        <c:smooth val="0"/>
        <c:axId val="114259072"/>
        <c:axId val="114260992"/>
      </c:lineChart>
      <c:dateAx>
        <c:axId val="114259072"/>
        <c:scaling>
          <c:orientation val="minMax"/>
        </c:scaling>
        <c:delete val="1"/>
        <c:axPos val="b"/>
        <c:numFmt formatCode="&quot;H&quot;yy" sourceLinked="1"/>
        <c:majorTickMark val="none"/>
        <c:minorTickMark val="none"/>
        <c:tickLblPos val="none"/>
        <c:crossAx val="114260992"/>
        <c:crosses val="autoZero"/>
        <c:auto val="1"/>
        <c:lblOffset val="100"/>
        <c:baseTimeUnit val="years"/>
      </c:dateAx>
      <c:valAx>
        <c:axId val="1142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118.12</c:v>
                </c:pt>
                <c:pt idx="1">
                  <c:v>129.66999999999999</c:v>
                </c:pt>
                <c:pt idx="2">
                  <c:v>100</c:v>
                </c:pt>
                <c:pt idx="3">
                  <c:v>96.58</c:v>
                </c:pt>
                <c:pt idx="4">
                  <c:v>100</c:v>
                </c:pt>
              </c:numCache>
            </c:numRef>
          </c:val>
          <c:extLst>
            <c:ext xmlns:c16="http://schemas.microsoft.com/office/drawing/2014/chart" uri="{C3380CC4-5D6E-409C-BE32-E72D297353CC}">
              <c16:uniqueId val="{00000000-021D-4403-978F-A8E6EA871E65}"/>
            </c:ext>
          </c:extLst>
        </c:ser>
        <c:dLbls>
          <c:showLegendKey val="0"/>
          <c:showVal val="0"/>
          <c:showCatName val="0"/>
          <c:showSerName val="0"/>
          <c:showPercent val="0"/>
          <c:showBubbleSize val="0"/>
        </c:dLbls>
        <c:gapWidth val="150"/>
        <c:axId val="114689536"/>
        <c:axId val="1146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56.93</c:v>
                </c:pt>
              </c:numCache>
            </c:numRef>
          </c:val>
          <c:smooth val="0"/>
          <c:extLst>
            <c:ext xmlns:c16="http://schemas.microsoft.com/office/drawing/2014/chart" uri="{C3380CC4-5D6E-409C-BE32-E72D297353CC}">
              <c16:uniqueId val="{00000001-021D-4403-978F-A8E6EA871E65}"/>
            </c:ext>
          </c:extLst>
        </c:ser>
        <c:dLbls>
          <c:showLegendKey val="0"/>
          <c:showVal val="0"/>
          <c:showCatName val="0"/>
          <c:showSerName val="0"/>
          <c:showPercent val="0"/>
          <c:showBubbleSize val="0"/>
        </c:dLbls>
        <c:marker val="1"/>
        <c:smooth val="0"/>
        <c:axId val="114689536"/>
        <c:axId val="114691456"/>
      </c:lineChart>
      <c:dateAx>
        <c:axId val="114689536"/>
        <c:scaling>
          <c:orientation val="minMax"/>
        </c:scaling>
        <c:delete val="1"/>
        <c:axPos val="b"/>
        <c:numFmt formatCode="&quot;H&quot;yy" sourceLinked="1"/>
        <c:majorTickMark val="none"/>
        <c:minorTickMark val="none"/>
        <c:tickLblPos val="none"/>
        <c:crossAx val="114691456"/>
        <c:crosses val="autoZero"/>
        <c:auto val="1"/>
        <c:lblOffset val="100"/>
        <c:baseTimeUnit val="years"/>
      </c:dateAx>
      <c:valAx>
        <c:axId val="1146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147.71</c:v>
                </c:pt>
                <c:pt idx="1">
                  <c:v>136.19999999999999</c:v>
                </c:pt>
                <c:pt idx="2">
                  <c:v>176.81</c:v>
                </c:pt>
                <c:pt idx="3">
                  <c:v>184.06</c:v>
                </c:pt>
                <c:pt idx="4">
                  <c:v>179.6</c:v>
                </c:pt>
              </c:numCache>
            </c:numRef>
          </c:val>
          <c:extLst>
            <c:ext xmlns:c16="http://schemas.microsoft.com/office/drawing/2014/chart" uri="{C3380CC4-5D6E-409C-BE32-E72D297353CC}">
              <c16:uniqueId val="{00000000-4B52-4665-9991-0A04A2EBB8B3}"/>
            </c:ext>
          </c:extLst>
        </c:ser>
        <c:dLbls>
          <c:showLegendKey val="0"/>
          <c:showVal val="0"/>
          <c:showCatName val="0"/>
          <c:showSerName val="0"/>
          <c:showPercent val="0"/>
          <c:showBubbleSize val="0"/>
        </c:dLbls>
        <c:gapWidth val="150"/>
        <c:axId val="114718208"/>
        <c:axId val="1147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300.17</c:v>
                </c:pt>
              </c:numCache>
            </c:numRef>
          </c:val>
          <c:smooth val="0"/>
          <c:extLst>
            <c:ext xmlns:c16="http://schemas.microsoft.com/office/drawing/2014/chart" uri="{C3380CC4-5D6E-409C-BE32-E72D297353CC}">
              <c16:uniqueId val="{00000001-4B52-4665-9991-0A04A2EBB8B3}"/>
            </c:ext>
          </c:extLst>
        </c:ser>
        <c:dLbls>
          <c:showLegendKey val="0"/>
          <c:showVal val="0"/>
          <c:showCatName val="0"/>
          <c:showSerName val="0"/>
          <c:showPercent val="0"/>
          <c:showBubbleSize val="0"/>
        </c:dLbls>
        <c:marker val="1"/>
        <c:smooth val="0"/>
        <c:axId val="114718208"/>
        <c:axId val="114720128"/>
      </c:lineChart>
      <c:dateAx>
        <c:axId val="114718208"/>
        <c:scaling>
          <c:orientation val="minMax"/>
        </c:scaling>
        <c:delete val="1"/>
        <c:axPos val="b"/>
        <c:numFmt formatCode="&quot;H&quot;yy" sourceLinked="1"/>
        <c:majorTickMark val="none"/>
        <c:minorTickMark val="none"/>
        <c:tickLblPos val="none"/>
        <c:crossAx val="114720128"/>
        <c:crosses val="autoZero"/>
        <c:auto val="1"/>
        <c:lblOffset val="100"/>
        <c:baseTimeUnit val="years"/>
      </c:dateAx>
      <c:valAx>
        <c:axId val="1147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78.069999999999993</c:v>
                </c:pt>
                <c:pt idx="1">
                  <c:v>71.75</c:v>
                </c:pt>
                <c:pt idx="2">
                  <c:v>67.66</c:v>
                </c:pt>
                <c:pt idx="3">
                  <c:v>65.8</c:v>
                </c:pt>
                <c:pt idx="4">
                  <c:v>62.83</c:v>
                </c:pt>
              </c:numCache>
            </c:numRef>
          </c:val>
          <c:extLst>
            <c:ext xmlns:c16="http://schemas.microsoft.com/office/drawing/2014/chart" uri="{C3380CC4-5D6E-409C-BE32-E72D297353CC}">
              <c16:uniqueId val="{00000000-C028-441D-BB6F-7106EFC61EFF}"/>
            </c:ext>
          </c:extLst>
        </c:ser>
        <c:dLbls>
          <c:showLegendKey val="0"/>
          <c:showVal val="0"/>
          <c:showCatName val="0"/>
          <c:showSerName val="0"/>
          <c:showPercent val="0"/>
          <c:showBubbleSize val="0"/>
        </c:dLbls>
        <c:gapWidth val="150"/>
        <c:axId val="115021696"/>
        <c:axId val="1150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39.130000000000003</c:v>
                </c:pt>
              </c:numCache>
            </c:numRef>
          </c:val>
          <c:smooth val="0"/>
          <c:extLst>
            <c:ext xmlns:c16="http://schemas.microsoft.com/office/drawing/2014/chart" uri="{C3380CC4-5D6E-409C-BE32-E72D297353CC}">
              <c16:uniqueId val="{00000001-C028-441D-BB6F-7106EFC61EFF}"/>
            </c:ext>
          </c:extLst>
        </c:ser>
        <c:dLbls>
          <c:showLegendKey val="0"/>
          <c:showVal val="0"/>
          <c:showCatName val="0"/>
          <c:showSerName val="0"/>
          <c:showPercent val="0"/>
          <c:showBubbleSize val="0"/>
        </c:dLbls>
        <c:marker val="1"/>
        <c:smooth val="0"/>
        <c:axId val="115021696"/>
        <c:axId val="115023872"/>
      </c:lineChart>
      <c:dateAx>
        <c:axId val="115021696"/>
        <c:scaling>
          <c:orientation val="minMax"/>
        </c:scaling>
        <c:delete val="1"/>
        <c:axPos val="b"/>
        <c:numFmt formatCode="&quot;H&quot;yy" sourceLinked="1"/>
        <c:majorTickMark val="none"/>
        <c:minorTickMark val="none"/>
        <c:tickLblPos val="none"/>
        <c:crossAx val="115023872"/>
        <c:crosses val="autoZero"/>
        <c:auto val="1"/>
        <c:lblOffset val="100"/>
        <c:baseTimeUnit val="years"/>
      </c:dateAx>
      <c:valAx>
        <c:axId val="1150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98.98</c:v>
                </c:pt>
                <c:pt idx="1">
                  <c:v>98.61</c:v>
                </c:pt>
                <c:pt idx="2">
                  <c:v>99.13</c:v>
                </c:pt>
                <c:pt idx="3">
                  <c:v>99.1</c:v>
                </c:pt>
                <c:pt idx="4">
                  <c:v>100</c:v>
                </c:pt>
              </c:numCache>
            </c:numRef>
          </c:val>
          <c:extLst>
            <c:ext xmlns:c16="http://schemas.microsoft.com/office/drawing/2014/chart" uri="{C3380CC4-5D6E-409C-BE32-E72D297353CC}">
              <c16:uniqueId val="{00000000-4850-4CBB-8BE1-8545DFDAFEFF}"/>
            </c:ext>
          </c:extLst>
        </c:ser>
        <c:dLbls>
          <c:showLegendKey val="0"/>
          <c:showVal val="0"/>
          <c:showCatName val="0"/>
          <c:showSerName val="0"/>
          <c:showPercent val="0"/>
          <c:showBubbleSize val="0"/>
        </c:dLbls>
        <c:gapWidth val="150"/>
        <c:axId val="115067136"/>
        <c:axId val="1150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86.33</c:v>
                </c:pt>
              </c:numCache>
            </c:numRef>
          </c:val>
          <c:smooth val="0"/>
          <c:extLst>
            <c:ext xmlns:c16="http://schemas.microsoft.com/office/drawing/2014/chart" uri="{C3380CC4-5D6E-409C-BE32-E72D297353CC}">
              <c16:uniqueId val="{00000001-4850-4CBB-8BE1-8545DFDAFEFF}"/>
            </c:ext>
          </c:extLst>
        </c:ser>
        <c:dLbls>
          <c:showLegendKey val="0"/>
          <c:showVal val="0"/>
          <c:showCatName val="0"/>
          <c:showSerName val="0"/>
          <c:showPercent val="0"/>
          <c:showBubbleSize val="0"/>
        </c:dLbls>
        <c:marker val="1"/>
        <c:smooth val="0"/>
        <c:axId val="115067136"/>
        <c:axId val="115077504"/>
      </c:lineChart>
      <c:dateAx>
        <c:axId val="115067136"/>
        <c:scaling>
          <c:orientation val="minMax"/>
        </c:scaling>
        <c:delete val="1"/>
        <c:axPos val="b"/>
        <c:numFmt formatCode="&quot;H&quot;yy" sourceLinked="1"/>
        <c:majorTickMark val="none"/>
        <c:minorTickMark val="none"/>
        <c:tickLblPos val="none"/>
        <c:crossAx val="115077504"/>
        <c:crosses val="autoZero"/>
        <c:auto val="1"/>
        <c:lblOffset val="100"/>
        <c:baseTimeUnit val="years"/>
      </c:dateAx>
      <c:valAx>
        <c:axId val="115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松崎町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6507</v>
      </c>
      <c r="AM8" s="51"/>
      <c r="AN8" s="51"/>
      <c r="AO8" s="51"/>
      <c r="AP8" s="51"/>
      <c r="AQ8" s="51"/>
      <c r="AR8" s="51"/>
      <c r="AS8" s="51"/>
      <c r="AT8" s="46">
        <f>データ!T6</f>
        <v>85.19</v>
      </c>
      <c r="AU8" s="46"/>
      <c r="AV8" s="46"/>
      <c r="AW8" s="46"/>
      <c r="AX8" s="46"/>
      <c r="AY8" s="46"/>
      <c r="AZ8" s="46"/>
      <c r="BA8" s="46"/>
      <c r="BB8" s="46">
        <f>データ!U6</f>
        <v>76.38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8.4700000000000006</v>
      </c>
      <c r="Q10" s="46"/>
      <c r="R10" s="46"/>
      <c r="S10" s="46"/>
      <c r="T10" s="46"/>
      <c r="U10" s="46"/>
      <c r="V10" s="46"/>
      <c r="W10" s="46">
        <f>データ!Q6</f>
        <v>139.66</v>
      </c>
      <c r="X10" s="46"/>
      <c r="Y10" s="46"/>
      <c r="Z10" s="46"/>
      <c r="AA10" s="46"/>
      <c r="AB10" s="46"/>
      <c r="AC10" s="46"/>
      <c r="AD10" s="51">
        <f>データ!R6</f>
        <v>3479</v>
      </c>
      <c r="AE10" s="51"/>
      <c r="AF10" s="51"/>
      <c r="AG10" s="51"/>
      <c r="AH10" s="51"/>
      <c r="AI10" s="51"/>
      <c r="AJ10" s="51"/>
      <c r="AK10" s="2"/>
      <c r="AL10" s="51">
        <f>データ!V6</f>
        <v>543</v>
      </c>
      <c r="AM10" s="51"/>
      <c r="AN10" s="51"/>
      <c r="AO10" s="51"/>
      <c r="AP10" s="51"/>
      <c r="AQ10" s="51"/>
      <c r="AR10" s="51"/>
      <c r="AS10" s="51"/>
      <c r="AT10" s="46">
        <f>データ!W6</f>
        <v>1.53</v>
      </c>
      <c r="AU10" s="46"/>
      <c r="AV10" s="46"/>
      <c r="AW10" s="46"/>
      <c r="AX10" s="46"/>
      <c r="AY10" s="46"/>
      <c r="AZ10" s="46"/>
      <c r="BA10" s="46"/>
      <c r="BB10" s="46">
        <f>データ!X6</f>
        <v>354.9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45</v>
      </c>
      <c r="N86" s="26" t="s">
        <v>45</v>
      </c>
      <c r="O86" s="26" t="str">
        <f>データ!EO6</f>
        <v>【0.01】</v>
      </c>
    </row>
  </sheetData>
  <sheetProtection algorithmName="SHA-512" hashValue="/Ar32+wym7QZdR9mKocweFQMhKfDiosQIZLPrVayWtfV9KiqkBLuKIHSnyvKwXUzloXXlpTPr0y/V7TexOw8JA==" saltValue="QfHzkBewYG9GQFgrtZg5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223051</v>
      </c>
      <c r="D6" s="33">
        <f t="shared" si="3"/>
        <v>47</v>
      </c>
      <c r="E6" s="33">
        <f t="shared" si="3"/>
        <v>17</v>
      </c>
      <c r="F6" s="33">
        <f t="shared" si="3"/>
        <v>6</v>
      </c>
      <c r="G6" s="33">
        <f t="shared" si="3"/>
        <v>0</v>
      </c>
      <c r="H6" s="33" t="str">
        <f t="shared" si="3"/>
        <v>静岡県　松崎町</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8.4700000000000006</v>
      </c>
      <c r="Q6" s="34">
        <f t="shared" si="3"/>
        <v>139.66</v>
      </c>
      <c r="R6" s="34">
        <f t="shared" si="3"/>
        <v>3479</v>
      </c>
      <c r="S6" s="34">
        <f t="shared" si="3"/>
        <v>6507</v>
      </c>
      <c r="T6" s="34">
        <f t="shared" si="3"/>
        <v>85.19</v>
      </c>
      <c r="U6" s="34">
        <f t="shared" si="3"/>
        <v>76.38</v>
      </c>
      <c r="V6" s="34">
        <f t="shared" si="3"/>
        <v>543</v>
      </c>
      <c r="W6" s="34">
        <f t="shared" si="3"/>
        <v>1.53</v>
      </c>
      <c r="X6" s="34">
        <f t="shared" si="3"/>
        <v>354.9</v>
      </c>
      <c r="Y6" s="35">
        <f>IF(Y7="",NA(),Y7)</f>
        <v>105.9</v>
      </c>
      <c r="Z6" s="35">
        <f t="shared" ref="Z6:AH6" si="4">IF(Z7="",NA(),Z7)</f>
        <v>111.7</v>
      </c>
      <c r="AA6" s="35">
        <f t="shared" si="4"/>
        <v>95.43</v>
      </c>
      <c r="AB6" s="35">
        <f t="shared" si="4"/>
        <v>93.28</v>
      </c>
      <c r="AC6" s="35">
        <f t="shared" si="4"/>
        <v>95.17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641.42999999999995</v>
      </c>
      <c r="BP6" s="34" t="str">
        <f>IF(BP7="","",IF(BP7="-","【-】","【"&amp;SUBSTITUTE(TEXT(BP7,"#,##0.00"),"-","△")&amp;"】"))</f>
        <v>【953.26】</v>
      </c>
      <c r="BQ6" s="35">
        <f>IF(BQ7="",NA(),BQ7)</f>
        <v>118.12</v>
      </c>
      <c r="BR6" s="35">
        <f t="shared" ref="BR6:BZ6" si="8">IF(BR7="",NA(),BR7)</f>
        <v>129.66999999999999</v>
      </c>
      <c r="BS6" s="35">
        <f t="shared" si="8"/>
        <v>100</v>
      </c>
      <c r="BT6" s="35">
        <f t="shared" si="8"/>
        <v>96.58</v>
      </c>
      <c r="BU6" s="35">
        <f t="shared" si="8"/>
        <v>100</v>
      </c>
      <c r="BV6" s="35">
        <f t="shared" si="8"/>
        <v>43.13</v>
      </c>
      <c r="BW6" s="35">
        <f t="shared" si="8"/>
        <v>46.26</v>
      </c>
      <c r="BX6" s="35">
        <f t="shared" si="8"/>
        <v>45.81</v>
      </c>
      <c r="BY6" s="35">
        <f t="shared" si="8"/>
        <v>43.43</v>
      </c>
      <c r="BZ6" s="35">
        <f t="shared" si="8"/>
        <v>56.93</v>
      </c>
      <c r="CA6" s="34" t="str">
        <f>IF(CA7="","",IF(CA7="-","【-】","【"&amp;SUBSTITUTE(TEXT(CA7,"#,##0.00"),"-","△")&amp;"】"))</f>
        <v>【45.31】</v>
      </c>
      <c r="CB6" s="35">
        <f>IF(CB7="",NA(),CB7)</f>
        <v>147.71</v>
      </c>
      <c r="CC6" s="35">
        <f t="shared" ref="CC6:CK6" si="9">IF(CC7="",NA(),CC7)</f>
        <v>136.19999999999999</v>
      </c>
      <c r="CD6" s="35">
        <f t="shared" si="9"/>
        <v>176.81</v>
      </c>
      <c r="CE6" s="35">
        <f t="shared" si="9"/>
        <v>184.06</v>
      </c>
      <c r="CF6" s="35">
        <f t="shared" si="9"/>
        <v>179.6</v>
      </c>
      <c r="CG6" s="35">
        <f t="shared" si="9"/>
        <v>392.03</v>
      </c>
      <c r="CH6" s="35">
        <f t="shared" si="9"/>
        <v>376.4</v>
      </c>
      <c r="CI6" s="35">
        <f t="shared" si="9"/>
        <v>383.92</v>
      </c>
      <c r="CJ6" s="35">
        <f t="shared" si="9"/>
        <v>400.44</v>
      </c>
      <c r="CK6" s="35">
        <f t="shared" si="9"/>
        <v>300.17</v>
      </c>
      <c r="CL6" s="34" t="str">
        <f>IF(CL7="","",IF(CL7="-","【-】","【"&amp;SUBSTITUTE(TEXT(CL7,"#,##0.00"),"-","△")&amp;"】"))</f>
        <v>【379.91】</v>
      </c>
      <c r="CM6" s="35">
        <f>IF(CM7="",NA(),CM7)</f>
        <v>78.069999999999993</v>
      </c>
      <c r="CN6" s="35">
        <f t="shared" ref="CN6:CV6" si="10">IF(CN7="",NA(),CN7)</f>
        <v>71.75</v>
      </c>
      <c r="CO6" s="35">
        <f t="shared" si="10"/>
        <v>67.66</v>
      </c>
      <c r="CP6" s="35">
        <f t="shared" si="10"/>
        <v>65.8</v>
      </c>
      <c r="CQ6" s="35">
        <f t="shared" si="10"/>
        <v>62.83</v>
      </c>
      <c r="CR6" s="35">
        <f t="shared" si="10"/>
        <v>35.64</v>
      </c>
      <c r="CS6" s="35">
        <f t="shared" si="10"/>
        <v>33.729999999999997</v>
      </c>
      <c r="CT6" s="35">
        <f t="shared" si="10"/>
        <v>33.21</v>
      </c>
      <c r="CU6" s="35">
        <f t="shared" si="10"/>
        <v>32.229999999999997</v>
      </c>
      <c r="CV6" s="35">
        <f t="shared" si="10"/>
        <v>39.130000000000003</v>
      </c>
      <c r="CW6" s="34" t="str">
        <f>IF(CW7="","",IF(CW7="-","【-】","【"&amp;SUBSTITUTE(TEXT(CW7,"#,##0.00"),"-","△")&amp;"】"))</f>
        <v>【33.67】</v>
      </c>
      <c r="CX6" s="35">
        <f>IF(CX7="",NA(),CX7)</f>
        <v>98.98</v>
      </c>
      <c r="CY6" s="35">
        <f t="shared" ref="CY6:DG6" si="11">IF(CY7="",NA(),CY7)</f>
        <v>98.61</v>
      </c>
      <c r="CZ6" s="35">
        <f t="shared" si="11"/>
        <v>99.13</v>
      </c>
      <c r="DA6" s="35">
        <f t="shared" si="11"/>
        <v>99.1</v>
      </c>
      <c r="DB6" s="35">
        <f t="shared" si="11"/>
        <v>100</v>
      </c>
      <c r="DC6" s="35">
        <f t="shared" si="11"/>
        <v>82.92</v>
      </c>
      <c r="DD6" s="35">
        <f t="shared" si="11"/>
        <v>79.989999999999995</v>
      </c>
      <c r="DE6" s="35">
        <f t="shared" si="11"/>
        <v>79.98</v>
      </c>
      <c r="DF6" s="35">
        <f t="shared" si="11"/>
        <v>80.8</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4">
        <f t="shared" si="14"/>
        <v>0</v>
      </c>
      <c r="EO6" s="34" t="str">
        <f>IF(EO7="","",IF(EO7="-","【-】","【"&amp;SUBSTITUTE(TEXT(EO7,"#,##0.00"),"-","△")&amp;"】"))</f>
        <v>【0.01】</v>
      </c>
    </row>
    <row r="7" spans="1:145" s="36" customFormat="1" x14ac:dyDescent="0.15">
      <c r="A7" s="28"/>
      <c r="B7" s="37">
        <v>2019</v>
      </c>
      <c r="C7" s="37">
        <v>223051</v>
      </c>
      <c r="D7" s="37">
        <v>47</v>
      </c>
      <c r="E7" s="37">
        <v>17</v>
      </c>
      <c r="F7" s="37">
        <v>6</v>
      </c>
      <c r="G7" s="37">
        <v>0</v>
      </c>
      <c r="H7" s="37" t="s">
        <v>99</v>
      </c>
      <c r="I7" s="37" t="s">
        <v>100</v>
      </c>
      <c r="J7" s="37" t="s">
        <v>101</v>
      </c>
      <c r="K7" s="37" t="s">
        <v>102</v>
      </c>
      <c r="L7" s="37" t="s">
        <v>103</v>
      </c>
      <c r="M7" s="37" t="s">
        <v>104</v>
      </c>
      <c r="N7" s="38" t="s">
        <v>105</v>
      </c>
      <c r="O7" s="38" t="s">
        <v>106</v>
      </c>
      <c r="P7" s="38">
        <v>8.4700000000000006</v>
      </c>
      <c r="Q7" s="38">
        <v>139.66</v>
      </c>
      <c r="R7" s="38">
        <v>3479</v>
      </c>
      <c r="S7" s="38">
        <v>6507</v>
      </c>
      <c r="T7" s="38">
        <v>85.19</v>
      </c>
      <c r="U7" s="38">
        <v>76.38</v>
      </c>
      <c r="V7" s="38">
        <v>543</v>
      </c>
      <c r="W7" s="38">
        <v>1.53</v>
      </c>
      <c r="X7" s="38">
        <v>354.9</v>
      </c>
      <c r="Y7" s="38">
        <v>105.9</v>
      </c>
      <c r="Z7" s="38">
        <v>111.7</v>
      </c>
      <c r="AA7" s="38">
        <v>95.43</v>
      </c>
      <c r="AB7" s="38">
        <v>93.28</v>
      </c>
      <c r="AC7" s="38">
        <v>95.17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1029.24</v>
      </c>
      <c r="BL7" s="38">
        <v>1063.93</v>
      </c>
      <c r="BM7" s="38">
        <v>1060.8599999999999</v>
      </c>
      <c r="BN7" s="38">
        <v>1006.65</v>
      </c>
      <c r="BO7" s="38">
        <v>641.42999999999995</v>
      </c>
      <c r="BP7" s="38">
        <v>953.26</v>
      </c>
      <c r="BQ7" s="38">
        <v>118.12</v>
      </c>
      <c r="BR7" s="38">
        <v>129.66999999999999</v>
      </c>
      <c r="BS7" s="38">
        <v>100</v>
      </c>
      <c r="BT7" s="38">
        <v>96.58</v>
      </c>
      <c r="BU7" s="38">
        <v>100</v>
      </c>
      <c r="BV7" s="38">
        <v>43.13</v>
      </c>
      <c r="BW7" s="38">
        <v>46.26</v>
      </c>
      <c r="BX7" s="38">
        <v>45.81</v>
      </c>
      <c r="BY7" s="38">
        <v>43.43</v>
      </c>
      <c r="BZ7" s="38">
        <v>56.93</v>
      </c>
      <c r="CA7" s="38">
        <v>45.31</v>
      </c>
      <c r="CB7" s="38">
        <v>147.71</v>
      </c>
      <c r="CC7" s="38">
        <v>136.19999999999999</v>
      </c>
      <c r="CD7" s="38">
        <v>176.81</v>
      </c>
      <c r="CE7" s="38">
        <v>184.06</v>
      </c>
      <c r="CF7" s="38">
        <v>179.6</v>
      </c>
      <c r="CG7" s="38">
        <v>392.03</v>
      </c>
      <c r="CH7" s="38">
        <v>376.4</v>
      </c>
      <c r="CI7" s="38">
        <v>383.92</v>
      </c>
      <c r="CJ7" s="38">
        <v>400.44</v>
      </c>
      <c r="CK7" s="38">
        <v>300.17</v>
      </c>
      <c r="CL7" s="38">
        <v>379.91</v>
      </c>
      <c r="CM7" s="38">
        <v>78.069999999999993</v>
      </c>
      <c r="CN7" s="38">
        <v>71.75</v>
      </c>
      <c r="CO7" s="38">
        <v>67.66</v>
      </c>
      <c r="CP7" s="38">
        <v>65.8</v>
      </c>
      <c r="CQ7" s="38">
        <v>62.83</v>
      </c>
      <c r="CR7" s="38">
        <v>35.64</v>
      </c>
      <c r="CS7" s="38">
        <v>33.729999999999997</v>
      </c>
      <c r="CT7" s="38">
        <v>33.21</v>
      </c>
      <c r="CU7" s="38">
        <v>32.229999999999997</v>
      </c>
      <c r="CV7" s="38">
        <v>39.130000000000003</v>
      </c>
      <c r="CW7" s="38">
        <v>33.67</v>
      </c>
      <c r="CX7" s="38">
        <v>98.98</v>
      </c>
      <c r="CY7" s="38">
        <v>98.61</v>
      </c>
      <c r="CZ7" s="38">
        <v>99.13</v>
      </c>
      <c r="DA7" s="38">
        <v>99.1</v>
      </c>
      <c r="DB7" s="38">
        <v>100</v>
      </c>
      <c r="DC7" s="38">
        <v>82.92</v>
      </c>
      <c r="DD7" s="38">
        <v>79.989999999999995</v>
      </c>
      <c r="DE7" s="38">
        <v>79.98</v>
      </c>
      <c r="DF7" s="38">
        <v>80.8</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2021-01-27T01:49:52Z</cp:lastPrinted>
  <dcterms:created xsi:type="dcterms:W3CDTF">2020-12-04T03:11:32Z</dcterms:created>
  <dcterms:modified xsi:type="dcterms:W3CDTF">2021-01-27T01:51:12Z</dcterms:modified>
  <cp:category/>
</cp:coreProperties>
</file>