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teki.m\Desktop\公営企業に係る「経営比較分析表」の公表について\"/>
    </mc:Choice>
  </mc:AlternateContent>
  <workbookProtection workbookAlgorithmName="SHA-512" workbookHashValue="vJQ13z02sO0STTqJQhnbfqwuM0c3iiX+ZF3Zj91KoPhPPchYQVprkP4DINUXFPMTSJ+Jdm9FjqhVim1mJdpZaQ==" workbookSaltValue="2iWqH6S6pqNpr7XyAyKB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<sst xmlns="http://schemas.openxmlformats.org/spreadsheetml/2006/main" count="319" uniqueCount="117">
  <si>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</si>
  <si>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</si>
  <si>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</si>
  <si>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</si>
  <si>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</si>
  <si>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</si>
  <si>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</si>
  <si>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</si>
  <si>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</si>
  <si>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</si>
  <si>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</si>
  <si>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</si>
  <si>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</si>
  <si>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</si>
  <si>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</si>
  <si>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</si>
  <si>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</si>
  <si>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</si>
  <si>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</si>
  <si>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</si>
  <si>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</si>
  <si>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</si>
  <si>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</si>
  <si>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</si>
  <si>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</si>
  <si>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</si>
  <si>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</si>
  <si>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</si>
  <si>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</si>
  <si>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</si>
  <si>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</si>
  <si>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</si>
  <si>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</si>
  <si>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</si>
  <si>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</si>
  <si>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</si>
  <si>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</si>
  <si>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</si>
  <si>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</si>
  <si>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</si>
  <si>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</si>
  <si>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</si>
  <si>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</si>
  <si>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</si>
  <si>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</si>
  <si>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</si>
  <si>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</si>
  <si>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</si>
  <si>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</si>
  <si>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</si>
  <si>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</si>
  <si>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</si>
  <si>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</si>
  <si>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</si>
  <si>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</si>
  <si>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</si>
  <si>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</si>
  <si>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</si>
  <si>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</si>
  <si>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</si>
  <si>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</si>
  <si>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</si>
  <si>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</si>
  <si>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</si>
  <si>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</si>
  <si>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</si>
  <si>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</si>
  <si>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</si>
  <si>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</si>
  <si>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</si>
  <si>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</si>
  <si>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</si>
  <si>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</si>
  <si>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</si>
  <si>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</si>
  <si>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</si>
  <si>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</si>
  <si>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</si>
  <si>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</si>
  <si>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</si>
  <si>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</si>
  <si>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</si>
  <si>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</si>
  <si>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</si>
  <si>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</si>
  <si>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</si>
  <si>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</si>
  <si>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</si>
  <si>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</si>
  <si>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</si>
  <si>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</si>
  <si>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</si>
  <si>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</si>
  <si>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</si>
  <si>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</si>
  <si>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</si>
  <si>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</si>
  <si>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</si>
  <si>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</si>
  <si>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</si>
  <si>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</si>
  <si>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</si>
  <si>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</si>
  <si>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</si>
  <si>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</si>
  <si>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</si>
  <si>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</si>
  <si>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</si>
  <si>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</si>
  <si>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</si>
  <si>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</si>
  <si>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</si>
  <si>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</si>
  <si>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</si>
  <si>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御前崎市農業集落排水は平成３年から供用を開始しており、現時点で老朽管はありません。
　有形固定資産減価償却率については、公営企業法適用の初年度であるため、初年度分のみの数値が算定されています。今後、年数が経過することにより、減価償却率は増加していきます。
　今後、ストックマネジメント計画に基づき、計画的・効率的な更新を行っていく予定です。</t>
    <rPh sb="5" eb="7">
      <t>ノウギョウ</t>
    </rPh>
    <rPh sb="7" eb="9">
      <t>シュウラク</t>
    </rPh>
    <rPh sb="9" eb="11">
      <t>ハイスイ</t>
    </rPh>
    <phoneticPr fontId="4"/>
  </si>
  <si>
    <t xml:space="preserve">  処理区域内の面整備が概成されており、現在は維持管理を主体とした事業運営をなっています。令和元年４月に地方公営企業法を全部適用し、公営企業会計に移行しました。そのため、前年度比較はありません。
　経常収支比率は100％を超えており、収支の均衡が保たれています。しかし経費回収率は100％を下回っており、維持管理費を一般会計繰入金で補填している状況であるため、使用料金の適正化を検討する必要があります。
　流動比率は100％を超えており、類似団体に比べ支払能力は高い水準にあります。企業債残高対事業規模比率は、令和４年度の企業債償還金のピークを過ぎるまでは、増加していきます。
　汚水処理原価は類似団体を下回っており、効率的な汚水処理が行われています。
　施設利用率、水洗化率は類似団体を上回っているため、使用料金を適正化することで、安定的な収入を確保することができます。</t>
    <phoneticPr fontId="4"/>
  </si>
  <si>
    <t>　令和元年４月から地方公営企業法を適用し、公営企業会計に移行したことにより、事業運営の経営成績や財政状況を正確に把握することが可能となりました。現状、維持管理費を使用料収入で賄えておらず、一般会計繰入金に依存した不健全な経営状況となっております。今後、施設の更新など多額の費用を要することから、令和２年度に経営戦略を策定し、適正な使用料への見直しを検討するなど、健全経営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</si>
</sst>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29-4BF6-8E09-755E23E93B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229-4BF6-8E09-755E23E93B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61.31</c:v>
                </c:pt>
              </c:numCache>
            </c:numRef>
          </c:val>
          <c:extLst>
            <c:ext xmlns:c16="http://schemas.microsoft.com/office/drawing/2014/chart" uri="{C3380CC4-5D6E-409C-BE32-E72D297353CC}">
              <c16:uniqueId val="{00000000-77D7-49A3-80F6-D3E0FD2443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77D7-49A3-80F6-D3E0FD2443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96.49</c:v>
                </c:pt>
              </c:numCache>
            </c:numRef>
          </c:val>
          <c:extLst>
            <c:ext xmlns:c16="http://schemas.microsoft.com/office/drawing/2014/chart" uri="{C3380CC4-5D6E-409C-BE32-E72D297353CC}">
              <c16:uniqueId val="{00000000-3269-4A48-B27C-2DDB3231EB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3269-4A48-B27C-2DDB3231EB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104.84</c:v>
                </c:pt>
              </c:numCache>
            </c:numRef>
          </c:val>
          <c:extLst>
            <c:ext xmlns:c16="http://schemas.microsoft.com/office/drawing/2014/chart" uri="{C3380CC4-5D6E-409C-BE32-E72D297353CC}">
              <c16:uniqueId val="{00000000-7A3B-4DA6-B89A-E254D7CD9E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7A3B-4DA6-B89A-E254D7CD9E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4.33</c:v>
                </c:pt>
              </c:numCache>
            </c:numRef>
          </c:val>
          <c:extLst>
            <c:ext xmlns:c16="http://schemas.microsoft.com/office/drawing/2014/chart" uri="{C3380CC4-5D6E-409C-BE32-E72D297353CC}">
              <c16:uniqueId val="{00000000-5793-4A3C-A26B-20E4EAEB5A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5793-4A3C-A26B-20E4EAEB5A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C6-4D3C-82CB-9EBD6983EC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2C6-4D3C-82CB-9EBD6983EC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E4-43B1-A4C1-055DA136BF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1FE4-43B1-A4C1-055DA136BF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101.27</c:v>
                </c:pt>
              </c:numCache>
            </c:numRef>
          </c:val>
          <c:extLst>
            <c:ext xmlns:c16="http://schemas.microsoft.com/office/drawing/2014/chart" uri="{C3380CC4-5D6E-409C-BE32-E72D297353CC}">
              <c16:uniqueId val="{00000000-4358-4CF9-8655-C07809A370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4358-4CF9-8655-C07809A370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1415.94</c:v>
                </c:pt>
              </c:numCache>
            </c:numRef>
          </c:val>
          <c:extLst>
            <c:ext xmlns:c16="http://schemas.microsoft.com/office/drawing/2014/chart" uri="{C3380CC4-5D6E-409C-BE32-E72D297353CC}">
              <c16:uniqueId val="{00000000-6573-4ABA-A785-3F8BE03493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6573-4ABA-A785-3F8BE03493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48.23</c:v>
                </c:pt>
              </c:numCache>
            </c:numRef>
          </c:val>
          <c:extLst>
            <c:ext xmlns:c16="http://schemas.microsoft.com/office/drawing/2014/chart" uri="{C3380CC4-5D6E-409C-BE32-E72D297353CC}">
              <c16:uniqueId val="{00000000-8054-484D-A141-823EEADEB9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8054-484D-A141-823EEADEB9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184.57</c:v>
                </c:pt>
              </c:numCache>
            </c:numRef>
          </c:val>
          <c:extLst>
            <c:ext xmlns:c16="http://schemas.microsoft.com/office/drawing/2014/chart" uri="{C3380CC4-5D6E-409C-BE32-E72D297353CC}">
              <c16:uniqueId val="{00000000-6BD1-44B5-9B50-320781932D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6BD1-44B5-9B50-320781932D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御前崎市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32305</v>
      </c>
      <c r="AM8" s="51"/>
      <c r="AN8" s="51"/>
      <c r="AO8" s="51"/>
      <c r="AP8" s="51"/>
      <c r="AQ8" s="51"/>
      <c r="AR8" s="51"/>
      <c r="AS8" s="51"/>
      <c r="AT8" s="46">
        <f>データ!T6</f>
        <v>65.56</v>
      </c>
      <c r="AU8" s="46"/>
      <c r="AV8" s="46"/>
      <c r="AW8" s="46"/>
      <c r="AX8" s="46"/>
      <c r="AY8" s="46"/>
      <c r="AZ8" s="46"/>
      <c r="BA8" s="46"/>
      <c r="BB8" s="46">
        <f>データ!U6</f>
        <v>492.75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87.42</v>
      </c>
      <c r="J10" s="46"/>
      <c r="K10" s="46"/>
      <c r="L10" s="46"/>
      <c r="M10" s="46"/>
      <c r="N10" s="46"/>
      <c r="O10" s="46"/>
      <c r="P10" s="46">
        <f>データ!P6</f>
        <v>25.58</v>
      </c>
      <c r="Q10" s="46"/>
      <c r="R10" s="46"/>
      <c r="S10" s="46"/>
      <c r="T10" s="46"/>
      <c r="U10" s="46"/>
      <c r="V10" s="46"/>
      <c r="W10" s="46">
        <f>データ!Q6</f>
        <v>98.78</v>
      </c>
      <c r="X10" s="46"/>
      <c r="Y10" s="46"/>
      <c r="Z10" s="46"/>
      <c r="AA10" s="46"/>
      <c r="AB10" s="46"/>
      <c r="AC10" s="46"/>
      <c r="AD10" s="51">
        <f>データ!R6</f>
        <v>1760</v>
      </c>
      <c r="AE10" s="51"/>
      <c r="AF10" s="51"/>
      <c r="AG10" s="51"/>
      <c r="AH10" s="51"/>
      <c r="AI10" s="51"/>
      <c r="AJ10" s="51"/>
      <c r="AK10" s="2"/>
      <c r="AL10" s="51">
        <f>データ!V6</f>
        <v>8202</v>
      </c>
      <c r="AM10" s="51"/>
      <c r="AN10" s="51"/>
      <c r="AO10" s="51"/>
      <c r="AP10" s="51"/>
      <c r="AQ10" s="51"/>
      <c r="AR10" s="51"/>
      <c r="AS10" s="51"/>
      <c r="AT10" s="46">
        <f>データ!W6</f>
        <v>3.72</v>
      </c>
      <c r="AU10" s="46"/>
      <c r="AV10" s="46"/>
      <c r="AW10" s="46"/>
      <c r="AX10" s="46"/>
      <c r="AY10" s="46"/>
      <c r="AZ10" s="46"/>
      <c r="BA10" s="46"/>
      <c r="BB10" s="46">
        <f>データ!X6</f>
        <v>2204.84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K4jb6DF0mfFNZWx3/V+HoaovlqDIFUJtZMiUQuiWon+pFfM6XvHi9miS4Nz8f07+WMyhSwyZ2blkCRze/N/J2A==" saltValue="IVgjI/qQupM46gYTvbl1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222232</v>
      </c>
      <c r="D6" s="33">
        <f t="shared" si="3"/>
        <v>46</v>
      </c>
      <c r="E6" s="33">
        <f t="shared" si="3"/>
        <v>17</v>
      </c>
      <c r="F6" s="33">
        <f t="shared" si="3"/>
        <v>5</v>
      </c>
      <c r="G6" s="33">
        <f t="shared" si="3"/>
        <v>0</v>
      </c>
      <c r="H6" s="33" t="str">
        <f t="shared" si="3"/>
        <v>静岡県　御前崎市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87.42</v>
      </c>
      <c r="P6" s="34">
        <f t="shared" si="3"/>
        <v>25.58</v>
      </c>
      <c r="Q6" s="34">
        <f t="shared" si="3"/>
        <v>98.78</v>
      </c>
      <c r="R6" s="34">
        <f t="shared" si="3"/>
        <v>1760</v>
      </c>
      <c r="S6" s="34">
        <f t="shared" si="3"/>
        <v>32305</v>
      </c>
      <c r="T6" s="34">
        <f t="shared" si="3"/>
        <v>65.56</v>
      </c>
      <c r="U6" s="34">
        <f t="shared" si="3"/>
        <v>492.75</v>
      </c>
      <c r="V6" s="34">
        <f t="shared" si="3"/>
        <v>8202</v>
      </c>
      <c r="W6" s="34">
        <f t="shared" si="3"/>
        <v>3.72</v>
      </c>
      <c r="X6" s="34">
        <f t="shared" si="3"/>
        <v>2204.84</v>
      </c>
      <c r="Y6" s="35" t="str">
        <f>IF(Y7="",NA(),Y7)</f>
        <v>-</v>
      </c>
      <c r="Z6" s="35" t="str">
        <f t="shared" ref="Z6:AH6" si="4">IF(Z7="",NA(),Z7)</f>
        <v>-</v>
      </c>
      <c r="AA6" s="35" t="str">
        <f t="shared" si="4"/>
        <v>-</v>
      </c>
      <c r="AB6" s="35" t="str">
        <f t="shared" si="4"/>
        <v>-</v>
      </c>
      <c r="AC6" s="35">
        <f t="shared" si="4"/>
        <v>104.84</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101.27</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1415.94</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48.23</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184.57</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61.31</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96.49</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4.33</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222232</v>
      </c>
      <c r="D7" s="37">
        <v>46</v>
      </c>
      <c r="E7" s="37">
        <v>17</v>
      </c>
      <c r="F7" s="37">
        <v>5</v>
      </c>
      <c r="G7" s="37">
        <v>0</v>
      </c>
      <c r="H7" s="37" t="s">
        <v>96</v>
      </c>
      <c r="I7" s="37" t="s">
        <v>97</v>
      </c>
      <c r="J7" s="37" t="s">
        <v>98</v>
      </c>
      <c r="K7" s="37" t="s">
        <v>99</v>
      </c>
      <c r="L7" s="37" t="s">
        <v>100</v>
      </c>
      <c r="M7" s="37" t="s">
        <v>101</v>
      </c>
      <c r="N7" s="38" t="s">
        <v>102</v>
      </c>
      <c r="O7" s="38">
        <v>87.42</v>
      </c>
      <c r="P7" s="38">
        <v>25.58</v>
      </c>
      <c r="Q7" s="38">
        <v>98.78</v>
      </c>
      <c r="R7" s="38">
        <v>1760</v>
      </c>
      <c r="S7" s="38">
        <v>32305</v>
      </c>
      <c r="T7" s="38">
        <v>65.56</v>
      </c>
      <c r="U7" s="38">
        <v>492.75</v>
      </c>
      <c r="V7" s="38">
        <v>8202</v>
      </c>
      <c r="W7" s="38">
        <v>3.72</v>
      </c>
      <c r="X7" s="38">
        <v>2204.84</v>
      </c>
      <c r="Y7" s="38" t="s">
        <v>102</v>
      </c>
      <c r="Z7" s="38" t="s">
        <v>102</v>
      </c>
      <c r="AA7" s="38" t="s">
        <v>102</v>
      </c>
      <c r="AB7" s="38" t="s">
        <v>102</v>
      </c>
      <c r="AC7" s="38">
        <v>104.84</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101.27</v>
      </c>
      <c r="AZ7" s="38" t="s">
        <v>102</v>
      </c>
      <c r="BA7" s="38" t="s">
        <v>102</v>
      </c>
      <c r="BB7" s="38" t="s">
        <v>102</v>
      </c>
      <c r="BC7" s="38" t="s">
        <v>102</v>
      </c>
      <c r="BD7" s="38">
        <v>26.99</v>
      </c>
      <c r="BE7" s="38">
        <v>33.840000000000003</v>
      </c>
      <c r="BF7" s="38" t="s">
        <v>102</v>
      </c>
      <c r="BG7" s="38" t="s">
        <v>102</v>
      </c>
      <c r="BH7" s="38" t="s">
        <v>102</v>
      </c>
      <c r="BI7" s="38" t="s">
        <v>102</v>
      </c>
      <c r="BJ7" s="38">
        <v>1415.94</v>
      </c>
      <c r="BK7" s="38" t="s">
        <v>102</v>
      </c>
      <c r="BL7" s="38" t="s">
        <v>102</v>
      </c>
      <c r="BM7" s="38" t="s">
        <v>102</v>
      </c>
      <c r="BN7" s="38" t="s">
        <v>102</v>
      </c>
      <c r="BO7" s="38">
        <v>826.83</v>
      </c>
      <c r="BP7" s="38">
        <v>765.47</v>
      </c>
      <c r="BQ7" s="38" t="s">
        <v>102</v>
      </c>
      <c r="BR7" s="38" t="s">
        <v>102</v>
      </c>
      <c r="BS7" s="38" t="s">
        <v>102</v>
      </c>
      <c r="BT7" s="38" t="s">
        <v>102</v>
      </c>
      <c r="BU7" s="38">
        <v>48.23</v>
      </c>
      <c r="BV7" s="38" t="s">
        <v>102</v>
      </c>
      <c r="BW7" s="38" t="s">
        <v>102</v>
      </c>
      <c r="BX7" s="38" t="s">
        <v>102</v>
      </c>
      <c r="BY7" s="38" t="s">
        <v>102</v>
      </c>
      <c r="BZ7" s="38">
        <v>57.31</v>
      </c>
      <c r="CA7" s="38">
        <v>59.59</v>
      </c>
      <c r="CB7" s="38" t="s">
        <v>102</v>
      </c>
      <c r="CC7" s="38" t="s">
        <v>102</v>
      </c>
      <c r="CD7" s="38" t="s">
        <v>102</v>
      </c>
      <c r="CE7" s="38" t="s">
        <v>102</v>
      </c>
      <c r="CF7" s="38">
        <v>184.57</v>
      </c>
      <c r="CG7" s="38" t="s">
        <v>102</v>
      </c>
      <c r="CH7" s="38" t="s">
        <v>102</v>
      </c>
      <c r="CI7" s="38" t="s">
        <v>102</v>
      </c>
      <c r="CJ7" s="38" t="s">
        <v>102</v>
      </c>
      <c r="CK7" s="38">
        <v>273.52</v>
      </c>
      <c r="CL7" s="38">
        <v>257.86</v>
      </c>
      <c r="CM7" s="38" t="s">
        <v>102</v>
      </c>
      <c r="CN7" s="38" t="s">
        <v>102</v>
      </c>
      <c r="CO7" s="38" t="s">
        <v>102</v>
      </c>
      <c r="CP7" s="38" t="s">
        <v>102</v>
      </c>
      <c r="CQ7" s="38">
        <v>61.31</v>
      </c>
      <c r="CR7" s="38" t="s">
        <v>102</v>
      </c>
      <c r="CS7" s="38" t="s">
        <v>102</v>
      </c>
      <c r="CT7" s="38" t="s">
        <v>102</v>
      </c>
      <c r="CU7" s="38" t="s">
        <v>102</v>
      </c>
      <c r="CV7" s="38">
        <v>50.14</v>
      </c>
      <c r="CW7" s="38">
        <v>51.3</v>
      </c>
      <c r="CX7" s="38" t="s">
        <v>102</v>
      </c>
      <c r="CY7" s="38" t="s">
        <v>102</v>
      </c>
      <c r="CZ7" s="38" t="s">
        <v>102</v>
      </c>
      <c r="DA7" s="38" t="s">
        <v>102</v>
      </c>
      <c r="DB7" s="38">
        <v>96.49</v>
      </c>
      <c r="DC7" s="38" t="s">
        <v>102</v>
      </c>
      <c r="DD7" s="38" t="s">
        <v>102</v>
      </c>
      <c r="DE7" s="38" t="s">
        <v>102</v>
      </c>
      <c r="DF7" s="38" t="s">
        <v>102</v>
      </c>
      <c r="DG7" s="38">
        <v>84.98</v>
      </c>
      <c r="DH7" s="38">
        <v>86.22</v>
      </c>
      <c r="DI7" s="38" t="s">
        <v>102</v>
      </c>
      <c r="DJ7" s="38" t="s">
        <v>102</v>
      </c>
      <c r="DK7" s="38" t="s">
        <v>102</v>
      </c>
      <c r="DL7" s="38" t="s">
        <v>102</v>
      </c>
      <c r="DM7" s="38">
        <v>4.33</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増田　干城</cp:lastModifiedBy>
  <cp:lastPrinted>2021-01-25T06:55:51Z</cp:lastPrinted>
  <dcterms:created xsi:type="dcterms:W3CDTF">2020-12-04T02:36:55Z</dcterms:created>
  <dcterms:modified xsi:type="dcterms:W3CDTF">2021-01-25T06:56:02Z</dcterms:modified>
  <cp:category/>
</cp:coreProperties>
</file>