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調査\R02調査\R03.01.13公営企業に係る「経営比較分析表」の公表について\提出\"/>
    </mc:Choice>
  </mc:AlternateContent>
  <workbookProtection workbookAlgorithmName="SHA-512" workbookHashValue="aawtjrO//4iI/8tt6517K+ckBotBqeuftByOsD6TjgLGMQbJpnGBcC3/O+hhPZjJy/LlFx9IS/y190WneLsKFA==" workbookSaltValue="4aueXEoZSlx5KVdnmTkqS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<sst xmlns="http://schemas.openxmlformats.org/spreadsheetml/2006/main" count="297" uniqueCount="116">
  <si>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</si>
  <si>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</si>
  <si>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</si>
  <si>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</si>
  <si>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</si>
  <si>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</si>
  <si>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</si>
  <si>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</si>
  <si>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</si>
  <si>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</si>
  <si>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</si>
  <si>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</si>
  <si>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</si>
  <si>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</si>
  <si>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</si>
  <si>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</si>
  <si>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</si>
  <si>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</si>
  <si>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</si>
  <si>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</si>
  <si>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</si>
  <si>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</si>
  <si>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</si>
  <si>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</si>
  <si>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</si>
  <si>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</si>
  <si>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</si>
  <si>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</si>
  <si>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</si>
  <si>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</si>
  <si>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</si>
  <si>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</si>
  <si>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</si>
  <si>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</si>
  <si>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</si>
  <si>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</si>
  <si>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</si>
  <si>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</si>
  <si>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</si>
  <si>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</si>
  <si>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</si>
  <si>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</si>
  <si>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</si>
  <si>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</si>
  <si>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</si>
  <si>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</si>
  <si>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</si>
  <si>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</si>
  <si>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</si>
  <si>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</si>
  <si>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</si>
  <si>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</si>
  <si>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</si>
  <si>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</si>
  <si>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</si>
  <si>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</si>
  <si>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</si>
  <si>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</si>
  <si>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</si>
  <si>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</si>
  <si>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</si>
  <si>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</si>
  <si>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</si>
  <si>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</si>
  <si>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</si>
  <si>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</si>
  <si>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</si>
  <si>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</si>
  <si>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</si>
  <si>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</si>
  <si>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</si>
  <si>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</si>
  <si>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</si>
  <si>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</si>
  <si>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</si>
  <si>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</si>
  <si>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</si>
  <si>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</si>
  <si>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</si>
  <si>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</si>
  <si>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</si>
  <si>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</si>
  <si>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</si>
  <si>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</si>
  <si>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</si>
  <si>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</si>
  <si>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</si>
  <si>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</si>
  <si>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</si>
  <si>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</si>
  <si>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</si>
  <si>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</si>
  <si>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</si>
  <si>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</si>
  <si>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</si>
  <si>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</si>
  <si>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</si>
  <si>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</si>
  <si>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</si>
  <si>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</si>
  <si>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</si>
  <si>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</si>
  <si>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</si>
  <si>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</si>
  <si>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</si>
  <si>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</si>
  <si>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</si>
  <si>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</si>
  <si>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</si>
  <si>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</si>
  <si>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</si>
  <si>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</si>
  <si>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</si>
  <si>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数値は、類似団体及び全国平均と比べて低い。まだ、法定耐用年数に近い資産が少ないことがみてとれるが、将来の施設の改築等を推測することは重要である。
②管渠老朽化率
　法定耐用年数を経過した管渠はないが、将来に備えて管渠の改築をシミュレーションをする必要はある。
③管渠改善率
　当市は下水道事業に着手して比較的年数が浅く、現在でも面整備を進めている状況にあることから、管渠の更新は行っていない。しかしながら、将来、改築・更新を迎えるにあたって、計画的かつ効率的な維持修繕・改築更新の準備をしておく必要はある。</t>
    <rPh sb="222" eb="224">
      <t>カイチク</t>
    </rPh>
    <rPh sb="225" eb="227">
      <t>コウシン</t>
    </rPh>
    <rPh sb="237" eb="239">
      <t>ケイカク</t>
    </rPh>
    <rPh sb="239" eb="240">
      <t>テキ</t>
    </rPh>
    <rPh sb="242" eb="244">
      <t>コウリツ</t>
    </rPh>
    <rPh sb="244" eb="245">
      <t>テキ</t>
    </rPh>
    <rPh sb="246" eb="248">
      <t>イジ</t>
    </rPh>
    <rPh sb="248" eb="250">
      <t>シュウゼン</t>
    </rPh>
    <rPh sb="251" eb="253">
      <t>カイチク</t>
    </rPh>
    <rPh sb="253" eb="255">
      <t>コウシン</t>
    </rPh>
    <rPh sb="263" eb="265">
      <t>ヒツヨウ</t>
    </rPh>
    <phoneticPr fontId="4"/>
  </si>
  <si>
    <t>　平成30年4月1日より地方公営企業法の適用を受け、より一層の独立採算制と経営状況の改善に努めている。令和元年10月には、供用後、初めての料金改定を行った。今後は、多額の一般会計からの繰入金や将来的な施設の更新費用に対する財源の確保などの課題を見据え、令和２年度末に策定する経営戦略に沿って下水道事業を推進する。</t>
    <rPh sb="74" eb="75">
      <t>オコナ</t>
    </rPh>
    <rPh sb="78" eb="80">
      <t>コンゴ</t>
    </rPh>
    <rPh sb="119" eb="121">
      <t>カダイ</t>
    </rPh>
    <rPh sb="126" eb="128">
      <t>レイワ</t>
    </rPh>
    <rPh sb="129" eb="131">
      <t>ネンド</t>
    </rPh>
    <rPh sb="131" eb="132">
      <t>マツ</t>
    </rPh>
    <rPh sb="133" eb="135">
      <t>サクテイ</t>
    </rPh>
    <rPh sb="137" eb="139">
      <t>ケイエイ</t>
    </rPh>
    <rPh sb="139" eb="141">
      <t>センリャク</t>
    </rPh>
    <rPh sb="142" eb="143">
      <t>ソ</t>
    </rPh>
    <rPh sb="145" eb="148">
      <t>ゲスイドウ</t>
    </rPh>
    <rPh sb="148" eb="150">
      <t>ジギョウ</t>
    </rPh>
    <rPh sb="151" eb="153">
      <t>スイシン</t>
    </rPh>
    <phoneticPr fontId="4"/>
  </si>
  <si>
    <t xml:space="preserve">①経常収支比率
　当該年度の経常収支比率は、単年度の収支が黒字であることを示す100％以上を確保した。今後も更なる経費削減や更新投資等に充てるための財源確保のため経営改善に努める。
②累積欠損金比率
　0％であり、累積欠損金比率は発生していない。経営の健全性については問題ないと考える。
③流動比率
　前年度の起債償還、委託費の支払いが当該年度にずれ込んだことが流動比率低下の要因。当該指標は100％未満ではあるが、流動負債には建設改良費等に充てられた企業債が含まれており、将来、この財源により整備された施設から償還・返済の原資を使用料収入等により得ることが予定されている。
④企業債残高対事業規模比率
　企業債残高対事業規模比率については、一般会計繰入金の運用を反映したため０％となっている。
⑤経費回収率
　令和元年10月に使用料料金改定を行い、いくぶん経費回収率は向上した。しかし、依然、経費回収率は100%未満であり、市からの基準外繰入金に頼っている。更なる接続率の向上と汚水処理費の節減に努めると共に、定期的に使用料の妥当性を検証する。　
⑥汚水処理原価
　類似団体及び全国平均より低めとなっているが、今後も有収水量や汚水処理費の変化を注視していく必要がある。
⑦施設利用率
　類似団体及び全国平均値より低い。現状分析や将来の汚水処理人口の動きを踏まえ、過大なスペックとなっていないかといった分析も必要と考える。
⑧水洗化率
　100％未満である。使用料収入の増加を図るため、更なる水洗化率向上への取組みが必要である。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</si>
</sst>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93-4F04-B70D-BC22F8EEA0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2293-4F04-B70D-BC22F8EEA0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24.65</c:v>
                </c:pt>
                <c:pt idx="4">
                  <c:v>24.45</c:v>
                </c:pt>
              </c:numCache>
            </c:numRef>
          </c:val>
          <c:extLst>
            <c:ext xmlns:c16="http://schemas.microsoft.com/office/drawing/2014/chart" uri="{C3380CC4-5D6E-409C-BE32-E72D297353CC}">
              <c16:uniqueId val="{00000000-476E-44A8-8BFF-4BDB482C69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476E-44A8-8BFF-4BDB482C69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83.28</c:v>
                </c:pt>
                <c:pt idx="4">
                  <c:v>84.09</c:v>
                </c:pt>
              </c:numCache>
            </c:numRef>
          </c:val>
          <c:extLst>
            <c:ext xmlns:c16="http://schemas.microsoft.com/office/drawing/2014/chart" uri="{C3380CC4-5D6E-409C-BE32-E72D297353CC}">
              <c16:uniqueId val="{00000000-1FBC-43FF-BBA2-4F72DB8A81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1FBC-43FF-BBA2-4F72DB8A81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106.58</c:v>
                </c:pt>
                <c:pt idx="4">
                  <c:v>102.77</c:v>
                </c:pt>
              </c:numCache>
            </c:numRef>
          </c:val>
          <c:extLst>
            <c:ext xmlns:c16="http://schemas.microsoft.com/office/drawing/2014/chart" uri="{C3380CC4-5D6E-409C-BE32-E72D297353CC}">
              <c16:uniqueId val="{00000000-9574-472F-847D-877813CCD1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9574-472F-847D-877813CCD1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3.24</c:v>
                </c:pt>
                <c:pt idx="4">
                  <c:v>6.25</c:v>
                </c:pt>
              </c:numCache>
            </c:numRef>
          </c:val>
          <c:extLst>
            <c:ext xmlns:c16="http://schemas.microsoft.com/office/drawing/2014/chart" uri="{C3380CC4-5D6E-409C-BE32-E72D297353CC}">
              <c16:uniqueId val="{00000000-6B96-4A9D-BA3B-8BB7337582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6B96-4A9D-BA3B-8BB7337582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DE-44A9-B793-E1914951C0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88DE-44A9-B793-E1914951C0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097-4F27-8EA2-9E05CF0654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3097-4F27-8EA2-9E05CF0654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42.76</c:v>
                </c:pt>
                <c:pt idx="4">
                  <c:v>33.99</c:v>
                </c:pt>
              </c:numCache>
            </c:numRef>
          </c:val>
          <c:extLst>
            <c:ext xmlns:c16="http://schemas.microsoft.com/office/drawing/2014/chart" uri="{C3380CC4-5D6E-409C-BE32-E72D297353CC}">
              <c16:uniqueId val="{00000000-E166-4B32-9938-AB73E039C3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E166-4B32-9938-AB73E039C3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F3C-4DC9-91FD-FDA717FC4C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CF3C-4DC9-91FD-FDA717FC4C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70.489999999999995</c:v>
                </c:pt>
                <c:pt idx="4">
                  <c:v>76.180000000000007</c:v>
                </c:pt>
              </c:numCache>
            </c:numRef>
          </c:val>
          <c:extLst>
            <c:ext xmlns:c16="http://schemas.microsoft.com/office/drawing/2014/chart" uri="{C3380CC4-5D6E-409C-BE32-E72D297353CC}">
              <c16:uniqueId val="{00000000-DD03-4557-B945-172E64A6D7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DD03-4557-B945-172E64A6D7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164.88</c:v>
                </c:pt>
                <c:pt idx="4">
                  <c:v>164.57</c:v>
                </c:pt>
              </c:numCache>
            </c:numRef>
          </c:val>
          <c:extLst>
            <c:ext xmlns:c16="http://schemas.microsoft.com/office/drawing/2014/chart" uri="{C3380CC4-5D6E-409C-BE32-E72D297353CC}">
              <c16:uniqueId val="{00000000-0094-4F00-948D-7407F358D9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0094-4F00-948D-7407F358D9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9" zoomScale="142" zoomScaleNormal="14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静岡県　湖西市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81">
        <f>データ!S6</f>
        <v>59656</v>
      </c>
      <c r="AM8" s="81"/>
      <c r="AN8" s="81"/>
      <c r="AO8" s="81"/>
      <c r="AP8" s="81"/>
      <c r="AQ8" s="81"/>
      <c r="AR8" s="81"/>
      <c r="AS8" s="81"/>
      <c r="AT8" s="80">
        <f>データ!T6</f>
        <v>86.56</v>
      </c>
      <c r="AU8" s="80"/>
      <c r="AV8" s="80"/>
      <c r="AW8" s="80"/>
      <c r="AX8" s="80"/>
      <c r="AY8" s="80"/>
      <c r="AZ8" s="80"/>
      <c r="BA8" s="80"/>
      <c r="BB8" s="80">
        <f>データ!U6</f>
        <v>689.19</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65.69</v>
      </c>
      <c r="J10" s="80"/>
      <c r="K10" s="80"/>
      <c r="L10" s="80"/>
      <c r="M10" s="80"/>
      <c r="N10" s="80"/>
      <c r="O10" s="80"/>
      <c r="P10" s="80">
        <f>データ!P6</f>
        <v>6.32</v>
      </c>
      <c r="Q10" s="80"/>
      <c r="R10" s="80"/>
      <c r="S10" s="80"/>
      <c r="T10" s="80"/>
      <c r="U10" s="80"/>
      <c r="V10" s="80"/>
      <c r="W10" s="80">
        <f>データ!Q6</f>
        <v>94.52</v>
      </c>
      <c r="X10" s="80"/>
      <c r="Y10" s="80"/>
      <c r="Z10" s="80"/>
      <c r="AA10" s="80"/>
      <c r="AB10" s="80"/>
      <c r="AC10" s="80"/>
      <c r="AD10" s="81">
        <f>データ!R6</f>
        <v>2872</v>
      </c>
      <c r="AE10" s="81"/>
      <c r="AF10" s="81"/>
      <c r="AG10" s="81"/>
      <c r="AH10" s="81"/>
      <c r="AI10" s="81"/>
      <c r="AJ10" s="81"/>
      <c r="AK10" s="2"/>
      <c r="AL10" s="81">
        <f>データ!V6</f>
        <v>3765</v>
      </c>
      <c r="AM10" s="81"/>
      <c r="AN10" s="81"/>
      <c r="AO10" s="81"/>
      <c r="AP10" s="81"/>
      <c r="AQ10" s="81"/>
      <c r="AR10" s="81"/>
      <c r="AS10" s="81"/>
      <c r="AT10" s="80">
        <f>データ!W6</f>
        <v>1.1299999999999999</v>
      </c>
      <c r="AU10" s="80"/>
      <c r="AV10" s="80"/>
      <c r="AW10" s="80"/>
      <c r="AX10" s="80"/>
      <c r="AY10" s="80"/>
      <c r="AZ10" s="80"/>
      <c r="BA10" s="80"/>
      <c r="BB10" s="80">
        <f>データ!X6</f>
        <v>3331.86</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ss+BgUrr7enorFKSv2/29EXSi/n9EJgD78QHRihis+Mw2GCPYeV9IGMslBJX5pJn9nfS+7nGH0kC0XHLqQQPw==" saltValue="ESJrRD6DDxtyXSNgPiks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222216</v>
      </c>
      <c r="D6" s="33">
        <f t="shared" si="3"/>
        <v>46</v>
      </c>
      <c r="E6" s="33">
        <f t="shared" si="3"/>
        <v>17</v>
      </c>
      <c r="F6" s="33">
        <f t="shared" si="3"/>
        <v>4</v>
      </c>
      <c r="G6" s="33">
        <f t="shared" si="3"/>
        <v>0</v>
      </c>
      <c r="H6" s="33" t="str">
        <f t="shared" si="3"/>
        <v>静岡県　湖西市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65.69</v>
      </c>
      <c r="P6" s="34">
        <f t="shared" si="3"/>
        <v>6.32</v>
      </c>
      <c r="Q6" s="34">
        <f t="shared" si="3"/>
        <v>94.52</v>
      </c>
      <c r="R6" s="34">
        <f t="shared" si="3"/>
        <v>2872</v>
      </c>
      <c r="S6" s="34">
        <f t="shared" si="3"/>
        <v>59656</v>
      </c>
      <c r="T6" s="34">
        <f t="shared" si="3"/>
        <v>86.56</v>
      </c>
      <c r="U6" s="34">
        <f t="shared" si="3"/>
        <v>689.19</v>
      </c>
      <c r="V6" s="34">
        <f t="shared" si="3"/>
        <v>3765</v>
      </c>
      <c r="W6" s="34">
        <f t="shared" si="3"/>
        <v>1.1299999999999999</v>
      </c>
      <c r="X6" s="34">
        <f t="shared" si="3"/>
        <v>3331.86</v>
      </c>
      <c r="Y6" s="35" t="str">
        <f>IF(Y7="",NA(),Y7)</f>
        <v>-</v>
      </c>
      <c r="Z6" s="35" t="str">
        <f t="shared" ref="Z6:AH6" si="4">IF(Z7="",NA(),Z7)</f>
        <v>-</v>
      </c>
      <c r="AA6" s="35" t="str">
        <f t="shared" si="4"/>
        <v>-</v>
      </c>
      <c r="AB6" s="35">
        <f t="shared" si="4"/>
        <v>106.58</v>
      </c>
      <c r="AC6" s="35">
        <f t="shared" si="4"/>
        <v>102.77</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42.76</v>
      </c>
      <c r="AY6" s="35">
        <f t="shared" si="6"/>
        <v>33.99</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70.489999999999995</v>
      </c>
      <c r="BU6" s="35">
        <f t="shared" si="8"/>
        <v>76.180000000000007</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164.88</v>
      </c>
      <c r="CF6" s="35">
        <f t="shared" si="9"/>
        <v>164.57</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f t="shared" si="10"/>
        <v>24.65</v>
      </c>
      <c r="CQ6" s="35">
        <f t="shared" si="10"/>
        <v>24.45</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83.28</v>
      </c>
      <c r="DB6" s="35">
        <f t="shared" si="11"/>
        <v>84.09</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3.24</v>
      </c>
      <c r="DM6" s="35">
        <f t="shared" si="12"/>
        <v>6.25</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222216</v>
      </c>
      <c r="D7" s="37">
        <v>46</v>
      </c>
      <c r="E7" s="37">
        <v>17</v>
      </c>
      <c r="F7" s="37">
        <v>4</v>
      </c>
      <c r="G7" s="37">
        <v>0</v>
      </c>
      <c r="H7" s="37" t="s">
        <v>96</v>
      </c>
      <c r="I7" s="37" t="s">
        <v>97</v>
      </c>
      <c r="J7" s="37" t="s">
        <v>98</v>
      </c>
      <c r="K7" s="37" t="s">
        <v>99</v>
      </c>
      <c r="L7" s="37" t="s">
        <v>100</v>
      </c>
      <c r="M7" s="37" t="s">
        <v>101</v>
      </c>
      <c r="N7" s="38" t="s">
        <v>102</v>
      </c>
      <c r="O7" s="38">
        <v>65.69</v>
      </c>
      <c r="P7" s="38">
        <v>6.32</v>
      </c>
      <c r="Q7" s="38">
        <v>94.52</v>
      </c>
      <c r="R7" s="38">
        <v>2872</v>
      </c>
      <c r="S7" s="38">
        <v>59656</v>
      </c>
      <c r="T7" s="38">
        <v>86.56</v>
      </c>
      <c r="U7" s="38">
        <v>689.19</v>
      </c>
      <c r="V7" s="38">
        <v>3765</v>
      </c>
      <c r="W7" s="38">
        <v>1.1299999999999999</v>
      </c>
      <c r="X7" s="38">
        <v>3331.86</v>
      </c>
      <c r="Y7" s="38" t="s">
        <v>102</v>
      </c>
      <c r="Z7" s="38" t="s">
        <v>102</v>
      </c>
      <c r="AA7" s="38" t="s">
        <v>102</v>
      </c>
      <c r="AB7" s="38">
        <v>106.58</v>
      </c>
      <c r="AC7" s="38">
        <v>102.77</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42.76</v>
      </c>
      <c r="AY7" s="38">
        <v>33.99</v>
      </c>
      <c r="AZ7" s="38" t="s">
        <v>102</v>
      </c>
      <c r="BA7" s="38" t="s">
        <v>102</v>
      </c>
      <c r="BB7" s="38" t="s">
        <v>102</v>
      </c>
      <c r="BC7" s="38">
        <v>49.18</v>
      </c>
      <c r="BD7" s="38">
        <v>47.72</v>
      </c>
      <c r="BE7" s="38">
        <v>49.61</v>
      </c>
      <c r="BF7" s="38" t="s">
        <v>102</v>
      </c>
      <c r="BG7" s="38" t="s">
        <v>102</v>
      </c>
      <c r="BH7" s="38" t="s">
        <v>102</v>
      </c>
      <c r="BI7" s="38">
        <v>0</v>
      </c>
      <c r="BJ7" s="38">
        <v>0</v>
      </c>
      <c r="BK7" s="38" t="s">
        <v>102</v>
      </c>
      <c r="BL7" s="38" t="s">
        <v>102</v>
      </c>
      <c r="BM7" s="38" t="s">
        <v>102</v>
      </c>
      <c r="BN7" s="38">
        <v>1194.1500000000001</v>
      </c>
      <c r="BO7" s="38">
        <v>1206.79</v>
      </c>
      <c r="BP7" s="38">
        <v>1218.7</v>
      </c>
      <c r="BQ7" s="38" t="s">
        <v>102</v>
      </c>
      <c r="BR7" s="38" t="s">
        <v>102</v>
      </c>
      <c r="BS7" s="38" t="s">
        <v>102</v>
      </c>
      <c r="BT7" s="38">
        <v>70.489999999999995</v>
      </c>
      <c r="BU7" s="38">
        <v>76.180000000000007</v>
      </c>
      <c r="BV7" s="38" t="s">
        <v>102</v>
      </c>
      <c r="BW7" s="38" t="s">
        <v>102</v>
      </c>
      <c r="BX7" s="38" t="s">
        <v>102</v>
      </c>
      <c r="BY7" s="38">
        <v>72.260000000000005</v>
      </c>
      <c r="BZ7" s="38">
        <v>71.84</v>
      </c>
      <c r="CA7" s="38">
        <v>74.17</v>
      </c>
      <c r="CB7" s="38" t="s">
        <v>102</v>
      </c>
      <c r="CC7" s="38" t="s">
        <v>102</v>
      </c>
      <c r="CD7" s="38" t="s">
        <v>102</v>
      </c>
      <c r="CE7" s="38">
        <v>164.88</v>
      </c>
      <c r="CF7" s="38">
        <v>164.57</v>
      </c>
      <c r="CG7" s="38" t="s">
        <v>102</v>
      </c>
      <c r="CH7" s="38" t="s">
        <v>102</v>
      </c>
      <c r="CI7" s="38" t="s">
        <v>102</v>
      </c>
      <c r="CJ7" s="38">
        <v>230.02</v>
      </c>
      <c r="CK7" s="38">
        <v>228.47</v>
      </c>
      <c r="CL7" s="38">
        <v>218.56</v>
      </c>
      <c r="CM7" s="38" t="s">
        <v>102</v>
      </c>
      <c r="CN7" s="38" t="s">
        <v>102</v>
      </c>
      <c r="CO7" s="38" t="s">
        <v>102</v>
      </c>
      <c r="CP7" s="38">
        <v>24.65</v>
      </c>
      <c r="CQ7" s="38">
        <v>24.45</v>
      </c>
      <c r="CR7" s="38" t="s">
        <v>102</v>
      </c>
      <c r="CS7" s="38" t="s">
        <v>102</v>
      </c>
      <c r="CT7" s="38" t="s">
        <v>102</v>
      </c>
      <c r="CU7" s="38">
        <v>42.56</v>
      </c>
      <c r="CV7" s="38">
        <v>42.47</v>
      </c>
      <c r="CW7" s="38">
        <v>42.86</v>
      </c>
      <c r="CX7" s="38" t="s">
        <v>102</v>
      </c>
      <c r="CY7" s="38" t="s">
        <v>102</v>
      </c>
      <c r="CZ7" s="38" t="s">
        <v>102</v>
      </c>
      <c r="DA7" s="38">
        <v>83.28</v>
      </c>
      <c r="DB7" s="38">
        <v>84.09</v>
      </c>
      <c r="DC7" s="38" t="s">
        <v>102</v>
      </c>
      <c r="DD7" s="38" t="s">
        <v>102</v>
      </c>
      <c r="DE7" s="38" t="s">
        <v>102</v>
      </c>
      <c r="DF7" s="38">
        <v>83.32</v>
      </c>
      <c r="DG7" s="38">
        <v>83.75</v>
      </c>
      <c r="DH7" s="38">
        <v>84.2</v>
      </c>
      <c r="DI7" s="38" t="s">
        <v>102</v>
      </c>
      <c r="DJ7" s="38" t="s">
        <v>102</v>
      </c>
      <c r="DK7" s="38" t="s">
        <v>102</v>
      </c>
      <c r="DL7" s="38">
        <v>3.24</v>
      </c>
      <c r="DM7" s="38">
        <v>6.25</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2021-01-20T05:27:40Z</cp:lastPrinted>
  <dcterms:created xsi:type="dcterms:W3CDTF">2020-12-04T02:33:13Z</dcterms:created>
  <dcterms:modified xsi:type="dcterms:W3CDTF">2021-02-15T06:57:29Z</dcterms:modified>
  <cp:category/>
</cp:coreProperties>
</file>