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L4657\Desktop\"/>
    </mc:Choice>
  </mc:AlternateContent>
  <workbookProtection workbookAlgorithmName="SHA-512" workbookHashValue="XOH1LlL5UCXaR60H2Jes7Ozh3HnibDmI6RCr4apG06qnqFfPTYtLi4ntnGge2pZIMe/Il47j94FMdxJLK8MswQ==" workbookSaltValue="zIpmVQq/g2qdlcRQkd07D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W8" i="4"/>
  <c r="P8" i="4"/>
  <c r="B6" i="4"/>
</calcChain>
</file>

<file path=xl/sharedStrings.xml><?xml version="1.0" encoding="utf-8"?>
<sst xmlns="http://schemas.openxmlformats.org/spreadsheetml/2006/main" count="319" uniqueCount="117">
  <si>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</si>
  <si>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</si>
  <si>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</si>
  <si>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</si>
  <si>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</si>
  <si>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</si>
  <si>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</si>
  <si>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</si>
  <si>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</si>
  <si>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</si>
  <si>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</si>
  <si>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</si>
  <si>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</si>
  <si>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</si>
  <si>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</si>
  <si>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</si>
  <si>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</si>
  <si>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</si>
  <si>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</si>
  <si>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</si>
  <si>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</si>
  <si>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</si>
  <si>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</si>
  <si>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</si>
  <si>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</si>
  <si>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</si>
  <si>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</si>
  <si>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</si>
  <si>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</si>
  <si>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</si>
  <si>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</si>
  <si>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</si>
  <si>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</si>
  <si>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</si>
  <si>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</si>
  <si>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</si>
  <si>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</si>
  <si>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</si>
  <si>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</si>
  <si>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</si>
  <si>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</si>
  <si>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</si>
  <si>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</si>
  <si>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</si>
  <si>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</si>
  <si>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</si>
  <si>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</si>
  <si>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</si>
  <si>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</si>
  <si>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</si>
  <si>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</si>
  <si>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</si>
  <si>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</si>
  <si>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</si>
  <si>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</si>
  <si>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</si>
  <si>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</si>
  <si>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</si>
  <si>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</si>
  <si>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</si>
  <si>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</si>
  <si>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</si>
  <si>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</si>
  <si>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</si>
  <si>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</si>
  <si>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</si>
  <si>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</si>
  <si>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</si>
  <si>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</si>
  <si>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</si>
  <si>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</si>
  <si>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</si>
  <si>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</si>
  <si>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</si>
  <si>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</si>
  <si>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</si>
  <si>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</si>
  <si>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</si>
  <si>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</si>
  <si>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</si>
  <si>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</si>
  <si>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</si>
  <si>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</si>
  <si>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</si>
  <si>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</si>
  <si>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</si>
  <si>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</si>
  <si>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</si>
  <si>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</si>
  <si>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</si>
  <si>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</si>
  <si>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</si>
  <si>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</si>
  <si>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</si>
  <si>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</si>
  <si>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</si>
  <si>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磐田市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</si>
  <si>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</si>
  <si>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</si>
  <si>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</si>
  <si>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</si>
  <si>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</si>
  <si>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</si>
  <si>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</si>
  <si>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</si>
  <si>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</si>
  <si>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</si>
  <si>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</si>
  <si>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</si>
  <si>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</si>
  <si>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</si>
  <si>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</si>
  <si>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</si>
  <si>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</si>
  <si>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磐田市下水道事業は、昭和56年度から資本費投資を開始しており、老朽管は現時点ではありません。
　有形固定資産減価償却率については、公営企業会計移行初年度であるため、減価償却費の当年度分の数値を基に算出されています。今後、数値は減価償却を重ねていくことにより上昇していきます。</t>
    <rPh sb="1" eb="4">
      <t>イワタシ</t>
    </rPh>
    <rPh sb="4" eb="6">
      <t>ゲスイ</t>
    </rPh>
    <rPh sb="6" eb="7">
      <t>ミチ</t>
    </rPh>
    <rPh sb="7" eb="9">
      <t>ジギョウ</t>
    </rPh>
    <rPh sb="11" eb="13">
      <t>ショウワ</t>
    </rPh>
    <rPh sb="15" eb="16">
      <t>ネン</t>
    </rPh>
    <rPh sb="16" eb="17">
      <t>ド</t>
    </rPh>
    <rPh sb="19" eb="21">
      <t>シホン</t>
    </rPh>
    <rPh sb="21" eb="22">
      <t>ヒ</t>
    </rPh>
    <rPh sb="22" eb="24">
      <t>トウシ</t>
    </rPh>
    <rPh sb="25" eb="27">
      <t>カイシ</t>
    </rPh>
    <rPh sb="32" eb="34">
      <t>ロウキュウ</t>
    </rPh>
    <rPh sb="34" eb="35">
      <t>カン</t>
    </rPh>
    <rPh sb="36" eb="39">
      <t>ゲンジテン</t>
    </rPh>
    <rPh sb="49" eb="51">
      <t>ユウケイ</t>
    </rPh>
    <rPh sb="51" eb="53">
      <t>コテイ</t>
    </rPh>
    <rPh sb="53" eb="55">
      <t>シサン</t>
    </rPh>
    <rPh sb="55" eb="57">
      <t>ゲンカ</t>
    </rPh>
    <rPh sb="57" eb="59">
      <t>ショウキャク</t>
    </rPh>
    <rPh sb="59" eb="60">
      <t>リツ</t>
    </rPh>
    <rPh sb="66" eb="68">
      <t>コウエイ</t>
    </rPh>
    <rPh sb="68" eb="70">
      <t>キギョウ</t>
    </rPh>
    <rPh sb="70" eb="72">
      <t>カイケイ</t>
    </rPh>
    <rPh sb="72" eb="74">
      <t>イコウ</t>
    </rPh>
    <rPh sb="74" eb="77">
      <t>ショネンド</t>
    </rPh>
    <rPh sb="83" eb="85">
      <t>ゲンカ</t>
    </rPh>
    <rPh sb="85" eb="87">
      <t>ショウキャク</t>
    </rPh>
    <rPh sb="87" eb="88">
      <t>ヒ</t>
    </rPh>
    <rPh sb="89" eb="92">
      <t>トウネンド</t>
    </rPh>
    <rPh sb="92" eb="93">
      <t>フン</t>
    </rPh>
    <rPh sb="94" eb="96">
      <t>スウチ</t>
    </rPh>
    <rPh sb="97" eb="98">
      <t>モト</t>
    </rPh>
    <rPh sb="99" eb="101">
      <t>サンシュツ</t>
    </rPh>
    <rPh sb="108" eb="110">
      <t>コンゴ</t>
    </rPh>
    <rPh sb="111" eb="113">
      <t>スウチ</t>
    </rPh>
    <rPh sb="114" eb="116">
      <t>ゲンカ</t>
    </rPh>
    <rPh sb="116" eb="118">
      <t>ショウキャク</t>
    </rPh>
    <rPh sb="119" eb="120">
      <t>カサ</t>
    </rPh>
    <rPh sb="129" eb="131">
      <t>ジョウショウ</t>
    </rPh>
    <phoneticPr fontId="4"/>
  </si>
  <si>
    <t>　令和元年度から地方公営企業法を全部適用し、公営企業会計に移行したことにより、経営成績や財務状況等の経営状況を把握することができました。
　主な課題として、経常収支比率が100％を下回っていることや、経費回収率が低く、一般会計からの繰入金に依存している割合が高いことが挙げられます。今後の経営環境を改善するため、投資・財政計画を策定し、また計画的な管路の整備、ストックマネジメントによる施設等の修繕を進めると共に、使用料水準の適正を定期的に検討し、安定的な使用料収入を確保することで、健全な下水道経営を目指します。</t>
    <rPh sb="1" eb="3">
      <t>レイワ</t>
    </rPh>
    <rPh sb="3" eb="5">
      <t>ガンネン</t>
    </rPh>
    <rPh sb="5" eb="6">
      <t>ド</t>
    </rPh>
    <rPh sb="8" eb="10">
      <t>チホウ</t>
    </rPh>
    <rPh sb="10" eb="12">
      <t>コウエイ</t>
    </rPh>
    <rPh sb="12" eb="14">
      <t>キギョウ</t>
    </rPh>
    <rPh sb="14" eb="15">
      <t>ホウ</t>
    </rPh>
    <rPh sb="16" eb="18">
      <t>ゼンブ</t>
    </rPh>
    <rPh sb="18" eb="20">
      <t>テキヨウ</t>
    </rPh>
    <rPh sb="22" eb="24">
      <t>コウエイ</t>
    </rPh>
    <rPh sb="24" eb="26">
      <t>キギョウ</t>
    </rPh>
    <rPh sb="26" eb="28">
      <t>カイケイ</t>
    </rPh>
    <rPh sb="29" eb="31">
      <t>イコウ</t>
    </rPh>
    <rPh sb="39" eb="41">
      <t>ケイエイ</t>
    </rPh>
    <rPh sb="41" eb="43">
      <t>セイセキ</t>
    </rPh>
    <rPh sb="44" eb="46">
      <t>ザイム</t>
    </rPh>
    <rPh sb="46" eb="48">
      <t>ジョウキョウ</t>
    </rPh>
    <rPh sb="48" eb="49">
      <t>トウ</t>
    </rPh>
    <rPh sb="50" eb="52">
      <t>ケイエイ</t>
    </rPh>
    <rPh sb="52" eb="54">
      <t>ジョウキョウ</t>
    </rPh>
    <rPh sb="55" eb="57">
      <t>ハアク</t>
    </rPh>
    <rPh sb="70" eb="71">
      <t>オモ</t>
    </rPh>
    <rPh sb="72" eb="74">
      <t>カダイ</t>
    </rPh>
    <rPh sb="78" eb="80">
      <t>ケイジョウ</t>
    </rPh>
    <rPh sb="80" eb="82">
      <t>シュウシ</t>
    </rPh>
    <rPh sb="82" eb="84">
      <t>ヒリツ</t>
    </rPh>
    <rPh sb="90" eb="92">
      <t>シタマワ</t>
    </rPh>
    <rPh sb="100" eb="102">
      <t>ケイヒ</t>
    </rPh>
    <rPh sb="102" eb="104">
      <t>カイシュウ</t>
    </rPh>
    <rPh sb="104" eb="105">
      <t>リツ</t>
    </rPh>
    <rPh sb="106" eb="107">
      <t>ヒク</t>
    </rPh>
    <rPh sb="109" eb="111">
      <t>イッパン</t>
    </rPh>
    <rPh sb="111" eb="113">
      <t>カイケイ</t>
    </rPh>
    <rPh sb="116" eb="118">
      <t>クリイレ</t>
    </rPh>
    <rPh sb="118" eb="119">
      <t>キン</t>
    </rPh>
    <rPh sb="120" eb="122">
      <t>イゾン</t>
    </rPh>
    <rPh sb="126" eb="128">
      <t>ワリアイ</t>
    </rPh>
    <rPh sb="129" eb="130">
      <t>タカ</t>
    </rPh>
    <rPh sb="134" eb="135">
      <t>ア</t>
    </rPh>
    <rPh sb="141" eb="143">
      <t>コンゴ</t>
    </rPh>
    <rPh sb="144" eb="146">
      <t>ケイエイ</t>
    </rPh>
    <rPh sb="146" eb="148">
      <t>カンキョウ</t>
    </rPh>
    <rPh sb="149" eb="151">
      <t>カイゼン</t>
    </rPh>
    <rPh sb="156" eb="158">
      <t>トウシ</t>
    </rPh>
    <rPh sb="159" eb="161">
      <t>ザイセイ</t>
    </rPh>
    <rPh sb="161" eb="163">
      <t>ケイカク</t>
    </rPh>
    <rPh sb="164" eb="166">
      <t>サクテイ</t>
    </rPh>
    <rPh sb="170" eb="173">
      <t>ケイカクテキ</t>
    </rPh>
    <rPh sb="174" eb="176">
      <t>カンロ</t>
    </rPh>
    <rPh sb="177" eb="179">
      <t>セイビ</t>
    </rPh>
    <rPh sb="193" eb="195">
      <t>シセツ</t>
    </rPh>
    <rPh sb="195" eb="196">
      <t>トウ</t>
    </rPh>
    <rPh sb="197" eb="199">
      <t>シュウゼン</t>
    </rPh>
    <rPh sb="200" eb="201">
      <t>スス</t>
    </rPh>
    <rPh sb="204" eb="205">
      <t>トモ</t>
    </rPh>
    <rPh sb="207" eb="210">
      <t>シヨウリョウ</t>
    </rPh>
    <rPh sb="210" eb="212">
      <t>スイジュン</t>
    </rPh>
    <rPh sb="213" eb="215">
      <t>テキセイ</t>
    </rPh>
    <rPh sb="216" eb="219">
      <t>テイキテキ</t>
    </rPh>
    <rPh sb="220" eb="222">
      <t>ケントウ</t>
    </rPh>
    <rPh sb="224" eb="227">
      <t>アンテイテキ</t>
    </rPh>
    <rPh sb="228" eb="231">
      <t>シヨウリョウ</t>
    </rPh>
    <rPh sb="231" eb="233">
      <t>シュウニュウ</t>
    </rPh>
    <rPh sb="234" eb="236">
      <t>カクホ</t>
    </rPh>
    <rPh sb="242" eb="244">
      <t>ケンゼン</t>
    </rPh>
    <rPh sb="245" eb="248">
      <t>ゲスイドウ</t>
    </rPh>
    <rPh sb="248" eb="250">
      <t>ケイエイ</t>
    </rPh>
    <rPh sb="251" eb="253">
      <t>メザ</t>
    </rPh>
    <phoneticPr fontId="4"/>
  </si>
  <si>
    <r>
      <t>　磐田市下水道事業は、令和元年4月に地方公営企業法を適用し、公営企業会計に移行しました。そのため、前年度比較はありません。
　経営の健全性において、「経常収支比率」は100％を下回っており、「経費回収率」は48.33％と類似団体・全国平均より大きく下回っている状況で、不足分は一般会計からの繰入金により補てんしています。現在でも、未整備地区の管渠整備を進めていることから、今後も同様の数値で推移していくと思われます。また、「企業債残高対事業規模比率」は、類似団体・全国平均よりも低く、今後についても償還ピークを過ぎている為、企業債残高規模は減少傾向にあります。</t>
    </r>
    <r>
      <rPr>
        <sz val="11"/>
        <color rgb="FFFF0000"/>
        <rFont val="ＭＳ ゴシック"/>
        <family val="3"/>
        <charset val="128"/>
      </rPr>
      <t xml:space="preserve">
</t>
    </r>
    <r>
      <rPr>
        <sz val="11"/>
        <rFont val="ＭＳ ゴシック"/>
        <family val="3"/>
        <charset val="128"/>
      </rPr>
      <t>　経営の効率性において、「施設利用率」は59.92％ではあるものの、類似団体より14.24ポイント、全国平均より17.06ポイント高い状況となっています。また、「水洗化率」では、類似団体・全国平均よりも高い状況ですが、引き続き未接続世帯への啓発活動を実施し、水洗化率の向上を図ります。</t>
    </r>
    <rPh sb="1" eb="4">
      <t>イワタシ</t>
    </rPh>
    <rPh sb="4" eb="7">
      <t>ゲスイドウ</t>
    </rPh>
    <rPh sb="7" eb="9">
      <t>ジギョウ</t>
    </rPh>
    <rPh sb="11" eb="13">
      <t>レイワ</t>
    </rPh>
    <rPh sb="13" eb="15">
      <t>ガンネン</t>
    </rPh>
    <rPh sb="16" eb="17">
      <t>ツキ</t>
    </rPh>
    <rPh sb="18" eb="20">
      <t>チホウ</t>
    </rPh>
    <rPh sb="20" eb="22">
      <t>コウエイ</t>
    </rPh>
    <rPh sb="22" eb="24">
      <t>キギョウ</t>
    </rPh>
    <rPh sb="24" eb="25">
      <t>ホウ</t>
    </rPh>
    <rPh sb="26" eb="28">
      <t>テキヨウ</t>
    </rPh>
    <rPh sb="30" eb="32">
      <t>コウエイ</t>
    </rPh>
    <rPh sb="32" eb="34">
      <t>キギョウ</t>
    </rPh>
    <rPh sb="34" eb="36">
      <t>カイケイ</t>
    </rPh>
    <rPh sb="37" eb="39">
      <t>イコウ</t>
    </rPh>
    <rPh sb="49" eb="52">
      <t>ゼンネンド</t>
    </rPh>
    <rPh sb="52" eb="54">
      <t>ヒカク</t>
    </rPh>
    <rPh sb="63" eb="65">
      <t>ケイエイ</t>
    </rPh>
    <rPh sb="66" eb="69">
      <t>ケンゼンセイ</t>
    </rPh>
    <rPh sb="75" eb="77">
      <t>ケイジョウ</t>
    </rPh>
    <rPh sb="77" eb="79">
      <t>シュウシ</t>
    </rPh>
    <rPh sb="79" eb="81">
      <t>ヒリツ</t>
    </rPh>
    <rPh sb="88" eb="90">
      <t>シタマワ</t>
    </rPh>
    <rPh sb="96" eb="98">
      <t>ケイヒ</t>
    </rPh>
    <rPh sb="98" eb="100">
      <t>カイシュウ</t>
    </rPh>
    <rPh sb="100" eb="101">
      <t>リツ</t>
    </rPh>
    <rPh sb="110" eb="112">
      <t>ルイジ</t>
    </rPh>
    <rPh sb="112" eb="114">
      <t>ダンタイ</t>
    </rPh>
    <rPh sb="115" eb="117">
      <t>ゼンコク</t>
    </rPh>
    <rPh sb="117" eb="119">
      <t>ヘイキン</t>
    </rPh>
    <rPh sb="121" eb="122">
      <t>オオ</t>
    </rPh>
    <rPh sb="124" eb="126">
      <t>シタマワ</t>
    </rPh>
    <rPh sb="130" eb="132">
      <t>ジョウキョウ</t>
    </rPh>
    <rPh sb="134" eb="137">
      <t>フソクブン</t>
    </rPh>
    <rPh sb="138" eb="140">
      <t>イッパン</t>
    </rPh>
    <rPh sb="140" eb="142">
      <t>カイケイ</t>
    </rPh>
    <rPh sb="145" eb="147">
      <t>クリイレ</t>
    </rPh>
    <rPh sb="147" eb="148">
      <t>キン</t>
    </rPh>
    <rPh sb="151" eb="152">
      <t>ホ</t>
    </rPh>
    <rPh sb="160" eb="162">
      <t>ゲンザイ</t>
    </rPh>
    <rPh sb="165" eb="168">
      <t>ミセイビ</t>
    </rPh>
    <rPh sb="168" eb="170">
      <t>チク</t>
    </rPh>
    <rPh sb="171" eb="173">
      <t>カンキョ</t>
    </rPh>
    <rPh sb="173" eb="175">
      <t>セイビ</t>
    </rPh>
    <rPh sb="176" eb="177">
      <t>スス</t>
    </rPh>
    <rPh sb="186" eb="188">
      <t>コンゴ</t>
    </rPh>
    <rPh sb="189" eb="191">
      <t>ドウヨウ</t>
    </rPh>
    <rPh sb="192" eb="194">
      <t>スウチ</t>
    </rPh>
    <rPh sb="195" eb="197">
      <t>スイイ</t>
    </rPh>
    <rPh sb="202" eb="203">
      <t>オモ</t>
    </rPh>
    <rPh sb="212" eb="214">
      <t>キギョウ</t>
    </rPh>
    <rPh sb="214" eb="215">
      <t>サイ</t>
    </rPh>
    <rPh sb="215" eb="217">
      <t>ザンダカ</t>
    </rPh>
    <rPh sb="217" eb="218">
      <t>タイ</t>
    </rPh>
    <rPh sb="218" eb="220">
      <t>ジギョウ</t>
    </rPh>
    <rPh sb="220" eb="222">
      <t>キボ</t>
    </rPh>
    <rPh sb="222" eb="224">
      <t>ヒリツ</t>
    </rPh>
    <rPh sb="227" eb="229">
      <t>ルイジ</t>
    </rPh>
    <rPh sb="229" eb="231">
      <t>ダンタイ</t>
    </rPh>
    <rPh sb="232" eb="234">
      <t>ゼンコク</t>
    </rPh>
    <rPh sb="234" eb="236">
      <t>ヘイキン</t>
    </rPh>
    <rPh sb="239" eb="240">
      <t>ヒク</t>
    </rPh>
    <rPh sb="242" eb="244">
      <t>コンゴ</t>
    </rPh>
    <rPh sb="249" eb="251">
      <t>ショウカン</t>
    </rPh>
    <rPh sb="255" eb="256">
      <t>ス</t>
    </rPh>
    <rPh sb="260" eb="261">
      <t>タメ</t>
    </rPh>
    <rPh sb="262" eb="264">
      <t>キギョウ</t>
    </rPh>
    <rPh sb="264" eb="265">
      <t>サイ</t>
    </rPh>
    <rPh sb="265" eb="267">
      <t>ザンダカ</t>
    </rPh>
    <rPh sb="267" eb="269">
      <t>キボ</t>
    </rPh>
    <rPh sb="270" eb="272">
      <t>ゲンショウ</t>
    </rPh>
    <rPh sb="272" eb="274">
      <t>ケイコウ</t>
    </rPh>
    <rPh sb="282" eb="284">
      <t>ケイエイ</t>
    </rPh>
    <rPh sb="285" eb="288">
      <t>コウリツセイ</t>
    </rPh>
    <rPh sb="294" eb="296">
      <t>シセツ</t>
    </rPh>
    <rPh sb="296" eb="299">
      <t>リヨウリツ</t>
    </rPh>
    <rPh sb="315" eb="317">
      <t>ルイジ</t>
    </rPh>
    <rPh sb="317" eb="319">
      <t>ダンタイ</t>
    </rPh>
    <rPh sb="331" eb="333">
      <t>ゼンコク</t>
    </rPh>
    <rPh sb="333" eb="335">
      <t>ヘイキン</t>
    </rPh>
    <rPh sb="346" eb="347">
      <t>タカ</t>
    </rPh>
    <rPh sb="348" eb="350">
      <t>ジョウキョウ</t>
    </rPh>
    <rPh sb="362" eb="365">
      <t>スイセンカ</t>
    </rPh>
    <rPh sb="365" eb="366">
      <t>リツ</t>
    </rPh>
    <rPh sb="370" eb="372">
      <t>ルイジ</t>
    </rPh>
    <rPh sb="372" eb="374">
      <t>ダンタイ</t>
    </rPh>
    <rPh sb="375" eb="377">
      <t>ゼンコク</t>
    </rPh>
    <rPh sb="377" eb="379">
      <t>ヘイキン</t>
    </rPh>
    <rPh sb="382" eb="383">
      <t>タカ</t>
    </rPh>
    <rPh sb="384" eb="386">
      <t>ジョウキョウ</t>
    </rPh>
    <rPh sb="390" eb="391">
      <t>ヒ</t>
    </rPh>
    <rPh sb="392" eb="393">
      <t>ツヅ</t>
    </rPh>
    <rPh sb="394" eb="397">
      <t>ミセツゾク</t>
    </rPh>
    <rPh sb="397" eb="399">
      <t>セタイ</t>
    </rPh>
    <rPh sb="401" eb="403">
      <t>ケイハツ</t>
    </rPh>
    <rPh sb="403" eb="405">
      <t>カツドウ</t>
    </rPh>
    <rPh sb="406" eb="408">
      <t>ジッシ</t>
    </rPh>
    <rPh sb="410" eb="413">
      <t>スイセンカ</t>
    </rPh>
    <rPh sb="413" eb="414">
      <t>リツ</t>
    </rPh>
    <rPh sb="415" eb="417">
      <t>コウジョウ</t>
    </rPh>
    <rPh sb="418" eb="419">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</si>
</sst>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08F-414D-8B28-2034139B552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0.04</c:v>
                </c:pt>
              </c:numCache>
            </c:numRef>
          </c:val>
          <c:smooth val="0"/>
          <c:extLst>
            <c:ext xmlns:c16="http://schemas.microsoft.com/office/drawing/2014/chart" uri="{C3380CC4-5D6E-409C-BE32-E72D297353CC}">
              <c16:uniqueId val="{00000001-F08F-414D-8B28-2034139B552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59.92</c:v>
                </c:pt>
              </c:numCache>
            </c:numRef>
          </c:val>
          <c:extLst>
            <c:ext xmlns:c16="http://schemas.microsoft.com/office/drawing/2014/chart" uri="{C3380CC4-5D6E-409C-BE32-E72D297353CC}">
              <c16:uniqueId val="{00000000-D73E-42C0-BBD3-591B9AC202D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45.68</c:v>
                </c:pt>
              </c:numCache>
            </c:numRef>
          </c:val>
          <c:smooth val="0"/>
          <c:extLst>
            <c:ext xmlns:c16="http://schemas.microsoft.com/office/drawing/2014/chart" uri="{C3380CC4-5D6E-409C-BE32-E72D297353CC}">
              <c16:uniqueId val="{00000001-D73E-42C0-BBD3-591B9AC202D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91.58</c:v>
                </c:pt>
              </c:numCache>
            </c:numRef>
          </c:val>
          <c:extLst>
            <c:ext xmlns:c16="http://schemas.microsoft.com/office/drawing/2014/chart" uri="{C3380CC4-5D6E-409C-BE32-E72D297353CC}">
              <c16:uniqueId val="{00000000-87E2-4698-9BFA-AD1413E8638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87.96</c:v>
                </c:pt>
              </c:numCache>
            </c:numRef>
          </c:val>
          <c:smooth val="0"/>
          <c:extLst>
            <c:ext xmlns:c16="http://schemas.microsoft.com/office/drawing/2014/chart" uri="{C3380CC4-5D6E-409C-BE32-E72D297353CC}">
              <c16:uniqueId val="{00000001-87E2-4698-9BFA-AD1413E8638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97.1</c:v>
                </c:pt>
              </c:numCache>
            </c:numRef>
          </c:val>
          <c:extLst>
            <c:ext xmlns:c16="http://schemas.microsoft.com/office/drawing/2014/chart" uri="{C3380CC4-5D6E-409C-BE32-E72D297353CC}">
              <c16:uniqueId val="{00000000-2947-4863-90EE-660EC4BA520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103.34</c:v>
                </c:pt>
              </c:numCache>
            </c:numRef>
          </c:val>
          <c:smooth val="0"/>
          <c:extLst>
            <c:ext xmlns:c16="http://schemas.microsoft.com/office/drawing/2014/chart" uri="{C3380CC4-5D6E-409C-BE32-E72D297353CC}">
              <c16:uniqueId val="{00000001-2947-4863-90EE-660EC4BA520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3.96</c:v>
                </c:pt>
              </c:numCache>
            </c:numRef>
          </c:val>
          <c:extLst>
            <c:ext xmlns:c16="http://schemas.microsoft.com/office/drawing/2014/chart" uri="{C3380CC4-5D6E-409C-BE32-E72D297353CC}">
              <c16:uniqueId val="{00000000-116E-4A5C-9511-737E93A1ADC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27.82</c:v>
                </c:pt>
              </c:numCache>
            </c:numRef>
          </c:val>
          <c:smooth val="0"/>
          <c:extLst>
            <c:ext xmlns:c16="http://schemas.microsoft.com/office/drawing/2014/chart" uri="{C3380CC4-5D6E-409C-BE32-E72D297353CC}">
              <c16:uniqueId val="{00000001-116E-4A5C-9511-737E93A1ADC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DF9-4556-BCB2-81BBF79DB6E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0DF9-4556-BCB2-81BBF79DB6E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12.26</c:v>
                </c:pt>
              </c:numCache>
            </c:numRef>
          </c:val>
          <c:extLst>
            <c:ext xmlns:c16="http://schemas.microsoft.com/office/drawing/2014/chart" uri="{C3380CC4-5D6E-409C-BE32-E72D297353CC}">
              <c16:uniqueId val="{00000000-2EB3-44F5-8091-CDCF854A3B3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29.74</c:v>
                </c:pt>
              </c:numCache>
            </c:numRef>
          </c:val>
          <c:smooth val="0"/>
          <c:extLst>
            <c:ext xmlns:c16="http://schemas.microsoft.com/office/drawing/2014/chart" uri="{C3380CC4-5D6E-409C-BE32-E72D297353CC}">
              <c16:uniqueId val="{00000001-2EB3-44F5-8091-CDCF854A3B3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30.9</c:v>
                </c:pt>
              </c:numCache>
            </c:numRef>
          </c:val>
          <c:extLst>
            <c:ext xmlns:c16="http://schemas.microsoft.com/office/drawing/2014/chart" uri="{C3380CC4-5D6E-409C-BE32-E72D297353CC}">
              <c16:uniqueId val="{00000000-4D76-4BD6-8649-D284E84B792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53.44</c:v>
                </c:pt>
              </c:numCache>
            </c:numRef>
          </c:val>
          <c:smooth val="0"/>
          <c:extLst>
            <c:ext xmlns:c16="http://schemas.microsoft.com/office/drawing/2014/chart" uri="{C3380CC4-5D6E-409C-BE32-E72D297353CC}">
              <c16:uniqueId val="{00000001-4D76-4BD6-8649-D284E84B792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926.49</c:v>
                </c:pt>
              </c:numCache>
            </c:numRef>
          </c:val>
          <c:extLst>
            <c:ext xmlns:c16="http://schemas.microsoft.com/office/drawing/2014/chart" uri="{C3380CC4-5D6E-409C-BE32-E72D297353CC}">
              <c16:uniqueId val="{00000000-F95B-47D7-BDC5-6D47B445D0E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1267.3900000000001</c:v>
                </c:pt>
              </c:numCache>
            </c:numRef>
          </c:val>
          <c:smooth val="0"/>
          <c:extLst>
            <c:ext xmlns:c16="http://schemas.microsoft.com/office/drawing/2014/chart" uri="{C3380CC4-5D6E-409C-BE32-E72D297353CC}">
              <c16:uniqueId val="{00000001-F95B-47D7-BDC5-6D47B445D0E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48.33</c:v>
                </c:pt>
              </c:numCache>
            </c:numRef>
          </c:val>
          <c:extLst>
            <c:ext xmlns:c16="http://schemas.microsoft.com/office/drawing/2014/chart" uri="{C3380CC4-5D6E-409C-BE32-E72D297353CC}">
              <c16:uniqueId val="{00000000-DC31-4DA0-A312-FD111464CF5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84.3</c:v>
                </c:pt>
              </c:numCache>
            </c:numRef>
          </c:val>
          <c:smooth val="0"/>
          <c:extLst>
            <c:ext xmlns:c16="http://schemas.microsoft.com/office/drawing/2014/chart" uri="{C3380CC4-5D6E-409C-BE32-E72D297353CC}">
              <c16:uniqueId val="{00000001-DC31-4DA0-A312-FD111464CF5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245.07</c:v>
                </c:pt>
              </c:numCache>
            </c:numRef>
          </c:val>
          <c:extLst>
            <c:ext xmlns:c16="http://schemas.microsoft.com/office/drawing/2014/chart" uri="{C3380CC4-5D6E-409C-BE32-E72D297353CC}">
              <c16:uniqueId val="{00000000-1F09-4272-9D94-17B0A15D314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185.47</c:v>
                </c:pt>
              </c:numCache>
            </c:numRef>
          </c:val>
          <c:smooth val="0"/>
          <c:extLst>
            <c:ext xmlns:c16="http://schemas.microsoft.com/office/drawing/2014/chart" uri="{C3380CC4-5D6E-409C-BE32-E72D297353CC}">
              <c16:uniqueId val="{00000001-1F09-4272-9D94-17B0A15D314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CC30" sqref="CC3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静岡県　磐田市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D1</v>
      </c>
      <c r="X8" s="72"/>
      <c r="Y8" s="72"/>
      <c r="Z8" s="72"/>
      <c r="AA8" s="72"/>
      <c r="AB8" s="72"/>
      <c r="AC8" s="72"/>
      <c r="AD8" s="73" t="str">
        <f>データ!$M$6</f>
        <v>非設置</v>
      </c>
      <c r="AE8" s="73"/>
      <c r="AF8" s="73"/>
      <c r="AG8" s="73"/>
      <c r="AH8" s="73"/>
      <c r="AI8" s="73"/>
      <c r="AJ8" s="73"/>
      <c r="AK8" s="3"/>
      <c r="AL8" s="69">
        <f>データ!S6</f>
        <v>169818</v>
      </c>
      <c r="AM8" s="69"/>
      <c r="AN8" s="69"/>
      <c r="AO8" s="69"/>
      <c r="AP8" s="69"/>
      <c r="AQ8" s="69"/>
      <c r="AR8" s="69"/>
      <c r="AS8" s="69"/>
      <c r="AT8" s="68">
        <f>データ!T6</f>
        <v>163.44999999999999</v>
      </c>
      <c r="AU8" s="68"/>
      <c r="AV8" s="68"/>
      <c r="AW8" s="68"/>
      <c r="AX8" s="68"/>
      <c r="AY8" s="68"/>
      <c r="AZ8" s="68"/>
      <c r="BA8" s="68"/>
      <c r="BB8" s="68">
        <f>データ!U6</f>
        <v>1038.96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58.72</v>
      </c>
      <c r="J10" s="68"/>
      <c r="K10" s="68"/>
      <c r="L10" s="68"/>
      <c r="M10" s="68"/>
      <c r="N10" s="68"/>
      <c r="O10" s="68"/>
      <c r="P10" s="68">
        <f>データ!P6</f>
        <v>28.46</v>
      </c>
      <c r="Q10" s="68"/>
      <c r="R10" s="68"/>
      <c r="S10" s="68"/>
      <c r="T10" s="68"/>
      <c r="U10" s="68"/>
      <c r="V10" s="68"/>
      <c r="W10" s="68">
        <f>データ!Q6</f>
        <v>82.08</v>
      </c>
      <c r="X10" s="68"/>
      <c r="Y10" s="68"/>
      <c r="Z10" s="68"/>
      <c r="AA10" s="68"/>
      <c r="AB10" s="68"/>
      <c r="AC10" s="68"/>
      <c r="AD10" s="69">
        <f>データ!R6</f>
        <v>2221</v>
      </c>
      <c r="AE10" s="69"/>
      <c r="AF10" s="69"/>
      <c r="AG10" s="69"/>
      <c r="AH10" s="69"/>
      <c r="AI10" s="69"/>
      <c r="AJ10" s="69"/>
      <c r="AK10" s="2"/>
      <c r="AL10" s="69">
        <f>データ!V6</f>
        <v>48289</v>
      </c>
      <c r="AM10" s="69"/>
      <c r="AN10" s="69"/>
      <c r="AO10" s="69"/>
      <c r="AP10" s="69"/>
      <c r="AQ10" s="69"/>
      <c r="AR10" s="69"/>
      <c r="AS10" s="69"/>
      <c r="AT10" s="68">
        <f>データ!W6</f>
        <v>11.92</v>
      </c>
      <c r="AU10" s="68"/>
      <c r="AV10" s="68"/>
      <c r="AW10" s="68"/>
      <c r="AX10" s="68"/>
      <c r="AY10" s="68"/>
      <c r="AZ10" s="68"/>
      <c r="BA10" s="68"/>
      <c r="BB10" s="68">
        <f>データ!X6</f>
        <v>4051.09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fciGOZh7ZXq6e6PSIEbp4JuEnrw9j/ZM1srrxb/+Djxvqf/L+1Mdoe5L+dVNv7llSonZzv7UtO008vFyj2Tojw==" saltValue="EP5GfswsRDfMZLDT06Nx2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222119</v>
      </c>
      <c r="D6" s="33">
        <f t="shared" si="3"/>
        <v>46</v>
      </c>
      <c r="E6" s="33">
        <f t="shared" si="3"/>
        <v>17</v>
      </c>
      <c r="F6" s="33">
        <f t="shared" si="3"/>
        <v>4</v>
      </c>
      <c r="G6" s="33">
        <f t="shared" si="3"/>
        <v>0</v>
      </c>
      <c r="H6" s="33" t="str">
        <f t="shared" si="3"/>
        <v>静岡県　磐田市</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58.72</v>
      </c>
      <c r="P6" s="34">
        <f t="shared" si="3"/>
        <v>28.46</v>
      </c>
      <c r="Q6" s="34">
        <f t="shared" si="3"/>
        <v>82.08</v>
      </c>
      <c r="R6" s="34">
        <f t="shared" si="3"/>
        <v>2221</v>
      </c>
      <c r="S6" s="34">
        <f t="shared" si="3"/>
        <v>169818</v>
      </c>
      <c r="T6" s="34">
        <f t="shared" si="3"/>
        <v>163.44999999999999</v>
      </c>
      <c r="U6" s="34">
        <f t="shared" si="3"/>
        <v>1038.96</v>
      </c>
      <c r="V6" s="34">
        <f t="shared" si="3"/>
        <v>48289</v>
      </c>
      <c r="W6" s="34">
        <f t="shared" si="3"/>
        <v>11.92</v>
      </c>
      <c r="X6" s="34">
        <f t="shared" si="3"/>
        <v>4051.09</v>
      </c>
      <c r="Y6" s="35" t="str">
        <f>IF(Y7="",NA(),Y7)</f>
        <v>-</v>
      </c>
      <c r="Z6" s="35" t="str">
        <f t="shared" ref="Z6:AH6" si="4">IF(Z7="",NA(),Z7)</f>
        <v>-</v>
      </c>
      <c r="AA6" s="35" t="str">
        <f t="shared" si="4"/>
        <v>-</v>
      </c>
      <c r="AB6" s="35" t="str">
        <f t="shared" si="4"/>
        <v>-</v>
      </c>
      <c r="AC6" s="35">
        <f t="shared" si="4"/>
        <v>97.1</v>
      </c>
      <c r="AD6" s="35" t="str">
        <f t="shared" si="4"/>
        <v>-</v>
      </c>
      <c r="AE6" s="35" t="str">
        <f t="shared" si="4"/>
        <v>-</v>
      </c>
      <c r="AF6" s="35" t="str">
        <f t="shared" si="4"/>
        <v>-</v>
      </c>
      <c r="AG6" s="35" t="str">
        <f t="shared" si="4"/>
        <v>-</v>
      </c>
      <c r="AH6" s="35">
        <f t="shared" si="4"/>
        <v>103.34</v>
      </c>
      <c r="AI6" s="34" t="str">
        <f>IF(AI7="","",IF(AI7="-","【-】","【"&amp;SUBSTITUTE(TEXT(AI7,"#,##0.00"),"-","△")&amp;"】"))</f>
        <v>【102.87】</v>
      </c>
      <c r="AJ6" s="35" t="str">
        <f>IF(AJ7="",NA(),AJ7)</f>
        <v>-</v>
      </c>
      <c r="AK6" s="35" t="str">
        <f t="shared" ref="AK6:AS6" si="5">IF(AK7="",NA(),AK7)</f>
        <v>-</v>
      </c>
      <c r="AL6" s="35" t="str">
        <f t="shared" si="5"/>
        <v>-</v>
      </c>
      <c r="AM6" s="35" t="str">
        <f t="shared" si="5"/>
        <v>-</v>
      </c>
      <c r="AN6" s="35">
        <f t="shared" si="5"/>
        <v>12.26</v>
      </c>
      <c r="AO6" s="35" t="str">
        <f t="shared" si="5"/>
        <v>-</v>
      </c>
      <c r="AP6" s="35" t="str">
        <f t="shared" si="5"/>
        <v>-</v>
      </c>
      <c r="AQ6" s="35" t="str">
        <f t="shared" si="5"/>
        <v>-</v>
      </c>
      <c r="AR6" s="35" t="str">
        <f t="shared" si="5"/>
        <v>-</v>
      </c>
      <c r="AS6" s="35">
        <f t="shared" si="5"/>
        <v>29.74</v>
      </c>
      <c r="AT6" s="34" t="str">
        <f>IF(AT7="","",IF(AT7="-","【-】","【"&amp;SUBSTITUTE(TEXT(AT7,"#,##0.00"),"-","△")&amp;"】"))</f>
        <v>【76.63】</v>
      </c>
      <c r="AU6" s="35" t="str">
        <f>IF(AU7="",NA(),AU7)</f>
        <v>-</v>
      </c>
      <c r="AV6" s="35" t="str">
        <f t="shared" ref="AV6:BD6" si="6">IF(AV7="",NA(),AV7)</f>
        <v>-</v>
      </c>
      <c r="AW6" s="35" t="str">
        <f t="shared" si="6"/>
        <v>-</v>
      </c>
      <c r="AX6" s="35" t="str">
        <f t="shared" si="6"/>
        <v>-</v>
      </c>
      <c r="AY6" s="35">
        <f t="shared" si="6"/>
        <v>30.9</v>
      </c>
      <c r="AZ6" s="35" t="str">
        <f t="shared" si="6"/>
        <v>-</v>
      </c>
      <c r="BA6" s="35" t="str">
        <f t="shared" si="6"/>
        <v>-</v>
      </c>
      <c r="BB6" s="35" t="str">
        <f t="shared" si="6"/>
        <v>-</v>
      </c>
      <c r="BC6" s="35" t="str">
        <f t="shared" si="6"/>
        <v>-</v>
      </c>
      <c r="BD6" s="35">
        <f t="shared" si="6"/>
        <v>53.44</v>
      </c>
      <c r="BE6" s="34" t="str">
        <f>IF(BE7="","",IF(BE7="-","【-】","【"&amp;SUBSTITUTE(TEXT(BE7,"#,##0.00"),"-","△")&amp;"】"))</f>
        <v>【49.61】</v>
      </c>
      <c r="BF6" s="35" t="str">
        <f>IF(BF7="",NA(),BF7)</f>
        <v>-</v>
      </c>
      <c r="BG6" s="35" t="str">
        <f t="shared" ref="BG6:BO6" si="7">IF(BG7="",NA(),BG7)</f>
        <v>-</v>
      </c>
      <c r="BH6" s="35" t="str">
        <f t="shared" si="7"/>
        <v>-</v>
      </c>
      <c r="BI6" s="35" t="str">
        <f t="shared" si="7"/>
        <v>-</v>
      </c>
      <c r="BJ6" s="35">
        <f t="shared" si="7"/>
        <v>926.49</v>
      </c>
      <c r="BK6" s="35" t="str">
        <f t="shared" si="7"/>
        <v>-</v>
      </c>
      <c r="BL6" s="35" t="str">
        <f t="shared" si="7"/>
        <v>-</v>
      </c>
      <c r="BM6" s="35" t="str">
        <f t="shared" si="7"/>
        <v>-</v>
      </c>
      <c r="BN6" s="35" t="str">
        <f t="shared" si="7"/>
        <v>-</v>
      </c>
      <c r="BO6" s="35">
        <f t="shared" si="7"/>
        <v>1267.3900000000001</v>
      </c>
      <c r="BP6" s="34" t="str">
        <f>IF(BP7="","",IF(BP7="-","【-】","【"&amp;SUBSTITUTE(TEXT(BP7,"#,##0.00"),"-","△")&amp;"】"))</f>
        <v>【1,218.70】</v>
      </c>
      <c r="BQ6" s="35" t="str">
        <f>IF(BQ7="",NA(),BQ7)</f>
        <v>-</v>
      </c>
      <c r="BR6" s="35" t="str">
        <f t="shared" ref="BR6:BZ6" si="8">IF(BR7="",NA(),BR7)</f>
        <v>-</v>
      </c>
      <c r="BS6" s="35" t="str">
        <f t="shared" si="8"/>
        <v>-</v>
      </c>
      <c r="BT6" s="35" t="str">
        <f t="shared" si="8"/>
        <v>-</v>
      </c>
      <c r="BU6" s="35">
        <f t="shared" si="8"/>
        <v>48.33</v>
      </c>
      <c r="BV6" s="35" t="str">
        <f t="shared" si="8"/>
        <v>-</v>
      </c>
      <c r="BW6" s="35" t="str">
        <f t="shared" si="8"/>
        <v>-</v>
      </c>
      <c r="BX6" s="35" t="str">
        <f t="shared" si="8"/>
        <v>-</v>
      </c>
      <c r="BY6" s="35" t="str">
        <f t="shared" si="8"/>
        <v>-</v>
      </c>
      <c r="BZ6" s="35">
        <f t="shared" si="8"/>
        <v>84.3</v>
      </c>
      <c r="CA6" s="34" t="str">
        <f>IF(CA7="","",IF(CA7="-","【-】","【"&amp;SUBSTITUTE(TEXT(CA7,"#,##0.00"),"-","△")&amp;"】"))</f>
        <v>【74.17】</v>
      </c>
      <c r="CB6" s="35" t="str">
        <f>IF(CB7="",NA(),CB7)</f>
        <v>-</v>
      </c>
      <c r="CC6" s="35" t="str">
        <f t="shared" ref="CC6:CK6" si="9">IF(CC7="",NA(),CC7)</f>
        <v>-</v>
      </c>
      <c r="CD6" s="35" t="str">
        <f t="shared" si="9"/>
        <v>-</v>
      </c>
      <c r="CE6" s="35" t="str">
        <f t="shared" si="9"/>
        <v>-</v>
      </c>
      <c r="CF6" s="35">
        <f t="shared" si="9"/>
        <v>245.07</v>
      </c>
      <c r="CG6" s="35" t="str">
        <f t="shared" si="9"/>
        <v>-</v>
      </c>
      <c r="CH6" s="35" t="str">
        <f t="shared" si="9"/>
        <v>-</v>
      </c>
      <c r="CI6" s="35" t="str">
        <f t="shared" si="9"/>
        <v>-</v>
      </c>
      <c r="CJ6" s="35" t="str">
        <f t="shared" si="9"/>
        <v>-</v>
      </c>
      <c r="CK6" s="35">
        <f t="shared" si="9"/>
        <v>185.47</v>
      </c>
      <c r="CL6" s="34" t="str">
        <f>IF(CL7="","",IF(CL7="-","【-】","【"&amp;SUBSTITUTE(TEXT(CL7,"#,##0.00"),"-","△")&amp;"】"))</f>
        <v>【218.56】</v>
      </c>
      <c r="CM6" s="35" t="str">
        <f>IF(CM7="",NA(),CM7)</f>
        <v>-</v>
      </c>
      <c r="CN6" s="35" t="str">
        <f t="shared" ref="CN6:CV6" si="10">IF(CN7="",NA(),CN7)</f>
        <v>-</v>
      </c>
      <c r="CO6" s="35" t="str">
        <f t="shared" si="10"/>
        <v>-</v>
      </c>
      <c r="CP6" s="35" t="str">
        <f t="shared" si="10"/>
        <v>-</v>
      </c>
      <c r="CQ6" s="35">
        <f t="shared" si="10"/>
        <v>59.92</v>
      </c>
      <c r="CR6" s="35" t="str">
        <f t="shared" si="10"/>
        <v>-</v>
      </c>
      <c r="CS6" s="35" t="str">
        <f t="shared" si="10"/>
        <v>-</v>
      </c>
      <c r="CT6" s="35" t="str">
        <f t="shared" si="10"/>
        <v>-</v>
      </c>
      <c r="CU6" s="35" t="str">
        <f t="shared" si="10"/>
        <v>-</v>
      </c>
      <c r="CV6" s="35">
        <f t="shared" si="10"/>
        <v>45.68</v>
      </c>
      <c r="CW6" s="34" t="str">
        <f>IF(CW7="","",IF(CW7="-","【-】","【"&amp;SUBSTITUTE(TEXT(CW7,"#,##0.00"),"-","△")&amp;"】"))</f>
        <v>【42.86】</v>
      </c>
      <c r="CX6" s="35" t="str">
        <f>IF(CX7="",NA(),CX7)</f>
        <v>-</v>
      </c>
      <c r="CY6" s="35" t="str">
        <f t="shared" ref="CY6:DG6" si="11">IF(CY7="",NA(),CY7)</f>
        <v>-</v>
      </c>
      <c r="CZ6" s="35" t="str">
        <f t="shared" si="11"/>
        <v>-</v>
      </c>
      <c r="DA6" s="35" t="str">
        <f t="shared" si="11"/>
        <v>-</v>
      </c>
      <c r="DB6" s="35">
        <f t="shared" si="11"/>
        <v>91.58</v>
      </c>
      <c r="DC6" s="35" t="str">
        <f t="shared" si="11"/>
        <v>-</v>
      </c>
      <c r="DD6" s="35" t="str">
        <f t="shared" si="11"/>
        <v>-</v>
      </c>
      <c r="DE6" s="35" t="str">
        <f t="shared" si="11"/>
        <v>-</v>
      </c>
      <c r="DF6" s="35" t="str">
        <f t="shared" si="11"/>
        <v>-</v>
      </c>
      <c r="DG6" s="35">
        <f t="shared" si="11"/>
        <v>87.96</v>
      </c>
      <c r="DH6" s="34" t="str">
        <f>IF(DH7="","",IF(DH7="-","【-】","【"&amp;SUBSTITUTE(TEXT(DH7,"#,##0.00"),"-","△")&amp;"】"))</f>
        <v>【84.20】</v>
      </c>
      <c r="DI6" s="35" t="str">
        <f>IF(DI7="",NA(),DI7)</f>
        <v>-</v>
      </c>
      <c r="DJ6" s="35" t="str">
        <f t="shared" ref="DJ6:DR6" si="12">IF(DJ7="",NA(),DJ7)</f>
        <v>-</v>
      </c>
      <c r="DK6" s="35" t="str">
        <f t="shared" si="12"/>
        <v>-</v>
      </c>
      <c r="DL6" s="35" t="str">
        <f t="shared" si="12"/>
        <v>-</v>
      </c>
      <c r="DM6" s="35">
        <f t="shared" si="12"/>
        <v>3.96</v>
      </c>
      <c r="DN6" s="35" t="str">
        <f t="shared" si="12"/>
        <v>-</v>
      </c>
      <c r="DO6" s="35" t="str">
        <f t="shared" si="12"/>
        <v>-</v>
      </c>
      <c r="DP6" s="35" t="str">
        <f t="shared" si="12"/>
        <v>-</v>
      </c>
      <c r="DQ6" s="35" t="str">
        <f t="shared" si="12"/>
        <v>-</v>
      </c>
      <c r="DR6" s="35">
        <f t="shared" si="12"/>
        <v>27.82</v>
      </c>
      <c r="DS6" s="34" t="str">
        <f>IF(DS7="","",IF(DS7="-","【-】","【"&amp;SUBSTITUTE(TEXT(DS7,"#,##0.00"),"-","△")&amp;"】"))</f>
        <v>【25.37】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【6.20】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0.04</v>
      </c>
      <c r="EO6" s="34" t="str">
        <f>IF(EO7="","",IF(EO7="-","【-】","【"&amp;SUBSTITUTE(TEXT(EO7,"#,##0.00"),"-","△")&amp;"】"))</f>
        <v>【0.28】</v>
      </c>
    </row>
    <row r="7" spans="1:148" s="36" customFormat="1" x14ac:dyDescent="0.15">
      <c r="A7" s="28"/>
      <c r="B7" s="37">
        <v>2019</v>
      </c>
      <c r="C7" s="37">
        <v>222119</v>
      </c>
      <c r="D7" s="37">
        <v>46</v>
      </c>
      <c r="E7" s="37">
        <v>17</v>
      </c>
      <c r="F7" s="37">
        <v>4</v>
      </c>
      <c r="G7" s="37">
        <v>0</v>
      </c>
      <c r="H7" s="37" t="s">
        <v>96</v>
      </c>
      <c r="I7" s="37" t="s">
        <v>97</v>
      </c>
      <c r="J7" s="37" t="s">
        <v>98</v>
      </c>
      <c r="K7" s="37" t="s">
        <v>99</v>
      </c>
      <c r="L7" s="37" t="s">
        <v>100</v>
      </c>
      <c r="M7" s="37" t="s">
        <v>101</v>
      </c>
      <c r="N7" s="38" t="s">
        <v>102</v>
      </c>
      <c r="O7" s="38">
        <v>58.72</v>
      </c>
      <c r="P7" s="38">
        <v>28.46</v>
      </c>
      <c r="Q7" s="38">
        <v>82.08</v>
      </c>
      <c r="R7" s="38">
        <v>2221</v>
      </c>
      <c r="S7" s="38">
        <v>169818</v>
      </c>
      <c r="T7" s="38">
        <v>163.44999999999999</v>
      </c>
      <c r="U7" s="38">
        <v>1038.96</v>
      </c>
      <c r="V7" s="38">
        <v>48289</v>
      </c>
      <c r="W7" s="38">
        <v>11.92</v>
      </c>
      <c r="X7" s="38">
        <v>4051.09</v>
      </c>
      <c r="Y7" s="38" t="s">
        <v>102</v>
      </c>
      <c r="Z7" s="38" t="s">
        <v>102</v>
      </c>
      <c r="AA7" s="38" t="s">
        <v>102</v>
      </c>
      <c r="AB7" s="38" t="s">
        <v>102</v>
      </c>
      <c r="AC7" s="38">
        <v>97.1</v>
      </c>
      <c r="AD7" s="38" t="s">
        <v>102</v>
      </c>
      <c r="AE7" s="38" t="s">
        <v>102</v>
      </c>
      <c r="AF7" s="38" t="s">
        <v>102</v>
      </c>
      <c r="AG7" s="38" t="s">
        <v>102</v>
      </c>
      <c r="AH7" s="38">
        <v>103.34</v>
      </c>
      <c r="AI7" s="38">
        <v>102.87</v>
      </c>
      <c r="AJ7" s="38" t="s">
        <v>102</v>
      </c>
      <c r="AK7" s="38" t="s">
        <v>102</v>
      </c>
      <c r="AL7" s="38" t="s">
        <v>102</v>
      </c>
      <c r="AM7" s="38" t="s">
        <v>102</v>
      </c>
      <c r="AN7" s="38">
        <v>12.26</v>
      </c>
      <c r="AO7" s="38" t="s">
        <v>102</v>
      </c>
      <c r="AP7" s="38" t="s">
        <v>102</v>
      </c>
      <c r="AQ7" s="38" t="s">
        <v>102</v>
      </c>
      <c r="AR7" s="38" t="s">
        <v>102</v>
      </c>
      <c r="AS7" s="38">
        <v>29.74</v>
      </c>
      <c r="AT7" s="38">
        <v>76.63</v>
      </c>
      <c r="AU7" s="38" t="s">
        <v>102</v>
      </c>
      <c r="AV7" s="38" t="s">
        <v>102</v>
      </c>
      <c r="AW7" s="38" t="s">
        <v>102</v>
      </c>
      <c r="AX7" s="38" t="s">
        <v>102</v>
      </c>
      <c r="AY7" s="38">
        <v>30.9</v>
      </c>
      <c r="AZ7" s="38" t="s">
        <v>102</v>
      </c>
      <c r="BA7" s="38" t="s">
        <v>102</v>
      </c>
      <c r="BB7" s="38" t="s">
        <v>102</v>
      </c>
      <c r="BC7" s="38" t="s">
        <v>102</v>
      </c>
      <c r="BD7" s="38">
        <v>53.44</v>
      </c>
      <c r="BE7" s="38">
        <v>49.61</v>
      </c>
      <c r="BF7" s="38" t="s">
        <v>102</v>
      </c>
      <c r="BG7" s="38" t="s">
        <v>102</v>
      </c>
      <c r="BH7" s="38" t="s">
        <v>102</v>
      </c>
      <c r="BI7" s="38" t="s">
        <v>102</v>
      </c>
      <c r="BJ7" s="38">
        <v>926.49</v>
      </c>
      <c r="BK7" s="38" t="s">
        <v>102</v>
      </c>
      <c r="BL7" s="38" t="s">
        <v>102</v>
      </c>
      <c r="BM7" s="38" t="s">
        <v>102</v>
      </c>
      <c r="BN7" s="38" t="s">
        <v>102</v>
      </c>
      <c r="BO7" s="38">
        <v>1267.3900000000001</v>
      </c>
      <c r="BP7" s="38">
        <v>1218.7</v>
      </c>
      <c r="BQ7" s="38" t="s">
        <v>102</v>
      </c>
      <c r="BR7" s="38" t="s">
        <v>102</v>
      </c>
      <c r="BS7" s="38" t="s">
        <v>102</v>
      </c>
      <c r="BT7" s="38" t="s">
        <v>102</v>
      </c>
      <c r="BU7" s="38">
        <v>48.33</v>
      </c>
      <c r="BV7" s="38" t="s">
        <v>102</v>
      </c>
      <c r="BW7" s="38" t="s">
        <v>102</v>
      </c>
      <c r="BX7" s="38" t="s">
        <v>102</v>
      </c>
      <c r="BY7" s="38" t="s">
        <v>102</v>
      </c>
      <c r="BZ7" s="38">
        <v>84.3</v>
      </c>
      <c r="CA7" s="38">
        <v>74.17</v>
      </c>
      <c r="CB7" s="38" t="s">
        <v>102</v>
      </c>
      <c r="CC7" s="38" t="s">
        <v>102</v>
      </c>
      <c r="CD7" s="38" t="s">
        <v>102</v>
      </c>
      <c r="CE7" s="38" t="s">
        <v>102</v>
      </c>
      <c r="CF7" s="38">
        <v>245.07</v>
      </c>
      <c r="CG7" s="38" t="s">
        <v>102</v>
      </c>
      <c r="CH7" s="38" t="s">
        <v>102</v>
      </c>
      <c r="CI7" s="38" t="s">
        <v>102</v>
      </c>
      <c r="CJ7" s="38" t="s">
        <v>102</v>
      </c>
      <c r="CK7" s="38">
        <v>185.47</v>
      </c>
      <c r="CL7" s="38">
        <v>218.56</v>
      </c>
      <c r="CM7" s="38" t="s">
        <v>102</v>
      </c>
      <c r="CN7" s="38" t="s">
        <v>102</v>
      </c>
      <c r="CO7" s="38" t="s">
        <v>102</v>
      </c>
      <c r="CP7" s="38" t="s">
        <v>102</v>
      </c>
      <c r="CQ7" s="38">
        <v>59.92</v>
      </c>
      <c r="CR7" s="38" t="s">
        <v>102</v>
      </c>
      <c r="CS7" s="38" t="s">
        <v>102</v>
      </c>
      <c r="CT7" s="38" t="s">
        <v>102</v>
      </c>
      <c r="CU7" s="38" t="s">
        <v>102</v>
      </c>
      <c r="CV7" s="38">
        <v>45.68</v>
      </c>
      <c r="CW7" s="38">
        <v>42.86</v>
      </c>
      <c r="CX7" s="38" t="s">
        <v>102</v>
      </c>
      <c r="CY7" s="38" t="s">
        <v>102</v>
      </c>
      <c r="CZ7" s="38" t="s">
        <v>102</v>
      </c>
      <c r="DA7" s="38" t="s">
        <v>102</v>
      </c>
      <c r="DB7" s="38">
        <v>91.58</v>
      </c>
      <c r="DC7" s="38" t="s">
        <v>102</v>
      </c>
      <c r="DD7" s="38" t="s">
        <v>102</v>
      </c>
      <c r="DE7" s="38" t="s">
        <v>102</v>
      </c>
      <c r="DF7" s="38" t="s">
        <v>102</v>
      </c>
      <c r="DG7" s="38">
        <v>87.96</v>
      </c>
      <c r="DH7" s="38">
        <v>84.2</v>
      </c>
      <c r="DI7" s="38" t="s">
        <v>102</v>
      </c>
      <c r="DJ7" s="38" t="s">
        <v>102</v>
      </c>
      <c r="DK7" s="38" t="s">
        <v>102</v>
      </c>
      <c r="DL7" s="38" t="s">
        <v>102</v>
      </c>
      <c r="DM7" s="38">
        <v>3.96</v>
      </c>
      <c r="DN7" s="38" t="s">
        <v>102</v>
      </c>
      <c r="DO7" s="38" t="s">
        <v>102</v>
      </c>
      <c r="DP7" s="38" t="s">
        <v>102</v>
      </c>
      <c r="DQ7" s="38" t="s">
        <v>102</v>
      </c>
      <c r="DR7" s="38">
        <v>27.82</v>
      </c>
      <c r="DS7" s="38">
        <v>25.37</v>
      </c>
      <c r="DT7" s="38" t="s">
        <v>102</v>
      </c>
      <c r="DU7" s="38" t="s">
        <v>102</v>
      </c>
      <c r="DV7" s="38" t="s">
        <v>102</v>
      </c>
      <c r="DW7" s="38" t="s">
        <v>102</v>
      </c>
      <c r="DX7" s="38">
        <v>0</v>
      </c>
      <c r="DY7" s="38" t="s">
        <v>102</v>
      </c>
      <c r="DZ7" s="38" t="s">
        <v>102</v>
      </c>
      <c r="EA7" s="38" t="s">
        <v>102</v>
      </c>
      <c r="EB7" s="38" t="s">
        <v>102</v>
      </c>
      <c r="EC7" s="38">
        <v>0</v>
      </c>
      <c r="ED7" s="38">
        <v>6.2</v>
      </c>
      <c r="EE7" s="38" t="s">
        <v>102</v>
      </c>
      <c r="EF7" s="38" t="s">
        <v>102</v>
      </c>
      <c r="EG7" s="38" t="s">
        <v>102</v>
      </c>
      <c r="EH7" s="38" t="s">
        <v>102</v>
      </c>
      <c r="EI7" s="38">
        <v>0</v>
      </c>
      <c r="EJ7" s="38" t="s">
        <v>102</v>
      </c>
      <c r="EK7" s="38" t="s">
        <v>102</v>
      </c>
      <c r="EL7" s="38" t="s">
        <v>102</v>
      </c>
      <c r="EM7" s="38" t="s">
        <v>102</v>
      </c>
      <c r="EN7" s="38">
        <v>0.04</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CL4657</cp:lastModifiedBy>
  <cp:lastPrinted>2021-01-18T04:52:58Z</cp:lastPrinted>
  <dcterms:created xsi:type="dcterms:W3CDTF">2020-12-04T02:33:12Z</dcterms:created>
  <dcterms:modified xsi:type="dcterms:W3CDTF">2021-01-18T04:55:44Z</dcterms:modified>
  <cp:category/>
</cp:coreProperties>
</file>