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vmfile\filesv\106000501道路課\060　交通対策担当\H31 交通対策担当\62 駐車場\200115 H30経営比較分析表作成依頼\"/>
    </mc:Choice>
  </mc:AlternateContent>
  <xr:revisionPtr revIDLastSave="0" documentId="13_ncr:1_{4471844A-9A13-4982-B187-B6B51FFC3624}" xr6:coauthVersionLast="36" xr6:coauthVersionMax="36" xr10:uidLastSave="{00000000-0000-0000-0000-000000000000}"/>
  <workbookProtection workbookAlgorithmName="SHA-512" workbookHashValue="VizSmINxRDIVyc1ZNlGD+/w44rh0HZc2uIiEZoXYEl9z86kQGSPXFXjnaZdsS15NmskuqIOf6fWDWdA06cbklQ==" workbookSaltValue="T0Of83dlgToKlhAm2R3Ewg=="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DL7" i="5"/>
  <c r="DK7" i="5"/>
  <c r="DI7" i="5"/>
  <c r="MI78" i="4" s="1"/>
  <c r="DH7" i="5"/>
  <c r="LT78" i="4" s="1"/>
  <c r="DG7" i="5"/>
  <c r="DF7" i="5"/>
  <c r="DE7" i="5"/>
  <c r="KA78" i="4" s="1"/>
  <c r="DD7" i="5"/>
  <c r="DC7" i="5"/>
  <c r="DB7" i="5"/>
  <c r="DA7" i="5"/>
  <c r="CZ7" i="5"/>
  <c r="CN7" i="5"/>
  <c r="CM7" i="5"/>
  <c r="BZ7" i="5"/>
  <c r="MA53" i="4" s="1"/>
  <c r="BY7" i="5"/>
  <c r="LH53" i="4" s="1"/>
  <c r="BX7" i="5"/>
  <c r="BW7" i="5"/>
  <c r="BV7" i="5"/>
  <c r="JC53" i="4" s="1"/>
  <c r="BU7" i="5"/>
  <c r="BT7" i="5"/>
  <c r="BS7" i="5"/>
  <c r="BR7" i="5"/>
  <c r="BQ7" i="5"/>
  <c r="BO7" i="5"/>
  <c r="BN7" i="5"/>
  <c r="BM7" i="5"/>
  <c r="BL7" i="5"/>
  <c r="FE53" i="4" s="1"/>
  <c r="BK7" i="5"/>
  <c r="BJ7" i="5"/>
  <c r="HJ52" i="4" s="1"/>
  <c r="BI7" i="5"/>
  <c r="GQ52" i="4" s="1"/>
  <c r="BH7" i="5"/>
  <c r="FX52" i="4" s="1"/>
  <c r="BG7" i="5"/>
  <c r="BF7" i="5"/>
  <c r="EL52" i="4" s="1"/>
  <c r="BD7" i="5"/>
  <c r="BC7" i="5"/>
  <c r="BB7" i="5"/>
  <c r="BA7" i="5"/>
  <c r="AZ7" i="5"/>
  <c r="AY7" i="5"/>
  <c r="CS52" i="4" s="1"/>
  <c r="AX7" i="5"/>
  <c r="AW7" i="5"/>
  <c r="AV7" i="5"/>
  <c r="AN52" i="4" s="1"/>
  <c r="AU7" i="5"/>
  <c r="U52" i="4" s="1"/>
  <c r="AS7" i="5"/>
  <c r="AR7" i="5"/>
  <c r="GQ32" i="4" s="1"/>
  <c r="AQ7" i="5"/>
  <c r="FX32" i="4" s="1"/>
  <c r="AP7" i="5"/>
  <c r="FE32" i="4" s="1"/>
  <c r="AO7" i="5"/>
  <c r="AN7" i="5"/>
  <c r="AM7" i="5"/>
  <c r="AL7" i="5"/>
  <c r="FX31" i="4" s="1"/>
  <c r="AK7" i="5"/>
  <c r="AJ7" i="5"/>
  <c r="AH7" i="5"/>
  <c r="CS32" i="4" s="1"/>
  <c r="AG7" i="5"/>
  <c r="BZ32" i="4" s="1"/>
  <c r="AF7" i="5"/>
  <c r="AE7" i="5"/>
  <c r="AD7" i="5"/>
  <c r="U32" i="4" s="1"/>
  <c r="AC7" i="5"/>
  <c r="AB7" i="5"/>
  <c r="AA7" i="5"/>
  <c r="Z7" i="5"/>
  <c r="Y7" i="5"/>
  <c r="X7" i="5"/>
  <c r="W7" i="5"/>
  <c r="V7" i="5"/>
  <c r="U7" i="5"/>
  <c r="LJ8" i="4" s="1"/>
  <c r="T7" i="5"/>
  <c r="S7" i="5"/>
  <c r="HX8" i="4" s="1"/>
  <c r="R7" i="5"/>
  <c r="Q7" i="5"/>
  <c r="CF10" i="4" s="1"/>
  <c r="P7" i="5"/>
  <c r="O7" i="5"/>
  <c r="N7" i="5"/>
  <c r="FJ8" i="4" s="1"/>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FE52" i="4"/>
  <c r="BZ52" i="4"/>
  <c r="BG52" i="4"/>
  <c r="MA32" i="4"/>
  <c r="LH32" i="4"/>
  <c r="JC32" i="4"/>
  <c r="HJ32" i="4"/>
  <c r="EL32" i="4"/>
  <c r="BG32" i="4"/>
  <c r="AN32" i="4"/>
  <c r="MA31" i="4"/>
  <c r="LH31" i="4"/>
  <c r="KO31" i="4"/>
  <c r="JV31" i="4"/>
  <c r="JC31" i="4"/>
  <c r="HJ31" i="4"/>
  <c r="GQ31" i="4"/>
  <c r="FE31" i="4"/>
  <c r="EL31" i="4"/>
  <c r="CS31" i="4"/>
  <c r="BZ31" i="4"/>
  <c r="BG31" i="4"/>
  <c r="AN31" i="4"/>
  <c r="U31" i="4"/>
  <c r="LJ10" i="4"/>
  <c r="JQ10" i="4"/>
  <c r="HX10" i="4"/>
  <c r="DU10" i="4"/>
  <c r="B10" i="4"/>
  <c r="JQ8" i="4"/>
  <c r="CF8" i="4"/>
  <c r="B6" i="4"/>
  <c r="MI76" i="4" l="1"/>
  <c r="HJ51" i="4"/>
  <c r="MA30" i="4"/>
  <c r="CS30" i="4"/>
  <c r="IT76" i="4"/>
  <c r="CS51" i="4"/>
  <c r="HJ30" i="4"/>
  <c r="BZ76" i="4"/>
  <c r="MA51" i="4"/>
  <c r="C11" i="5"/>
  <c r="D11" i="5"/>
  <c r="E11" i="5"/>
  <c r="B11" i="5"/>
  <c r="BK76" i="4" l="1"/>
  <c r="LH51" i="4"/>
  <c r="BZ51" i="4"/>
  <c r="GQ30" i="4"/>
  <c r="LT76" i="4"/>
  <c r="GQ51" i="4"/>
  <c r="LH30" i="4"/>
  <c r="BZ30" i="4"/>
  <c r="IE76" i="4"/>
  <c r="BG30" i="4"/>
  <c r="HP76" i="4"/>
  <c r="BG51" i="4"/>
  <c r="AV76" i="4"/>
  <c r="KO51" i="4"/>
  <c r="LE76" i="4"/>
  <c r="FX51" i="4"/>
  <c r="KO30" i="4"/>
  <c r="FX30" i="4"/>
  <c r="HA76" i="4"/>
  <c r="AN51" i="4"/>
  <c r="FE30" i="4"/>
  <c r="AG76" i="4"/>
  <c r="JV30" i="4"/>
  <c r="AN30" i="4"/>
  <c r="KP76" i="4"/>
  <c r="FE51" i="4"/>
  <c r="JV51" i="4"/>
  <c r="KA76" i="4"/>
  <c r="EL51" i="4"/>
  <c r="JC30" i="4"/>
  <c r="GL76" i="4"/>
  <c r="U51" i="4"/>
  <c r="EL30" i="4"/>
  <c r="U30" i="4"/>
  <c r="R76" i="4"/>
  <c r="JC51" i="4"/>
</calcChain>
</file>

<file path=xl/sharedStrings.xml><?xml version="1.0" encoding="utf-8"?>
<sst xmlns="http://schemas.openxmlformats.org/spreadsheetml/2006/main" count="278" uniqueCount="136">
  <si>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</si>
  <si>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</si>
  <si>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</si>
  <si>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</si>
  <si>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</si>
  <si>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</si>
  <si>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</si>
  <si>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</si>
  <si>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</si>
  <si>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</si>
  <si>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</si>
  <si>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</si>
  <si>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</si>
  <si>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</si>
  <si>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</si>
  <si>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</si>
  <si>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</si>
  <si>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</si>
  <si>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</si>
  <si>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</si>
  <si>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</si>
  <si>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</si>
  <si>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</si>
  <si>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</si>
  <si>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</si>
  <si>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</si>
  <si>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</si>
  <si>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</si>
  <si>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</si>
  <si>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</si>
  <si>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</si>
  <si>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</si>
  <si>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</si>
  <si>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</si>
  <si>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</si>
  <si>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</si>
  <si>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</si>
  <si>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</si>
  <si>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</si>
  <si>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</si>
  <si>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</si>
  <si>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</si>
  <si>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</si>
  <si>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</si>
  <si>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</si>
  <si>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</si>
  <si>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</si>
  <si>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</si>
  <si>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</si>
  <si>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</si>
  <si>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</si>
  <si>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</si>
  <si>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</si>
  <si>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</si>
  <si>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</si>
  <si>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</si>
  <si>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</si>
  <si>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</si>
  <si>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</si>
  <si>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</si>
  <si>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</si>
  <si>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</si>
  <si>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</si>
  <si>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</si>
  <si>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</si>
  <si>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</si>
  <si>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</si>
  <si>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</si>
  <si>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</si>
  <si>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</si>
  <si>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</si>
  <si>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</si>
  <si>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</si>
  <si>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</si>
  <si>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</si>
  <si>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</si>
  <si>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</si>
  <si>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</si>
  <si>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</si>
  <si>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</si>
  <si>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</si>
  <si>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</si>
  <si>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</si>
  <si>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</si>
  <si>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</si>
  <si>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</si>
  <si>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</si>
  <si>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</si>
  <si>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</si>
  <si>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</si>
  <si>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</si>
  <si>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</si>
  <si>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</si>
  <si>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</si>
  <si>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</si>
  <si>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</si>
  <si>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</si>
  <si>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</si>
  <si>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</si>
  <si>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</si>
  <si>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</si>
  <si>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</si>
  <si>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</si>
  <si>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</si>
  <si>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</si>
  <si>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</si>
  <si>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</si>
  <si>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</si>
  <si>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</si>
  <si>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</si>
  <si>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</si>
  <si>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</si>
  <si>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</si>
  <si>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</si>
  <si>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静岡県　焼津市</t>
  </si>
  <si>
    <t>焼津市小石川駐車場</t>
  </si>
  <si>
    <t>法非適用</t>
  </si>
  <si>
    <t>駐車場整備事業</t>
  </si>
  <si>
    <t>-</t>
  </si>
  <si>
    <t>Ａ３Ｂ１</t>
  </si>
  <si>
    <t>非設置</t>
  </si>
  <si>
    <t>該当数値なし</t>
  </si>
  <si>
    <t>都市計画駐車場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</si>
  <si>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</si>
  <si>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</si>
  <si>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</si>
  <si>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</si>
  <si>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</si>
  <si>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</si>
  <si>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</si>
  <si>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</si>
  <si>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</si>
  <si>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駐車場事業実施に必要となる機械やシステムについては、指定管理者が設置し、適切に管理・保守を実施している。現時点で、市として新たな設備投資の計画はない。</t>
    <rPh sb="0" eb="3">
      <t>チュウシャジョウ</t>
    </rPh>
    <rPh sb="3" eb="5">
      <t>ジギョウ</t>
    </rPh>
    <rPh sb="5" eb="7">
      <t>ジッシ</t>
    </rPh>
    <rPh sb="8" eb="10">
      <t>ヒツヨウ</t>
    </rPh>
    <rPh sb="13" eb="15">
      <t>キカイ</t>
    </rPh>
    <rPh sb="26" eb="28">
      <t>シテイ</t>
    </rPh>
    <rPh sb="28" eb="31">
      <t>カンリシャ</t>
    </rPh>
    <rPh sb="32" eb="34">
      <t>セッチ</t>
    </rPh>
    <rPh sb="36" eb="38">
      <t>テキセツ</t>
    </rPh>
    <rPh sb="39" eb="41">
      <t>カンリ</t>
    </rPh>
    <rPh sb="42" eb="44">
      <t>ホシュ</t>
    </rPh>
    <rPh sb="45" eb="47">
      <t>ジッシ</t>
    </rPh>
    <rPh sb="52" eb="55">
      <t>ゲンジテン</t>
    </rPh>
    <rPh sb="57" eb="58">
      <t>シ</t>
    </rPh>
    <rPh sb="61" eb="62">
      <t>アラ</t>
    </rPh>
    <rPh sb="64" eb="68">
      <t>セツビトウシ</t>
    </rPh>
    <rPh sb="69" eb="71">
      <t>ケイカク</t>
    </rPh>
    <phoneticPr fontId="16"/>
  </si>
  <si>
    <t>小石川駐車場については、近隣の民間駐車場の増加が大きく影響し利用者は減少が続いているものの、焼津駅や近隣商業施設の利用者の一時駐車施設として、また、近隣の民間事業者及び住民の定期駐車施設として一定の需要がある。このような状況を踏まえ、今後も指定管理者の民間ノウハウを活かした業務改善と上限料金の導入による利用促進を図り、都市計画駐車場として中心市街地活性化事業との調整を行いながら、施設を維持していく。</t>
    <rPh sb="0" eb="6">
      <t>コイシガワチュウシャジョウ</t>
    </rPh>
    <rPh sb="12" eb="14">
      <t>キンリン</t>
    </rPh>
    <rPh sb="15" eb="17">
      <t>ミンカン</t>
    </rPh>
    <rPh sb="17" eb="20">
      <t>チュウシャジョウ</t>
    </rPh>
    <rPh sb="21" eb="23">
      <t>ゾウカ</t>
    </rPh>
    <rPh sb="24" eb="25">
      <t>オオ</t>
    </rPh>
    <rPh sb="27" eb="29">
      <t>エイキョウ</t>
    </rPh>
    <rPh sb="30" eb="32">
      <t>リヨウ</t>
    </rPh>
    <rPh sb="32" eb="33">
      <t>シャ</t>
    </rPh>
    <rPh sb="34" eb="36">
      <t>ゲンショウ</t>
    </rPh>
    <rPh sb="37" eb="38">
      <t>ツヅ</t>
    </rPh>
    <rPh sb="46" eb="48">
      <t>ヤイヅ</t>
    </rPh>
    <rPh sb="48" eb="49">
      <t>エキ</t>
    </rPh>
    <rPh sb="50" eb="52">
      <t>キンリン</t>
    </rPh>
    <rPh sb="52" eb="54">
      <t>ショウギョウ</t>
    </rPh>
    <rPh sb="54" eb="56">
      <t>シセツ</t>
    </rPh>
    <rPh sb="57" eb="59">
      <t>リヨウ</t>
    </rPh>
    <rPh sb="59" eb="60">
      <t>シャ</t>
    </rPh>
    <rPh sb="61" eb="63">
      <t>イチジ</t>
    </rPh>
    <rPh sb="63" eb="65">
      <t>チュウシャ</t>
    </rPh>
    <rPh sb="65" eb="67">
      <t>シセツ</t>
    </rPh>
    <rPh sb="74" eb="76">
      <t>キンリン</t>
    </rPh>
    <rPh sb="77" eb="79">
      <t>ミンカン</t>
    </rPh>
    <rPh sb="79" eb="81">
      <t>ジギョウ</t>
    </rPh>
    <rPh sb="81" eb="82">
      <t>シャ</t>
    </rPh>
    <rPh sb="82" eb="83">
      <t>オヨ</t>
    </rPh>
    <rPh sb="84" eb="86">
      <t>ジュウミン</t>
    </rPh>
    <rPh sb="87" eb="89">
      <t>テイキ</t>
    </rPh>
    <rPh sb="96" eb="98">
      <t>イッテイ</t>
    </rPh>
    <rPh sb="99" eb="101">
      <t>ジュヨウ</t>
    </rPh>
    <rPh sb="110" eb="112">
      <t>ジョウキョウ</t>
    </rPh>
    <rPh sb="113" eb="114">
      <t>フ</t>
    </rPh>
    <rPh sb="117" eb="119">
      <t>コンゴ</t>
    </rPh>
    <rPh sb="120" eb="125">
      <t>シテイカンリシャ</t>
    </rPh>
    <rPh sb="126" eb="128">
      <t>ミンカン</t>
    </rPh>
    <rPh sb="133" eb="134">
      <t>イ</t>
    </rPh>
    <rPh sb="137" eb="139">
      <t>ギョウム</t>
    </rPh>
    <rPh sb="139" eb="141">
      <t>カイゼン</t>
    </rPh>
    <rPh sb="142" eb="144">
      <t>ジョウゲン</t>
    </rPh>
    <rPh sb="144" eb="146">
      <t>リョウキン</t>
    </rPh>
    <rPh sb="147" eb="149">
      <t>ドウニュウ</t>
    </rPh>
    <rPh sb="152" eb="154">
      <t>リヨウ</t>
    </rPh>
    <rPh sb="154" eb="156">
      <t>ソクシン</t>
    </rPh>
    <rPh sb="157" eb="158">
      <t>ハカ</t>
    </rPh>
    <rPh sb="170" eb="178">
      <t>チュウシンシガイチカッセイカ</t>
    </rPh>
    <rPh sb="178" eb="180">
      <t>ジギョウ</t>
    </rPh>
    <rPh sb="182" eb="184">
      <t>チョウセイ</t>
    </rPh>
    <rPh sb="185" eb="186">
      <t>オコナ</t>
    </rPh>
    <rPh sb="191" eb="193">
      <t>シセツ</t>
    </rPh>
    <rPh sb="194" eb="196">
      <t>イジ</t>
    </rPh>
    <phoneticPr fontId="5"/>
  </si>
  <si>
    <t>収益的収支比率は、類似施設平均値を下回っているが、昨年度に比べ8.7％改善し、健全数値である100％を超えており、他会計からの補助金もない状況にある。近隣に駅により隣接した民間駐車場が増えてきており、価格競争もおきていることから、当該施設の利用者は減少傾向にある。また、売上高ＧＯＰ比率及びＥＢＩＴＤＡについては、平均値に比べ低い数値で推移しているが、今年度はプラスに転じた。これも前述の利用者数の減少に伴う収益低下が主な要因であると考えられる。令和元年度からは、利用促進を図るため、近隣の民間駐車場において実施している上限料金を導入し、電子マネー精算へ対応するなど、利便性の向上を図っており、収益増加に努めている。</t>
    <rPh sb="0" eb="2">
      <t>シュウエキ</t>
    </rPh>
    <rPh sb="2" eb="3">
      <t>テキ</t>
    </rPh>
    <rPh sb="3" eb="5">
      <t>シュウシ</t>
    </rPh>
    <rPh sb="5" eb="7">
      <t>ヒリツ</t>
    </rPh>
    <rPh sb="39" eb="41">
      <t>ケンゼン</t>
    </rPh>
    <rPh sb="41" eb="43">
      <t>スウチ</t>
    </rPh>
    <rPh sb="51" eb="52">
      <t>コ</t>
    </rPh>
    <rPh sb="57" eb="58">
      <t>ホカ</t>
    </rPh>
    <rPh sb="58" eb="60">
      <t>カイケイ</t>
    </rPh>
    <rPh sb="63" eb="66">
      <t>ホジョキン</t>
    </rPh>
    <rPh sb="69" eb="71">
      <t>ジョウキョウ</t>
    </rPh>
    <rPh sb="75" eb="77">
      <t>キンリン</t>
    </rPh>
    <rPh sb="78" eb="79">
      <t>エキ</t>
    </rPh>
    <rPh sb="82" eb="84">
      <t>リンセツ</t>
    </rPh>
    <rPh sb="86" eb="88">
      <t>ミンカン</t>
    </rPh>
    <rPh sb="88" eb="90">
      <t>チュウシャ</t>
    </rPh>
    <rPh sb="90" eb="91">
      <t>ジョウ</t>
    </rPh>
    <rPh sb="92" eb="93">
      <t>フ</t>
    </rPh>
    <rPh sb="100" eb="102">
      <t>カカク</t>
    </rPh>
    <rPh sb="102" eb="104">
      <t>キョウソウ</t>
    </rPh>
    <rPh sb="115" eb="117">
      <t>トウガイ</t>
    </rPh>
    <rPh sb="117" eb="119">
      <t>シセツ</t>
    </rPh>
    <rPh sb="120" eb="122">
      <t>リヨウ</t>
    </rPh>
    <rPh sb="122" eb="123">
      <t>シャ</t>
    </rPh>
    <rPh sb="124" eb="126">
      <t>ゲンショウ</t>
    </rPh>
    <rPh sb="126" eb="128">
      <t>ケイコウ</t>
    </rPh>
    <rPh sb="157" eb="159">
      <t>ヘイキン</t>
    </rPh>
    <rPh sb="159" eb="160">
      <t>チ</t>
    </rPh>
    <rPh sb="161" eb="162">
      <t>クラ</t>
    </rPh>
    <rPh sb="163" eb="164">
      <t>ヒク</t>
    </rPh>
    <rPh sb="165" eb="167">
      <t>スウチ</t>
    </rPh>
    <rPh sb="168" eb="170">
      <t>スイイ</t>
    </rPh>
    <rPh sb="176" eb="179">
      <t>コンネンド</t>
    </rPh>
    <rPh sb="184" eb="185">
      <t>テン</t>
    </rPh>
    <rPh sb="191" eb="193">
      <t>ゼンジュツ</t>
    </rPh>
    <rPh sb="194" eb="196">
      <t>リヨウ</t>
    </rPh>
    <rPh sb="196" eb="197">
      <t>シャ</t>
    </rPh>
    <rPh sb="197" eb="198">
      <t>スウ</t>
    </rPh>
    <rPh sb="199" eb="201">
      <t>ゲンショウ</t>
    </rPh>
    <rPh sb="202" eb="203">
      <t>トモナ</t>
    </rPh>
    <rPh sb="204" eb="206">
      <t>シュウエキ</t>
    </rPh>
    <rPh sb="206" eb="208">
      <t>テイカ</t>
    </rPh>
    <rPh sb="209" eb="210">
      <t>オモ</t>
    </rPh>
    <rPh sb="211" eb="213">
      <t>ヨウイン</t>
    </rPh>
    <rPh sb="217" eb="218">
      <t>カンガ</t>
    </rPh>
    <rPh sb="223" eb="228">
      <t>レイワガンネンド</t>
    </rPh>
    <rPh sb="232" eb="234">
      <t>リヨウ</t>
    </rPh>
    <rPh sb="234" eb="236">
      <t>ソクシン</t>
    </rPh>
    <rPh sb="237" eb="238">
      <t>ハカ</t>
    </rPh>
    <rPh sb="242" eb="244">
      <t>キンリン</t>
    </rPh>
    <rPh sb="245" eb="247">
      <t>ミンカン</t>
    </rPh>
    <rPh sb="247" eb="250">
      <t>チュウシャジョウ</t>
    </rPh>
    <rPh sb="254" eb="256">
      <t>ジッシ</t>
    </rPh>
    <rPh sb="260" eb="262">
      <t>ジョウゲン</t>
    </rPh>
    <rPh sb="262" eb="264">
      <t>リョウキン</t>
    </rPh>
    <rPh sb="265" eb="267">
      <t>ドウニュウ</t>
    </rPh>
    <rPh sb="269" eb="271">
      <t>デンシ</t>
    </rPh>
    <rPh sb="274" eb="276">
      <t>セイサン</t>
    </rPh>
    <rPh sb="277" eb="279">
      <t>タイオウ</t>
    </rPh>
    <rPh sb="284" eb="287">
      <t>リベンセイ</t>
    </rPh>
    <rPh sb="288" eb="290">
      <t>コウジョウ</t>
    </rPh>
    <rPh sb="291" eb="292">
      <t>ハカ</t>
    </rPh>
    <rPh sb="297" eb="299">
      <t>シュウエキ</t>
    </rPh>
    <rPh sb="299" eb="301">
      <t>ゾウカ</t>
    </rPh>
    <rPh sb="302" eb="303">
      <t>ツト</t>
    </rPh>
    <phoneticPr fontId="16"/>
  </si>
  <si>
    <t>稼働率については、近年は減少傾向が続いていたが、平成30年度は対前年比で4.8％増加したものの、類似施設の平均値を下回っている。これは、「1．収益等の状況について」で述べたとおり、近隣の民間駐車場が増加し当該駐車場の利用者が減少していることが主な要因であると考えられる。具体的な利用状況については、利用台数は平成29年度11,383台に対し平成30年度12,423台（+1,040台、+9.1％）、収入は平成29年度4,689,000円に対し、平成30年度4,741,950円（+52,950円、+1.1％）といずれも増加している。令和元年度より、上限料金の導入や電子マネー精算対応など、利用促進に努めている。</t>
    <rPh sb="0" eb="3">
      <t>カドウリツ</t>
    </rPh>
    <rPh sb="9" eb="11">
      <t>キンネン</t>
    </rPh>
    <rPh sb="12" eb="14">
      <t>ゲンショウ</t>
    </rPh>
    <rPh sb="14" eb="16">
      <t>ケイコウ</t>
    </rPh>
    <rPh sb="17" eb="18">
      <t>ツヅ</t>
    </rPh>
    <rPh sb="24" eb="26">
      <t>ヘイセイ</t>
    </rPh>
    <rPh sb="28" eb="30">
      <t>ネンド</t>
    </rPh>
    <rPh sb="31" eb="35">
      <t>タイゼンネンヒ</t>
    </rPh>
    <rPh sb="40" eb="42">
      <t>ゾウカ</t>
    </rPh>
    <rPh sb="102" eb="104">
      <t>トウガイ</t>
    </rPh>
    <rPh sb="104" eb="107">
      <t>チュウシャジョウ</t>
    </rPh>
    <rPh sb="121" eb="122">
      <t>オモ</t>
    </rPh>
    <rPh sb="135" eb="138">
      <t>グタイテキ</t>
    </rPh>
    <rPh sb="149" eb="151">
      <t>リヨウ</t>
    </rPh>
    <rPh sb="151" eb="153">
      <t>ダイスウ</t>
    </rPh>
    <rPh sb="154" eb="156">
      <t>ヘイセイ</t>
    </rPh>
    <rPh sb="168" eb="169">
      <t>タイ</t>
    </rPh>
    <rPh sb="170" eb="172">
      <t>ヘイセイ</t>
    </rPh>
    <rPh sb="200" eb="201">
      <t>イ</t>
    </rPh>
    <rPh sb="259" eb="261">
      <t>ゾウカ</t>
    </rPh>
    <rPh sb="266" eb="271">
      <t>レイワガンネンド</t>
    </rPh>
    <rPh sb="274" eb="276">
      <t>ジョウゲン</t>
    </rPh>
    <rPh sb="276" eb="278">
      <t>リョウキン</t>
    </rPh>
    <rPh sb="279" eb="281">
      <t>ドウニュウ</t>
    </rPh>
    <rPh sb="282" eb="284">
      <t>デンシ</t>
    </rPh>
    <rPh sb="287" eb="289">
      <t>セイサン</t>
    </rPh>
    <rPh sb="289" eb="291">
      <t>タイオウ</t>
    </rPh>
    <rPh sb="294" eb="296">
      <t>リヨウ</t>
    </rPh>
    <rPh sb="296" eb="298">
      <t>ソクシン</t>
    </rPh>
    <rPh sb="299" eb="300">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</si>
</sst>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62DEC3FB-0D62-4C77-9099-33A964C0CB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140</c:v>
                </c:pt>
                <c:pt idx="1">
                  <c:v>103</c:v>
                </c:pt>
                <c:pt idx="2">
                  <c:v>86</c:v>
                </c:pt>
                <c:pt idx="3">
                  <c:v>95.2</c:v>
                </c:pt>
                <c:pt idx="4">
                  <c:v>103.9</c:v>
                </c:pt>
              </c:numCache>
            </c:numRef>
          </c:val>
          <c:extLst>
            <c:ext xmlns:c16="http://schemas.microsoft.com/office/drawing/2014/chart" uri="{C3380CC4-5D6E-409C-BE32-E72D297353CC}">
              <c16:uniqueId val="{00000000-A9D3-4324-A02A-894BC87D85B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A9D3-4324-A02A-894BC87D85B8}"/>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C30-4ABA-8CBE-D5FF24C5E52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5C30-4ABA-8CBE-D5FF24C5E52D}"/>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81D0-471B-B068-4EDE0B4EFF2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1D0-471B-B068-4EDE0B4EFF2B}"/>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7B71-4AD4-9F73-149AFCB7654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B71-4AD4-9F73-149AFCB7654F}"/>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55C-48F8-A863-64191E4A827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755C-48F8-A863-64191E4A8274}"/>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C25-40F3-9715-5FD34BD6CC6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8C25-40F3-9715-5FD34BD6CC62}"/>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67.7</c:v>
                </c:pt>
                <c:pt idx="1">
                  <c:v>56.5</c:v>
                </c:pt>
                <c:pt idx="2">
                  <c:v>51.6</c:v>
                </c:pt>
                <c:pt idx="3">
                  <c:v>50</c:v>
                </c:pt>
                <c:pt idx="4">
                  <c:v>54.8</c:v>
                </c:pt>
              </c:numCache>
            </c:numRef>
          </c:val>
          <c:extLst>
            <c:ext xmlns:c16="http://schemas.microsoft.com/office/drawing/2014/chart" uri="{C3380CC4-5D6E-409C-BE32-E72D297353CC}">
              <c16:uniqueId val="{00000000-CFD0-4270-B51B-FCA21E3C259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CFD0-4270-B51B-FCA21E3C2598}"/>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29</c:v>
                </c:pt>
                <c:pt idx="1">
                  <c:v>3</c:v>
                </c:pt>
                <c:pt idx="2">
                  <c:v>-17</c:v>
                </c:pt>
                <c:pt idx="3">
                  <c:v>-5</c:v>
                </c:pt>
                <c:pt idx="4">
                  <c:v>3.8</c:v>
                </c:pt>
              </c:numCache>
            </c:numRef>
          </c:val>
          <c:extLst>
            <c:ext xmlns:c16="http://schemas.microsoft.com/office/drawing/2014/chart" uri="{C3380CC4-5D6E-409C-BE32-E72D297353CC}">
              <c16:uniqueId val="{00000000-1C22-4BBC-ABDA-AAB30384F76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1C22-4BBC-ABDA-AAB30384F760}"/>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2039</c:v>
                </c:pt>
                <c:pt idx="1">
                  <c:v>149</c:v>
                </c:pt>
                <c:pt idx="2">
                  <c:v>-800</c:v>
                </c:pt>
                <c:pt idx="3">
                  <c:v>-239</c:v>
                </c:pt>
                <c:pt idx="4">
                  <c:v>180</c:v>
                </c:pt>
              </c:numCache>
            </c:numRef>
          </c:val>
          <c:extLst>
            <c:ext xmlns:c16="http://schemas.microsoft.com/office/drawing/2014/chart" uri="{C3380CC4-5D6E-409C-BE32-E72D297353CC}">
              <c16:uniqueId val="{00000000-F642-4D86-8029-293E1BC7645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F642-4D86-8029-293E1BC76450}"/>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36" zoomScale="85" zoomScaleNormal="8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静岡県焼津市　焼津市小石川駐車場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商業施設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1630</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122</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48</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62</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150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51" t="s">
        <v>134</v>
      </c>
      <c r="NE15" s="152"/>
      <c r="NF15" s="152"/>
      <c r="NG15" s="152"/>
      <c r="NH15" s="152"/>
      <c r="NI15" s="152"/>
      <c r="NJ15" s="152"/>
      <c r="NK15" s="152"/>
      <c r="NL15" s="152"/>
      <c r="NM15" s="152"/>
      <c r="NN15" s="152"/>
      <c r="NO15" s="152"/>
      <c r="NP15" s="152"/>
      <c r="NQ15" s="152"/>
      <c r="NR15" s="15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140</v>
      </c>
      <c r="V31" s="110"/>
      <c r="W31" s="110"/>
      <c r="X31" s="110"/>
      <c r="Y31" s="110"/>
      <c r="Z31" s="110"/>
      <c r="AA31" s="110"/>
      <c r="AB31" s="110"/>
      <c r="AC31" s="110"/>
      <c r="AD31" s="110"/>
      <c r="AE31" s="110"/>
      <c r="AF31" s="110"/>
      <c r="AG31" s="110"/>
      <c r="AH31" s="110"/>
      <c r="AI31" s="110"/>
      <c r="AJ31" s="110"/>
      <c r="AK31" s="110"/>
      <c r="AL31" s="110"/>
      <c r="AM31" s="110"/>
      <c r="AN31" s="110">
        <f>データ!Z7</f>
        <v>103</v>
      </c>
      <c r="AO31" s="110"/>
      <c r="AP31" s="110"/>
      <c r="AQ31" s="110"/>
      <c r="AR31" s="110"/>
      <c r="AS31" s="110"/>
      <c r="AT31" s="110"/>
      <c r="AU31" s="110"/>
      <c r="AV31" s="110"/>
      <c r="AW31" s="110"/>
      <c r="AX31" s="110"/>
      <c r="AY31" s="110"/>
      <c r="AZ31" s="110"/>
      <c r="BA31" s="110"/>
      <c r="BB31" s="110"/>
      <c r="BC31" s="110"/>
      <c r="BD31" s="110"/>
      <c r="BE31" s="110"/>
      <c r="BF31" s="110"/>
      <c r="BG31" s="110">
        <f>データ!AA7</f>
        <v>86</v>
      </c>
      <c r="BH31" s="110"/>
      <c r="BI31" s="110"/>
      <c r="BJ31" s="110"/>
      <c r="BK31" s="110"/>
      <c r="BL31" s="110"/>
      <c r="BM31" s="110"/>
      <c r="BN31" s="110"/>
      <c r="BO31" s="110"/>
      <c r="BP31" s="110"/>
      <c r="BQ31" s="110"/>
      <c r="BR31" s="110"/>
      <c r="BS31" s="110"/>
      <c r="BT31" s="110"/>
      <c r="BU31" s="110"/>
      <c r="BV31" s="110"/>
      <c r="BW31" s="110"/>
      <c r="BX31" s="110"/>
      <c r="BY31" s="110"/>
      <c r="BZ31" s="110">
        <f>データ!AB7</f>
        <v>95.2</v>
      </c>
      <c r="CA31" s="110"/>
      <c r="CB31" s="110"/>
      <c r="CC31" s="110"/>
      <c r="CD31" s="110"/>
      <c r="CE31" s="110"/>
      <c r="CF31" s="110"/>
      <c r="CG31" s="110"/>
      <c r="CH31" s="110"/>
      <c r="CI31" s="110"/>
      <c r="CJ31" s="110"/>
      <c r="CK31" s="110"/>
      <c r="CL31" s="110"/>
      <c r="CM31" s="110"/>
      <c r="CN31" s="110"/>
      <c r="CO31" s="110"/>
      <c r="CP31" s="110"/>
      <c r="CQ31" s="110"/>
      <c r="CR31" s="110"/>
      <c r="CS31" s="110">
        <f>データ!AC7</f>
        <v>103.9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67.7</v>
      </c>
      <c r="JD31" s="81"/>
      <c r="JE31" s="81"/>
      <c r="JF31" s="81"/>
      <c r="JG31" s="81"/>
      <c r="JH31" s="81"/>
      <c r="JI31" s="81"/>
      <c r="JJ31" s="81"/>
      <c r="JK31" s="81"/>
      <c r="JL31" s="81"/>
      <c r="JM31" s="81"/>
      <c r="JN31" s="81"/>
      <c r="JO31" s="81"/>
      <c r="JP31" s="81"/>
      <c r="JQ31" s="81"/>
      <c r="JR31" s="81"/>
      <c r="JS31" s="81"/>
      <c r="JT31" s="81"/>
      <c r="JU31" s="82"/>
      <c r="JV31" s="80">
        <f>データ!DL7</f>
        <v>56.5</v>
      </c>
      <c r="JW31" s="81"/>
      <c r="JX31" s="81"/>
      <c r="JY31" s="81"/>
      <c r="JZ31" s="81"/>
      <c r="KA31" s="81"/>
      <c r="KB31" s="81"/>
      <c r="KC31" s="81"/>
      <c r="KD31" s="81"/>
      <c r="KE31" s="81"/>
      <c r="KF31" s="81"/>
      <c r="KG31" s="81"/>
      <c r="KH31" s="81"/>
      <c r="KI31" s="81"/>
      <c r="KJ31" s="81"/>
      <c r="KK31" s="81"/>
      <c r="KL31" s="81"/>
      <c r="KM31" s="81"/>
      <c r="KN31" s="82"/>
      <c r="KO31" s="80">
        <f>データ!DM7</f>
        <v>51.6</v>
      </c>
      <c r="KP31" s="81"/>
      <c r="KQ31" s="81"/>
      <c r="KR31" s="81"/>
      <c r="KS31" s="81"/>
      <c r="KT31" s="81"/>
      <c r="KU31" s="81"/>
      <c r="KV31" s="81"/>
      <c r="KW31" s="81"/>
      <c r="KX31" s="81"/>
      <c r="KY31" s="81"/>
      <c r="KZ31" s="81"/>
      <c r="LA31" s="81"/>
      <c r="LB31" s="81"/>
      <c r="LC31" s="81"/>
      <c r="LD31" s="81"/>
      <c r="LE31" s="81"/>
      <c r="LF31" s="81"/>
      <c r="LG31" s="82"/>
      <c r="LH31" s="80">
        <f>データ!DN7</f>
        <v>50</v>
      </c>
      <c r="LI31" s="81"/>
      <c r="LJ31" s="81"/>
      <c r="LK31" s="81"/>
      <c r="LL31" s="81"/>
      <c r="LM31" s="81"/>
      <c r="LN31" s="81"/>
      <c r="LO31" s="81"/>
      <c r="LP31" s="81"/>
      <c r="LQ31" s="81"/>
      <c r="LR31" s="81"/>
      <c r="LS31" s="81"/>
      <c r="LT31" s="81"/>
      <c r="LU31" s="81"/>
      <c r="LV31" s="81"/>
      <c r="LW31" s="81"/>
      <c r="LX31" s="81"/>
      <c r="LY31" s="81"/>
      <c r="LZ31" s="82"/>
      <c r="MA31" s="80">
        <f>データ!DO7</f>
        <v>54.8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54" t="s">
        <v>132</v>
      </c>
      <c r="NE32" s="155"/>
      <c r="NF32" s="155"/>
      <c r="NG32" s="155"/>
      <c r="NH32" s="155"/>
      <c r="NI32" s="155"/>
      <c r="NJ32" s="155"/>
      <c r="NK32" s="155"/>
      <c r="NL32" s="155"/>
      <c r="NM32" s="155"/>
      <c r="NN32" s="155"/>
      <c r="NO32" s="155"/>
      <c r="NP32" s="155"/>
      <c r="NQ32" s="155"/>
      <c r="NR32" s="156"/>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54"/>
      <c r="NE33" s="155"/>
      <c r="NF33" s="155"/>
      <c r="NG33" s="155"/>
      <c r="NH33" s="155"/>
      <c r="NI33" s="155"/>
      <c r="NJ33" s="155"/>
      <c r="NK33" s="155"/>
      <c r="NL33" s="155"/>
      <c r="NM33" s="155"/>
      <c r="NN33" s="155"/>
      <c r="NO33" s="155"/>
      <c r="NP33" s="155"/>
      <c r="NQ33" s="155"/>
      <c r="NR33" s="156"/>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54"/>
      <c r="NE34" s="155"/>
      <c r="NF34" s="155"/>
      <c r="NG34" s="155"/>
      <c r="NH34" s="155"/>
      <c r="NI34" s="155"/>
      <c r="NJ34" s="155"/>
      <c r="NK34" s="155"/>
      <c r="NL34" s="155"/>
      <c r="NM34" s="155"/>
      <c r="NN34" s="155"/>
      <c r="NO34" s="155"/>
      <c r="NP34" s="155"/>
      <c r="NQ34" s="155"/>
      <c r="NR34" s="156"/>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54"/>
      <c r="NE35" s="155"/>
      <c r="NF35" s="155"/>
      <c r="NG35" s="155"/>
      <c r="NH35" s="155"/>
      <c r="NI35" s="155"/>
      <c r="NJ35" s="155"/>
      <c r="NK35" s="155"/>
      <c r="NL35" s="155"/>
      <c r="NM35" s="155"/>
      <c r="NN35" s="155"/>
      <c r="NO35" s="155"/>
      <c r="NP35" s="155"/>
      <c r="NQ35" s="155"/>
      <c r="NR35" s="156"/>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54"/>
      <c r="NE36" s="155"/>
      <c r="NF36" s="155"/>
      <c r="NG36" s="155"/>
      <c r="NH36" s="155"/>
      <c r="NI36" s="155"/>
      <c r="NJ36" s="155"/>
      <c r="NK36" s="155"/>
      <c r="NL36" s="155"/>
      <c r="NM36" s="155"/>
      <c r="NN36" s="155"/>
      <c r="NO36" s="155"/>
      <c r="NP36" s="155"/>
      <c r="NQ36" s="155"/>
      <c r="NR36" s="156"/>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54"/>
      <c r="NE37" s="155"/>
      <c r="NF37" s="155"/>
      <c r="NG37" s="155"/>
      <c r="NH37" s="155"/>
      <c r="NI37" s="155"/>
      <c r="NJ37" s="155"/>
      <c r="NK37" s="155"/>
      <c r="NL37" s="155"/>
      <c r="NM37" s="155"/>
      <c r="NN37" s="155"/>
      <c r="NO37" s="155"/>
      <c r="NP37" s="155"/>
      <c r="NQ37" s="155"/>
      <c r="NR37" s="156"/>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54"/>
      <c r="NE38" s="155"/>
      <c r="NF38" s="155"/>
      <c r="NG38" s="155"/>
      <c r="NH38" s="155"/>
      <c r="NI38" s="155"/>
      <c r="NJ38" s="155"/>
      <c r="NK38" s="155"/>
      <c r="NL38" s="155"/>
      <c r="NM38" s="155"/>
      <c r="NN38" s="155"/>
      <c r="NO38" s="155"/>
      <c r="NP38" s="155"/>
      <c r="NQ38" s="155"/>
      <c r="NR38" s="156"/>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54"/>
      <c r="NE39" s="155"/>
      <c r="NF39" s="155"/>
      <c r="NG39" s="155"/>
      <c r="NH39" s="155"/>
      <c r="NI39" s="155"/>
      <c r="NJ39" s="155"/>
      <c r="NK39" s="155"/>
      <c r="NL39" s="155"/>
      <c r="NM39" s="155"/>
      <c r="NN39" s="155"/>
      <c r="NO39" s="155"/>
      <c r="NP39" s="155"/>
      <c r="NQ39" s="155"/>
      <c r="NR39" s="156"/>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54"/>
      <c r="NE40" s="155"/>
      <c r="NF40" s="155"/>
      <c r="NG40" s="155"/>
      <c r="NH40" s="155"/>
      <c r="NI40" s="155"/>
      <c r="NJ40" s="155"/>
      <c r="NK40" s="155"/>
      <c r="NL40" s="155"/>
      <c r="NM40" s="155"/>
      <c r="NN40" s="155"/>
      <c r="NO40" s="155"/>
      <c r="NP40" s="155"/>
      <c r="NQ40" s="155"/>
      <c r="NR40" s="156"/>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54"/>
      <c r="NE41" s="155"/>
      <c r="NF41" s="155"/>
      <c r="NG41" s="155"/>
      <c r="NH41" s="155"/>
      <c r="NI41" s="155"/>
      <c r="NJ41" s="155"/>
      <c r="NK41" s="155"/>
      <c r="NL41" s="155"/>
      <c r="NM41" s="155"/>
      <c r="NN41" s="155"/>
      <c r="NO41" s="155"/>
      <c r="NP41" s="155"/>
      <c r="NQ41" s="155"/>
      <c r="NR41" s="156"/>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54"/>
      <c r="NE42" s="155"/>
      <c r="NF42" s="155"/>
      <c r="NG42" s="155"/>
      <c r="NH42" s="155"/>
      <c r="NI42" s="155"/>
      <c r="NJ42" s="155"/>
      <c r="NK42" s="155"/>
      <c r="NL42" s="155"/>
      <c r="NM42" s="155"/>
      <c r="NN42" s="155"/>
      <c r="NO42" s="155"/>
      <c r="NP42" s="155"/>
      <c r="NQ42" s="155"/>
      <c r="NR42" s="156"/>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54"/>
      <c r="NE43" s="155"/>
      <c r="NF43" s="155"/>
      <c r="NG43" s="155"/>
      <c r="NH43" s="155"/>
      <c r="NI43" s="155"/>
      <c r="NJ43" s="155"/>
      <c r="NK43" s="155"/>
      <c r="NL43" s="155"/>
      <c r="NM43" s="155"/>
      <c r="NN43" s="155"/>
      <c r="NO43" s="155"/>
      <c r="NP43" s="155"/>
      <c r="NQ43" s="155"/>
      <c r="NR43" s="156"/>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54"/>
      <c r="NE44" s="155"/>
      <c r="NF44" s="155"/>
      <c r="NG44" s="155"/>
      <c r="NH44" s="155"/>
      <c r="NI44" s="155"/>
      <c r="NJ44" s="155"/>
      <c r="NK44" s="155"/>
      <c r="NL44" s="155"/>
      <c r="NM44" s="155"/>
      <c r="NN44" s="155"/>
      <c r="NO44" s="155"/>
      <c r="NP44" s="155"/>
      <c r="NQ44" s="155"/>
      <c r="NR44" s="156"/>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54"/>
      <c r="NE45" s="155"/>
      <c r="NF45" s="155"/>
      <c r="NG45" s="155"/>
      <c r="NH45" s="155"/>
      <c r="NI45" s="155"/>
      <c r="NJ45" s="155"/>
      <c r="NK45" s="155"/>
      <c r="NL45" s="155"/>
      <c r="NM45" s="155"/>
      <c r="NN45" s="155"/>
      <c r="NO45" s="155"/>
      <c r="NP45" s="155"/>
      <c r="NQ45" s="155"/>
      <c r="NR45" s="156"/>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54"/>
      <c r="NE46" s="155"/>
      <c r="NF46" s="155"/>
      <c r="NG46" s="155"/>
      <c r="NH46" s="155"/>
      <c r="NI46" s="155"/>
      <c r="NJ46" s="155"/>
      <c r="NK46" s="155"/>
      <c r="NL46" s="155"/>
      <c r="NM46" s="155"/>
      <c r="NN46" s="155"/>
      <c r="NO46" s="155"/>
      <c r="NP46" s="155"/>
      <c r="NQ46" s="155"/>
      <c r="NR46" s="156"/>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54"/>
      <c r="NE47" s="155"/>
      <c r="NF47" s="155"/>
      <c r="NG47" s="155"/>
      <c r="NH47" s="155"/>
      <c r="NI47" s="155"/>
      <c r="NJ47" s="155"/>
      <c r="NK47" s="155"/>
      <c r="NL47" s="155"/>
      <c r="NM47" s="155"/>
      <c r="NN47" s="155"/>
      <c r="NO47" s="155"/>
      <c r="NP47" s="155"/>
      <c r="NQ47" s="155"/>
      <c r="NR47" s="156"/>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54" t="s">
        <v>135</v>
      </c>
      <c r="NE49" s="155"/>
      <c r="NF49" s="155"/>
      <c r="NG49" s="155"/>
      <c r="NH49" s="155"/>
      <c r="NI49" s="155"/>
      <c r="NJ49" s="155"/>
      <c r="NK49" s="155"/>
      <c r="NL49" s="155"/>
      <c r="NM49" s="155"/>
      <c r="NN49" s="155"/>
      <c r="NO49" s="155"/>
      <c r="NP49" s="155"/>
      <c r="NQ49" s="155"/>
      <c r="NR49" s="156"/>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54"/>
      <c r="NE50" s="155"/>
      <c r="NF50" s="155"/>
      <c r="NG50" s="155"/>
      <c r="NH50" s="155"/>
      <c r="NI50" s="155"/>
      <c r="NJ50" s="155"/>
      <c r="NK50" s="155"/>
      <c r="NL50" s="155"/>
      <c r="NM50" s="155"/>
      <c r="NN50" s="155"/>
      <c r="NO50" s="155"/>
      <c r="NP50" s="155"/>
      <c r="NQ50" s="155"/>
      <c r="NR50" s="156"/>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54"/>
      <c r="NE51" s="155"/>
      <c r="NF51" s="155"/>
      <c r="NG51" s="155"/>
      <c r="NH51" s="155"/>
      <c r="NI51" s="155"/>
      <c r="NJ51" s="155"/>
      <c r="NK51" s="155"/>
      <c r="NL51" s="155"/>
      <c r="NM51" s="155"/>
      <c r="NN51" s="155"/>
      <c r="NO51" s="155"/>
      <c r="NP51" s="155"/>
      <c r="NQ51" s="155"/>
      <c r="NR51" s="156"/>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29</v>
      </c>
      <c r="EM52" s="110"/>
      <c r="EN52" s="110"/>
      <c r="EO52" s="110"/>
      <c r="EP52" s="110"/>
      <c r="EQ52" s="110"/>
      <c r="ER52" s="110"/>
      <c r="ES52" s="110"/>
      <c r="ET52" s="110"/>
      <c r="EU52" s="110"/>
      <c r="EV52" s="110"/>
      <c r="EW52" s="110"/>
      <c r="EX52" s="110"/>
      <c r="EY52" s="110"/>
      <c r="EZ52" s="110"/>
      <c r="FA52" s="110"/>
      <c r="FB52" s="110"/>
      <c r="FC52" s="110"/>
      <c r="FD52" s="110"/>
      <c r="FE52" s="110">
        <f>データ!BG7</f>
        <v>3</v>
      </c>
      <c r="FF52" s="110"/>
      <c r="FG52" s="110"/>
      <c r="FH52" s="110"/>
      <c r="FI52" s="110"/>
      <c r="FJ52" s="110"/>
      <c r="FK52" s="110"/>
      <c r="FL52" s="110"/>
      <c r="FM52" s="110"/>
      <c r="FN52" s="110"/>
      <c r="FO52" s="110"/>
      <c r="FP52" s="110"/>
      <c r="FQ52" s="110"/>
      <c r="FR52" s="110"/>
      <c r="FS52" s="110"/>
      <c r="FT52" s="110"/>
      <c r="FU52" s="110"/>
      <c r="FV52" s="110"/>
      <c r="FW52" s="110"/>
      <c r="FX52" s="110">
        <f>データ!BH7</f>
        <v>-17</v>
      </c>
      <c r="FY52" s="110"/>
      <c r="FZ52" s="110"/>
      <c r="GA52" s="110"/>
      <c r="GB52" s="110"/>
      <c r="GC52" s="110"/>
      <c r="GD52" s="110"/>
      <c r="GE52" s="110"/>
      <c r="GF52" s="110"/>
      <c r="GG52" s="110"/>
      <c r="GH52" s="110"/>
      <c r="GI52" s="110"/>
      <c r="GJ52" s="110"/>
      <c r="GK52" s="110"/>
      <c r="GL52" s="110"/>
      <c r="GM52" s="110"/>
      <c r="GN52" s="110"/>
      <c r="GO52" s="110"/>
      <c r="GP52" s="110"/>
      <c r="GQ52" s="110">
        <f>データ!BI7</f>
        <v>-5</v>
      </c>
      <c r="GR52" s="110"/>
      <c r="GS52" s="110"/>
      <c r="GT52" s="110"/>
      <c r="GU52" s="110"/>
      <c r="GV52" s="110"/>
      <c r="GW52" s="110"/>
      <c r="GX52" s="110"/>
      <c r="GY52" s="110"/>
      <c r="GZ52" s="110"/>
      <c r="HA52" s="110"/>
      <c r="HB52" s="110"/>
      <c r="HC52" s="110"/>
      <c r="HD52" s="110"/>
      <c r="HE52" s="110"/>
      <c r="HF52" s="110"/>
      <c r="HG52" s="110"/>
      <c r="HH52" s="110"/>
      <c r="HI52" s="110"/>
      <c r="HJ52" s="110">
        <f>データ!BJ7</f>
        <v>3.8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2039</v>
      </c>
      <c r="JD52" s="109"/>
      <c r="JE52" s="109"/>
      <c r="JF52" s="109"/>
      <c r="JG52" s="109"/>
      <c r="JH52" s="109"/>
      <c r="JI52" s="109"/>
      <c r="JJ52" s="109"/>
      <c r="JK52" s="109"/>
      <c r="JL52" s="109"/>
      <c r="JM52" s="109"/>
      <c r="JN52" s="109"/>
      <c r="JO52" s="109"/>
      <c r="JP52" s="109"/>
      <c r="JQ52" s="109"/>
      <c r="JR52" s="109"/>
      <c r="JS52" s="109"/>
      <c r="JT52" s="109"/>
      <c r="JU52" s="109"/>
      <c r="JV52" s="109">
        <f>データ!BR7</f>
        <v>149</v>
      </c>
      <c r="JW52" s="109"/>
      <c r="JX52" s="109"/>
      <c r="JY52" s="109"/>
      <c r="JZ52" s="109"/>
      <c r="KA52" s="109"/>
      <c r="KB52" s="109"/>
      <c r="KC52" s="109"/>
      <c r="KD52" s="109"/>
      <c r="KE52" s="109"/>
      <c r="KF52" s="109"/>
      <c r="KG52" s="109"/>
      <c r="KH52" s="109"/>
      <c r="KI52" s="109"/>
      <c r="KJ52" s="109"/>
      <c r="KK52" s="109"/>
      <c r="KL52" s="109"/>
      <c r="KM52" s="109"/>
      <c r="KN52" s="109"/>
      <c r="KO52" s="109">
        <f>データ!BS7</f>
        <v>-800</v>
      </c>
      <c r="KP52" s="109"/>
      <c r="KQ52" s="109"/>
      <c r="KR52" s="109"/>
      <c r="KS52" s="109"/>
      <c r="KT52" s="109"/>
      <c r="KU52" s="109"/>
      <c r="KV52" s="109"/>
      <c r="KW52" s="109"/>
      <c r="KX52" s="109"/>
      <c r="KY52" s="109"/>
      <c r="KZ52" s="109"/>
      <c r="LA52" s="109"/>
      <c r="LB52" s="109"/>
      <c r="LC52" s="109"/>
      <c r="LD52" s="109"/>
      <c r="LE52" s="109"/>
      <c r="LF52" s="109"/>
      <c r="LG52" s="109"/>
      <c r="LH52" s="109">
        <f>データ!BT7</f>
        <v>-239</v>
      </c>
      <c r="LI52" s="109"/>
      <c r="LJ52" s="109"/>
      <c r="LK52" s="109"/>
      <c r="LL52" s="109"/>
      <c r="LM52" s="109"/>
      <c r="LN52" s="109"/>
      <c r="LO52" s="109"/>
      <c r="LP52" s="109"/>
      <c r="LQ52" s="109"/>
      <c r="LR52" s="109"/>
      <c r="LS52" s="109"/>
      <c r="LT52" s="109"/>
      <c r="LU52" s="109"/>
      <c r="LV52" s="109"/>
      <c r="LW52" s="109"/>
      <c r="LX52" s="109"/>
      <c r="LY52" s="109"/>
      <c r="LZ52" s="109"/>
      <c r="MA52" s="109">
        <f>データ!BU7</f>
        <v>180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54"/>
      <c r="NE52" s="155"/>
      <c r="NF52" s="155"/>
      <c r="NG52" s="155"/>
      <c r="NH52" s="155"/>
      <c r="NI52" s="155"/>
      <c r="NJ52" s="155"/>
      <c r="NK52" s="155"/>
      <c r="NL52" s="155"/>
      <c r="NM52" s="155"/>
      <c r="NN52" s="155"/>
      <c r="NO52" s="155"/>
      <c r="NP52" s="155"/>
      <c r="NQ52" s="155"/>
      <c r="NR52" s="156"/>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23</v>
      </c>
      <c r="V53" s="109"/>
      <c r="W53" s="109"/>
      <c r="X53" s="109"/>
      <c r="Y53" s="109"/>
      <c r="Z53" s="109"/>
      <c r="AA53" s="109"/>
      <c r="AB53" s="109"/>
      <c r="AC53" s="109"/>
      <c r="AD53" s="109"/>
      <c r="AE53" s="109"/>
      <c r="AF53" s="109"/>
      <c r="AG53" s="109"/>
      <c r="AH53" s="109"/>
      <c r="AI53" s="109"/>
      <c r="AJ53" s="109"/>
      <c r="AK53" s="109"/>
      <c r="AL53" s="109"/>
      <c r="AM53" s="109"/>
      <c r="AN53" s="109">
        <f>データ!BA7</f>
        <v>22</v>
      </c>
      <c r="AO53" s="109"/>
      <c r="AP53" s="109"/>
      <c r="AQ53" s="109"/>
      <c r="AR53" s="109"/>
      <c r="AS53" s="109"/>
      <c r="AT53" s="109"/>
      <c r="AU53" s="109"/>
      <c r="AV53" s="109"/>
      <c r="AW53" s="109"/>
      <c r="AX53" s="109"/>
      <c r="AY53" s="109"/>
      <c r="AZ53" s="109"/>
      <c r="BA53" s="109"/>
      <c r="BB53" s="109"/>
      <c r="BC53" s="109"/>
      <c r="BD53" s="109"/>
      <c r="BE53" s="109"/>
      <c r="BF53" s="109"/>
      <c r="BG53" s="109">
        <f>データ!BB7</f>
        <v>16</v>
      </c>
      <c r="BH53" s="109"/>
      <c r="BI53" s="109"/>
      <c r="BJ53" s="109"/>
      <c r="BK53" s="109"/>
      <c r="BL53" s="109"/>
      <c r="BM53" s="109"/>
      <c r="BN53" s="109"/>
      <c r="BO53" s="109"/>
      <c r="BP53" s="109"/>
      <c r="BQ53" s="109"/>
      <c r="BR53" s="109"/>
      <c r="BS53" s="109"/>
      <c r="BT53" s="109"/>
      <c r="BU53" s="109"/>
      <c r="BV53" s="109"/>
      <c r="BW53" s="109"/>
      <c r="BX53" s="109"/>
      <c r="BY53" s="109"/>
      <c r="BZ53" s="109">
        <f>データ!BC7</f>
        <v>21</v>
      </c>
      <c r="CA53" s="109"/>
      <c r="CB53" s="109"/>
      <c r="CC53" s="109"/>
      <c r="CD53" s="109"/>
      <c r="CE53" s="109"/>
      <c r="CF53" s="109"/>
      <c r="CG53" s="109"/>
      <c r="CH53" s="109"/>
      <c r="CI53" s="109"/>
      <c r="CJ53" s="109"/>
      <c r="CK53" s="109"/>
      <c r="CL53" s="109"/>
      <c r="CM53" s="109"/>
      <c r="CN53" s="109"/>
      <c r="CO53" s="109"/>
      <c r="CP53" s="109"/>
      <c r="CQ53" s="109"/>
      <c r="CR53" s="109"/>
      <c r="CS53" s="109">
        <f>データ!BD7</f>
        <v>17</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7496</v>
      </c>
      <c r="JD53" s="109"/>
      <c r="JE53" s="109"/>
      <c r="JF53" s="109"/>
      <c r="JG53" s="109"/>
      <c r="JH53" s="109"/>
      <c r="JI53" s="109"/>
      <c r="JJ53" s="109"/>
      <c r="JK53" s="109"/>
      <c r="JL53" s="109"/>
      <c r="JM53" s="109"/>
      <c r="JN53" s="109"/>
      <c r="JO53" s="109"/>
      <c r="JP53" s="109"/>
      <c r="JQ53" s="109"/>
      <c r="JR53" s="109"/>
      <c r="JS53" s="109"/>
      <c r="JT53" s="109"/>
      <c r="JU53" s="109"/>
      <c r="JV53" s="109">
        <f>データ!BW7</f>
        <v>6967</v>
      </c>
      <c r="JW53" s="109"/>
      <c r="JX53" s="109"/>
      <c r="JY53" s="109"/>
      <c r="JZ53" s="109"/>
      <c r="KA53" s="109"/>
      <c r="KB53" s="109"/>
      <c r="KC53" s="109"/>
      <c r="KD53" s="109"/>
      <c r="KE53" s="109"/>
      <c r="KF53" s="109"/>
      <c r="KG53" s="109"/>
      <c r="KH53" s="109"/>
      <c r="KI53" s="109"/>
      <c r="KJ53" s="109"/>
      <c r="KK53" s="109"/>
      <c r="KL53" s="109"/>
      <c r="KM53" s="109"/>
      <c r="KN53" s="109"/>
      <c r="KO53" s="109">
        <f>データ!BX7</f>
        <v>7138</v>
      </c>
      <c r="KP53" s="109"/>
      <c r="KQ53" s="109"/>
      <c r="KR53" s="109"/>
      <c r="KS53" s="109"/>
      <c r="KT53" s="109"/>
      <c r="KU53" s="109"/>
      <c r="KV53" s="109"/>
      <c r="KW53" s="109"/>
      <c r="KX53" s="109"/>
      <c r="KY53" s="109"/>
      <c r="KZ53" s="109"/>
      <c r="LA53" s="109"/>
      <c r="LB53" s="109"/>
      <c r="LC53" s="109"/>
      <c r="LD53" s="109"/>
      <c r="LE53" s="109"/>
      <c r="LF53" s="109"/>
      <c r="LG53" s="109"/>
      <c r="LH53" s="109">
        <f>データ!BY7</f>
        <v>8131</v>
      </c>
      <c r="LI53" s="109"/>
      <c r="LJ53" s="109"/>
      <c r="LK53" s="109"/>
      <c r="LL53" s="109"/>
      <c r="LM53" s="109"/>
      <c r="LN53" s="109"/>
      <c r="LO53" s="109"/>
      <c r="LP53" s="109"/>
      <c r="LQ53" s="109"/>
      <c r="LR53" s="109"/>
      <c r="LS53" s="109"/>
      <c r="LT53" s="109"/>
      <c r="LU53" s="109"/>
      <c r="LV53" s="109"/>
      <c r="LW53" s="109"/>
      <c r="LX53" s="109"/>
      <c r="LY53" s="109"/>
      <c r="LZ53" s="109"/>
      <c r="MA53" s="109">
        <f>データ!BZ7</f>
        <v>8024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54"/>
      <c r="NE53" s="155"/>
      <c r="NF53" s="155"/>
      <c r="NG53" s="155"/>
      <c r="NH53" s="155"/>
      <c r="NI53" s="155"/>
      <c r="NJ53" s="155"/>
      <c r="NK53" s="155"/>
      <c r="NL53" s="155"/>
      <c r="NM53" s="155"/>
      <c r="NN53" s="155"/>
      <c r="NO53" s="155"/>
      <c r="NP53" s="155"/>
      <c r="NQ53" s="155"/>
      <c r="NR53" s="156"/>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54"/>
      <c r="NE54" s="155"/>
      <c r="NF54" s="155"/>
      <c r="NG54" s="155"/>
      <c r="NH54" s="155"/>
      <c r="NI54" s="155"/>
      <c r="NJ54" s="155"/>
      <c r="NK54" s="155"/>
      <c r="NL54" s="155"/>
      <c r="NM54" s="155"/>
      <c r="NN54" s="155"/>
      <c r="NO54" s="155"/>
      <c r="NP54" s="155"/>
      <c r="NQ54" s="155"/>
      <c r="NR54" s="156"/>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54"/>
      <c r="NE55" s="155"/>
      <c r="NF55" s="155"/>
      <c r="NG55" s="155"/>
      <c r="NH55" s="155"/>
      <c r="NI55" s="155"/>
      <c r="NJ55" s="155"/>
      <c r="NK55" s="155"/>
      <c r="NL55" s="155"/>
      <c r="NM55" s="155"/>
      <c r="NN55" s="155"/>
      <c r="NO55" s="155"/>
      <c r="NP55" s="155"/>
      <c r="NQ55" s="155"/>
      <c r="NR55" s="156"/>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54"/>
      <c r="NE56" s="155"/>
      <c r="NF56" s="155"/>
      <c r="NG56" s="155"/>
      <c r="NH56" s="155"/>
      <c r="NI56" s="155"/>
      <c r="NJ56" s="155"/>
      <c r="NK56" s="155"/>
      <c r="NL56" s="155"/>
      <c r="NM56" s="155"/>
      <c r="NN56" s="155"/>
      <c r="NO56" s="155"/>
      <c r="NP56" s="155"/>
      <c r="NQ56" s="155"/>
      <c r="NR56" s="156"/>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54"/>
      <c r="NE57" s="155"/>
      <c r="NF57" s="155"/>
      <c r="NG57" s="155"/>
      <c r="NH57" s="155"/>
      <c r="NI57" s="155"/>
      <c r="NJ57" s="155"/>
      <c r="NK57" s="155"/>
      <c r="NL57" s="155"/>
      <c r="NM57" s="155"/>
      <c r="NN57" s="155"/>
      <c r="NO57" s="155"/>
      <c r="NP57" s="155"/>
      <c r="NQ57" s="155"/>
      <c r="NR57" s="156"/>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54"/>
      <c r="NE58" s="155"/>
      <c r="NF58" s="155"/>
      <c r="NG58" s="155"/>
      <c r="NH58" s="155"/>
      <c r="NI58" s="155"/>
      <c r="NJ58" s="155"/>
      <c r="NK58" s="155"/>
      <c r="NL58" s="155"/>
      <c r="NM58" s="155"/>
      <c r="NN58" s="155"/>
      <c r="NO58" s="155"/>
      <c r="NP58" s="155"/>
      <c r="NQ58" s="155"/>
      <c r="NR58" s="156"/>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54"/>
      <c r="NE59" s="155"/>
      <c r="NF59" s="155"/>
      <c r="NG59" s="155"/>
      <c r="NH59" s="155"/>
      <c r="NI59" s="155"/>
      <c r="NJ59" s="155"/>
      <c r="NK59" s="155"/>
      <c r="NL59" s="155"/>
      <c r="NM59" s="155"/>
      <c r="NN59" s="155"/>
      <c r="NO59" s="155"/>
      <c r="NP59" s="155"/>
      <c r="NQ59" s="155"/>
      <c r="NR59" s="156"/>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54"/>
      <c r="NE60" s="155"/>
      <c r="NF60" s="155"/>
      <c r="NG60" s="155"/>
      <c r="NH60" s="155"/>
      <c r="NI60" s="155"/>
      <c r="NJ60" s="155"/>
      <c r="NK60" s="155"/>
      <c r="NL60" s="155"/>
      <c r="NM60" s="155"/>
      <c r="NN60" s="155"/>
      <c r="NO60" s="155"/>
      <c r="NP60" s="155"/>
      <c r="NQ60" s="155"/>
      <c r="NR60" s="156"/>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54"/>
      <c r="NE61" s="155"/>
      <c r="NF61" s="155"/>
      <c r="NG61" s="155"/>
      <c r="NH61" s="155"/>
      <c r="NI61" s="155"/>
      <c r="NJ61" s="155"/>
      <c r="NK61" s="155"/>
      <c r="NL61" s="155"/>
      <c r="NM61" s="155"/>
      <c r="NN61" s="155"/>
      <c r="NO61" s="155"/>
      <c r="NP61" s="155"/>
      <c r="NQ61" s="155"/>
      <c r="NR61" s="156"/>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54"/>
      <c r="NE62" s="155"/>
      <c r="NF62" s="155"/>
      <c r="NG62" s="155"/>
      <c r="NH62" s="155"/>
      <c r="NI62" s="155"/>
      <c r="NJ62" s="155"/>
      <c r="NK62" s="155"/>
      <c r="NL62" s="155"/>
      <c r="NM62" s="155"/>
      <c r="NN62" s="155"/>
      <c r="NO62" s="155"/>
      <c r="NP62" s="155"/>
      <c r="NQ62" s="155"/>
      <c r="NR62" s="156"/>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54"/>
      <c r="NE63" s="155"/>
      <c r="NF63" s="155"/>
      <c r="NG63" s="155"/>
      <c r="NH63" s="155"/>
      <c r="NI63" s="155"/>
      <c r="NJ63" s="155"/>
      <c r="NK63" s="155"/>
      <c r="NL63" s="155"/>
      <c r="NM63" s="155"/>
      <c r="NN63" s="155"/>
      <c r="NO63" s="155"/>
      <c r="NP63" s="155"/>
      <c r="NQ63" s="155"/>
      <c r="NR63" s="156"/>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7"/>
      <c r="NE64" s="158"/>
      <c r="NF64" s="158"/>
      <c r="NG64" s="158"/>
      <c r="NH64" s="158"/>
      <c r="NI64" s="158"/>
      <c r="NJ64" s="158"/>
      <c r="NK64" s="158"/>
      <c r="NL64" s="158"/>
      <c r="NM64" s="158"/>
      <c r="NN64" s="158"/>
      <c r="NO64" s="158"/>
      <c r="NP64" s="158"/>
      <c r="NQ64" s="158"/>
      <c r="NR64" s="159"/>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diMKxMg974E6of+UKzCM3C1lr4IZUgbhKV9+k3sG8y51KMA70kO/c7M9JSG9JiUDcYioirnMu6AAZ+MiwoOWBA==" saltValue="m/VQK8qfVHt+zz7BHRDWX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92</v>
      </c>
      <c r="AN5" s="59" t="s">
        <v>102</v>
      </c>
      <c r="AO5" s="59" t="s">
        <v>94</v>
      </c>
      <c r="AP5" s="59" t="s">
        <v>95</v>
      </c>
      <c r="AQ5" s="59" t="s">
        <v>96</v>
      </c>
      <c r="AR5" s="59" t="s">
        <v>97</v>
      </c>
      <c r="AS5" s="59" t="s">
        <v>98</v>
      </c>
      <c r="AT5" s="59" t="s">
        <v>99</v>
      </c>
      <c r="AU5" s="59" t="s">
        <v>103</v>
      </c>
      <c r="AV5" s="59" t="s">
        <v>104</v>
      </c>
      <c r="AW5" s="59" t="s">
        <v>105</v>
      </c>
      <c r="AX5" s="59" t="s">
        <v>106</v>
      </c>
      <c r="AY5" s="59" t="s">
        <v>102</v>
      </c>
      <c r="AZ5" s="59" t="s">
        <v>94</v>
      </c>
      <c r="BA5" s="59" t="s">
        <v>95</v>
      </c>
      <c r="BB5" s="59" t="s">
        <v>96</v>
      </c>
      <c r="BC5" s="59" t="s">
        <v>97</v>
      </c>
      <c r="BD5" s="59" t="s">
        <v>98</v>
      </c>
      <c r="BE5" s="59" t="s">
        <v>99</v>
      </c>
      <c r="BF5" s="59" t="s">
        <v>103</v>
      </c>
      <c r="BG5" s="59" t="s">
        <v>90</v>
      </c>
      <c r="BH5" s="59" t="s">
        <v>91</v>
      </c>
      <c r="BI5" s="59" t="s">
        <v>106</v>
      </c>
      <c r="BJ5" s="59" t="s">
        <v>102</v>
      </c>
      <c r="BK5" s="59" t="s">
        <v>94</v>
      </c>
      <c r="BL5" s="59" t="s">
        <v>95</v>
      </c>
      <c r="BM5" s="59" t="s">
        <v>96</v>
      </c>
      <c r="BN5" s="59" t="s">
        <v>97</v>
      </c>
      <c r="BO5" s="59" t="s">
        <v>98</v>
      </c>
      <c r="BP5" s="59" t="s">
        <v>99</v>
      </c>
      <c r="BQ5" s="59" t="s">
        <v>89</v>
      </c>
      <c r="BR5" s="59" t="s">
        <v>104</v>
      </c>
      <c r="BS5" s="59" t="s">
        <v>105</v>
      </c>
      <c r="BT5" s="59" t="s">
        <v>106</v>
      </c>
      <c r="BU5" s="59" t="s">
        <v>107</v>
      </c>
      <c r="BV5" s="59" t="s">
        <v>94</v>
      </c>
      <c r="BW5" s="59" t="s">
        <v>95</v>
      </c>
      <c r="BX5" s="59" t="s">
        <v>96</v>
      </c>
      <c r="BY5" s="59" t="s">
        <v>97</v>
      </c>
      <c r="BZ5" s="59" t="s">
        <v>98</v>
      </c>
      <c r="CA5" s="59" t="s">
        <v>99</v>
      </c>
      <c r="CB5" s="59" t="s">
        <v>103</v>
      </c>
      <c r="CC5" s="59" t="s">
        <v>104</v>
      </c>
      <c r="CD5" s="59" t="s">
        <v>91</v>
      </c>
      <c r="CE5" s="59" t="s">
        <v>92</v>
      </c>
      <c r="CF5" s="59" t="s">
        <v>107</v>
      </c>
      <c r="CG5" s="59" t="s">
        <v>94</v>
      </c>
      <c r="CH5" s="59" t="s">
        <v>95</v>
      </c>
      <c r="CI5" s="59" t="s">
        <v>96</v>
      </c>
      <c r="CJ5" s="59" t="s">
        <v>97</v>
      </c>
      <c r="CK5" s="59" t="s">
        <v>98</v>
      </c>
      <c r="CL5" s="59" t="s">
        <v>99</v>
      </c>
      <c r="CM5" s="142"/>
      <c r="CN5" s="142"/>
      <c r="CO5" s="59" t="s">
        <v>103</v>
      </c>
      <c r="CP5" s="59" t="s">
        <v>90</v>
      </c>
      <c r="CQ5" s="59" t="s">
        <v>105</v>
      </c>
      <c r="CR5" s="59" t="s">
        <v>106</v>
      </c>
      <c r="CS5" s="59" t="s">
        <v>93</v>
      </c>
      <c r="CT5" s="59" t="s">
        <v>94</v>
      </c>
      <c r="CU5" s="59" t="s">
        <v>95</v>
      </c>
      <c r="CV5" s="59" t="s">
        <v>96</v>
      </c>
      <c r="CW5" s="59" t="s">
        <v>97</v>
      </c>
      <c r="CX5" s="59" t="s">
        <v>98</v>
      </c>
      <c r="CY5" s="59" t="s">
        <v>99</v>
      </c>
      <c r="CZ5" s="59" t="s">
        <v>89</v>
      </c>
      <c r="DA5" s="59" t="s">
        <v>104</v>
      </c>
      <c r="DB5" s="59" t="s">
        <v>105</v>
      </c>
      <c r="DC5" s="59" t="s">
        <v>106</v>
      </c>
      <c r="DD5" s="59" t="s">
        <v>107</v>
      </c>
      <c r="DE5" s="59" t="s">
        <v>94</v>
      </c>
      <c r="DF5" s="59" t="s">
        <v>95</v>
      </c>
      <c r="DG5" s="59" t="s">
        <v>96</v>
      </c>
      <c r="DH5" s="59" t="s">
        <v>97</v>
      </c>
      <c r="DI5" s="59" t="s">
        <v>98</v>
      </c>
      <c r="DJ5" s="59" t="s">
        <v>35</v>
      </c>
      <c r="DK5" s="59" t="s">
        <v>103</v>
      </c>
      <c r="DL5" s="59" t="s">
        <v>104</v>
      </c>
      <c r="DM5" s="59" t="s">
        <v>105</v>
      </c>
      <c r="DN5" s="59" t="s">
        <v>106</v>
      </c>
      <c r="DO5" s="59" t="s">
        <v>107</v>
      </c>
      <c r="DP5" s="59" t="s">
        <v>94</v>
      </c>
      <c r="DQ5" s="59" t="s">
        <v>95</v>
      </c>
      <c r="DR5" s="59" t="s">
        <v>96</v>
      </c>
      <c r="DS5" s="59" t="s">
        <v>97</v>
      </c>
      <c r="DT5" s="59" t="s">
        <v>98</v>
      </c>
      <c r="DU5" s="59" t="s">
        <v>99</v>
      </c>
    </row>
    <row r="6" spans="1:125" s="66" customFormat="1" x14ac:dyDescent="0.15">
      <c r="A6" s="49" t="s">
        <v>108</v>
      </c>
      <c r="B6" s="60">
        <f>B8</f>
        <v>2018</v>
      </c>
      <c r="C6" s="60">
        <f t="shared" ref="C6:X6" si="1">C8</f>
        <v>222127</v>
      </c>
      <c r="D6" s="60">
        <f t="shared" si="1"/>
        <v>47</v>
      </c>
      <c r="E6" s="60">
        <f t="shared" si="1"/>
        <v>14</v>
      </c>
      <c r="F6" s="60">
        <f t="shared" si="1"/>
        <v>0</v>
      </c>
      <c r="G6" s="60">
        <f t="shared" si="1"/>
        <v>1</v>
      </c>
      <c r="H6" s="60" t="str">
        <f>SUBSTITUTE(H8,"　","")</f>
        <v>静岡県焼津市</v>
      </c>
      <c r="I6" s="60" t="str">
        <f t="shared" si="1"/>
        <v>焼津市小石川駐車場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48</v>
      </c>
      <c r="S6" s="62" t="str">
        <f t="shared" si="1"/>
        <v>商業施設</v>
      </c>
      <c r="T6" s="62" t="str">
        <f t="shared" si="1"/>
        <v>無</v>
      </c>
      <c r="U6" s="63">
        <f t="shared" si="1"/>
        <v>1630</v>
      </c>
      <c r="V6" s="63">
        <f t="shared" si="1"/>
        <v>62</v>
      </c>
      <c r="W6" s="63">
        <f t="shared" si="1"/>
        <v>150</v>
      </c>
      <c r="X6" s="62" t="str">
        <f t="shared" si="1"/>
        <v>代行制</v>
      </c>
      <c r="Y6" s="64">
        <f>IF(Y8="-",NA(),Y8)</f>
        <v>140</v>
      </c>
      <c r="Z6" s="64">
        <f t="shared" ref="Z6:AH6" si="2">IF(Z8="-",NA(),Z8)</f>
        <v>103</v>
      </c>
      <c r="AA6" s="64">
        <f t="shared" si="2"/>
        <v>86</v>
      </c>
      <c r="AB6" s="64">
        <f t="shared" si="2"/>
        <v>95.2</v>
      </c>
      <c r="AC6" s="64">
        <f t="shared" si="2"/>
        <v>103.9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29</v>
      </c>
      <c r="BG6" s="64">
        <f t="shared" ref="BG6:BO6" si="5">IF(BG8="-",NA(),BG8)</f>
        <v>3</v>
      </c>
      <c r="BH6" s="64">
        <f t="shared" si="5"/>
        <v>-17</v>
      </c>
      <c r="BI6" s="64">
        <f t="shared" si="5"/>
        <v>-5</v>
      </c>
      <c r="BJ6" s="64">
        <f t="shared" si="5"/>
        <v>3.8</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2039</v>
      </c>
      <c r="BR6" s="65">
        <f t="shared" ref="BR6:BZ6" si="6">IF(BR8="-",NA(),BR8)</f>
        <v>149</v>
      </c>
      <c r="BS6" s="65">
        <f t="shared" si="6"/>
        <v>-800</v>
      </c>
      <c r="BT6" s="65">
        <f t="shared" si="6"/>
        <v>-239</v>
      </c>
      <c r="BU6" s="65">
        <f t="shared" si="6"/>
        <v>180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109</v>
      </c>
      <c r="CM6" s="63">
        <f t="shared" ref="CM6:CN6" si="7">CM8</f>
        <v>0</v>
      </c>
      <c r="CN6" s="63">
        <f t="shared" si="7"/>
        <v>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67.7</v>
      </c>
      <c r="DL6" s="64">
        <f t="shared" ref="DL6:DT6" si="9">IF(DL8="-",NA(),DL8)</f>
        <v>56.5</v>
      </c>
      <c r="DM6" s="64">
        <f t="shared" si="9"/>
        <v>51.6</v>
      </c>
      <c r="DN6" s="64">
        <f t="shared" si="9"/>
        <v>50</v>
      </c>
      <c r="DO6" s="64">
        <f t="shared" si="9"/>
        <v>54.8</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111</v>
      </c>
      <c r="B7" s="60">
        <f t="shared" ref="B7:X7" si="10">B8</f>
        <v>2018</v>
      </c>
      <c r="C7" s="60">
        <f t="shared" si="10"/>
        <v>222127</v>
      </c>
      <c r="D7" s="60">
        <f t="shared" si="10"/>
        <v>47</v>
      </c>
      <c r="E7" s="60">
        <f t="shared" si="10"/>
        <v>14</v>
      </c>
      <c r="F7" s="60">
        <f t="shared" si="10"/>
        <v>0</v>
      </c>
      <c r="G7" s="60">
        <f t="shared" si="10"/>
        <v>1</v>
      </c>
      <c r="H7" s="60" t="str">
        <f t="shared" si="10"/>
        <v>静岡県　焼津市</v>
      </c>
      <c r="I7" s="60" t="str">
        <f t="shared" si="10"/>
        <v>焼津市小石川駐車場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48</v>
      </c>
      <c r="S7" s="62" t="str">
        <f t="shared" si="10"/>
        <v>商業施設</v>
      </c>
      <c r="T7" s="62" t="str">
        <f t="shared" si="10"/>
        <v>無</v>
      </c>
      <c r="U7" s="63">
        <f t="shared" si="10"/>
        <v>1630</v>
      </c>
      <c r="V7" s="63">
        <f t="shared" si="10"/>
        <v>62</v>
      </c>
      <c r="W7" s="63">
        <f t="shared" si="10"/>
        <v>150</v>
      </c>
      <c r="X7" s="62" t="str">
        <f t="shared" si="10"/>
        <v>代行制</v>
      </c>
      <c r="Y7" s="64">
        <f>Y8</f>
        <v>140</v>
      </c>
      <c r="Z7" s="64">
        <f t="shared" ref="Z7:AH7" si="11">Z8</f>
        <v>103</v>
      </c>
      <c r="AA7" s="64">
        <f t="shared" si="11"/>
        <v>86</v>
      </c>
      <c r="AB7" s="64">
        <f t="shared" si="11"/>
        <v>95.2</v>
      </c>
      <c r="AC7" s="64">
        <f t="shared" si="11"/>
        <v>103.9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29</v>
      </c>
      <c r="BG7" s="64">
        <f t="shared" ref="BG7:BO7" si="14">BG8</f>
        <v>3</v>
      </c>
      <c r="BH7" s="64">
        <f t="shared" si="14"/>
        <v>-17</v>
      </c>
      <c r="BI7" s="64">
        <f t="shared" si="14"/>
        <v>-5</v>
      </c>
      <c r="BJ7" s="64">
        <f t="shared" si="14"/>
        <v>3.8</v>
      </c>
      <c r="BK7" s="64">
        <f t="shared" si="14"/>
        <v>40.700000000000003</v>
      </c>
      <c r="BL7" s="64">
        <f t="shared" si="14"/>
        <v>38.200000000000003</v>
      </c>
      <c r="BM7" s="64">
        <f t="shared" si="14"/>
        <v>34.6</v>
      </c>
      <c r="BN7" s="64">
        <f t="shared" si="14"/>
        <v>37.6</v>
      </c>
      <c r="BO7" s="64">
        <f t="shared" si="14"/>
        <v>33.200000000000003</v>
      </c>
      <c r="BP7" s="61"/>
      <c r="BQ7" s="65">
        <f>BQ8</f>
        <v>2039</v>
      </c>
      <c r="BR7" s="65">
        <f t="shared" ref="BR7:BZ7" si="15">BR8</f>
        <v>149</v>
      </c>
      <c r="BS7" s="65">
        <f t="shared" si="15"/>
        <v>-800</v>
      </c>
      <c r="BT7" s="65">
        <f t="shared" si="15"/>
        <v>-239</v>
      </c>
      <c r="BU7" s="65">
        <f t="shared" si="15"/>
        <v>180</v>
      </c>
      <c r="BV7" s="65">
        <f t="shared" si="15"/>
        <v>7496</v>
      </c>
      <c r="BW7" s="65">
        <f t="shared" si="15"/>
        <v>6967</v>
      </c>
      <c r="BX7" s="65">
        <f t="shared" si="15"/>
        <v>7138</v>
      </c>
      <c r="BY7" s="65">
        <f t="shared" si="15"/>
        <v>8131</v>
      </c>
      <c r="BZ7" s="65">
        <f t="shared" si="15"/>
        <v>8024</v>
      </c>
      <c r="CA7" s="63"/>
      <c r="CB7" s="64" t="s">
        <v>112</v>
      </c>
      <c r="CC7" s="64" t="s">
        <v>112</v>
      </c>
      <c r="CD7" s="64" t="s">
        <v>112</v>
      </c>
      <c r="CE7" s="64" t="s">
        <v>112</v>
      </c>
      <c r="CF7" s="64" t="s">
        <v>112</v>
      </c>
      <c r="CG7" s="64" t="s">
        <v>112</v>
      </c>
      <c r="CH7" s="64" t="s">
        <v>112</v>
      </c>
      <c r="CI7" s="64" t="s">
        <v>112</v>
      </c>
      <c r="CJ7" s="64" t="s">
        <v>112</v>
      </c>
      <c r="CK7" s="64" t="s">
        <v>113</v>
      </c>
      <c r="CL7" s="61"/>
      <c r="CM7" s="63">
        <f>CM8</f>
        <v>0</v>
      </c>
      <c r="CN7" s="63">
        <f>CN8</f>
        <v>0</v>
      </c>
      <c r="CO7" s="64" t="s">
        <v>112</v>
      </c>
      <c r="CP7" s="64" t="s">
        <v>112</v>
      </c>
      <c r="CQ7" s="64" t="s">
        <v>112</v>
      </c>
      <c r="CR7" s="64" t="s">
        <v>112</v>
      </c>
      <c r="CS7" s="64" t="s">
        <v>112</v>
      </c>
      <c r="CT7" s="64" t="s">
        <v>112</v>
      </c>
      <c r="CU7" s="64" t="s">
        <v>112</v>
      </c>
      <c r="CV7" s="64" t="s">
        <v>112</v>
      </c>
      <c r="CW7" s="64" t="s">
        <v>112</v>
      </c>
      <c r="CX7" s="64" t="s">
        <v>113</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67.7</v>
      </c>
      <c r="DL7" s="64">
        <f t="shared" ref="DL7:DT7" si="17">DL8</f>
        <v>56.5</v>
      </c>
      <c r="DM7" s="64">
        <f t="shared" si="17"/>
        <v>51.6</v>
      </c>
      <c r="DN7" s="64">
        <f t="shared" si="17"/>
        <v>50</v>
      </c>
      <c r="DO7" s="64">
        <f t="shared" si="17"/>
        <v>54.8</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222127</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48</v>
      </c>
      <c r="S8" s="69" t="s">
        <v>124</v>
      </c>
      <c r="T8" s="69" t="s">
        <v>125</v>
      </c>
      <c r="U8" s="70">
        <v>1630</v>
      </c>
      <c r="V8" s="70">
        <v>62</v>
      </c>
      <c r="W8" s="70">
        <v>150</v>
      </c>
      <c r="X8" s="69" t="s">
        <v>126</v>
      </c>
      <c r="Y8" s="71">
        <v>140</v>
      </c>
      <c r="Z8" s="71">
        <v>103</v>
      </c>
      <c r="AA8" s="71">
        <v>86</v>
      </c>
      <c r="AB8" s="71">
        <v>95.2</v>
      </c>
      <c r="AC8" s="71">
        <v>103.9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29</v>
      </c>
      <c r="BG8" s="71">
        <v>3</v>
      </c>
      <c r="BH8" s="71">
        <v>-17</v>
      </c>
      <c r="BI8" s="71">
        <v>-5</v>
      </c>
      <c r="BJ8" s="71">
        <v>3.8</v>
      </c>
      <c r="BK8" s="71">
        <v>40.700000000000003</v>
      </c>
      <c r="BL8" s="71">
        <v>38.200000000000003</v>
      </c>
      <c r="BM8" s="71">
        <v>34.6</v>
      </c>
      <c r="BN8" s="71">
        <v>37.6</v>
      </c>
      <c r="BO8" s="71">
        <v>33.200000000000003</v>
      </c>
      <c r="BP8" s="68">
        <v>26.3</v>
      </c>
      <c r="BQ8" s="72">
        <v>2039</v>
      </c>
      <c r="BR8" s="72">
        <v>149</v>
      </c>
      <c r="BS8" s="72">
        <v>-800</v>
      </c>
      <c r="BT8" s="73">
        <v>-239</v>
      </c>
      <c r="BU8" s="73">
        <v>180</v>
      </c>
      <c r="BV8" s="72">
        <v>7496</v>
      </c>
      <c r="BW8" s="72">
        <v>6967</v>
      </c>
      <c r="BX8" s="72">
        <v>7138</v>
      </c>
      <c r="BY8" s="72">
        <v>8131</v>
      </c>
      <c r="BZ8" s="72">
        <v>8024</v>
      </c>
      <c r="CA8" s="70">
        <v>16102</v>
      </c>
      <c r="CB8" s="71" t="s">
        <v>118</v>
      </c>
      <c r="CC8" s="71" t="s">
        <v>118</v>
      </c>
      <c r="CD8" s="71" t="s">
        <v>118</v>
      </c>
      <c r="CE8" s="71" t="s">
        <v>118</v>
      </c>
      <c r="CF8" s="71" t="s">
        <v>118</v>
      </c>
      <c r="CG8" s="71" t="s">
        <v>118</v>
      </c>
      <c r="CH8" s="71" t="s">
        <v>118</v>
      </c>
      <c r="CI8" s="71" t="s">
        <v>118</v>
      </c>
      <c r="CJ8" s="71" t="s">
        <v>118</v>
      </c>
      <c r="CK8" s="71" t="s">
        <v>118</v>
      </c>
      <c r="CL8" s="68" t="s">
        <v>118</v>
      </c>
      <c r="CM8" s="70">
        <v>0</v>
      </c>
      <c r="CN8" s="70">
        <v>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78.400000000000006</v>
      </c>
      <c r="DF8" s="71">
        <v>70.5</v>
      </c>
      <c r="DG8" s="71">
        <v>59.2</v>
      </c>
      <c r="DH8" s="71">
        <v>62.4</v>
      </c>
      <c r="DI8" s="71">
        <v>82.7</v>
      </c>
      <c r="DJ8" s="68">
        <v>103.6</v>
      </c>
      <c r="DK8" s="71">
        <v>67.7</v>
      </c>
      <c r="DL8" s="71">
        <v>56.5</v>
      </c>
      <c r="DM8" s="71">
        <v>51.6</v>
      </c>
      <c r="DN8" s="71">
        <v>50</v>
      </c>
      <c r="DO8" s="71">
        <v>54.8</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2019-12-05T07:23:51Z</dcterms:created>
  <dcterms:modified xsi:type="dcterms:W3CDTF">2020-01-23T08:41:11Z</dcterms:modified>
  <cp:category/>
</cp:coreProperties>
</file>