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R01\20200110 【131（金）〆】　公営企業に係る「経営比較分析表」の公表について\04 県提出\"/>
    </mc:Choice>
  </mc:AlternateContent>
  <workbookProtection workbookAlgorithmName="SHA-512" workbookHashValue="YYsH0dI6GuE6y8ksJJUPmHc3YLR5YEb3G/ACItuGX3bGLfbs5nJfgxb8lJEwbUwb3Lg8oamVJpUMiH4AY/p9tw==" workbookSaltValue="xJ96mYfQEV/h1ysNKyvs0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<sst xmlns="http://schemas.openxmlformats.org/spreadsheetml/2006/main" count="311" uniqueCount="110">
  <si>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</si>
  <si>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</si>
  <si>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</si>
  <si>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</si>
  <si>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</si>
  <si>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</si>
  <si>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</si>
  <si>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</si>
  <si>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</si>
  <si>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</si>
  <si>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</si>
  <si>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</si>
  <si>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</si>
  <si>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</si>
  <si>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</si>
  <si>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</si>
  <si>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</si>
  <si>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</si>
  <si>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</si>
  <si>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</si>
  <si>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</si>
  <si>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</si>
  <si>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</si>
  <si>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</si>
  <si>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</si>
  <si>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</si>
  <si>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</si>
  <si>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</si>
  <si>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</si>
  <si>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</si>
  <si>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</si>
  <si>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</si>
  <si>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</si>
  <si>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</si>
  <si>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</si>
  <si>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</si>
  <si>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</si>
  <si>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</si>
  <si>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</si>
  <si>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</si>
  <si>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</si>
  <si>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</si>
  <si>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</si>
  <si>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</si>
  <si>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</si>
  <si>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</si>
  <si>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</si>
  <si>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</si>
  <si>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</si>
  <si>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</si>
  <si>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</si>
  <si>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</si>
  <si>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</si>
  <si>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</si>
  <si>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</si>
  <si>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</si>
  <si>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</si>
  <si>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</si>
  <si>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</si>
  <si>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</si>
  <si>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</si>
  <si>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</si>
  <si>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</si>
  <si>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</si>
  <si>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</si>
  <si>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</si>
  <si>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</si>
  <si>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</si>
  <si>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</si>
  <si>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</si>
  <si>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</si>
  <si>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</si>
  <si>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</si>
  <si>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</si>
  <si>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</si>
  <si>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</si>
  <si>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</si>
  <si>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</si>
  <si>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</si>
  <si>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</si>
  <si>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</si>
  <si>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</si>
  <si>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</si>
  <si>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</si>
  <si>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</si>
  <si>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</si>
  <si>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</si>
  <si>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</si>
  <si>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</si>
  <si>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</si>
  <si>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</si>
  <si>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</si>
  <si>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</si>
  <si>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</si>
  <si>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</si>
  <si>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</si>
  <si>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</si>
  <si>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</si>
  <si>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</si>
  <si>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</si>
  <si>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</si>
  <si>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</si>
  <si>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</si>
  <si>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</si>
  <si>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</si>
  <si>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</si>
  <si>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</si>
  <si>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であることから、管渠の更新は行っていない。しかしながら、今後迎える管渠の更新時期に備え、現在、ストックマネジメント計画を策定中である。</t>
    <phoneticPr fontId="4"/>
  </si>
  <si>
    <r>
      <t>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0％であり、累積欠損金比率は発生していない。経営の健全性については問題ないと考える。
③流動比率
当該指標は100％未満であるが、流動負債には建設改良費等に充てられた企業債が含まれており、この財源により整備された施設について、将来、償還・返済の原資を使用料収入等により得ることが予定されている。
④企業債残高対事業規模比率
　企業債残高対事業規模比率については、一般会計繰入金の運用を反映したため０％となっている。
⑤経費回収率
　加入促進を優先した安価な料金設定の影響もあり、使用料で回収すべき経費を全て使用料で賄えていない。不足分である50％以上を一般会計繰入金で賄っている状況から、</t>
    </r>
    <r>
      <rPr>
        <sz val="8"/>
        <color rgb="FFFF0000"/>
        <rFont val="ＭＳ ゴシック"/>
        <family val="3"/>
        <charset val="128"/>
      </rPr>
      <t>令和元</t>
    </r>
    <r>
      <rPr>
        <sz val="8"/>
        <color theme="1"/>
        <rFont val="ＭＳ ゴシック"/>
        <family val="3"/>
        <charset val="128"/>
      </rPr>
      <t xml:space="preserve">年10月より料金改定を行う。　
⑥汚水処理原価
　類似団体及び全国平均より低めとなっているが、今後も有収水量や汚水処理費の変化を注視していく必要がある。
⑦施設利用率
　類似団体及び全国平均値より低い。現状分析や将来の汚水処理人口の動きを踏まえ、過大なスペックとなっていないかといった分析も必要と考える。
⑧水洗化率
　100％未満である。使用料収入の増加を図るため、更なる水洗化率向上への取組みが必要である。　　
</t>
    </r>
    <rPh sb="399" eb="402">
      <t>レイワガン</t>
    </rPh>
    <rPh sb="428" eb="430">
      <t>ルイジ</t>
    </rPh>
    <rPh sb="430" eb="432">
      <t>ダンタイ</t>
    </rPh>
    <rPh sb="432" eb="433">
      <t>オヨ</t>
    </rPh>
    <rPh sb="440" eb="441">
      <t>ヒク</t>
    </rPh>
    <rPh sb="450" eb="452">
      <t>コンゴ</t>
    </rPh>
    <rPh sb="453" eb="454">
      <t>ユウ</t>
    </rPh>
    <rPh sb="454" eb="455">
      <t>シュウ</t>
    </rPh>
    <rPh sb="455" eb="457">
      <t>スイリョウ</t>
    </rPh>
    <rPh sb="458" eb="460">
      <t>オスイ</t>
    </rPh>
    <rPh sb="460" eb="462">
      <t>ショリ</t>
    </rPh>
    <rPh sb="462" eb="463">
      <t>ヒ</t>
    </rPh>
    <rPh sb="464" eb="466">
      <t>ヘンカ</t>
    </rPh>
    <rPh sb="467" eb="469">
      <t>チュウシ</t>
    </rPh>
    <rPh sb="473" eb="475">
      <t>ヒツヨウ</t>
    </rPh>
    <rPh sb="493" eb="494">
      <t>オヨ</t>
    </rPh>
    <rPh sb="502" eb="503">
      <t>ヒク</t>
    </rPh>
    <rPh sb="505" eb="507">
      <t>ゲンジョウ</t>
    </rPh>
    <rPh sb="507" eb="509">
      <t>ブンセキ</t>
    </rPh>
    <rPh sb="510" eb="512">
      <t>ショウライ</t>
    </rPh>
    <rPh sb="513" eb="515">
      <t>オスイ</t>
    </rPh>
    <rPh sb="515" eb="517">
      <t>ショリ</t>
    </rPh>
    <rPh sb="517" eb="519">
      <t>ジンコウ</t>
    </rPh>
    <rPh sb="520" eb="521">
      <t>ウゴ</t>
    </rPh>
    <rPh sb="523" eb="524">
      <t>フ</t>
    </rPh>
    <rPh sb="527" eb="529">
      <t>カダイ</t>
    </rPh>
    <rPh sb="546" eb="548">
      <t>ブンセキ</t>
    </rPh>
    <rPh sb="549" eb="551">
      <t>ヒツヨウ</t>
    </rPh>
    <phoneticPr fontId="4"/>
  </si>
  <si>
    <r>
      <t>　平成30年4月1日より地方公営企業法の適用を受け、より一層の独立採算制と経営状況の改善に努めている。多額の一般会計からの繰入金の問題や将来的な施設の更新費用に対する財源の確保のため、</t>
    </r>
    <r>
      <rPr>
        <sz val="11"/>
        <color rgb="FFFF0000"/>
        <rFont val="ＭＳ ゴシック"/>
        <family val="3"/>
        <charset val="128"/>
      </rPr>
      <t>令和元</t>
    </r>
    <r>
      <rPr>
        <sz val="11"/>
        <color theme="1"/>
        <rFont val="ＭＳ ゴシック"/>
        <family val="3"/>
        <charset val="128"/>
      </rPr>
      <t>年度末までにストックマネジメント計画を策定するとともに、令和元年10月に料金改定を</t>
    </r>
    <r>
      <rPr>
        <sz val="11"/>
        <color rgb="FFFF0000"/>
        <rFont val="ＭＳ ゴシック"/>
        <family val="3"/>
        <charset val="128"/>
      </rPr>
      <t>行う</t>
    </r>
    <r>
      <rPr>
        <sz val="11"/>
        <color theme="1"/>
        <rFont val="ＭＳ ゴシック"/>
        <family val="3"/>
        <charset val="128"/>
      </rPr>
      <t>。</t>
    </r>
    <rPh sb="92" eb="95">
      <t>レイワガン</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</si>
</sst>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
      <sz val="8"/>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7B-4EE1-979D-E51DE555EEB9}"/>
            </c:ext>
          </c:extLst>
        </c:ser>
        <c:dLbls>
          <c:showLegendKey val="0"/>
          <c:showVal val="0"/>
          <c:showCatName val="0"/>
          <c:showSerName val="0"/>
          <c:showPercent val="0"/>
          <c:showBubbleSize val="0"/>
        </c:dLbls>
        <c:gapWidth val="150"/>
        <c:axId val="414532848"/>
        <c:axId val="41589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FA7B-4EE1-979D-E51DE555EEB9}"/>
            </c:ext>
          </c:extLst>
        </c:ser>
        <c:dLbls>
          <c:showLegendKey val="0"/>
          <c:showVal val="0"/>
          <c:showCatName val="0"/>
          <c:showSerName val="0"/>
          <c:showPercent val="0"/>
          <c:showBubbleSize val="0"/>
        </c:dLbls>
        <c:marker val="1"/>
        <c:smooth val="0"/>
        <c:axId val="414532848"/>
        <c:axId val="415891464"/>
      </c:lineChart>
      <c:dateAx>
        <c:axId val="414532848"/>
        <c:scaling>
          <c:orientation val="minMax"/>
        </c:scaling>
        <c:delete val="1"/>
        <c:axPos val="b"/>
        <c:numFmt formatCode="ge" sourceLinked="1"/>
        <c:majorTickMark val="none"/>
        <c:minorTickMark val="none"/>
        <c:tickLblPos val="none"/>
        <c:crossAx val="415891464"/>
        <c:crosses val="autoZero"/>
        <c:auto val="1"/>
        <c:lblOffset val="100"/>
        <c:baseTimeUnit val="years"/>
      </c:dateAx>
      <c:valAx>
        <c:axId val="41589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24.65</c:v>
                </c:pt>
              </c:numCache>
            </c:numRef>
          </c:val>
          <c:extLst>
            <c:ext xmlns:c16="http://schemas.microsoft.com/office/drawing/2014/chart" uri="{C3380CC4-5D6E-409C-BE32-E72D297353CC}">
              <c16:uniqueId val="{00000000-51E8-4F20-ADE6-E1E93B3F83D6}"/>
            </c:ext>
          </c:extLst>
        </c:ser>
        <c:dLbls>
          <c:showLegendKey val="0"/>
          <c:showVal val="0"/>
          <c:showCatName val="0"/>
          <c:showSerName val="0"/>
          <c:showPercent val="0"/>
          <c:showBubbleSize val="0"/>
        </c:dLbls>
        <c:gapWidth val="150"/>
        <c:axId val="421644280"/>
        <c:axId val="4216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51E8-4F20-ADE6-E1E93B3F83D6}"/>
            </c:ext>
          </c:extLst>
        </c:ser>
        <c:dLbls>
          <c:showLegendKey val="0"/>
          <c:showVal val="0"/>
          <c:showCatName val="0"/>
          <c:showSerName val="0"/>
          <c:showPercent val="0"/>
          <c:showBubbleSize val="0"/>
        </c:dLbls>
        <c:marker val="1"/>
        <c:smooth val="0"/>
        <c:axId val="421644280"/>
        <c:axId val="421644672"/>
      </c:lineChart>
      <c:dateAx>
        <c:axId val="421644280"/>
        <c:scaling>
          <c:orientation val="minMax"/>
        </c:scaling>
        <c:delete val="1"/>
        <c:axPos val="b"/>
        <c:numFmt formatCode="ge" sourceLinked="1"/>
        <c:majorTickMark val="none"/>
        <c:minorTickMark val="none"/>
        <c:tickLblPos val="none"/>
        <c:crossAx val="421644672"/>
        <c:crosses val="autoZero"/>
        <c:auto val="1"/>
        <c:lblOffset val="100"/>
        <c:baseTimeUnit val="years"/>
      </c:dateAx>
      <c:valAx>
        <c:axId val="4216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83.28</c:v>
                </c:pt>
              </c:numCache>
            </c:numRef>
          </c:val>
          <c:extLst>
            <c:ext xmlns:c16="http://schemas.microsoft.com/office/drawing/2014/chart" uri="{C3380CC4-5D6E-409C-BE32-E72D297353CC}">
              <c16:uniqueId val="{00000000-5975-4E92-86C0-8C0D32CA62A2}"/>
            </c:ext>
          </c:extLst>
        </c:ser>
        <c:dLbls>
          <c:showLegendKey val="0"/>
          <c:showVal val="0"/>
          <c:showCatName val="0"/>
          <c:showSerName val="0"/>
          <c:showPercent val="0"/>
          <c:showBubbleSize val="0"/>
        </c:dLbls>
        <c:gapWidth val="150"/>
        <c:axId val="421645848"/>
        <c:axId val="42169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5975-4E92-86C0-8C0D32CA62A2}"/>
            </c:ext>
          </c:extLst>
        </c:ser>
        <c:dLbls>
          <c:showLegendKey val="0"/>
          <c:showVal val="0"/>
          <c:showCatName val="0"/>
          <c:showSerName val="0"/>
          <c:showPercent val="0"/>
          <c:showBubbleSize val="0"/>
        </c:dLbls>
        <c:marker val="1"/>
        <c:smooth val="0"/>
        <c:axId val="421645848"/>
        <c:axId val="421699664"/>
      </c:lineChart>
      <c:dateAx>
        <c:axId val="421645848"/>
        <c:scaling>
          <c:orientation val="minMax"/>
        </c:scaling>
        <c:delete val="1"/>
        <c:axPos val="b"/>
        <c:numFmt formatCode="ge" sourceLinked="1"/>
        <c:majorTickMark val="none"/>
        <c:minorTickMark val="none"/>
        <c:tickLblPos val="none"/>
        <c:crossAx val="421699664"/>
        <c:crosses val="autoZero"/>
        <c:auto val="1"/>
        <c:lblOffset val="100"/>
        <c:baseTimeUnit val="years"/>
      </c:dateAx>
      <c:valAx>
        <c:axId val="42169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106.58</c:v>
                </c:pt>
              </c:numCache>
            </c:numRef>
          </c:val>
          <c:extLst>
            <c:ext xmlns:c16="http://schemas.microsoft.com/office/drawing/2014/chart" uri="{C3380CC4-5D6E-409C-BE32-E72D297353CC}">
              <c16:uniqueId val="{00000000-C99D-41AD-8E9D-302DF72C997F}"/>
            </c:ext>
          </c:extLst>
        </c:ser>
        <c:dLbls>
          <c:showLegendKey val="0"/>
          <c:showVal val="0"/>
          <c:showCatName val="0"/>
          <c:showSerName val="0"/>
          <c:showPercent val="0"/>
          <c:showBubbleSize val="0"/>
        </c:dLbls>
        <c:gapWidth val="150"/>
        <c:axId val="415892640"/>
        <c:axId val="41589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C99D-41AD-8E9D-302DF72C997F}"/>
            </c:ext>
          </c:extLst>
        </c:ser>
        <c:dLbls>
          <c:showLegendKey val="0"/>
          <c:showVal val="0"/>
          <c:showCatName val="0"/>
          <c:showSerName val="0"/>
          <c:showPercent val="0"/>
          <c:showBubbleSize val="0"/>
        </c:dLbls>
        <c:marker val="1"/>
        <c:smooth val="0"/>
        <c:axId val="415892640"/>
        <c:axId val="415893032"/>
      </c:lineChart>
      <c:dateAx>
        <c:axId val="415892640"/>
        <c:scaling>
          <c:orientation val="minMax"/>
        </c:scaling>
        <c:delete val="1"/>
        <c:axPos val="b"/>
        <c:numFmt formatCode="ge" sourceLinked="1"/>
        <c:majorTickMark val="none"/>
        <c:minorTickMark val="none"/>
        <c:tickLblPos val="none"/>
        <c:crossAx val="415893032"/>
        <c:crosses val="autoZero"/>
        <c:auto val="1"/>
        <c:lblOffset val="100"/>
        <c:baseTimeUnit val="years"/>
      </c:dateAx>
      <c:valAx>
        <c:axId val="41589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C552-462E-822E-D0C36138E37B}"/>
            </c:ext>
          </c:extLst>
        </c:ser>
        <c:dLbls>
          <c:showLegendKey val="0"/>
          <c:showVal val="0"/>
          <c:showCatName val="0"/>
          <c:showSerName val="0"/>
          <c:showPercent val="0"/>
          <c:showBubbleSize val="0"/>
        </c:dLbls>
        <c:gapWidth val="150"/>
        <c:axId val="415894208"/>
        <c:axId val="41589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C552-462E-822E-D0C36138E37B}"/>
            </c:ext>
          </c:extLst>
        </c:ser>
        <c:dLbls>
          <c:showLegendKey val="0"/>
          <c:showVal val="0"/>
          <c:showCatName val="0"/>
          <c:showSerName val="0"/>
          <c:showPercent val="0"/>
          <c:showBubbleSize val="0"/>
        </c:dLbls>
        <c:marker val="1"/>
        <c:smooth val="0"/>
        <c:axId val="415894208"/>
        <c:axId val="415894600"/>
      </c:lineChart>
      <c:dateAx>
        <c:axId val="415894208"/>
        <c:scaling>
          <c:orientation val="minMax"/>
        </c:scaling>
        <c:delete val="1"/>
        <c:axPos val="b"/>
        <c:numFmt formatCode="ge" sourceLinked="1"/>
        <c:majorTickMark val="none"/>
        <c:minorTickMark val="none"/>
        <c:tickLblPos val="none"/>
        <c:crossAx val="415894600"/>
        <c:crosses val="autoZero"/>
        <c:auto val="1"/>
        <c:lblOffset val="100"/>
        <c:baseTimeUnit val="years"/>
      </c:dateAx>
      <c:valAx>
        <c:axId val="41589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EB-4CAA-A306-AE1A24E54BB9}"/>
            </c:ext>
          </c:extLst>
        </c:ser>
        <c:dLbls>
          <c:showLegendKey val="0"/>
          <c:showVal val="0"/>
          <c:showCatName val="0"/>
          <c:showSerName val="0"/>
          <c:showPercent val="0"/>
          <c:showBubbleSize val="0"/>
        </c:dLbls>
        <c:gapWidth val="150"/>
        <c:axId val="296700592"/>
        <c:axId val="29670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9EB-4CAA-A306-AE1A24E54BB9}"/>
            </c:ext>
          </c:extLst>
        </c:ser>
        <c:dLbls>
          <c:showLegendKey val="0"/>
          <c:showVal val="0"/>
          <c:showCatName val="0"/>
          <c:showSerName val="0"/>
          <c:showPercent val="0"/>
          <c:showBubbleSize val="0"/>
        </c:dLbls>
        <c:marker val="1"/>
        <c:smooth val="0"/>
        <c:axId val="296700592"/>
        <c:axId val="296700984"/>
      </c:lineChart>
      <c:dateAx>
        <c:axId val="296700592"/>
        <c:scaling>
          <c:orientation val="minMax"/>
        </c:scaling>
        <c:delete val="1"/>
        <c:axPos val="b"/>
        <c:numFmt formatCode="ge" sourceLinked="1"/>
        <c:majorTickMark val="none"/>
        <c:minorTickMark val="none"/>
        <c:tickLblPos val="none"/>
        <c:crossAx val="296700984"/>
        <c:crosses val="autoZero"/>
        <c:auto val="1"/>
        <c:lblOffset val="100"/>
        <c:baseTimeUnit val="years"/>
      </c:dateAx>
      <c:valAx>
        <c:axId val="29670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00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8B-4924-BB9F-5EDCB3E0E4A9}"/>
            </c:ext>
          </c:extLst>
        </c:ser>
        <c:dLbls>
          <c:showLegendKey val="0"/>
          <c:showVal val="0"/>
          <c:showCatName val="0"/>
          <c:showSerName val="0"/>
          <c:showPercent val="0"/>
          <c:showBubbleSize val="0"/>
        </c:dLbls>
        <c:gapWidth val="150"/>
        <c:axId val="296702160"/>
        <c:axId val="29670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3F8B-4924-BB9F-5EDCB3E0E4A9}"/>
            </c:ext>
          </c:extLst>
        </c:ser>
        <c:dLbls>
          <c:showLegendKey val="0"/>
          <c:showVal val="0"/>
          <c:showCatName val="0"/>
          <c:showSerName val="0"/>
          <c:showPercent val="0"/>
          <c:showBubbleSize val="0"/>
        </c:dLbls>
        <c:marker val="1"/>
        <c:smooth val="0"/>
        <c:axId val="296702160"/>
        <c:axId val="296702552"/>
      </c:lineChart>
      <c:dateAx>
        <c:axId val="296702160"/>
        <c:scaling>
          <c:orientation val="minMax"/>
        </c:scaling>
        <c:delete val="1"/>
        <c:axPos val="b"/>
        <c:numFmt formatCode="ge" sourceLinked="1"/>
        <c:majorTickMark val="none"/>
        <c:minorTickMark val="none"/>
        <c:tickLblPos val="none"/>
        <c:crossAx val="296702552"/>
        <c:crosses val="autoZero"/>
        <c:auto val="1"/>
        <c:lblOffset val="100"/>
        <c:baseTimeUnit val="years"/>
      </c:dateAx>
      <c:valAx>
        <c:axId val="29670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0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42.76</c:v>
                </c:pt>
              </c:numCache>
            </c:numRef>
          </c:val>
          <c:extLst>
            <c:ext xmlns:c16="http://schemas.microsoft.com/office/drawing/2014/chart" uri="{C3380CC4-5D6E-409C-BE32-E72D297353CC}">
              <c16:uniqueId val="{00000000-3CDA-476D-B4AF-EF9D8209D0BF}"/>
            </c:ext>
          </c:extLst>
        </c:ser>
        <c:dLbls>
          <c:showLegendKey val="0"/>
          <c:showVal val="0"/>
          <c:showCatName val="0"/>
          <c:showSerName val="0"/>
          <c:showPercent val="0"/>
          <c:showBubbleSize val="0"/>
        </c:dLbls>
        <c:gapWidth val="150"/>
        <c:axId val="296703728"/>
        <c:axId val="42144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3CDA-476D-B4AF-EF9D8209D0BF}"/>
            </c:ext>
          </c:extLst>
        </c:ser>
        <c:dLbls>
          <c:showLegendKey val="0"/>
          <c:showVal val="0"/>
          <c:showCatName val="0"/>
          <c:showSerName val="0"/>
          <c:showPercent val="0"/>
          <c:showBubbleSize val="0"/>
        </c:dLbls>
        <c:marker val="1"/>
        <c:smooth val="0"/>
        <c:axId val="296703728"/>
        <c:axId val="421443656"/>
      </c:lineChart>
      <c:dateAx>
        <c:axId val="296703728"/>
        <c:scaling>
          <c:orientation val="minMax"/>
        </c:scaling>
        <c:delete val="1"/>
        <c:axPos val="b"/>
        <c:numFmt formatCode="ge" sourceLinked="1"/>
        <c:majorTickMark val="none"/>
        <c:minorTickMark val="none"/>
        <c:tickLblPos val="none"/>
        <c:crossAx val="421443656"/>
        <c:crosses val="autoZero"/>
        <c:auto val="1"/>
        <c:lblOffset val="100"/>
        <c:baseTimeUnit val="years"/>
      </c:dateAx>
      <c:valAx>
        <c:axId val="42144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0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86-4EBD-80C4-7F61ED65CCF4}"/>
            </c:ext>
          </c:extLst>
        </c:ser>
        <c:dLbls>
          <c:showLegendKey val="0"/>
          <c:showVal val="0"/>
          <c:showCatName val="0"/>
          <c:showSerName val="0"/>
          <c:showPercent val="0"/>
          <c:showBubbleSize val="0"/>
        </c:dLbls>
        <c:gapWidth val="150"/>
        <c:axId val="421444832"/>
        <c:axId val="4214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3586-4EBD-80C4-7F61ED65CCF4}"/>
            </c:ext>
          </c:extLst>
        </c:ser>
        <c:dLbls>
          <c:showLegendKey val="0"/>
          <c:showVal val="0"/>
          <c:showCatName val="0"/>
          <c:showSerName val="0"/>
          <c:showPercent val="0"/>
          <c:showBubbleSize val="0"/>
        </c:dLbls>
        <c:marker val="1"/>
        <c:smooth val="0"/>
        <c:axId val="421444832"/>
        <c:axId val="421445224"/>
      </c:lineChart>
      <c:dateAx>
        <c:axId val="421444832"/>
        <c:scaling>
          <c:orientation val="minMax"/>
        </c:scaling>
        <c:delete val="1"/>
        <c:axPos val="b"/>
        <c:numFmt formatCode="ge" sourceLinked="1"/>
        <c:majorTickMark val="none"/>
        <c:minorTickMark val="none"/>
        <c:tickLblPos val="none"/>
        <c:crossAx val="421445224"/>
        <c:crosses val="autoZero"/>
        <c:auto val="1"/>
        <c:lblOffset val="100"/>
        <c:baseTimeUnit val="years"/>
      </c:dateAx>
      <c:valAx>
        <c:axId val="42144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70.489999999999995</c:v>
                </c:pt>
              </c:numCache>
            </c:numRef>
          </c:val>
          <c:extLst>
            <c:ext xmlns:c16="http://schemas.microsoft.com/office/drawing/2014/chart" uri="{C3380CC4-5D6E-409C-BE32-E72D297353CC}">
              <c16:uniqueId val="{00000000-C339-4CFB-8FF5-FB0D8EC72BEB}"/>
            </c:ext>
          </c:extLst>
        </c:ser>
        <c:dLbls>
          <c:showLegendKey val="0"/>
          <c:showVal val="0"/>
          <c:showCatName val="0"/>
          <c:showSerName val="0"/>
          <c:showPercent val="0"/>
          <c:showBubbleSize val="0"/>
        </c:dLbls>
        <c:gapWidth val="150"/>
        <c:axId val="421446400"/>
        <c:axId val="42144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C339-4CFB-8FF5-FB0D8EC72BEB}"/>
            </c:ext>
          </c:extLst>
        </c:ser>
        <c:dLbls>
          <c:showLegendKey val="0"/>
          <c:showVal val="0"/>
          <c:showCatName val="0"/>
          <c:showSerName val="0"/>
          <c:showPercent val="0"/>
          <c:showBubbleSize val="0"/>
        </c:dLbls>
        <c:marker val="1"/>
        <c:smooth val="0"/>
        <c:axId val="421446400"/>
        <c:axId val="421446792"/>
      </c:lineChart>
      <c:dateAx>
        <c:axId val="421446400"/>
        <c:scaling>
          <c:orientation val="minMax"/>
        </c:scaling>
        <c:delete val="1"/>
        <c:axPos val="b"/>
        <c:numFmt formatCode="ge" sourceLinked="1"/>
        <c:majorTickMark val="none"/>
        <c:minorTickMark val="none"/>
        <c:tickLblPos val="none"/>
        <c:crossAx val="421446792"/>
        <c:crosses val="autoZero"/>
        <c:auto val="1"/>
        <c:lblOffset val="100"/>
        <c:baseTimeUnit val="years"/>
      </c:dateAx>
      <c:valAx>
        <c:axId val="42144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164.88</c:v>
                </c:pt>
              </c:numCache>
            </c:numRef>
          </c:val>
          <c:extLst>
            <c:ext xmlns:c16="http://schemas.microsoft.com/office/drawing/2014/chart" uri="{C3380CC4-5D6E-409C-BE32-E72D297353CC}">
              <c16:uniqueId val="{00000000-54A0-457F-A551-D43D3C3528B0}"/>
            </c:ext>
          </c:extLst>
        </c:ser>
        <c:dLbls>
          <c:showLegendKey val="0"/>
          <c:showVal val="0"/>
          <c:showCatName val="0"/>
          <c:showSerName val="0"/>
          <c:showPercent val="0"/>
          <c:showBubbleSize val="0"/>
        </c:dLbls>
        <c:gapWidth val="150"/>
        <c:axId val="421642712"/>
        <c:axId val="4216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54A0-457F-A551-D43D3C3528B0}"/>
            </c:ext>
          </c:extLst>
        </c:ser>
        <c:dLbls>
          <c:showLegendKey val="0"/>
          <c:showVal val="0"/>
          <c:showCatName val="0"/>
          <c:showSerName val="0"/>
          <c:showPercent val="0"/>
          <c:showBubbleSize val="0"/>
        </c:dLbls>
        <c:marker val="1"/>
        <c:smooth val="0"/>
        <c:axId val="421642712"/>
        <c:axId val="421643104"/>
      </c:lineChart>
      <c:dateAx>
        <c:axId val="421642712"/>
        <c:scaling>
          <c:orientation val="minMax"/>
        </c:scaling>
        <c:delete val="1"/>
        <c:axPos val="b"/>
        <c:numFmt formatCode="ge" sourceLinked="1"/>
        <c:majorTickMark val="none"/>
        <c:minorTickMark val="none"/>
        <c:tickLblPos val="none"/>
        <c:crossAx val="421643104"/>
        <c:crosses val="autoZero"/>
        <c:auto val="1"/>
        <c:lblOffset val="100"/>
        <c:baseTimeUnit val="years"/>
      </c:dateAx>
      <c:valAx>
        <c:axId val="4216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106" zoomScaleNormal="106" workbookViewId="0">
      <selection activeCell="BK65" sqref="BK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湖西市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59678</v>
      </c>
      <c r="AM8" s="50"/>
      <c r="AN8" s="50"/>
      <c r="AO8" s="50"/>
      <c r="AP8" s="50"/>
      <c r="AQ8" s="50"/>
      <c r="AR8" s="50"/>
      <c r="AS8" s="50"/>
      <c r="AT8" s="45">
        <f>データ!T6</f>
        <v>86.56</v>
      </c>
      <c r="AU8" s="45"/>
      <c r="AV8" s="45"/>
      <c r="AW8" s="45"/>
      <c r="AX8" s="45"/>
      <c r="AY8" s="45"/>
      <c r="AZ8" s="45"/>
      <c r="BA8" s="45"/>
      <c r="BB8" s="45">
        <f>データ!U6</f>
        <v>689.44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65.260000000000005</v>
      </c>
      <c r="J10" s="45"/>
      <c r="K10" s="45"/>
      <c r="L10" s="45"/>
      <c r="M10" s="45"/>
      <c r="N10" s="45"/>
      <c r="O10" s="45"/>
      <c r="P10" s="45">
        <f>データ!P6</f>
        <v>6.41</v>
      </c>
      <c r="Q10" s="45"/>
      <c r="R10" s="45"/>
      <c r="S10" s="45"/>
      <c r="T10" s="45"/>
      <c r="U10" s="45"/>
      <c r="V10" s="45"/>
      <c r="W10" s="45">
        <f>データ!Q6</f>
        <v>95.34</v>
      </c>
      <c r="X10" s="45"/>
      <c r="Y10" s="45"/>
      <c r="Z10" s="45"/>
      <c r="AA10" s="45"/>
      <c r="AB10" s="45"/>
      <c r="AC10" s="45"/>
      <c r="AD10" s="50">
        <f>データ!R6</f>
        <v>2290</v>
      </c>
      <c r="AE10" s="50"/>
      <c r="AF10" s="50"/>
      <c r="AG10" s="50"/>
      <c r="AH10" s="50"/>
      <c r="AI10" s="50"/>
      <c r="AJ10" s="50"/>
      <c r="AK10" s="2"/>
      <c r="AL10" s="50">
        <f>データ!V6</f>
        <v>3822</v>
      </c>
      <c r="AM10" s="50"/>
      <c r="AN10" s="50"/>
      <c r="AO10" s="50"/>
      <c r="AP10" s="50"/>
      <c r="AQ10" s="50"/>
      <c r="AR10" s="50"/>
      <c r="AS10" s="50"/>
      <c r="AT10" s="45">
        <f>データ!W6</f>
        <v>1.1299999999999999</v>
      </c>
      <c r="AU10" s="45"/>
      <c r="AV10" s="45"/>
      <c r="AW10" s="45"/>
      <c r="AX10" s="45"/>
      <c r="AY10" s="45"/>
      <c r="AZ10" s="45"/>
      <c r="BA10" s="45"/>
      <c r="BB10" s="45">
        <f>データ!X6</f>
        <v>3382.3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zYcpYL0bNQiKLA4qIAJ4//OlPonl1Azmvvu+XejPcePl2aeBOHYQVwj8AbCR9Oz+n31WfjZbZQAfrJO/FucbNQ==" saltValue="KPDaNt80THh3jFSkAjgW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54</v>
      </c>
      <c r="B4" s="30"/>
      <c r="C4" s="30"/>
      <c r="D4" s="30"/>
      <c r="E4" s="30"/>
      <c r="F4" s="30"/>
      <c r="G4" s="30"/>
      <c r="H4" s="91"/>
      <c r="I4" s="92"/>
      <c r="J4" s="92"/>
      <c r="K4" s="92"/>
      <c r="L4" s="92"/>
      <c r="M4" s="92"/>
      <c r="N4" s="92"/>
      <c r="O4" s="92"/>
      <c r="P4" s="92"/>
      <c r="Q4" s="92"/>
      <c r="R4" s="92"/>
      <c r="S4" s="92"/>
      <c r="T4" s="92"/>
      <c r="U4" s="92"/>
      <c r="V4" s="92"/>
      <c r="W4" s="92"/>
      <c r="X4" s="93"/>
      <c r="Y4" s="87" t="s">
        <v>55</v>
      </c>
      <c r="Z4" s="87"/>
      <c r="AA4" s="87"/>
      <c r="AB4" s="87"/>
      <c r="AC4" s="87"/>
      <c r="AD4" s="87"/>
      <c r="AE4" s="87"/>
      <c r="AF4" s="87"/>
      <c r="AG4" s="87"/>
      <c r="AH4" s="87"/>
      <c r="AI4" s="87"/>
      <c r="AJ4" s="87" t="s">
        <v>56</v>
      </c>
      <c r="AK4" s="87"/>
      <c r="AL4" s="87"/>
      <c r="AM4" s="87"/>
      <c r="AN4" s="87"/>
      <c r="AO4" s="87"/>
      <c r="AP4" s="87"/>
      <c r="AQ4" s="87"/>
      <c r="AR4" s="87"/>
      <c r="AS4" s="87"/>
      <c r="AT4" s="87"/>
      <c r="AU4" s="87" t="s">
        <v>57</v>
      </c>
      <c r="AV4" s="87"/>
      <c r="AW4" s="87"/>
      <c r="AX4" s="87"/>
      <c r="AY4" s="87"/>
      <c r="AZ4" s="87"/>
      <c r="BA4" s="87"/>
      <c r="BB4" s="87"/>
      <c r="BC4" s="87"/>
      <c r="BD4" s="87"/>
      <c r="BE4" s="87"/>
      <c r="BF4" s="87" t="s">
        <v>58</v>
      </c>
      <c r="BG4" s="87"/>
      <c r="BH4" s="87"/>
      <c r="BI4" s="87"/>
      <c r="BJ4" s="87"/>
      <c r="BK4" s="87"/>
      <c r="BL4" s="87"/>
      <c r="BM4" s="87"/>
      <c r="BN4" s="87"/>
      <c r="BO4" s="87"/>
      <c r="BP4" s="87"/>
      <c r="BQ4" s="87" t="s">
        <v>59</v>
      </c>
      <c r="BR4" s="87"/>
      <c r="BS4" s="87"/>
      <c r="BT4" s="87"/>
      <c r="BU4" s="87"/>
      <c r="BV4" s="87"/>
      <c r="BW4" s="87"/>
      <c r="BX4" s="87"/>
      <c r="BY4" s="87"/>
      <c r="BZ4" s="87"/>
      <c r="CA4" s="87"/>
      <c r="CB4" s="87" t="s">
        <v>60</v>
      </c>
      <c r="CC4" s="87"/>
      <c r="CD4" s="87"/>
      <c r="CE4" s="87"/>
      <c r="CF4" s="87"/>
      <c r="CG4" s="87"/>
      <c r="CH4" s="87"/>
      <c r="CI4" s="87"/>
      <c r="CJ4" s="87"/>
      <c r="CK4" s="87"/>
      <c r="CL4" s="87"/>
      <c r="CM4" s="87" t="s">
        <v>61</v>
      </c>
      <c r="CN4" s="87"/>
      <c r="CO4" s="87"/>
      <c r="CP4" s="87"/>
      <c r="CQ4" s="87"/>
      <c r="CR4" s="87"/>
      <c r="CS4" s="87"/>
      <c r="CT4" s="87"/>
      <c r="CU4" s="87"/>
      <c r="CV4" s="87"/>
      <c r="CW4" s="87"/>
      <c r="CX4" s="87" t="s">
        <v>62</v>
      </c>
      <c r="CY4" s="87"/>
      <c r="CZ4" s="87"/>
      <c r="DA4" s="87"/>
      <c r="DB4" s="87"/>
      <c r="DC4" s="87"/>
      <c r="DD4" s="87"/>
      <c r="DE4" s="87"/>
      <c r="DF4" s="87"/>
      <c r="DG4" s="87"/>
      <c r="DH4" s="87"/>
      <c r="DI4" s="87" t="s">
        <v>63</v>
      </c>
      <c r="DJ4" s="87"/>
      <c r="DK4" s="87"/>
      <c r="DL4" s="87"/>
      <c r="DM4" s="87"/>
      <c r="DN4" s="87"/>
      <c r="DO4" s="87"/>
      <c r="DP4" s="87"/>
      <c r="DQ4" s="87"/>
      <c r="DR4" s="87"/>
      <c r="DS4" s="87"/>
      <c r="DT4" s="87" t="s">
        <v>64</v>
      </c>
      <c r="DU4" s="87"/>
      <c r="DV4" s="87"/>
      <c r="DW4" s="87"/>
      <c r="DX4" s="87"/>
      <c r="DY4" s="87"/>
      <c r="DZ4" s="87"/>
      <c r="EA4" s="87"/>
      <c r="EB4" s="87"/>
      <c r="EC4" s="87"/>
      <c r="ED4" s="87"/>
      <c r="EE4" s="87" t="s">
        <v>65</v>
      </c>
      <c r="EF4" s="87"/>
      <c r="EG4" s="87"/>
      <c r="EH4" s="87"/>
      <c r="EI4" s="87"/>
      <c r="EJ4" s="87"/>
      <c r="EK4" s="87"/>
      <c r="EL4" s="87"/>
      <c r="EM4" s="87"/>
      <c r="EN4" s="87"/>
      <c r="EO4" s="87"/>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222216</v>
      </c>
      <c r="D6" s="33">
        <f t="shared" si="3"/>
        <v>46</v>
      </c>
      <c r="E6" s="33">
        <f t="shared" si="3"/>
        <v>17</v>
      </c>
      <c r="F6" s="33">
        <f t="shared" si="3"/>
        <v>4</v>
      </c>
      <c r="G6" s="33">
        <f t="shared" si="3"/>
        <v>0</v>
      </c>
      <c r="H6" s="33" t="str">
        <f t="shared" si="3"/>
        <v>静岡県　湖西市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65.260000000000005</v>
      </c>
      <c r="P6" s="34">
        <f t="shared" si="3"/>
        <v>6.41</v>
      </c>
      <c r="Q6" s="34">
        <f t="shared" si="3"/>
        <v>95.34</v>
      </c>
      <c r="R6" s="34">
        <f t="shared" si="3"/>
        <v>2290</v>
      </c>
      <c r="S6" s="34">
        <f t="shared" si="3"/>
        <v>59678</v>
      </c>
      <c r="T6" s="34">
        <f t="shared" si="3"/>
        <v>86.56</v>
      </c>
      <c r="U6" s="34">
        <f t="shared" si="3"/>
        <v>689.44</v>
      </c>
      <c r="V6" s="34">
        <f t="shared" si="3"/>
        <v>3822</v>
      </c>
      <c r="W6" s="34">
        <f t="shared" si="3"/>
        <v>1.1299999999999999</v>
      </c>
      <c r="X6" s="34">
        <f t="shared" si="3"/>
        <v>3382.3</v>
      </c>
      <c r="Y6" s="35" t="str">
        <f>IF(Y7="",NA(),Y7)</f>
        <v>-</v>
      </c>
      <c r="Z6" s="35" t="str">
        <f t="shared" ref="Z6:AH6" si="4">IF(Z7="",NA(),Z7)</f>
        <v>-</v>
      </c>
      <c r="AA6" s="35" t="str">
        <f t="shared" si="4"/>
        <v>-</v>
      </c>
      <c r="AB6" s="35" t="str">
        <f t="shared" si="4"/>
        <v>-</v>
      </c>
      <c r="AC6" s="35">
        <f t="shared" si="4"/>
        <v>106.58</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42.76</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70.489999999999995</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164.88</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f t="shared" si="10"/>
        <v>24.65</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83.28</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3.24</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222216</v>
      </c>
      <c r="D7" s="37">
        <v>46</v>
      </c>
      <c r="E7" s="37">
        <v>17</v>
      </c>
      <c r="F7" s="37">
        <v>4</v>
      </c>
      <c r="G7" s="37">
        <v>0</v>
      </c>
      <c r="H7" s="37" t="s">
        <v>95</v>
      </c>
      <c r="I7" s="37" t="s">
        <v>96</v>
      </c>
      <c r="J7" s="37" t="s">
        <v>97</v>
      </c>
      <c r="K7" s="37" t="s">
        <v>98</v>
      </c>
      <c r="L7" s="37" t="s">
        <v>99</v>
      </c>
      <c r="M7" s="37" t="s">
        <v>100</v>
      </c>
      <c r="N7" s="38" t="s">
        <v>101</v>
      </c>
      <c r="O7" s="38">
        <v>65.260000000000005</v>
      </c>
      <c r="P7" s="38">
        <v>6.41</v>
      </c>
      <c r="Q7" s="38">
        <v>95.34</v>
      </c>
      <c r="R7" s="38">
        <v>2290</v>
      </c>
      <c r="S7" s="38">
        <v>59678</v>
      </c>
      <c r="T7" s="38">
        <v>86.56</v>
      </c>
      <c r="U7" s="38">
        <v>689.44</v>
      </c>
      <c r="V7" s="38">
        <v>3822</v>
      </c>
      <c r="W7" s="38">
        <v>1.1299999999999999</v>
      </c>
      <c r="X7" s="38">
        <v>3382.3</v>
      </c>
      <c r="Y7" s="38" t="s">
        <v>101</v>
      </c>
      <c r="Z7" s="38" t="s">
        <v>101</v>
      </c>
      <c r="AA7" s="38" t="s">
        <v>101</v>
      </c>
      <c r="AB7" s="38" t="s">
        <v>101</v>
      </c>
      <c r="AC7" s="38">
        <v>106.58</v>
      </c>
      <c r="AD7" s="38" t="s">
        <v>101</v>
      </c>
      <c r="AE7" s="38" t="s">
        <v>101</v>
      </c>
      <c r="AF7" s="38" t="s">
        <v>101</v>
      </c>
      <c r="AG7" s="38" t="s">
        <v>101</v>
      </c>
      <c r="AH7" s="38">
        <v>101.72</v>
      </c>
      <c r="AI7" s="38">
        <v>101.92</v>
      </c>
      <c r="AJ7" s="38" t="s">
        <v>101</v>
      </c>
      <c r="AK7" s="38" t="s">
        <v>101</v>
      </c>
      <c r="AL7" s="38" t="s">
        <v>101</v>
      </c>
      <c r="AM7" s="38" t="s">
        <v>101</v>
      </c>
      <c r="AN7" s="38">
        <v>0</v>
      </c>
      <c r="AO7" s="38" t="s">
        <v>101</v>
      </c>
      <c r="AP7" s="38" t="s">
        <v>101</v>
      </c>
      <c r="AQ7" s="38" t="s">
        <v>101</v>
      </c>
      <c r="AR7" s="38" t="s">
        <v>101</v>
      </c>
      <c r="AS7" s="38">
        <v>112.88</v>
      </c>
      <c r="AT7" s="38">
        <v>88.06</v>
      </c>
      <c r="AU7" s="38" t="s">
        <v>101</v>
      </c>
      <c r="AV7" s="38" t="s">
        <v>101</v>
      </c>
      <c r="AW7" s="38" t="s">
        <v>101</v>
      </c>
      <c r="AX7" s="38" t="s">
        <v>101</v>
      </c>
      <c r="AY7" s="38">
        <v>42.76</v>
      </c>
      <c r="AZ7" s="38" t="s">
        <v>101</v>
      </c>
      <c r="BA7" s="38" t="s">
        <v>101</v>
      </c>
      <c r="BB7" s="38" t="s">
        <v>101</v>
      </c>
      <c r="BC7" s="38" t="s">
        <v>101</v>
      </c>
      <c r="BD7" s="38">
        <v>49.18</v>
      </c>
      <c r="BE7" s="38">
        <v>54.23</v>
      </c>
      <c r="BF7" s="38" t="s">
        <v>101</v>
      </c>
      <c r="BG7" s="38" t="s">
        <v>101</v>
      </c>
      <c r="BH7" s="38" t="s">
        <v>101</v>
      </c>
      <c r="BI7" s="38" t="s">
        <v>101</v>
      </c>
      <c r="BJ7" s="38">
        <v>0</v>
      </c>
      <c r="BK7" s="38" t="s">
        <v>101</v>
      </c>
      <c r="BL7" s="38" t="s">
        <v>101</v>
      </c>
      <c r="BM7" s="38" t="s">
        <v>101</v>
      </c>
      <c r="BN7" s="38" t="s">
        <v>101</v>
      </c>
      <c r="BO7" s="38">
        <v>1194.1500000000001</v>
      </c>
      <c r="BP7" s="38">
        <v>1209.4000000000001</v>
      </c>
      <c r="BQ7" s="38" t="s">
        <v>101</v>
      </c>
      <c r="BR7" s="38" t="s">
        <v>101</v>
      </c>
      <c r="BS7" s="38" t="s">
        <v>101</v>
      </c>
      <c r="BT7" s="38" t="s">
        <v>101</v>
      </c>
      <c r="BU7" s="38">
        <v>70.489999999999995</v>
      </c>
      <c r="BV7" s="38" t="s">
        <v>101</v>
      </c>
      <c r="BW7" s="38" t="s">
        <v>101</v>
      </c>
      <c r="BX7" s="38" t="s">
        <v>101</v>
      </c>
      <c r="BY7" s="38" t="s">
        <v>101</v>
      </c>
      <c r="BZ7" s="38">
        <v>72.260000000000005</v>
      </c>
      <c r="CA7" s="38">
        <v>74.48</v>
      </c>
      <c r="CB7" s="38" t="s">
        <v>101</v>
      </c>
      <c r="CC7" s="38" t="s">
        <v>101</v>
      </c>
      <c r="CD7" s="38" t="s">
        <v>101</v>
      </c>
      <c r="CE7" s="38" t="s">
        <v>101</v>
      </c>
      <c r="CF7" s="38">
        <v>164.88</v>
      </c>
      <c r="CG7" s="38" t="s">
        <v>101</v>
      </c>
      <c r="CH7" s="38" t="s">
        <v>101</v>
      </c>
      <c r="CI7" s="38" t="s">
        <v>101</v>
      </c>
      <c r="CJ7" s="38" t="s">
        <v>101</v>
      </c>
      <c r="CK7" s="38">
        <v>230.02</v>
      </c>
      <c r="CL7" s="38">
        <v>219.46</v>
      </c>
      <c r="CM7" s="38" t="s">
        <v>101</v>
      </c>
      <c r="CN7" s="38" t="s">
        <v>101</v>
      </c>
      <c r="CO7" s="38" t="s">
        <v>101</v>
      </c>
      <c r="CP7" s="38" t="s">
        <v>101</v>
      </c>
      <c r="CQ7" s="38">
        <v>24.65</v>
      </c>
      <c r="CR7" s="38" t="s">
        <v>101</v>
      </c>
      <c r="CS7" s="38" t="s">
        <v>101</v>
      </c>
      <c r="CT7" s="38" t="s">
        <v>101</v>
      </c>
      <c r="CU7" s="38" t="s">
        <v>101</v>
      </c>
      <c r="CV7" s="38">
        <v>42.56</v>
      </c>
      <c r="CW7" s="38">
        <v>42.82</v>
      </c>
      <c r="CX7" s="38" t="s">
        <v>101</v>
      </c>
      <c r="CY7" s="38" t="s">
        <v>101</v>
      </c>
      <c r="CZ7" s="38" t="s">
        <v>101</v>
      </c>
      <c r="DA7" s="38" t="s">
        <v>101</v>
      </c>
      <c r="DB7" s="38">
        <v>83.28</v>
      </c>
      <c r="DC7" s="38" t="s">
        <v>101</v>
      </c>
      <c r="DD7" s="38" t="s">
        <v>101</v>
      </c>
      <c r="DE7" s="38" t="s">
        <v>101</v>
      </c>
      <c r="DF7" s="38" t="s">
        <v>101</v>
      </c>
      <c r="DG7" s="38">
        <v>83.32</v>
      </c>
      <c r="DH7" s="38">
        <v>83.36</v>
      </c>
      <c r="DI7" s="38" t="s">
        <v>101</v>
      </c>
      <c r="DJ7" s="38" t="s">
        <v>101</v>
      </c>
      <c r="DK7" s="38" t="s">
        <v>101</v>
      </c>
      <c r="DL7" s="38" t="s">
        <v>101</v>
      </c>
      <c r="DM7" s="38">
        <v>3.24</v>
      </c>
      <c r="DN7" s="38" t="s">
        <v>101</v>
      </c>
      <c r="DO7" s="38" t="s">
        <v>101</v>
      </c>
      <c r="DP7" s="38" t="s">
        <v>101</v>
      </c>
      <c r="DQ7" s="38" t="s">
        <v>101</v>
      </c>
      <c r="DR7" s="38">
        <v>24.68</v>
      </c>
      <c r="DS7" s="38">
        <v>24.88</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2020-01-30T11:51:07Z</cp:lastPrinted>
  <dcterms:created xsi:type="dcterms:W3CDTF">2019-12-05T04:50:12Z</dcterms:created>
  <dcterms:modified xsi:type="dcterms:W3CDTF">2020-01-31T00:36:26Z</dcterms:modified>
  <cp:category/>
</cp:coreProperties>
</file>