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ozghEPf4OhDFM1A/EGArLqgtoSlCZrke9ueX4b+vaCDoA5sj2l8pt/QlaCxohh3rkB8Up+yIhaBqSz96pSemdw==" workbookSaltValue="DI7dXEorVIiU1Cu4Z6R7Qg==" workbookSpinCount="100000" lockStructure="1"/>
  <bookViews>
    <workbookView xWindow="0" yWindow="0" windowWidth="23040" windowHeight="84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<sst xmlns="http://schemas.openxmlformats.org/spreadsheetml/2006/main" count="240" uniqueCount="126">
  <si>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</si>
  <si>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</si>
  <si>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</si>
  <si>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</si>
  <si>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</si>
  <si>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</si>
  <si>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</si>
  <si>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</si>
  <si>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</si>
  <si>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</si>
  <si>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</si>
  <si>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</si>
  <si>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</si>
  <si>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</si>
  <si>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</si>
  <si>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</si>
  <si>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</si>
  <si>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</si>
  <si>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</si>
  <si>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</si>
  <si>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</si>
  <si>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</si>
  <si>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</si>
  <si>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</si>
  <si>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</si>
  <si>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</si>
  <si>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</si>
  <si>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</si>
  <si>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</si>
  <si>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</si>
  <si>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</si>
  <si>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</si>
  <si>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</si>
  <si>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</si>
  <si>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</si>
  <si>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</si>
  <si>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</si>
  <si>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</si>
  <si>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</si>
  <si>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</si>
  <si>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</si>
  <si>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</si>
  <si>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</si>
  <si>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</si>
  <si>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</si>
  <si>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</si>
  <si>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</si>
  <si>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</si>
  <si>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</si>
  <si>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</si>
  <si>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</si>
  <si>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</si>
  <si>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</si>
  <si>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</si>
  <si>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</si>
  <si>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</si>
  <si>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</si>
  <si>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</si>
  <si>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</si>
  <si>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</si>
  <si>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</si>
  <si>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</si>
  <si>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</si>
  <si>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</si>
  <si>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</si>
  <si>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</si>
  <si>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</si>
  <si>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</si>
  <si>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</si>
  <si>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</si>
  <si>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</si>
  <si>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</si>
  <si>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</si>
  <si>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</si>
  <si>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</si>
  <si>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</si>
  <si>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</si>
  <si>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</si>
  <si>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</si>
  <si>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</si>
  <si>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</si>
  <si>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</si>
  <si>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</si>
  <si>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</si>
  <si>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</si>
  <si>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</si>
  <si>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</si>
  <si>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</si>
  <si>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</si>
  <si>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</si>
  <si>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</si>
  <si>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</si>
  <si>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</si>
  <si>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</si>
  <si>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</si>
  <si>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</si>
  <si>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</si>
  <si>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</si>
  <si>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</si>
  <si>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</si>
  <si>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</si>
  <si>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</si>
  <si>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</si>
  <si>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</si>
  <si>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</si>
  <si>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</si>
  <si>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</si>
  <si>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</si>
  <si>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</si>
  <si>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</si>
  <si>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森町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</si>
  <si>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</si>
  <si>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</si>
  <si>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</si>
  <si>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</si>
  <si>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</si>
  <si>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</si>
  <si>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</si>
  <si>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</si>
  <si>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</si>
  <si>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</si>
  <si>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</si>
  <si>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</si>
  <si>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下水道事業の開始から年月が浅く、施設が新しいため該当数値がない。</t>
    <rPh sb="0" eb="3">
      <t>ゲスイドウ</t>
    </rPh>
    <rPh sb="3" eb="5">
      <t>ジギョウ</t>
    </rPh>
    <rPh sb="6" eb="8">
      <t>カイシ</t>
    </rPh>
    <rPh sb="10" eb="12">
      <t>ネンゲツ</t>
    </rPh>
    <rPh sb="13" eb="14">
      <t>アサ</t>
    </rPh>
    <rPh sb="16" eb="18">
      <t>シセツ</t>
    </rPh>
    <rPh sb="19" eb="20">
      <t>アタラ</t>
    </rPh>
    <rPh sb="24" eb="26">
      <t>ガイトウ</t>
    </rPh>
    <rPh sb="26" eb="28">
      <t>スウチ</t>
    </rPh>
    <phoneticPr fontId="4"/>
  </si>
  <si>
    <t>当町の公共下水道事業は、平成21年に供用を開始した比較的新しいものであり、現在は経営の効率化よりも事業区域の拡大に重点を置いて事業を展開している。下水道への接続率が低く有収水量が過少であるが、区域の拡大を行い、下水を利用できる人口が増えれば有収水量が増加し、改善していくものと思われる。　　　　　　　　　　　　　　　　維持管理にかかる経費については、施設が新しく、また浄化センターの処理方式が比較的維持管理費がかからないこともあり、類似団体と比べるとやや良い数値となっている。　　　　　　　　　　　　　　　　　今後も区域の拡大を進めるなかで、供用開始人口が増え、水洗化率も増加させられるよう努めていかなければならない。</t>
    <rPh sb="0" eb="2">
      <t>トウチョウ</t>
    </rPh>
    <rPh sb="3" eb="5">
      <t>コウキョウ</t>
    </rPh>
    <rPh sb="5" eb="8">
      <t>ゲスイドウ</t>
    </rPh>
    <rPh sb="8" eb="10">
      <t>ジギョウ</t>
    </rPh>
    <rPh sb="12" eb="14">
      <t>ヘイセイ</t>
    </rPh>
    <rPh sb="16" eb="17">
      <t>ネン</t>
    </rPh>
    <rPh sb="18" eb="20">
      <t>キョウヨウ</t>
    </rPh>
    <rPh sb="21" eb="23">
      <t>カイシ</t>
    </rPh>
    <rPh sb="25" eb="28">
      <t>ヒカクテキ</t>
    </rPh>
    <rPh sb="28" eb="29">
      <t>アタラ</t>
    </rPh>
    <rPh sb="37" eb="39">
      <t>ゲンザイ</t>
    </rPh>
    <rPh sb="40" eb="42">
      <t>ケイエイ</t>
    </rPh>
    <rPh sb="43" eb="45">
      <t>コウリツ</t>
    </rPh>
    <rPh sb="45" eb="46">
      <t>カ</t>
    </rPh>
    <rPh sb="49" eb="51">
      <t>ジギョウ</t>
    </rPh>
    <rPh sb="51" eb="53">
      <t>クイキ</t>
    </rPh>
    <rPh sb="54" eb="56">
      <t>カクダイ</t>
    </rPh>
    <rPh sb="57" eb="59">
      <t>ジュウテン</t>
    </rPh>
    <rPh sb="60" eb="61">
      <t>オ</t>
    </rPh>
    <rPh sb="63" eb="65">
      <t>ジギョウ</t>
    </rPh>
    <rPh sb="66" eb="68">
      <t>テンカイ</t>
    </rPh>
    <rPh sb="73" eb="76">
      <t>ゲスイドウ</t>
    </rPh>
    <rPh sb="78" eb="80">
      <t>セツゾク</t>
    </rPh>
    <rPh sb="80" eb="81">
      <t>リツ</t>
    </rPh>
    <rPh sb="82" eb="83">
      <t>ヒク</t>
    </rPh>
    <rPh sb="84" eb="86">
      <t>ユウシュウ</t>
    </rPh>
    <rPh sb="86" eb="88">
      <t>スイリョウ</t>
    </rPh>
    <rPh sb="89" eb="91">
      <t>カショウ</t>
    </rPh>
    <rPh sb="96" eb="98">
      <t>クイキ</t>
    </rPh>
    <rPh sb="99" eb="101">
      <t>カクダイ</t>
    </rPh>
    <rPh sb="102" eb="103">
      <t>オコナ</t>
    </rPh>
    <rPh sb="105" eb="107">
      <t>ゲスイ</t>
    </rPh>
    <rPh sb="108" eb="110">
      <t>リヨウ</t>
    </rPh>
    <rPh sb="113" eb="115">
      <t>ジンコウ</t>
    </rPh>
    <rPh sb="116" eb="117">
      <t>フ</t>
    </rPh>
    <rPh sb="120" eb="122">
      <t>ユウシュウ</t>
    </rPh>
    <rPh sb="122" eb="124">
      <t>スイリョウ</t>
    </rPh>
    <rPh sb="125" eb="127">
      <t>ゾウカ</t>
    </rPh>
    <rPh sb="129" eb="131">
      <t>カイゼン</t>
    </rPh>
    <rPh sb="138" eb="139">
      <t>オモ</t>
    </rPh>
    <rPh sb="159" eb="161">
      <t>イジ</t>
    </rPh>
    <rPh sb="161" eb="163">
      <t>カンリ</t>
    </rPh>
    <rPh sb="167" eb="169">
      <t>ケイヒ</t>
    </rPh>
    <rPh sb="175" eb="177">
      <t>シセツ</t>
    </rPh>
    <rPh sb="178" eb="179">
      <t>アタラ</t>
    </rPh>
    <rPh sb="184" eb="186">
      <t>ジョウカ</t>
    </rPh>
    <rPh sb="191" eb="193">
      <t>ショリ</t>
    </rPh>
    <rPh sb="193" eb="195">
      <t>ホウシキ</t>
    </rPh>
    <rPh sb="196" eb="199">
      <t>ヒカクテキ</t>
    </rPh>
    <rPh sb="199" eb="201">
      <t>イジ</t>
    </rPh>
    <rPh sb="201" eb="203">
      <t>カンリ</t>
    </rPh>
    <rPh sb="203" eb="204">
      <t>ヒ</t>
    </rPh>
    <rPh sb="216" eb="218">
      <t>ルイジ</t>
    </rPh>
    <rPh sb="218" eb="220">
      <t>ダンタイ</t>
    </rPh>
    <rPh sb="221" eb="222">
      <t>クラ</t>
    </rPh>
    <rPh sb="227" eb="228">
      <t>ヨ</t>
    </rPh>
    <rPh sb="229" eb="231">
      <t>スウチ</t>
    </rPh>
    <rPh sb="255" eb="257">
      <t>コンゴ</t>
    </rPh>
    <rPh sb="258" eb="260">
      <t>クイキ</t>
    </rPh>
    <rPh sb="261" eb="263">
      <t>カクダイ</t>
    </rPh>
    <rPh sb="264" eb="265">
      <t>スス</t>
    </rPh>
    <rPh sb="271" eb="273">
      <t>キョウヨウ</t>
    </rPh>
    <rPh sb="273" eb="275">
      <t>カイシ</t>
    </rPh>
    <rPh sb="275" eb="277">
      <t>ジンコウ</t>
    </rPh>
    <rPh sb="278" eb="279">
      <t>フ</t>
    </rPh>
    <rPh sb="281" eb="284">
      <t>スイセンカ</t>
    </rPh>
    <rPh sb="284" eb="285">
      <t>リツ</t>
    </rPh>
    <rPh sb="286" eb="288">
      <t>ゾウカ</t>
    </rPh>
    <rPh sb="295" eb="296">
      <t>ツト</t>
    </rPh>
    <phoneticPr fontId="4"/>
  </si>
  <si>
    <t>事業開始から年月が浅く、毎年、区域の拡大を図っているため水洗化率が低い。年々、地方債償還金が増え、使用料、繰入金等の総収益で補えず収益的収支比率が下がっている。徐々にではあるが、施設利用率、水洗化率も増加している。今後は、供用開始区域の拡大に伴い処理区域内人口が増え、すでに供用を開始した区域の接続が増え、それに伴い使用料収入も増加し、改善していくと思われる。</t>
    <rPh sb="0" eb="2">
      <t>ジギョウ</t>
    </rPh>
    <rPh sb="2" eb="4">
      <t>カイシ</t>
    </rPh>
    <rPh sb="6" eb="8">
      <t>ネンゲツ</t>
    </rPh>
    <rPh sb="9" eb="10">
      <t>アサ</t>
    </rPh>
    <rPh sb="12" eb="14">
      <t>マイトシ</t>
    </rPh>
    <rPh sb="15" eb="17">
      <t>クイキ</t>
    </rPh>
    <rPh sb="18" eb="20">
      <t>カクダイ</t>
    </rPh>
    <rPh sb="21" eb="22">
      <t>ハカ</t>
    </rPh>
    <rPh sb="28" eb="31">
      <t>スイセンカ</t>
    </rPh>
    <rPh sb="31" eb="32">
      <t>リツ</t>
    </rPh>
    <rPh sb="33" eb="34">
      <t>ヒク</t>
    </rPh>
    <rPh sb="36" eb="38">
      <t>ネンネン</t>
    </rPh>
    <rPh sb="39" eb="42">
      <t>チホウサイ</t>
    </rPh>
    <rPh sb="42" eb="45">
      <t>ショウカンキン</t>
    </rPh>
    <rPh sb="46" eb="47">
      <t>フ</t>
    </rPh>
    <rPh sb="49" eb="52">
      <t>シヨウリョウ</t>
    </rPh>
    <rPh sb="53" eb="56">
      <t>クリイレキン</t>
    </rPh>
    <rPh sb="56" eb="57">
      <t>トウ</t>
    </rPh>
    <rPh sb="58" eb="61">
      <t>ソウシュウエキ</t>
    </rPh>
    <rPh sb="62" eb="63">
      <t>オギナ</t>
    </rPh>
    <rPh sb="65" eb="68">
      <t>シュウエキテキ</t>
    </rPh>
    <rPh sb="68" eb="70">
      <t>シュウシ</t>
    </rPh>
    <rPh sb="70" eb="72">
      <t>ヒリツ</t>
    </rPh>
    <rPh sb="73" eb="74">
      <t>サ</t>
    </rPh>
    <rPh sb="80" eb="82">
      <t>ジョジョ</t>
    </rPh>
    <rPh sb="89" eb="91">
      <t>シセツ</t>
    </rPh>
    <rPh sb="91" eb="94">
      <t>リヨウリツ</t>
    </rPh>
    <rPh sb="95" eb="98">
      <t>スイセンカ</t>
    </rPh>
    <rPh sb="98" eb="99">
      <t>リツ</t>
    </rPh>
    <rPh sb="100" eb="102">
      <t>ゾウカ</t>
    </rPh>
    <rPh sb="107" eb="109">
      <t>コンゴ</t>
    </rPh>
    <rPh sb="111" eb="113">
      <t>キョウヨウ</t>
    </rPh>
    <rPh sb="113" eb="115">
      <t>カイシ</t>
    </rPh>
    <rPh sb="115" eb="117">
      <t>クイキ</t>
    </rPh>
    <rPh sb="118" eb="120">
      <t>カクダイ</t>
    </rPh>
    <rPh sb="121" eb="122">
      <t>トモナ</t>
    </rPh>
    <rPh sb="123" eb="125">
      <t>ショリ</t>
    </rPh>
    <rPh sb="125" eb="128">
      <t>クイキナイ</t>
    </rPh>
    <rPh sb="128" eb="130">
      <t>ジンコウ</t>
    </rPh>
    <rPh sb="131" eb="132">
      <t>フ</t>
    </rPh>
    <rPh sb="137" eb="139">
      <t>キョウヨウ</t>
    </rPh>
    <rPh sb="140" eb="142">
      <t>カイシ</t>
    </rPh>
    <rPh sb="144" eb="146">
      <t>クイキ</t>
    </rPh>
    <rPh sb="147" eb="149">
      <t>セツゾク</t>
    </rPh>
    <rPh sb="150" eb="151">
      <t>フ</t>
    </rPh>
    <rPh sb="156" eb="157">
      <t>トモナ</t>
    </rPh>
    <rPh sb="158" eb="161">
      <t>シヨウリョウ</t>
    </rPh>
    <rPh sb="161" eb="163">
      <t>シュウニュウ</t>
    </rPh>
    <rPh sb="164" eb="166">
      <t>ゾウカ</t>
    </rPh>
    <rPh sb="168" eb="170">
      <t>カイゼン</t>
    </rPh>
    <rPh sb="175" eb="176">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</si>
</sst>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72-41E7-861E-5B1DC1C95AD0}"/>
            </c:ext>
          </c:extLst>
        </c:ser>
        <c:dLbls>
          <c:showLegendKey val="0"/>
          <c:showVal val="0"/>
          <c:showCatName val="0"/>
          <c:showSerName val="0"/>
          <c:showPercent val="0"/>
          <c:showBubbleSize val="0"/>
        </c:dLbls>
        <c:gapWidth val="150"/>
        <c:axId val="63770624"/>
        <c:axId val="637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7072-41E7-861E-5B1DC1C95AD0}"/>
            </c:ext>
          </c:extLst>
        </c:ser>
        <c:dLbls>
          <c:showLegendKey val="0"/>
          <c:showVal val="0"/>
          <c:showCatName val="0"/>
          <c:showSerName val="0"/>
          <c:showPercent val="0"/>
          <c:showBubbleSize val="0"/>
        </c:dLbls>
        <c:marker val="1"/>
        <c:smooth val="0"/>
        <c:axId val="63770624"/>
        <c:axId val="63772928"/>
      </c:lineChart>
      <c:dateAx>
        <c:axId val="63770624"/>
        <c:scaling>
          <c:orientation val="minMax"/>
        </c:scaling>
        <c:delete val="1"/>
        <c:axPos val="b"/>
        <c:numFmt formatCode="ge" sourceLinked="1"/>
        <c:majorTickMark val="none"/>
        <c:minorTickMark val="none"/>
        <c:tickLblPos val="none"/>
        <c:crossAx val="63772928"/>
        <c:crosses val="autoZero"/>
        <c:auto val="1"/>
        <c:lblOffset val="100"/>
        <c:baseTimeUnit val="years"/>
      </c:dateAx>
      <c:valAx>
        <c:axId val="637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34.270000000000003</c:v>
                </c:pt>
                <c:pt idx="1">
                  <c:v>37.229999999999997</c:v>
                </c:pt>
                <c:pt idx="2">
                  <c:v>41.65</c:v>
                </c:pt>
                <c:pt idx="3">
                  <c:v>44.13</c:v>
                </c:pt>
                <c:pt idx="4">
                  <c:v>45.34</c:v>
                </c:pt>
              </c:numCache>
            </c:numRef>
          </c:val>
          <c:extLst xmlns:c16r2="http://schemas.microsoft.com/office/drawing/2015/06/chart">
            <c:ext xmlns:c16="http://schemas.microsoft.com/office/drawing/2014/chart" uri="{C3380CC4-5D6E-409C-BE32-E72D297353CC}">
              <c16:uniqueId val="{00000000-7E86-4784-B4F3-CAAA200515EA}"/>
            </c:ext>
          </c:extLst>
        </c:ser>
        <c:dLbls>
          <c:showLegendKey val="0"/>
          <c:showVal val="0"/>
          <c:showCatName val="0"/>
          <c:showSerName val="0"/>
          <c:showPercent val="0"/>
          <c:showBubbleSize val="0"/>
        </c:dLbls>
        <c:gapWidth val="150"/>
        <c:axId val="62759296"/>
        <c:axId val="627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7E86-4784-B4F3-CAAA200515EA}"/>
            </c:ext>
          </c:extLst>
        </c:ser>
        <c:dLbls>
          <c:showLegendKey val="0"/>
          <c:showVal val="0"/>
          <c:showCatName val="0"/>
          <c:showSerName val="0"/>
          <c:showPercent val="0"/>
          <c:showBubbleSize val="0"/>
        </c:dLbls>
        <c:marker val="1"/>
        <c:smooth val="0"/>
        <c:axId val="62759296"/>
        <c:axId val="62761216"/>
      </c:lineChart>
      <c:dateAx>
        <c:axId val="62759296"/>
        <c:scaling>
          <c:orientation val="minMax"/>
        </c:scaling>
        <c:delete val="1"/>
        <c:axPos val="b"/>
        <c:numFmt formatCode="ge" sourceLinked="1"/>
        <c:majorTickMark val="none"/>
        <c:minorTickMark val="none"/>
        <c:tickLblPos val="none"/>
        <c:crossAx val="62761216"/>
        <c:crosses val="autoZero"/>
        <c:auto val="1"/>
        <c:lblOffset val="100"/>
        <c:baseTimeUnit val="years"/>
      </c:dateAx>
      <c:valAx>
        <c:axId val="627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53.74</c:v>
                </c:pt>
                <c:pt idx="1">
                  <c:v>54.66</c:v>
                </c:pt>
                <c:pt idx="2">
                  <c:v>56.03</c:v>
                </c:pt>
                <c:pt idx="3">
                  <c:v>57.11</c:v>
                </c:pt>
                <c:pt idx="4">
                  <c:v>57.68</c:v>
                </c:pt>
              </c:numCache>
            </c:numRef>
          </c:val>
          <c:extLst xmlns:c16r2="http://schemas.microsoft.com/office/drawing/2015/06/chart">
            <c:ext xmlns:c16="http://schemas.microsoft.com/office/drawing/2014/chart" uri="{C3380CC4-5D6E-409C-BE32-E72D297353CC}">
              <c16:uniqueId val="{00000000-80A4-45BC-810A-BD831B2EF010}"/>
            </c:ext>
          </c:extLst>
        </c:ser>
        <c:dLbls>
          <c:showLegendKey val="0"/>
          <c:showVal val="0"/>
          <c:showCatName val="0"/>
          <c:showSerName val="0"/>
          <c:showPercent val="0"/>
          <c:showBubbleSize val="0"/>
        </c:dLbls>
        <c:gapWidth val="150"/>
        <c:axId val="62776064"/>
        <c:axId val="627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80A4-45BC-810A-BD831B2EF010}"/>
            </c:ext>
          </c:extLst>
        </c:ser>
        <c:dLbls>
          <c:showLegendKey val="0"/>
          <c:showVal val="0"/>
          <c:showCatName val="0"/>
          <c:showSerName val="0"/>
          <c:showPercent val="0"/>
          <c:showBubbleSize val="0"/>
        </c:dLbls>
        <c:marker val="1"/>
        <c:smooth val="0"/>
        <c:axId val="62776064"/>
        <c:axId val="62777984"/>
      </c:lineChart>
      <c:dateAx>
        <c:axId val="62776064"/>
        <c:scaling>
          <c:orientation val="minMax"/>
        </c:scaling>
        <c:delete val="1"/>
        <c:axPos val="b"/>
        <c:numFmt formatCode="ge" sourceLinked="1"/>
        <c:majorTickMark val="none"/>
        <c:minorTickMark val="none"/>
        <c:tickLblPos val="none"/>
        <c:crossAx val="62777984"/>
        <c:crosses val="autoZero"/>
        <c:auto val="1"/>
        <c:lblOffset val="100"/>
        <c:baseTimeUnit val="years"/>
      </c:dateAx>
      <c:valAx>
        <c:axId val="627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78.77</c:v>
                </c:pt>
                <c:pt idx="1">
                  <c:v>69.34</c:v>
                </c:pt>
                <c:pt idx="2">
                  <c:v>67.75</c:v>
                </c:pt>
                <c:pt idx="3">
                  <c:v>63.06</c:v>
                </c:pt>
                <c:pt idx="4">
                  <c:v>57.26</c:v>
                </c:pt>
              </c:numCache>
            </c:numRef>
          </c:val>
          <c:extLst xmlns:c16r2="http://schemas.microsoft.com/office/drawing/2015/06/chart">
            <c:ext xmlns:c16="http://schemas.microsoft.com/office/drawing/2014/chart" uri="{C3380CC4-5D6E-409C-BE32-E72D297353CC}">
              <c16:uniqueId val="{00000000-B317-4635-8339-7D12E92B7942}"/>
            </c:ext>
          </c:extLst>
        </c:ser>
        <c:dLbls>
          <c:showLegendKey val="0"/>
          <c:showVal val="0"/>
          <c:showCatName val="0"/>
          <c:showSerName val="0"/>
          <c:showPercent val="0"/>
          <c:showBubbleSize val="0"/>
        </c:dLbls>
        <c:gapWidth val="150"/>
        <c:axId val="112784896"/>
        <c:axId val="12123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17-4635-8339-7D12E92B7942}"/>
            </c:ext>
          </c:extLst>
        </c:ser>
        <c:dLbls>
          <c:showLegendKey val="0"/>
          <c:showVal val="0"/>
          <c:showCatName val="0"/>
          <c:showSerName val="0"/>
          <c:showPercent val="0"/>
          <c:showBubbleSize val="0"/>
        </c:dLbls>
        <c:marker val="1"/>
        <c:smooth val="0"/>
        <c:axId val="112784896"/>
        <c:axId val="121233408"/>
      </c:lineChart>
      <c:dateAx>
        <c:axId val="112784896"/>
        <c:scaling>
          <c:orientation val="minMax"/>
        </c:scaling>
        <c:delete val="1"/>
        <c:axPos val="b"/>
        <c:numFmt formatCode="ge" sourceLinked="1"/>
        <c:majorTickMark val="none"/>
        <c:minorTickMark val="none"/>
        <c:tickLblPos val="none"/>
        <c:crossAx val="121233408"/>
        <c:crosses val="autoZero"/>
        <c:auto val="1"/>
        <c:lblOffset val="100"/>
        <c:baseTimeUnit val="years"/>
      </c:dateAx>
      <c:valAx>
        <c:axId val="1212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29-4058-A656-BB304D37F309}"/>
            </c:ext>
          </c:extLst>
        </c:ser>
        <c:dLbls>
          <c:showLegendKey val="0"/>
          <c:showVal val="0"/>
          <c:showCatName val="0"/>
          <c:showSerName val="0"/>
          <c:showPercent val="0"/>
          <c:showBubbleSize val="0"/>
        </c:dLbls>
        <c:gapWidth val="150"/>
        <c:axId val="62498688"/>
        <c:axId val="625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29-4058-A656-BB304D37F309}"/>
            </c:ext>
          </c:extLst>
        </c:ser>
        <c:dLbls>
          <c:showLegendKey val="0"/>
          <c:showVal val="0"/>
          <c:showCatName val="0"/>
          <c:showSerName val="0"/>
          <c:showPercent val="0"/>
          <c:showBubbleSize val="0"/>
        </c:dLbls>
        <c:marker val="1"/>
        <c:smooth val="0"/>
        <c:axId val="62498688"/>
        <c:axId val="62500864"/>
      </c:lineChart>
      <c:dateAx>
        <c:axId val="62498688"/>
        <c:scaling>
          <c:orientation val="minMax"/>
        </c:scaling>
        <c:delete val="1"/>
        <c:axPos val="b"/>
        <c:numFmt formatCode="ge" sourceLinked="1"/>
        <c:majorTickMark val="none"/>
        <c:minorTickMark val="none"/>
        <c:tickLblPos val="none"/>
        <c:crossAx val="62500864"/>
        <c:crosses val="autoZero"/>
        <c:auto val="1"/>
        <c:lblOffset val="100"/>
        <c:baseTimeUnit val="years"/>
      </c:dateAx>
      <c:valAx>
        <c:axId val="625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92-4DB2-81E6-353D52B62566}"/>
            </c:ext>
          </c:extLst>
        </c:ser>
        <c:dLbls>
          <c:showLegendKey val="0"/>
          <c:showVal val="0"/>
          <c:showCatName val="0"/>
          <c:showSerName val="0"/>
          <c:showPercent val="0"/>
          <c:showBubbleSize val="0"/>
        </c:dLbls>
        <c:gapWidth val="150"/>
        <c:axId val="62511360"/>
        <c:axId val="625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92-4DB2-81E6-353D52B62566}"/>
            </c:ext>
          </c:extLst>
        </c:ser>
        <c:dLbls>
          <c:showLegendKey val="0"/>
          <c:showVal val="0"/>
          <c:showCatName val="0"/>
          <c:showSerName val="0"/>
          <c:showPercent val="0"/>
          <c:showBubbleSize val="0"/>
        </c:dLbls>
        <c:marker val="1"/>
        <c:smooth val="0"/>
        <c:axId val="62511360"/>
        <c:axId val="62513536"/>
      </c:lineChart>
      <c:dateAx>
        <c:axId val="62511360"/>
        <c:scaling>
          <c:orientation val="minMax"/>
        </c:scaling>
        <c:delete val="1"/>
        <c:axPos val="b"/>
        <c:numFmt formatCode="ge" sourceLinked="1"/>
        <c:majorTickMark val="none"/>
        <c:minorTickMark val="none"/>
        <c:tickLblPos val="none"/>
        <c:crossAx val="62513536"/>
        <c:crosses val="autoZero"/>
        <c:auto val="1"/>
        <c:lblOffset val="100"/>
        <c:baseTimeUnit val="years"/>
      </c:dateAx>
      <c:valAx>
        <c:axId val="625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D8-4D7A-B8AB-F86FA1ACB0C2}"/>
            </c:ext>
          </c:extLst>
        </c:ser>
        <c:dLbls>
          <c:showLegendKey val="0"/>
          <c:showVal val="0"/>
          <c:showCatName val="0"/>
          <c:showSerName val="0"/>
          <c:showPercent val="0"/>
          <c:showBubbleSize val="0"/>
        </c:dLbls>
        <c:gapWidth val="150"/>
        <c:axId val="62655104"/>
        <c:axId val="626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D8-4D7A-B8AB-F86FA1ACB0C2}"/>
            </c:ext>
          </c:extLst>
        </c:ser>
        <c:dLbls>
          <c:showLegendKey val="0"/>
          <c:showVal val="0"/>
          <c:showCatName val="0"/>
          <c:showSerName val="0"/>
          <c:showPercent val="0"/>
          <c:showBubbleSize val="0"/>
        </c:dLbls>
        <c:marker val="1"/>
        <c:smooth val="0"/>
        <c:axId val="62655104"/>
        <c:axId val="62661376"/>
      </c:lineChart>
      <c:dateAx>
        <c:axId val="62655104"/>
        <c:scaling>
          <c:orientation val="minMax"/>
        </c:scaling>
        <c:delete val="1"/>
        <c:axPos val="b"/>
        <c:numFmt formatCode="ge" sourceLinked="1"/>
        <c:majorTickMark val="none"/>
        <c:minorTickMark val="none"/>
        <c:tickLblPos val="none"/>
        <c:crossAx val="62661376"/>
        <c:crosses val="autoZero"/>
        <c:auto val="1"/>
        <c:lblOffset val="100"/>
        <c:baseTimeUnit val="years"/>
      </c:dateAx>
      <c:valAx>
        <c:axId val="626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6C-4DB8-BF47-28B3E122B125}"/>
            </c:ext>
          </c:extLst>
        </c:ser>
        <c:dLbls>
          <c:showLegendKey val="0"/>
          <c:showVal val="0"/>
          <c:showCatName val="0"/>
          <c:showSerName val="0"/>
          <c:showPercent val="0"/>
          <c:showBubbleSize val="0"/>
        </c:dLbls>
        <c:gapWidth val="150"/>
        <c:axId val="62672256"/>
        <c:axId val="626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6C-4DB8-BF47-28B3E122B125}"/>
            </c:ext>
          </c:extLst>
        </c:ser>
        <c:dLbls>
          <c:showLegendKey val="0"/>
          <c:showVal val="0"/>
          <c:showCatName val="0"/>
          <c:showSerName val="0"/>
          <c:showPercent val="0"/>
          <c:showBubbleSize val="0"/>
        </c:dLbls>
        <c:marker val="1"/>
        <c:smooth val="0"/>
        <c:axId val="62672256"/>
        <c:axId val="62678528"/>
      </c:lineChart>
      <c:dateAx>
        <c:axId val="62672256"/>
        <c:scaling>
          <c:orientation val="minMax"/>
        </c:scaling>
        <c:delete val="1"/>
        <c:axPos val="b"/>
        <c:numFmt formatCode="ge" sourceLinked="1"/>
        <c:majorTickMark val="none"/>
        <c:minorTickMark val="none"/>
        <c:tickLblPos val="none"/>
        <c:crossAx val="62678528"/>
        <c:crosses val="autoZero"/>
        <c:auto val="1"/>
        <c:lblOffset val="100"/>
        <c:baseTimeUnit val="years"/>
      </c:dateAx>
      <c:valAx>
        <c:axId val="626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FB-4FD0-8660-9CC89C232133}"/>
            </c:ext>
          </c:extLst>
        </c:ser>
        <c:dLbls>
          <c:showLegendKey val="0"/>
          <c:showVal val="0"/>
          <c:showCatName val="0"/>
          <c:showSerName val="0"/>
          <c:showPercent val="0"/>
          <c:showBubbleSize val="0"/>
        </c:dLbls>
        <c:gapWidth val="150"/>
        <c:axId val="62693376"/>
        <c:axId val="626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23FB-4FD0-8660-9CC89C232133}"/>
            </c:ext>
          </c:extLst>
        </c:ser>
        <c:dLbls>
          <c:showLegendKey val="0"/>
          <c:showVal val="0"/>
          <c:showCatName val="0"/>
          <c:showSerName val="0"/>
          <c:showPercent val="0"/>
          <c:showBubbleSize val="0"/>
        </c:dLbls>
        <c:marker val="1"/>
        <c:smooth val="0"/>
        <c:axId val="62693376"/>
        <c:axId val="62695296"/>
      </c:lineChart>
      <c:dateAx>
        <c:axId val="62693376"/>
        <c:scaling>
          <c:orientation val="minMax"/>
        </c:scaling>
        <c:delete val="1"/>
        <c:axPos val="b"/>
        <c:numFmt formatCode="ge" sourceLinked="1"/>
        <c:majorTickMark val="none"/>
        <c:minorTickMark val="none"/>
        <c:tickLblPos val="none"/>
        <c:crossAx val="62695296"/>
        <c:crosses val="autoZero"/>
        <c:auto val="1"/>
        <c:lblOffset val="100"/>
        <c:baseTimeUnit val="years"/>
      </c:dateAx>
      <c:valAx>
        <c:axId val="626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80.239999999999995</c:v>
                </c:pt>
                <c:pt idx="1">
                  <c:v>104.45</c:v>
                </c:pt>
                <c:pt idx="2">
                  <c:v>108.38</c:v>
                </c:pt>
                <c:pt idx="3">
                  <c:v>98.17</c:v>
                </c:pt>
                <c:pt idx="4">
                  <c:v>81.05</c:v>
                </c:pt>
              </c:numCache>
            </c:numRef>
          </c:val>
          <c:extLst xmlns:c16r2="http://schemas.microsoft.com/office/drawing/2015/06/chart">
            <c:ext xmlns:c16="http://schemas.microsoft.com/office/drawing/2014/chart" uri="{C3380CC4-5D6E-409C-BE32-E72D297353CC}">
              <c16:uniqueId val="{00000000-ABD2-4922-8C1F-8A6A1EDDD796}"/>
            </c:ext>
          </c:extLst>
        </c:ser>
        <c:dLbls>
          <c:showLegendKey val="0"/>
          <c:showVal val="0"/>
          <c:showCatName val="0"/>
          <c:showSerName val="0"/>
          <c:showPercent val="0"/>
          <c:showBubbleSize val="0"/>
        </c:dLbls>
        <c:gapWidth val="150"/>
        <c:axId val="62714240"/>
        <c:axId val="6271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ABD2-4922-8C1F-8A6A1EDDD796}"/>
            </c:ext>
          </c:extLst>
        </c:ser>
        <c:dLbls>
          <c:showLegendKey val="0"/>
          <c:showVal val="0"/>
          <c:showCatName val="0"/>
          <c:showSerName val="0"/>
          <c:showPercent val="0"/>
          <c:showBubbleSize val="0"/>
        </c:dLbls>
        <c:marker val="1"/>
        <c:smooth val="0"/>
        <c:axId val="62714240"/>
        <c:axId val="62716160"/>
      </c:lineChart>
      <c:dateAx>
        <c:axId val="62714240"/>
        <c:scaling>
          <c:orientation val="minMax"/>
        </c:scaling>
        <c:delete val="1"/>
        <c:axPos val="b"/>
        <c:numFmt formatCode="ge" sourceLinked="1"/>
        <c:majorTickMark val="none"/>
        <c:minorTickMark val="none"/>
        <c:tickLblPos val="none"/>
        <c:crossAx val="62716160"/>
        <c:crosses val="autoZero"/>
        <c:auto val="1"/>
        <c:lblOffset val="100"/>
        <c:baseTimeUnit val="years"/>
      </c:dateAx>
      <c:valAx>
        <c:axId val="627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146.94</c:v>
                </c:pt>
                <c:pt idx="1">
                  <c:v>114.81</c:v>
                </c:pt>
                <c:pt idx="2">
                  <c:v>111.77</c:v>
                </c:pt>
                <c:pt idx="3">
                  <c:v>122.94</c:v>
                </c:pt>
                <c:pt idx="4">
                  <c:v>150</c:v>
                </c:pt>
              </c:numCache>
            </c:numRef>
          </c:val>
          <c:extLst xmlns:c16r2="http://schemas.microsoft.com/office/drawing/2015/06/chart">
            <c:ext xmlns:c16="http://schemas.microsoft.com/office/drawing/2014/chart" uri="{C3380CC4-5D6E-409C-BE32-E72D297353CC}">
              <c16:uniqueId val="{00000000-B503-4814-9160-5DD5B7981EE9}"/>
            </c:ext>
          </c:extLst>
        </c:ser>
        <c:dLbls>
          <c:showLegendKey val="0"/>
          <c:showVal val="0"/>
          <c:showCatName val="0"/>
          <c:showSerName val="0"/>
          <c:showPercent val="0"/>
          <c:showBubbleSize val="0"/>
        </c:dLbls>
        <c:gapWidth val="150"/>
        <c:axId val="62730624"/>
        <c:axId val="627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B503-4814-9160-5DD5B7981EE9}"/>
            </c:ext>
          </c:extLst>
        </c:ser>
        <c:dLbls>
          <c:showLegendKey val="0"/>
          <c:showVal val="0"/>
          <c:showCatName val="0"/>
          <c:showSerName val="0"/>
          <c:showPercent val="0"/>
          <c:showBubbleSize val="0"/>
        </c:dLbls>
        <c:marker val="1"/>
        <c:smooth val="0"/>
        <c:axId val="62730624"/>
        <c:axId val="62732544"/>
      </c:lineChart>
      <c:dateAx>
        <c:axId val="62730624"/>
        <c:scaling>
          <c:orientation val="minMax"/>
        </c:scaling>
        <c:delete val="1"/>
        <c:axPos val="b"/>
        <c:numFmt formatCode="ge" sourceLinked="1"/>
        <c:majorTickMark val="none"/>
        <c:minorTickMark val="none"/>
        <c:tickLblPos val="none"/>
        <c:crossAx val="62732544"/>
        <c:crosses val="autoZero"/>
        <c:auto val="1"/>
        <c:lblOffset val="100"/>
        <c:baseTimeUnit val="years"/>
      </c:dateAx>
      <c:valAx>
        <c:axId val="627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静岡県　森町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18544</v>
      </c>
      <c r="AM8" s="49"/>
      <c r="AN8" s="49"/>
      <c r="AO8" s="49"/>
      <c r="AP8" s="49"/>
      <c r="AQ8" s="49"/>
      <c r="AR8" s="49"/>
      <c r="AS8" s="49"/>
      <c r="AT8" s="44">
        <f>データ!T6</f>
        <v>133.91</v>
      </c>
      <c r="AU8" s="44"/>
      <c r="AV8" s="44"/>
      <c r="AW8" s="44"/>
      <c r="AX8" s="44"/>
      <c r="AY8" s="44"/>
      <c r="AZ8" s="44"/>
      <c r="BA8" s="44"/>
      <c r="BB8" s="44">
        <f>データ!U6</f>
        <v>138.47999999999999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24.77</v>
      </c>
      <c r="Q10" s="44"/>
      <c r="R10" s="44"/>
      <c r="S10" s="44"/>
      <c r="T10" s="44"/>
      <c r="U10" s="44"/>
      <c r="V10" s="44"/>
      <c r="W10" s="44">
        <f>データ!Q6</f>
        <v>98.27</v>
      </c>
      <c r="X10" s="44"/>
      <c r="Y10" s="44"/>
      <c r="Z10" s="44"/>
      <c r="AA10" s="44"/>
      <c r="AB10" s="44"/>
      <c r="AC10" s="44"/>
      <c r="AD10" s="49">
        <f>データ!R6</f>
        <v>2160</v>
      </c>
      <c r="AE10" s="49"/>
      <c r="AF10" s="49"/>
      <c r="AG10" s="49"/>
      <c r="AH10" s="49"/>
      <c r="AI10" s="49"/>
      <c r="AJ10" s="49"/>
      <c r="AK10" s="2"/>
      <c r="AL10" s="49">
        <f>データ!V6</f>
        <v>4584</v>
      </c>
      <c r="AM10" s="49"/>
      <c r="AN10" s="49"/>
      <c r="AO10" s="49"/>
      <c r="AP10" s="49"/>
      <c r="AQ10" s="49"/>
      <c r="AR10" s="49"/>
      <c r="AS10" s="49"/>
      <c r="AT10" s="44">
        <f>データ!W6</f>
        <v>1.64</v>
      </c>
      <c r="AU10" s="44"/>
      <c r="AV10" s="44"/>
      <c r="AW10" s="44"/>
      <c r="AX10" s="44"/>
      <c r="AY10" s="44"/>
      <c r="AZ10" s="44"/>
      <c r="BA10" s="44"/>
      <c r="BB10" s="44">
        <f>データ!X6</f>
        <v>2795.12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t="13.15"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t="13.15"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3+0l/B16pb1pKENmjQlCljrorpVINf9/qJYFHfeuKOEo89iYD7VdNwFDv8KqrZHbpANCSGEYyK7gQ8eyaYUWwA==" saltValue="CPe303yX1q/lEa9ZiedAD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224618</v>
      </c>
      <c r="D6" s="32">
        <f t="shared" si="3"/>
        <v>47</v>
      </c>
      <c r="E6" s="32">
        <f t="shared" si="3"/>
        <v>17</v>
      </c>
      <c r="F6" s="32">
        <f t="shared" si="3"/>
        <v>1</v>
      </c>
      <c r="G6" s="32">
        <f t="shared" si="3"/>
        <v>0</v>
      </c>
      <c r="H6" s="32" t="str">
        <f t="shared" si="3"/>
        <v>静岡県　森町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24.77</v>
      </c>
      <c r="Q6" s="33">
        <f t="shared" si="3"/>
        <v>98.27</v>
      </c>
      <c r="R6" s="33">
        <f t="shared" si="3"/>
        <v>2160</v>
      </c>
      <c r="S6" s="33">
        <f t="shared" si="3"/>
        <v>18544</v>
      </c>
      <c r="T6" s="33">
        <f t="shared" si="3"/>
        <v>133.91</v>
      </c>
      <c r="U6" s="33">
        <f t="shared" si="3"/>
        <v>138.47999999999999</v>
      </c>
      <c r="V6" s="33">
        <f t="shared" si="3"/>
        <v>4584</v>
      </c>
      <c r="W6" s="33">
        <f t="shared" si="3"/>
        <v>1.64</v>
      </c>
      <c r="X6" s="33">
        <f t="shared" si="3"/>
        <v>2795.12</v>
      </c>
      <c r="Y6" s="34">
        <f>IF(Y7="",NA(),Y7)</f>
        <v>78.77</v>
      </c>
      <c r="Z6" s="34">
        <f t="shared" ref="Z6:AH6" si="4">IF(Z7="",NA(),Z7)</f>
        <v>69.34</v>
      </c>
      <c r="AA6" s="34">
        <f t="shared" si="4"/>
        <v>67.75</v>
      </c>
      <c r="AB6" s="34">
        <f t="shared" si="4"/>
        <v>63.06</v>
      </c>
      <c r="AC6" s="34">
        <f t="shared" si="4"/>
        <v>57.26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80.239999999999995</v>
      </c>
      <c r="BR6" s="34">
        <f t="shared" ref="BR6:BZ6" si="8">IF(BR7="",NA(),BR7)</f>
        <v>104.45</v>
      </c>
      <c r="BS6" s="34">
        <f t="shared" si="8"/>
        <v>108.38</v>
      </c>
      <c r="BT6" s="34">
        <f t="shared" si="8"/>
        <v>98.17</v>
      </c>
      <c r="BU6" s="34">
        <f t="shared" si="8"/>
        <v>81.05</v>
      </c>
      <c r="BV6" s="34">
        <f t="shared" si="8"/>
        <v>57.33</v>
      </c>
      <c r="BW6" s="34">
        <f t="shared" si="8"/>
        <v>60.78</v>
      </c>
      <c r="BX6" s="34">
        <f t="shared" si="8"/>
        <v>60.17</v>
      </c>
      <c r="BY6" s="34">
        <f t="shared" si="8"/>
        <v>65.569999999999993</v>
      </c>
      <c r="BZ6" s="34">
        <f t="shared" si="8"/>
        <v>75.7</v>
      </c>
      <c r="CA6" s="33" t="str">
        <f>IF(CA7="","",IF(CA7="-","【-】","【"&amp;SUBSTITUTE(TEXT(CA7,"#,##0.00"),"-","△")&amp;"】"))</f>
        <v>【101.26】</v>
      </c>
      <c r="CB6" s="34">
        <f>IF(CB7="",NA(),CB7)</f>
        <v>146.94</v>
      </c>
      <c r="CC6" s="34">
        <f t="shared" ref="CC6:CK6" si="9">IF(CC7="",NA(),CC7)</f>
        <v>114.81</v>
      </c>
      <c r="CD6" s="34">
        <f t="shared" si="9"/>
        <v>111.77</v>
      </c>
      <c r="CE6" s="34">
        <f t="shared" si="9"/>
        <v>122.94</v>
      </c>
      <c r="CF6" s="34">
        <f t="shared" si="9"/>
        <v>150</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34.270000000000003</v>
      </c>
      <c r="CN6" s="34">
        <f t="shared" ref="CN6:CV6" si="10">IF(CN7="",NA(),CN7)</f>
        <v>37.229999999999997</v>
      </c>
      <c r="CO6" s="34">
        <f t="shared" si="10"/>
        <v>41.65</v>
      </c>
      <c r="CP6" s="34">
        <f t="shared" si="10"/>
        <v>44.13</v>
      </c>
      <c r="CQ6" s="34">
        <f t="shared" si="10"/>
        <v>45.34</v>
      </c>
      <c r="CR6" s="34">
        <f t="shared" si="10"/>
        <v>39.92</v>
      </c>
      <c r="CS6" s="34">
        <f t="shared" si="10"/>
        <v>41.63</v>
      </c>
      <c r="CT6" s="34">
        <f t="shared" si="10"/>
        <v>44.89</v>
      </c>
      <c r="CU6" s="34">
        <f t="shared" si="10"/>
        <v>40.75</v>
      </c>
      <c r="CV6" s="34">
        <f t="shared" si="10"/>
        <v>42.4</v>
      </c>
      <c r="CW6" s="33" t="str">
        <f>IF(CW7="","",IF(CW7="-","【-】","【"&amp;SUBSTITUTE(TEXT(CW7,"#,##0.00"),"-","△")&amp;"】"))</f>
        <v>【60.13】</v>
      </c>
      <c r="CX6" s="34">
        <f>IF(CX7="",NA(),CX7)</f>
        <v>53.74</v>
      </c>
      <c r="CY6" s="34">
        <f t="shared" ref="CY6:DG6" si="11">IF(CY7="",NA(),CY7)</f>
        <v>54.66</v>
      </c>
      <c r="CZ6" s="34">
        <f t="shared" si="11"/>
        <v>56.03</v>
      </c>
      <c r="DA6" s="34">
        <f t="shared" si="11"/>
        <v>57.11</v>
      </c>
      <c r="DB6" s="34">
        <f t="shared" si="11"/>
        <v>57.68</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224618</v>
      </c>
      <c r="D7" s="36">
        <v>47</v>
      </c>
      <c r="E7" s="36">
        <v>17</v>
      </c>
      <c r="F7" s="36">
        <v>1</v>
      </c>
      <c r="G7" s="36">
        <v>0</v>
      </c>
      <c r="H7" s="36" t="s">
        <v>110</v>
      </c>
      <c r="I7" s="36" t="s">
        <v>111</v>
      </c>
      <c r="J7" s="36" t="s">
        <v>112</v>
      </c>
      <c r="K7" s="36" t="s">
        <v>113</v>
      </c>
      <c r="L7" s="36" t="s">
        <v>114</v>
      </c>
      <c r="M7" s="36" t="s">
        <v>115</v>
      </c>
      <c r="N7" s="37" t="s">
        <v>116</v>
      </c>
      <c r="O7" s="37" t="s">
        <v>117</v>
      </c>
      <c r="P7" s="37">
        <v>24.77</v>
      </c>
      <c r="Q7" s="37">
        <v>98.27</v>
      </c>
      <c r="R7" s="37">
        <v>2160</v>
      </c>
      <c r="S7" s="37">
        <v>18544</v>
      </c>
      <c r="T7" s="37">
        <v>133.91</v>
      </c>
      <c r="U7" s="37">
        <v>138.47999999999999</v>
      </c>
      <c r="V7" s="37">
        <v>4584</v>
      </c>
      <c r="W7" s="37">
        <v>1.64</v>
      </c>
      <c r="X7" s="37">
        <v>2795.12</v>
      </c>
      <c r="Y7" s="37">
        <v>78.77</v>
      </c>
      <c r="Z7" s="37">
        <v>69.34</v>
      </c>
      <c r="AA7" s="37">
        <v>67.75</v>
      </c>
      <c r="AB7" s="37">
        <v>63.06</v>
      </c>
      <c r="AC7" s="37">
        <v>57.26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1506.51</v>
      </c>
      <c r="BL7" s="37">
        <v>1315.67</v>
      </c>
      <c r="BM7" s="37">
        <v>1240.1600000000001</v>
      </c>
      <c r="BN7" s="37">
        <v>1193.49</v>
      </c>
      <c r="BO7" s="37">
        <v>876.19</v>
      </c>
      <c r="BP7" s="37">
        <v>707.33</v>
      </c>
      <c r="BQ7" s="37">
        <v>80.239999999999995</v>
      </c>
      <c r="BR7" s="37">
        <v>104.45</v>
      </c>
      <c r="BS7" s="37">
        <v>108.38</v>
      </c>
      <c r="BT7" s="37">
        <v>98.17</v>
      </c>
      <c r="BU7" s="37">
        <v>81.05</v>
      </c>
      <c r="BV7" s="37">
        <v>57.33</v>
      </c>
      <c r="BW7" s="37">
        <v>60.78</v>
      </c>
      <c r="BX7" s="37">
        <v>60.17</v>
      </c>
      <c r="BY7" s="37">
        <v>65.569999999999993</v>
      </c>
      <c r="BZ7" s="37">
        <v>75.7</v>
      </c>
      <c r="CA7" s="37">
        <v>101.26</v>
      </c>
      <c r="CB7" s="37">
        <v>146.94</v>
      </c>
      <c r="CC7" s="37">
        <v>114.81</v>
      </c>
      <c r="CD7" s="37">
        <v>111.77</v>
      </c>
      <c r="CE7" s="37">
        <v>122.94</v>
      </c>
      <c r="CF7" s="37">
        <v>150</v>
      </c>
      <c r="CG7" s="37">
        <v>284.52999999999997</v>
      </c>
      <c r="CH7" s="37">
        <v>276.26</v>
      </c>
      <c r="CI7" s="37">
        <v>281.52999999999997</v>
      </c>
      <c r="CJ7" s="37">
        <v>263.04000000000002</v>
      </c>
      <c r="CK7" s="37">
        <v>230.04</v>
      </c>
      <c r="CL7" s="37">
        <v>136.38999999999999</v>
      </c>
      <c r="CM7" s="37">
        <v>34.270000000000003</v>
      </c>
      <c r="CN7" s="37">
        <v>37.229999999999997</v>
      </c>
      <c r="CO7" s="37">
        <v>41.65</v>
      </c>
      <c r="CP7" s="37">
        <v>44.13</v>
      </c>
      <c r="CQ7" s="37">
        <v>45.34</v>
      </c>
      <c r="CR7" s="37">
        <v>39.92</v>
      </c>
      <c r="CS7" s="37">
        <v>41.63</v>
      </c>
      <c r="CT7" s="37">
        <v>44.89</v>
      </c>
      <c r="CU7" s="37">
        <v>40.75</v>
      </c>
      <c r="CV7" s="37">
        <v>42.4</v>
      </c>
      <c r="CW7" s="37">
        <v>60.13</v>
      </c>
      <c r="CX7" s="37">
        <v>53.74</v>
      </c>
      <c r="CY7" s="37">
        <v>54.66</v>
      </c>
      <c r="CZ7" s="37">
        <v>56.03</v>
      </c>
      <c r="DA7" s="37">
        <v>57.11</v>
      </c>
      <c r="DB7" s="37">
        <v>57.68</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ht="13.1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2019-02-21T00:44:49Z</cp:lastPrinted>
  <dcterms:created xsi:type="dcterms:W3CDTF">2018-12-03T09:04:49Z</dcterms:created>
  <dcterms:modified xsi:type="dcterms:W3CDTF">2019-02-21T00:51:01Z</dcterms:modified>
  <cp:category/>
</cp:coreProperties>
</file>