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FRgU2RvRbHHPQymFRPOIzYLk5o3d7M/H1OtfSX+qa6UoGl2AaRjRtLxae+nWb68EvtlajOOtnoYJJZbYtr0GQg==" workbookSaltValue="bXjK6moNgP/Z5t/y/Csbzg==" workbookSpinCount="100000" lockStructure="1"/>
  <bookViews>
    <workbookView xWindow="0" yWindow="0" windowWidth="20490" windowHeight="765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30" i="4"/>
  <c r="LT76" i="4"/>
  <c r="GQ51" i="4"/>
  <c r="LH30" i="4"/>
  <c r="IE76" i="4"/>
  <c r="BZ51" i="4"/>
  <c r="GQ30" i="4"/>
  <c r="HA76" i="4"/>
  <c r="AN51" i="4"/>
  <c r="FE30" i="4"/>
  <c r="FE51" i="4"/>
  <c r="AN30" i="4"/>
  <c r="AG76" i="4"/>
  <c r="JV51" i="4"/>
  <c r="KP76" i="4"/>
  <c r="JV30" i="4"/>
  <c r="BG51" i="4"/>
  <c r="BG30" i="4"/>
  <c r="FX51" i="4"/>
  <c r="AV76" i="4"/>
  <c r="KO51" i="4"/>
  <c r="LE76" i="4"/>
  <c r="KO30" i="4"/>
  <c r="FX30" i="4"/>
  <c r="HP76" i="4"/>
  <c r="KA76" i="4"/>
  <c r="EL51" i="4"/>
  <c r="JC30" i="4"/>
  <c r="GL76" i="4"/>
  <c r="U51" i="4"/>
  <c r="EL30" i="4"/>
  <c r="U30" i="4"/>
  <c r="R76" i="4"/>
  <c r="JC51" i="4"/>
</calcChain>
</file>

<file path=xl/sharedStrings.xml><?xml version="1.0" encoding="utf-8"?>
<sst xmlns="http://schemas.openxmlformats.org/spreadsheetml/2006/main" count="287" uniqueCount="154">
  <si>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</si>
  <si>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</si>
  <si>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</si>
  <si>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</si>
  <si>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</si>
  <si>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</si>
  <si>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</si>
  <si>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</si>
  <si>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</si>
  <si>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</si>
  <si>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</si>
  <si>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</si>
  <si>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</si>
  <si>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</si>
  <si>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</si>
  <si>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</si>
  <si>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</si>
  <si>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</si>
  <si>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</si>
  <si>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</si>
  <si>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</si>
  <si>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</si>
  <si>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</si>
  <si>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</si>
  <si>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</si>
  <si>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</si>
  <si>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</si>
  <si>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</si>
  <si>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</si>
  <si>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</si>
  <si>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</si>
  <si>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</si>
  <si>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</si>
  <si>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</si>
  <si>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</si>
  <si>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</si>
  <si>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</si>
  <si>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</si>
  <si>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</si>
  <si>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</si>
  <si>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</si>
  <si>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</si>
  <si>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</si>
  <si>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</si>
  <si>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</si>
  <si>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</si>
  <si>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</si>
  <si>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</si>
  <si>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</si>
  <si>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</si>
  <si>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</si>
  <si>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</si>
  <si>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</si>
  <si>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</si>
  <si>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</si>
  <si>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</si>
  <si>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</si>
  <si>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</si>
  <si>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</si>
  <si>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</si>
  <si>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</si>
  <si>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</si>
  <si>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</si>
  <si>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</si>
  <si>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</si>
  <si>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</si>
  <si>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</si>
  <si>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</si>
  <si>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</si>
  <si>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</si>
  <si>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</si>
  <si>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</si>
  <si>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</si>
  <si>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</si>
  <si>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</si>
  <si>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</si>
  <si>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</si>
  <si>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</si>
  <si>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</si>
  <si>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</si>
  <si>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</si>
  <si>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</si>
  <si>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</si>
  <si>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</si>
  <si>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</si>
  <si>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</si>
  <si>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</si>
  <si>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</si>
  <si>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</si>
  <si>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</si>
  <si>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</si>
  <si>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</si>
  <si>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</si>
  <si>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</si>
  <si>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</si>
  <si>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</si>
  <si>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</si>
  <si>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</si>
  <si>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</si>
  <si>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</si>
  <si>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</si>
  <si>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</si>
  <si>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</si>
  <si>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</si>
  <si>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</si>
  <si>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</si>
  <si>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</si>
  <si>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</si>
  <si>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</si>
  <si>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</si>
  <si>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</si>
  <si>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</si>
  <si>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</si>
  <si>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</si>
  <si>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</si>
  <si>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</si>
  <si>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</si>
  <si>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当該値(N-2)</t>
    <phoneticPr fontId="5"/>
  </si>
  <si>
    <t>当該値(N-1)</t>
    <phoneticPr fontId="5"/>
  </si>
  <si>
    <t>当該値(N-1)</t>
    <phoneticPr fontId="5"/>
  </si>
  <si>
    <t>当該値(N)</t>
    <phoneticPr fontId="5"/>
  </si>
  <si>
    <t>当該値(N-4)</t>
    <phoneticPr fontId="5"/>
  </si>
  <si>
    <t>当該値(N-1)</t>
    <phoneticPr fontId="5"/>
  </si>
  <si>
    <t>当該値(N-3)</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</si>
  <si>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</si>
  <si>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</si>
  <si>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</si>
  <si>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</si>
  <si>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</si>
  <si>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</si>
  <si>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</si>
  <si>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</si>
  <si>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静岡県　富士市</t>
  </si>
  <si>
    <t>南町公園駐車場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</si>
  <si>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</si>
  <si>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</si>
  <si>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</si>
  <si>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</si>
  <si>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</si>
  <si>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</si>
  <si>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</si>
  <si>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</si>
  <si>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</si>
  <si>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</si>
  <si>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</si>
  <si>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</si>
  <si>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</si>
  <si>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</si>
  <si>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</si>
  <si>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</si>
  <si>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減少傾向にあるものの、立地条件から固定利用者に恵まれた駐車場である。H27年度に指定管理者制度への移行が検討されたが、収益向上が見込めないとの理由で現行の管理が続いているため、当面は現状の管理を継続する中で収益向上を目指す。</t>
    <phoneticPr fontId="5"/>
  </si>
  <si>
    <t>商店街の近くにあるが、敷地は狭い。敷地の地価は近傍地より求めたものである。設備投資見込額は補修工事費及び修繕費を見込んでいる。H29年度には維持のため区画線補修を行った。また、自動精算機が古くなってきているため、入れ替えを検討している。</t>
    <rPh sb="70" eb="72">
      <t>イジ</t>
    </rPh>
    <rPh sb="75" eb="77">
      <t>クカク</t>
    </rPh>
    <rPh sb="77" eb="78">
      <t>セン</t>
    </rPh>
    <rPh sb="78" eb="80">
      <t>ホシュウ</t>
    </rPh>
    <phoneticPr fontId="5"/>
  </si>
  <si>
    <t>公園の隣接地であり、ハローワークや市立体育館も近い事から施設の利用者や近隣の商店街利用者や幼稚園の送迎などの利用が多い。商店街の集客減少に伴い稼働率は減少傾向である。近年は平均値を下回っているが、稼働率は200％程度である。近年、周辺に民間駐車場施設が増加しているため、当駐車場利用者が減少しているものと考える。今のところ収益にはあまり変化がないが、一方では体育館の専用駐車場が減少したことや近隣の病院が増築して駐車場不足になった事、また隣地の公園の改修工事の計画による公園利用者の増加が見込まれる事などから駐車場利用の増加が期待されるため、現状維持が妥当と考える。</t>
    <rPh sb="17" eb="19">
      <t>シリツ</t>
    </rPh>
    <rPh sb="19" eb="22">
      <t>タイイクカン</t>
    </rPh>
    <rPh sb="23" eb="24">
      <t>チカ</t>
    </rPh>
    <rPh sb="25" eb="26">
      <t>コト</t>
    </rPh>
    <rPh sb="28" eb="30">
      <t>シセツ</t>
    </rPh>
    <rPh sb="60" eb="63">
      <t>ショウテンガイ</t>
    </rPh>
    <rPh sb="64" eb="66">
      <t>シュウキャク</t>
    </rPh>
    <rPh sb="66" eb="68">
      <t>ゲンショウ</t>
    </rPh>
    <rPh sb="69" eb="70">
      <t>トモナ</t>
    </rPh>
    <rPh sb="156" eb="157">
      <t>イマ</t>
    </rPh>
    <rPh sb="175" eb="177">
      <t>イッポウ</t>
    </rPh>
    <rPh sb="183" eb="185">
      <t>センヨウ</t>
    </rPh>
    <rPh sb="196" eb="198">
      <t>キンリン</t>
    </rPh>
    <rPh sb="199" eb="201">
      <t>ビョウイン</t>
    </rPh>
    <rPh sb="202" eb="204">
      <t>ゾウチク</t>
    </rPh>
    <rPh sb="206" eb="209">
      <t>チュウシャジョウ</t>
    </rPh>
    <rPh sb="209" eb="211">
      <t>フソク</t>
    </rPh>
    <rPh sb="230" eb="232">
      <t>ケイカク</t>
    </rPh>
    <rPh sb="249" eb="250">
      <t>コト</t>
    </rPh>
    <rPh sb="254" eb="257">
      <t>チュ</t>
    </rPh>
    <phoneticPr fontId="5"/>
  </si>
  <si>
    <t xml:space="preserve">収益的収支比率は常に100％を超え、他会計から補助金を得ることなく収益を上げているが、類似団体と比べて低い理由は、隣接する商店街の集客の低下が深刻である事と、利用者のうち近隣幼稚園の送迎用が増えているが、短時間利用の為、稼働率は上がっても収益には繋がらないことが要因となっている。またH26年度までは市営駐車場全6箇所を1つの単位として管理していたため、個々の駐車場単位で集計できるようになったH27年度以降の数値と乖離している。売上高GOP比率はH27-28は平均値以下であったがH29は2倍以上増加し、平均を超えている。EBITDAについても平均より低い値であったが、H29は2倍以上に伸びている。しかしそれでもまだ収益性は低く収益向上のための施策が必要と考え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</si>
</sst>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quotePrefix="1"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quotePrefix="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217.1</c:v>
                </c:pt>
                <c:pt idx="1">
                  <c:v>256.10000000000002</c:v>
                </c:pt>
                <c:pt idx="2">
                  <c:v>122.1</c:v>
                </c:pt>
                <c:pt idx="3">
                  <c:v>125.7</c:v>
                </c:pt>
                <c:pt idx="4">
                  <c:v>191.6</c:v>
                </c:pt>
              </c:numCache>
            </c:numRef>
          </c:val>
          <c:extLst xmlns:c16r2="http://schemas.microsoft.com/office/drawing/2015/06/chart">
            <c:ext xmlns:c16="http://schemas.microsoft.com/office/drawing/2014/chart" uri="{C3380CC4-5D6E-409C-BE32-E72D297353CC}">
              <c16:uniqueId val="{00000000-329D-4E95-BD15-4D689AABE310}"/>
            </c:ext>
          </c:extLst>
        </c:ser>
        <c:dLbls>
          <c:showLegendKey val="0"/>
          <c:showVal val="0"/>
          <c:showCatName val="0"/>
          <c:showSerName val="0"/>
          <c:showPercent val="0"/>
          <c:showBubbleSize val="0"/>
        </c:dLbls>
        <c:gapWidth val="150"/>
        <c:axId val="106558976"/>
        <c:axId val="10656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329D-4E95-BD15-4D689AABE310}"/>
            </c:ext>
          </c:extLst>
        </c:ser>
        <c:dLbls>
          <c:showLegendKey val="0"/>
          <c:showVal val="0"/>
          <c:showCatName val="0"/>
          <c:showSerName val="0"/>
          <c:showPercent val="0"/>
          <c:showBubbleSize val="0"/>
        </c:dLbls>
        <c:marker val="1"/>
        <c:smooth val="0"/>
        <c:axId val="106558976"/>
        <c:axId val="106560896"/>
      </c:lineChart>
      <c:dateAx>
        <c:axId val="106558976"/>
        <c:scaling>
          <c:orientation val="minMax"/>
        </c:scaling>
        <c:delete val="1"/>
        <c:axPos val="b"/>
        <c:numFmt formatCode="ge" sourceLinked="1"/>
        <c:majorTickMark val="none"/>
        <c:minorTickMark val="none"/>
        <c:tickLblPos val="none"/>
        <c:crossAx val="106560896"/>
        <c:crosses val="autoZero"/>
        <c:auto val="1"/>
        <c:lblOffset val="100"/>
        <c:baseTimeUnit val="years"/>
      </c:dateAx>
      <c:valAx>
        <c:axId val="10656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5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86-40A7-8ECD-FCA6F7ECF624}"/>
            </c:ext>
          </c:extLst>
        </c:ser>
        <c:dLbls>
          <c:showLegendKey val="0"/>
          <c:showVal val="0"/>
          <c:showCatName val="0"/>
          <c:showSerName val="0"/>
          <c:showPercent val="0"/>
          <c:showBubbleSize val="0"/>
        </c:dLbls>
        <c:gapWidth val="150"/>
        <c:axId val="118986240"/>
        <c:axId val="11898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2486-40A7-8ECD-FCA6F7ECF624}"/>
            </c:ext>
          </c:extLst>
        </c:ser>
        <c:dLbls>
          <c:showLegendKey val="0"/>
          <c:showVal val="0"/>
          <c:showCatName val="0"/>
          <c:showSerName val="0"/>
          <c:showPercent val="0"/>
          <c:showBubbleSize val="0"/>
        </c:dLbls>
        <c:marker val="1"/>
        <c:smooth val="0"/>
        <c:axId val="118986240"/>
        <c:axId val="118988160"/>
      </c:lineChart>
      <c:dateAx>
        <c:axId val="118986240"/>
        <c:scaling>
          <c:orientation val="minMax"/>
        </c:scaling>
        <c:delete val="1"/>
        <c:axPos val="b"/>
        <c:numFmt formatCode="ge" sourceLinked="1"/>
        <c:majorTickMark val="none"/>
        <c:minorTickMark val="none"/>
        <c:tickLblPos val="none"/>
        <c:crossAx val="118988160"/>
        <c:crosses val="autoZero"/>
        <c:auto val="1"/>
        <c:lblOffset val="100"/>
        <c:baseTimeUnit val="years"/>
      </c:dateAx>
      <c:valAx>
        <c:axId val="11898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8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CAF-402A-BFF5-E883C253FF46}"/>
            </c:ext>
          </c:extLst>
        </c:ser>
        <c:dLbls>
          <c:showLegendKey val="0"/>
          <c:showVal val="0"/>
          <c:showCatName val="0"/>
          <c:showSerName val="0"/>
          <c:showPercent val="0"/>
          <c:showBubbleSize val="0"/>
        </c:dLbls>
        <c:gapWidth val="150"/>
        <c:axId val="116155520"/>
        <c:axId val="1161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CAF-402A-BFF5-E883C253FF46}"/>
            </c:ext>
          </c:extLst>
        </c:ser>
        <c:dLbls>
          <c:showLegendKey val="0"/>
          <c:showVal val="0"/>
          <c:showCatName val="0"/>
          <c:showSerName val="0"/>
          <c:showPercent val="0"/>
          <c:showBubbleSize val="0"/>
        </c:dLbls>
        <c:marker val="1"/>
        <c:smooth val="0"/>
        <c:axId val="116155520"/>
        <c:axId val="116157440"/>
      </c:lineChart>
      <c:dateAx>
        <c:axId val="116155520"/>
        <c:scaling>
          <c:orientation val="minMax"/>
        </c:scaling>
        <c:delete val="1"/>
        <c:axPos val="b"/>
        <c:numFmt formatCode="ge" sourceLinked="1"/>
        <c:majorTickMark val="none"/>
        <c:minorTickMark val="none"/>
        <c:tickLblPos val="none"/>
        <c:crossAx val="116157440"/>
        <c:crosses val="autoZero"/>
        <c:auto val="1"/>
        <c:lblOffset val="100"/>
        <c:baseTimeUnit val="years"/>
      </c:dateAx>
      <c:valAx>
        <c:axId val="11615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15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570-4173-97D5-C01FE65FF319}"/>
            </c:ext>
          </c:extLst>
        </c:ser>
        <c:dLbls>
          <c:showLegendKey val="0"/>
          <c:showVal val="0"/>
          <c:showCatName val="0"/>
          <c:showSerName val="0"/>
          <c:showPercent val="0"/>
          <c:showBubbleSize val="0"/>
        </c:dLbls>
        <c:gapWidth val="150"/>
        <c:axId val="116196096"/>
        <c:axId val="1161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570-4173-97D5-C01FE65FF319}"/>
            </c:ext>
          </c:extLst>
        </c:ser>
        <c:dLbls>
          <c:showLegendKey val="0"/>
          <c:showVal val="0"/>
          <c:showCatName val="0"/>
          <c:showSerName val="0"/>
          <c:showPercent val="0"/>
          <c:showBubbleSize val="0"/>
        </c:dLbls>
        <c:marker val="1"/>
        <c:smooth val="0"/>
        <c:axId val="116196096"/>
        <c:axId val="116198016"/>
      </c:lineChart>
      <c:dateAx>
        <c:axId val="116196096"/>
        <c:scaling>
          <c:orientation val="minMax"/>
        </c:scaling>
        <c:delete val="1"/>
        <c:axPos val="b"/>
        <c:numFmt formatCode="ge" sourceLinked="1"/>
        <c:majorTickMark val="none"/>
        <c:minorTickMark val="none"/>
        <c:tickLblPos val="none"/>
        <c:crossAx val="116198016"/>
        <c:crosses val="autoZero"/>
        <c:auto val="1"/>
        <c:lblOffset val="100"/>
        <c:baseTimeUnit val="years"/>
      </c:dateAx>
      <c:valAx>
        <c:axId val="11619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19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78-4C36-A35E-646A24E9FFE8}"/>
            </c:ext>
          </c:extLst>
        </c:ser>
        <c:dLbls>
          <c:showLegendKey val="0"/>
          <c:showVal val="0"/>
          <c:showCatName val="0"/>
          <c:showSerName val="0"/>
          <c:showPercent val="0"/>
          <c:showBubbleSize val="0"/>
        </c:dLbls>
        <c:gapWidth val="150"/>
        <c:axId val="116236672"/>
        <c:axId val="1162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A878-4C36-A35E-646A24E9FFE8}"/>
            </c:ext>
          </c:extLst>
        </c:ser>
        <c:dLbls>
          <c:showLegendKey val="0"/>
          <c:showVal val="0"/>
          <c:showCatName val="0"/>
          <c:showSerName val="0"/>
          <c:showPercent val="0"/>
          <c:showBubbleSize val="0"/>
        </c:dLbls>
        <c:marker val="1"/>
        <c:smooth val="0"/>
        <c:axId val="116236672"/>
        <c:axId val="116238592"/>
      </c:lineChart>
      <c:dateAx>
        <c:axId val="116236672"/>
        <c:scaling>
          <c:orientation val="minMax"/>
        </c:scaling>
        <c:delete val="1"/>
        <c:axPos val="b"/>
        <c:numFmt formatCode="ge" sourceLinked="1"/>
        <c:majorTickMark val="none"/>
        <c:minorTickMark val="none"/>
        <c:tickLblPos val="none"/>
        <c:crossAx val="116238592"/>
        <c:crosses val="autoZero"/>
        <c:auto val="1"/>
        <c:lblOffset val="100"/>
        <c:baseTimeUnit val="years"/>
      </c:dateAx>
      <c:valAx>
        <c:axId val="11623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23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94-4307-BA71-CB1829B16FDE}"/>
            </c:ext>
          </c:extLst>
        </c:ser>
        <c:dLbls>
          <c:showLegendKey val="0"/>
          <c:showVal val="0"/>
          <c:showCatName val="0"/>
          <c:showSerName val="0"/>
          <c:showPercent val="0"/>
          <c:showBubbleSize val="0"/>
        </c:dLbls>
        <c:gapWidth val="150"/>
        <c:axId val="116293632"/>
        <c:axId val="1162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2594-4307-BA71-CB1829B16FDE}"/>
            </c:ext>
          </c:extLst>
        </c:ser>
        <c:dLbls>
          <c:showLegendKey val="0"/>
          <c:showVal val="0"/>
          <c:showCatName val="0"/>
          <c:showSerName val="0"/>
          <c:showPercent val="0"/>
          <c:showBubbleSize val="0"/>
        </c:dLbls>
        <c:marker val="1"/>
        <c:smooth val="0"/>
        <c:axId val="116293632"/>
        <c:axId val="116295552"/>
      </c:lineChart>
      <c:dateAx>
        <c:axId val="116293632"/>
        <c:scaling>
          <c:orientation val="minMax"/>
        </c:scaling>
        <c:delete val="1"/>
        <c:axPos val="b"/>
        <c:numFmt formatCode="ge" sourceLinked="1"/>
        <c:majorTickMark val="none"/>
        <c:minorTickMark val="none"/>
        <c:tickLblPos val="none"/>
        <c:crossAx val="116295552"/>
        <c:crosses val="autoZero"/>
        <c:auto val="1"/>
        <c:lblOffset val="100"/>
        <c:baseTimeUnit val="years"/>
      </c:dateAx>
      <c:valAx>
        <c:axId val="11629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29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228.6</c:v>
                </c:pt>
                <c:pt idx="1">
                  <c:v>221.4</c:v>
                </c:pt>
                <c:pt idx="2">
                  <c:v>207.1</c:v>
                </c:pt>
                <c:pt idx="3">
                  <c:v>200</c:v>
                </c:pt>
                <c:pt idx="4">
                  <c:v>189.3</c:v>
                </c:pt>
              </c:numCache>
            </c:numRef>
          </c:val>
          <c:extLst xmlns:c16r2="http://schemas.microsoft.com/office/drawing/2015/06/chart">
            <c:ext xmlns:c16="http://schemas.microsoft.com/office/drawing/2014/chart" uri="{C3380CC4-5D6E-409C-BE32-E72D297353CC}">
              <c16:uniqueId val="{00000000-C6A0-4B88-9D0C-383179B05F28}"/>
            </c:ext>
          </c:extLst>
        </c:ser>
        <c:dLbls>
          <c:showLegendKey val="0"/>
          <c:showVal val="0"/>
          <c:showCatName val="0"/>
          <c:showSerName val="0"/>
          <c:showPercent val="0"/>
          <c:showBubbleSize val="0"/>
        </c:dLbls>
        <c:gapWidth val="150"/>
        <c:axId val="116338048"/>
        <c:axId val="1163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C6A0-4B88-9D0C-383179B05F28}"/>
            </c:ext>
          </c:extLst>
        </c:ser>
        <c:dLbls>
          <c:showLegendKey val="0"/>
          <c:showVal val="0"/>
          <c:showCatName val="0"/>
          <c:showSerName val="0"/>
          <c:showPercent val="0"/>
          <c:showBubbleSize val="0"/>
        </c:dLbls>
        <c:marker val="1"/>
        <c:smooth val="0"/>
        <c:axId val="116338048"/>
        <c:axId val="116340224"/>
      </c:lineChart>
      <c:dateAx>
        <c:axId val="116338048"/>
        <c:scaling>
          <c:orientation val="minMax"/>
        </c:scaling>
        <c:delete val="1"/>
        <c:axPos val="b"/>
        <c:numFmt formatCode="ge" sourceLinked="1"/>
        <c:majorTickMark val="none"/>
        <c:minorTickMark val="none"/>
        <c:tickLblPos val="none"/>
        <c:crossAx val="116340224"/>
        <c:crosses val="autoZero"/>
        <c:auto val="1"/>
        <c:lblOffset val="100"/>
        <c:baseTimeUnit val="years"/>
      </c:dateAx>
      <c:valAx>
        <c:axId val="11634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33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53.7</c:v>
                </c:pt>
                <c:pt idx="1">
                  <c:v>60.6</c:v>
                </c:pt>
                <c:pt idx="2">
                  <c:v>17.8</c:v>
                </c:pt>
                <c:pt idx="3">
                  <c:v>19.5</c:v>
                </c:pt>
                <c:pt idx="4">
                  <c:v>47.6</c:v>
                </c:pt>
              </c:numCache>
            </c:numRef>
          </c:val>
          <c:extLst xmlns:c16r2="http://schemas.microsoft.com/office/drawing/2015/06/chart">
            <c:ext xmlns:c16="http://schemas.microsoft.com/office/drawing/2014/chart" uri="{C3380CC4-5D6E-409C-BE32-E72D297353CC}">
              <c16:uniqueId val="{00000000-02C0-4CB6-80EE-C9A37734F5D2}"/>
            </c:ext>
          </c:extLst>
        </c:ser>
        <c:dLbls>
          <c:showLegendKey val="0"/>
          <c:showVal val="0"/>
          <c:showCatName val="0"/>
          <c:showSerName val="0"/>
          <c:showPercent val="0"/>
          <c:showBubbleSize val="0"/>
        </c:dLbls>
        <c:gapWidth val="150"/>
        <c:axId val="116382720"/>
        <c:axId val="1163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02C0-4CB6-80EE-C9A37734F5D2}"/>
            </c:ext>
          </c:extLst>
        </c:ser>
        <c:dLbls>
          <c:showLegendKey val="0"/>
          <c:showVal val="0"/>
          <c:showCatName val="0"/>
          <c:showSerName val="0"/>
          <c:showPercent val="0"/>
          <c:showBubbleSize val="0"/>
        </c:dLbls>
        <c:marker val="1"/>
        <c:smooth val="0"/>
        <c:axId val="116382720"/>
        <c:axId val="116384896"/>
      </c:lineChart>
      <c:dateAx>
        <c:axId val="116382720"/>
        <c:scaling>
          <c:orientation val="minMax"/>
        </c:scaling>
        <c:delete val="1"/>
        <c:axPos val="b"/>
        <c:numFmt formatCode="ge" sourceLinked="1"/>
        <c:majorTickMark val="none"/>
        <c:minorTickMark val="none"/>
        <c:tickLblPos val="none"/>
        <c:crossAx val="116384896"/>
        <c:crosses val="autoZero"/>
        <c:auto val="1"/>
        <c:lblOffset val="100"/>
        <c:baseTimeUnit val="years"/>
      </c:dateAx>
      <c:valAx>
        <c:axId val="11638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38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4062</c:v>
                </c:pt>
                <c:pt idx="1">
                  <c:v>4685</c:v>
                </c:pt>
                <c:pt idx="2">
                  <c:v>951</c:v>
                </c:pt>
                <c:pt idx="3">
                  <c:v>1152</c:v>
                </c:pt>
                <c:pt idx="4">
                  <c:v>2779</c:v>
                </c:pt>
              </c:numCache>
            </c:numRef>
          </c:val>
          <c:extLst xmlns:c16r2="http://schemas.microsoft.com/office/drawing/2015/06/chart">
            <c:ext xmlns:c16="http://schemas.microsoft.com/office/drawing/2014/chart" uri="{C3380CC4-5D6E-409C-BE32-E72D297353CC}">
              <c16:uniqueId val="{00000000-1325-44AD-8E14-29557506CA0A}"/>
            </c:ext>
          </c:extLst>
        </c:ser>
        <c:dLbls>
          <c:showLegendKey val="0"/>
          <c:showVal val="0"/>
          <c:showCatName val="0"/>
          <c:showSerName val="0"/>
          <c:showPercent val="0"/>
          <c:showBubbleSize val="0"/>
        </c:dLbls>
        <c:gapWidth val="150"/>
        <c:axId val="116488448"/>
        <c:axId val="11649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1325-44AD-8E14-29557506CA0A}"/>
            </c:ext>
          </c:extLst>
        </c:ser>
        <c:dLbls>
          <c:showLegendKey val="0"/>
          <c:showVal val="0"/>
          <c:showCatName val="0"/>
          <c:showSerName val="0"/>
          <c:showPercent val="0"/>
          <c:showBubbleSize val="0"/>
        </c:dLbls>
        <c:marker val="1"/>
        <c:smooth val="0"/>
        <c:axId val="116488448"/>
        <c:axId val="116498816"/>
      </c:lineChart>
      <c:dateAx>
        <c:axId val="116488448"/>
        <c:scaling>
          <c:orientation val="minMax"/>
        </c:scaling>
        <c:delete val="1"/>
        <c:axPos val="b"/>
        <c:numFmt formatCode="ge" sourceLinked="1"/>
        <c:majorTickMark val="none"/>
        <c:minorTickMark val="none"/>
        <c:tickLblPos val="none"/>
        <c:crossAx val="116498816"/>
        <c:crosses val="autoZero"/>
        <c:auto val="1"/>
        <c:lblOffset val="100"/>
        <c:baseTimeUnit val="years"/>
      </c:dateAx>
      <c:valAx>
        <c:axId val="116498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48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南町公園駐車場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360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108</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3" t="s">
        <v>153</v>
      </c>
      <c r="NE15" s="154"/>
      <c r="NF15" s="154"/>
      <c r="NG15" s="154"/>
      <c r="NH15" s="154"/>
      <c r="NI15" s="154"/>
      <c r="NJ15" s="154"/>
      <c r="NK15" s="154"/>
      <c r="NL15" s="154"/>
      <c r="NM15" s="154"/>
      <c r="NN15" s="154"/>
      <c r="NO15" s="154"/>
      <c r="NP15" s="154"/>
      <c r="NQ15" s="154"/>
      <c r="NR15" s="15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6"/>
      <c r="NE16" s="154"/>
      <c r="NF16" s="154"/>
      <c r="NG16" s="154"/>
      <c r="NH16" s="154"/>
      <c r="NI16" s="154"/>
      <c r="NJ16" s="154"/>
      <c r="NK16" s="154"/>
      <c r="NL16" s="154"/>
      <c r="NM16" s="154"/>
      <c r="NN16" s="154"/>
      <c r="NO16" s="154"/>
      <c r="NP16" s="154"/>
      <c r="NQ16" s="154"/>
      <c r="NR16" s="15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6"/>
      <c r="NE17" s="154"/>
      <c r="NF17" s="154"/>
      <c r="NG17" s="154"/>
      <c r="NH17" s="154"/>
      <c r="NI17" s="154"/>
      <c r="NJ17" s="154"/>
      <c r="NK17" s="154"/>
      <c r="NL17" s="154"/>
      <c r="NM17" s="154"/>
      <c r="NN17" s="154"/>
      <c r="NO17" s="154"/>
      <c r="NP17" s="154"/>
      <c r="NQ17" s="154"/>
      <c r="NR17" s="15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6"/>
      <c r="NE18" s="154"/>
      <c r="NF18" s="154"/>
      <c r="NG18" s="154"/>
      <c r="NH18" s="154"/>
      <c r="NI18" s="154"/>
      <c r="NJ18" s="154"/>
      <c r="NK18" s="154"/>
      <c r="NL18" s="154"/>
      <c r="NM18" s="154"/>
      <c r="NN18" s="154"/>
      <c r="NO18" s="154"/>
      <c r="NP18" s="154"/>
      <c r="NQ18" s="154"/>
      <c r="NR18" s="15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6"/>
      <c r="NE19" s="154"/>
      <c r="NF19" s="154"/>
      <c r="NG19" s="154"/>
      <c r="NH19" s="154"/>
      <c r="NI19" s="154"/>
      <c r="NJ19" s="154"/>
      <c r="NK19" s="154"/>
      <c r="NL19" s="154"/>
      <c r="NM19" s="154"/>
      <c r="NN19" s="154"/>
      <c r="NO19" s="154"/>
      <c r="NP19" s="154"/>
      <c r="NQ19" s="154"/>
      <c r="NR19" s="15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6"/>
      <c r="NE20" s="154"/>
      <c r="NF20" s="154"/>
      <c r="NG20" s="154"/>
      <c r="NH20" s="154"/>
      <c r="NI20" s="154"/>
      <c r="NJ20" s="154"/>
      <c r="NK20" s="154"/>
      <c r="NL20" s="154"/>
      <c r="NM20" s="154"/>
      <c r="NN20" s="154"/>
      <c r="NO20" s="154"/>
      <c r="NP20" s="154"/>
      <c r="NQ20" s="154"/>
      <c r="NR20" s="15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6"/>
      <c r="NE21" s="154"/>
      <c r="NF21" s="154"/>
      <c r="NG21" s="154"/>
      <c r="NH21" s="154"/>
      <c r="NI21" s="154"/>
      <c r="NJ21" s="154"/>
      <c r="NK21" s="154"/>
      <c r="NL21" s="154"/>
      <c r="NM21" s="154"/>
      <c r="NN21" s="154"/>
      <c r="NO21" s="154"/>
      <c r="NP21" s="154"/>
      <c r="NQ21" s="154"/>
      <c r="NR21" s="15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6"/>
      <c r="NE22" s="154"/>
      <c r="NF22" s="154"/>
      <c r="NG22" s="154"/>
      <c r="NH22" s="154"/>
      <c r="NI22" s="154"/>
      <c r="NJ22" s="154"/>
      <c r="NK22" s="154"/>
      <c r="NL22" s="154"/>
      <c r="NM22" s="154"/>
      <c r="NN22" s="154"/>
      <c r="NO22" s="154"/>
      <c r="NP22" s="154"/>
      <c r="NQ22" s="154"/>
      <c r="NR22" s="15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6"/>
      <c r="NE23" s="154"/>
      <c r="NF23" s="154"/>
      <c r="NG23" s="154"/>
      <c r="NH23" s="154"/>
      <c r="NI23" s="154"/>
      <c r="NJ23" s="154"/>
      <c r="NK23" s="154"/>
      <c r="NL23" s="154"/>
      <c r="NM23" s="154"/>
      <c r="NN23" s="154"/>
      <c r="NO23" s="154"/>
      <c r="NP23" s="154"/>
      <c r="NQ23" s="154"/>
      <c r="NR23" s="15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6"/>
      <c r="NE24" s="154"/>
      <c r="NF24" s="154"/>
      <c r="NG24" s="154"/>
      <c r="NH24" s="154"/>
      <c r="NI24" s="154"/>
      <c r="NJ24" s="154"/>
      <c r="NK24" s="154"/>
      <c r="NL24" s="154"/>
      <c r="NM24" s="154"/>
      <c r="NN24" s="154"/>
      <c r="NO24" s="154"/>
      <c r="NP24" s="154"/>
      <c r="NQ24" s="154"/>
      <c r="NR24" s="15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6"/>
      <c r="NE25" s="154"/>
      <c r="NF25" s="154"/>
      <c r="NG25" s="154"/>
      <c r="NH25" s="154"/>
      <c r="NI25" s="154"/>
      <c r="NJ25" s="154"/>
      <c r="NK25" s="154"/>
      <c r="NL25" s="154"/>
      <c r="NM25" s="154"/>
      <c r="NN25" s="154"/>
      <c r="NO25" s="154"/>
      <c r="NP25" s="154"/>
      <c r="NQ25" s="154"/>
      <c r="NR25" s="15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6"/>
      <c r="NE26" s="154"/>
      <c r="NF26" s="154"/>
      <c r="NG26" s="154"/>
      <c r="NH26" s="154"/>
      <c r="NI26" s="154"/>
      <c r="NJ26" s="154"/>
      <c r="NK26" s="154"/>
      <c r="NL26" s="154"/>
      <c r="NM26" s="154"/>
      <c r="NN26" s="154"/>
      <c r="NO26" s="154"/>
      <c r="NP26" s="154"/>
      <c r="NQ26" s="154"/>
      <c r="NR26" s="15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6"/>
      <c r="NE27" s="154"/>
      <c r="NF27" s="154"/>
      <c r="NG27" s="154"/>
      <c r="NH27" s="154"/>
      <c r="NI27" s="154"/>
      <c r="NJ27" s="154"/>
      <c r="NK27" s="154"/>
      <c r="NL27" s="154"/>
      <c r="NM27" s="154"/>
      <c r="NN27" s="154"/>
      <c r="NO27" s="154"/>
      <c r="NP27" s="154"/>
      <c r="NQ27" s="154"/>
      <c r="NR27" s="15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6"/>
      <c r="NE28" s="154"/>
      <c r="NF28" s="154"/>
      <c r="NG28" s="154"/>
      <c r="NH28" s="154"/>
      <c r="NI28" s="154"/>
      <c r="NJ28" s="154"/>
      <c r="NK28" s="154"/>
      <c r="NL28" s="154"/>
      <c r="NM28" s="154"/>
      <c r="NN28" s="154"/>
      <c r="NO28" s="154"/>
      <c r="NP28" s="154"/>
      <c r="NQ28" s="154"/>
      <c r="NR28" s="15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6"/>
      <c r="NE29" s="154"/>
      <c r="NF29" s="154"/>
      <c r="NG29" s="154"/>
      <c r="NH29" s="154"/>
      <c r="NI29" s="154"/>
      <c r="NJ29" s="154"/>
      <c r="NK29" s="154"/>
      <c r="NL29" s="154"/>
      <c r="NM29" s="154"/>
      <c r="NN29" s="154"/>
      <c r="NO29" s="154"/>
      <c r="NP29" s="154"/>
      <c r="NQ29" s="154"/>
      <c r="NR29" s="155"/>
    </row>
    <row r="30" spans="1:382" ht="13.5" customHeight="1" x14ac:dyDescent="0.15">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6"/>
      <c r="NE30" s="154"/>
      <c r="NF30" s="154"/>
      <c r="NG30" s="154"/>
      <c r="NH30" s="154"/>
      <c r="NI30" s="154"/>
      <c r="NJ30" s="154"/>
      <c r="NK30" s="154"/>
      <c r="NL30" s="154"/>
      <c r="NM30" s="154"/>
      <c r="NN30" s="154"/>
      <c r="NO30" s="154"/>
      <c r="NP30" s="154"/>
      <c r="NQ30" s="154"/>
      <c r="NR30" s="155"/>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217.1</v>
      </c>
      <c r="V31" s="115"/>
      <c r="W31" s="115"/>
      <c r="X31" s="115"/>
      <c r="Y31" s="115"/>
      <c r="Z31" s="115"/>
      <c r="AA31" s="115"/>
      <c r="AB31" s="115"/>
      <c r="AC31" s="115"/>
      <c r="AD31" s="115"/>
      <c r="AE31" s="115"/>
      <c r="AF31" s="115"/>
      <c r="AG31" s="115"/>
      <c r="AH31" s="115"/>
      <c r="AI31" s="115"/>
      <c r="AJ31" s="115"/>
      <c r="AK31" s="115"/>
      <c r="AL31" s="115"/>
      <c r="AM31" s="115"/>
      <c r="AN31" s="115">
        <f>データ!Z7</f>
        <v>256.10000000000002</v>
      </c>
      <c r="AO31" s="115"/>
      <c r="AP31" s="115"/>
      <c r="AQ31" s="115"/>
      <c r="AR31" s="115"/>
      <c r="AS31" s="115"/>
      <c r="AT31" s="115"/>
      <c r="AU31" s="115"/>
      <c r="AV31" s="115"/>
      <c r="AW31" s="115"/>
      <c r="AX31" s="115"/>
      <c r="AY31" s="115"/>
      <c r="AZ31" s="115"/>
      <c r="BA31" s="115"/>
      <c r="BB31" s="115"/>
      <c r="BC31" s="115"/>
      <c r="BD31" s="115"/>
      <c r="BE31" s="115"/>
      <c r="BF31" s="115"/>
      <c r="BG31" s="115">
        <f>データ!AA7</f>
        <v>122.1</v>
      </c>
      <c r="BH31" s="115"/>
      <c r="BI31" s="115"/>
      <c r="BJ31" s="115"/>
      <c r="BK31" s="115"/>
      <c r="BL31" s="115"/>
      <c r="BM31" s="115"/>
      <c r="BN31" s="115"/>
      <c r="BO31" s="115"/>
      <c r="BP31" s="115"/>
      <c r="BQ31" s="115"/>
      <c r="BR31" s="115"/>
      <c r="BS31" s="115"/>
      <c r="BT31" s="115"/>
      <c r="BU31" s="115"/>
      <c r="BV31" s="115"/>
      <c r="BW31" s="115"/>
      <c r="BX31" s="115"/>
      <c r="BY31" s="115"/>
      <c r="BZ31" s="115">
        <f>データ!AB7</f>
        <v>125.7</v>
      </c>
      <c r="CA31" s="115"/>
      <c r="CB31" s="115"/>
      <c r="CC31" s="115"/>
      <c r="CD31" s="115"/>
      <c r="CE31" s="115"/>
      <c r="CF31" s="115"/>
      <c r="CG31" s="115"/>
      <c r="CH31" s="115"/>
      <c r="CI31" s="115"/>
      <c r="CJ31" s="115"/>
      <c r="CK31" s="115"/>
      <c r="CL31" s="115"/>
      <c r="CM31" s="115"/>
      <c r="CN31" s="115"/>
      <c r="CO31" s="115"/>
      <c r="CP31" s="115"/>
      <c r="CQ31" s="115"/>
      <c r="CR31" s="115"/>
      <c r="CS31" s="115">
        <f>データ!AC7</f>
        <v>191.6</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228.6</v>
      </c>
      <c r="JD31" s="117"/>
      <c r="JE31" s="117"/>
      <c r="JF31" s="117"/>
      <c r="JG31" s="117"/>
      <c r="JH31" s="117"/>
      <c r="JI31" s="117"/>
      <c r="JJ31" s="117"/>
      <c r="JK31" s="117"/>
      <c r="JL31" s="117"/>
      <c r="JM31" s="117"/>
      <c r="JN31" s="117"/>
      <c r="JO31" s="117"/>
      <c r="JP31" s="117"/>
      <c r="JQ31" s="117"/>
      <c r="JR31" s="117"/>
      <c r="JS31" s="117"/>
      <c r="JT31" s="117"/>
      <c r="JU31" s="118"/>
      <c r="JV31" s="116">
        <f>データ!DL7</f>
        <v>221.4</v>
      </c>
      <c r="JW31" s="117"/>
      <c r="JX31" s="117"/>
      <c r="JY31" s="117"/>
      <c r="JZ31" s="117"/>
      <c r="KA31" s="117"/>
      <c r="KB31" s="117"/>
      <c r="KC31" s="117"/>
      <c r="KD31" s="117"/>
      <c r="KE31" s="117"/>
      <c r="KF31" s="117"/>
      <c r="KG31" s="117"/>
      <c r="KH31" s="117"/>
      <c r="KI31" s="117"/>
      <c r="KJ31" s="117"/>
      <c r="KK31" s="117"/>
      <c r="KL31" s="117"/>
      <c r="KM31" s="117"/>
      <c r="KN31" s="118"/>
      <c r="KO31" s="116">
        <f>データ!DM7</f>
        <v>207.1</v>
      </c>
      <c r="KP31" s="117"/>
      <c r="KQ31" s="117"/>
      <c r="KR31" s="117"/>
      <c r="KS31" s="117"/>
      <c r="KT31" s="117"/>
      <c r="KU31" s="117"/>
      <c r="KV31" s="117"/>
      <c r="KW31" s="117"/>
      <c r="KX31" s="117"/>
      <c r="KY31" s="117"/>
      <c r="KZ31" s="117"/>
      <c r="LA31" s="117"/>
      <c r="LB31" s="117"/>
      <c r="LC31" s="117"/>
      <c r="LD31" s="117"/>
      <c r="LE31" s="117"/>
      <c r="LF31" s="117"/>
      <c r="LG31" s="118"/>
      <c r="LH31" s="116">
        <f>データ!DN7</f>
        <v>200</v>
      </c>
      <c r="LI31" s="117"/>
      <c r="LJ31" s="117"/>
      <c r="LK31" s="117"/>
      <c r="LL31" s="117"/>
      <c r="LM31" s="117"/>
      <c r="LN31" s="117"/>
      <c r="LO31" s="117"/>
      <c r="LP31" s="117"/>
      <c r="LQ31" s="117"/>
      <c r="LR31" s="117"/>
      <c r="LS31" s="117"/>
      <c r="LT31" s="117"/>
      <c r="LU31" s="117"/>
      <c r="LV31" s="117"/>
      <c r="LW31" s="117"/>
      <c r="LX31" s="117"/>
      <c r="LY31" s="117"/>
      <c r="LZ31" s="118"/>
      <c r="MA31" s="116">
        <f>データ!DO7</f>
        <v>189.3</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410.7</v>
      </c>
      <c r="V32" s="115"/>
      <c r="W32" s="115"/>
      <c r="X32" s="115"/>
      <c r="Y32" s="115"/>
      <c r="Z32" s="115"/>
      <c r="AA32" s="115"/>
      <c r="AB32" s="115"/>
      <c r="AC32" s="115"/>
      <c r="AD32" s="115"/>
      <c r="AE32" s="115"/>
      <c r="AF32" s="115"/>
      <c r="AG32" s="115"/>
      <c r="AH32" s="115"/>
      <c r="AI32" s="115"/>
      <c r="AJ32" s="115"/>
      <c r="AK32" s="115"/>
      <c r="AL32" s="115"/>
      <c r="AM32" s="115"/>
      <c r="AN32" s="115">
        <f>データ!AE7</f>
        <v>385.5</v>
      </c>
      <c r="AO32" s="115"/>
      <c r="AP32" s="115"/>
      <c r="AQ32" s="115"/>
      <c r="AR32" s="115"/>
      <c r="AS32" s="115"/>
      <c r="AT32" s="115"/>
      <c r="AU32" s="115"/>
      <c r="AV32" s="115"/>
      <c r="AW32" s="115"/>
      <c r="AX32" s="115"/>
      <c r="AY32" s="115"/>
      <c r="AZ32" s="115"/>
      <c r="BA32" s="115"/>
      <c r="BB32" s="115"/>
      <c r="BC32" s="115"/>
      <c r="BD32" s="115"/>
      <c r="BE32" s="115"/>
      <c r="BF32" s="115"/>
      <c r="BG32" s="115">
        <f>データ!AF7</f>
        <v>419.4</v>
      </c>
      <c r="BH32" s="115"/>
      <c r="BI32" s="115"/>
      <c r="BJ32" s="115"/>
      <c r="BK32" s="115"/>
      <c r="BL32" s="115"/>
      <c r="BM32" s="115"/>
      <c r="BN32" s="115"/>
      <c r="BO32" s="115"/>
      <c r="BP32" s="115"/>
      <c r="BQ32" s="115"/>
      <c r="BR32" s="115"/>
      <c r="BS32" s="115"/>
      <c r="BT32" s="115"/>
      <c r="BU32" s="115"/>
      <c r="BV32" s="115"/>
      <c r="BW32" s="115"/>
      <c r="BX32" s="115"/>
      <c r="BY32" s="115"/>
      <c r="BZ32" s="115">
        <f>データ!AG7</f>
        <v>371</v>
      </c>
      <c r="CA32" s="115"/>
      <c r="CB32" s="115"/>
      <c r="CC32" s="115"/>
      <c r="CD32" s="115"/>
      <c r="CE32" s="115"/>
      <c r="CF32" s="115"/>
      <c r="CG32" s="115"/>
      <c r="CH32" s="115"/>
      <c r="CI32" s="115"/>
      <c r="CJ32" s="115"/>
      <c r="CK32" s="115"/>
      <c r="CL32" s="115"/>
      <c r="CM32" s="115"/>
      <c r="CN32" s="115"/>
      <c r="CO32" s="115"/>
      <c r="CP32" s="115"/>
      <c r="CQ32" s="115"/>
      <c r="CR32" s="115"/>
      <c r="CS32" s="115">
        <f>データ!AH7</f>
        <v>509.2</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4.5999999999999996</v>
      </c>
      <c r="EM32" s="115"/>
      <c r="EN32" s="115"/>
      <c r="EO32" s="115"/>
      <c r="EP32" s="115"/>
      <c r="EQ32" s="115"/>
      <c r="ER32" s="115"/>
      <c r="ES32" s="115"/>
      <c r="ET32" s="115"/>
      <c r="EU32" s="115"/>
      <c r="EV32" s="115"/>
      <c r="EW32" s="115"/>
      <c r="EX32" s="115"/>
      <c r="EY32" s="115"/>
      <c r="EZ32" s="115"/>
      <c r="FA32" s="115"/>
      <c r="FB32" s="115"/>
      <c r="FC32" s="115"/>
      <c r="FD32" s="115"/>
      <c r="FE32" s="115">
        <f>データ!AP7</f>
        <v>3.5</v>
      </c>
      <c r="FF32" s="115"/>
      <c r="FG32" s="115"/>
      <c r="FH32" s="115"/>
      <c r="FI32" s="115"/>
      <c r="FJ32" s="115"/>
      <c r="FK32" s="115"/>
      <c r="FL32" s="115"/>
      <c r="FM32" s="115"/>
      <c r="FN32" s="115"/>
      <c r="FO32" s="115"/>
      <c r="FP32" s="115"/>
      <c r="FQ32" s="115"/>
      <c r="FR32" s="115"/>
      <c r="FS32" s="115"/>
      <c r="FT32" s="115"/>
      <c r="FU32" s="115"/>
      <c r="FV32" s="115"/>
      <c r="FW32" s="115"/>
      <c r="FX32" s="115">
        <f>データ!AQ7</f>
        <v>3.2</v>
      </c>
      <c r="FY32" s="115"/>
      <c r="FZ32" s="115"/>
      <c r="GA32" s="115"/>
      <c r="GB32" s="115"/>
      <c r="GC32" s="115"/>
      <c r="GD32" s="115"/>
      <c r="GE32" s="115"/>
      <c r="GF32" s="115"/>
      <c r="GG32" s="115"/>
      <c r="GH32" s="115"/>
      <c r="GI32" s="115"/>
      <c r="GJ32" s="115"/>
      <c r="GK32" s="115"/>
      <c r="GL32" s="115"/>
      <c r="GM32" s="115"/>
      <c r="GN32" s="115"/>
      <c r="GO32" s="115"/>
      <c r="GP32" s="115"/>
      <c r="GQ32" s="115">
        <f>データ!AR7</f>
        <v>2.9</v>
      </c>
      <c r="GR32" s="115"/>
      <c r="GS32" s="115"/>
      <c r="GT32" s="115"/>
      <c r="GU32" s="115"/>
      <c r="GV32" s="115"/>
      <c r="GW32" s="115"/>
      <c r="GX32" s="115"/>
      <c r="GY32" s="115"/>
      <c r="GZ32" s="115"/>
      <c r="HA32" s="115"/>
      <c r="HB32" s="115"/>
      <c r="HC32" s="115"/>
      <c r="HD32" s="115"/>
      <c r="HE32" s="115"/>
      <c r="HF32" s="115"/>
      <c r="HG32" s="115"/>
      <c r="HH32" s="115"/>
      <c r="HI32" s="115"/>
      <c r="HJ32" s="115">
        <f>データ!AS7</f>
        <v>6</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252.6</v>
      </c>
      <c r="JD32" s="117"/>
      <c r="JE32" s="117"/>
      <c r="JF32" s="117"/>
      <c r="JG32" s="117"/>
      <c r="JH32" s="117"/>
      <c r="JI32" s="117"/>
      <c r="JJ32" s="117"/>
      <c r="JK32" s="117"/>
      <c r="JL32" s="117"/>
      <c r="JM32" s="117"/>
      <c r="JN32" s="117"/>
      <c r="JO32" s="117"/>
      <c r="JP32" s="117"/>
      <c r="JQ32" s="117"/>
      <c r="JR32" s="117"/>
      <c r="JS32" s="117"/>
      <c r="JT32" s="117"/>
      <c r="JU32" s="118"/>
      <c r="JV32" s="116">
        <f>データ!DQ7</f>
        <v>252.8</v>
      </c>
      <c r="JW32" s="117"/>
      <c r="JX32" s="117"/>
      <c r="JY32" s="117"/>
      <c r="JZ32" s="117"/>
      <c r="KA32" s="117"/>
      <c r="KB32" s="117"/>
      <c r="KC32" s="117"/>
      <c r="KD32" s="117"/>
      <c r="KE32" s="117"/>
      <c r="KF32" s="117"/>
      <c r="KG32" s="117"/>
      <c r="KH32" s="117"/>
      <c r="KI32" s="117"/>
      <c r="KJ32" s="117"/>
      <c r="KK32" s="117"/>
      <c r="KL32" s="117"/>
      <c r="KM32" s="117"/>
      <c r="KN32" s="118"/>
      <c r="KO32" s="116">
        <f>データ!DR7</f>
        <v>269</v>
      </c>
      <c r="KP32" s="117"/>
      <c r="KQ32" s="117"/>
      <c r="KR32" s="117"/>
      <c r="KS32" s="117"/>
      <c r="KT32" s="117"/>
      <c r="KU32" s="117"/>
      <c r="KV32" s="117"/>
      <c r="KW32" s="117"/>
      <c r="KX32" s="117"/>
      <c r="KY32" s="117"/>
      <c r="KZ32" s="117"/>
      <c r="LA32" s="117"/>
      <c r="LB32" s="117"/>
      <c r="LC32" s="117"/>
      <c r="LD32" s="117"/>
      <c r="LE32" s="117"/>
      <c r="LF32" s="117"/>
      <c r="LG32" s="118"/>
      <c r="LH32" s="116">
        <f>データ!DS7</f>
        <v>276.60000000000002</v>
      </c>
      <c r="LI32" s="117"/>
      <c r="LJ32" s="117"/>
      <c r="LK32" s="117"/>
      <c r="LL32" s="117"/>
      <c r="LM32" s="117"/>
      <c r="LN32" s="117"/>
      <c r="LO32" s="117"/>
      <c r="LP32" s="117"/>
      <c r="LQ32" s="117"/>
      <c r="LR32" s="117"/>
      <c r="LS32" s="117"/>
      <c r="LT32" s="117"/>
      <c r="LU32" s="117"/>
      <c r="LV32" s="117"/>
      <c r="LW32" s="117"/>
      <c r="LX32" s="117"/>
      <c r="LY32" s="117"/>
      <c r="LZ32" s="118"/>
      <c r="MA32" s="116">
        <f>データ!DT7</f>
        <v>274.8</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19" t="s">
        <v>151</v>
      </c>
      <c r="NE32" s="120"/>
      <c r="NF32" s="120"/>
      <c r="NG32" s="120"/>
      <c r="NH32" s="120"/>
      <c r="NI32" s="120"/>
      <c r="NJ32" s="120"/>
      <c r="NK32" s="120"/>
      <c r="NL32" s="120"/>
      <c r="NM32" s="120"/>
      <c r="NN32" s="120"/>
      <c r="NO32" s="120"/>
      <c r="NP32" s="120"/>
      <c r="NQ32" s="120"/>
      <c r="NR32" s="121"/>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0"/>
      <c r="NF33" s="120"/>
      <c r="NG33" s="120"/>
      <c r="NH33" s="120"/>
      <c r="NI33" s="120"/>
      <c r="NJ33" s="120"/>
      <c r="NK33" s="120"/>
      <c r="NL33" s="120"/>
      <c r="NM33" s="120"/>
      <c r="NN33" s="120"/>
      <c r="NO33" s="120"/>
      <c r="NP33" s="120"/>
      <c r="NQ33" s="120"/>
      <c r="NR33" s="121"/>
    </row>
    <row r="34" spans="1:382" ht="13.5" customHeight="1" x14ac:dyDescent="0.15">
      <c r="A34" s="2"/>
      <c r="B34" s="22"/>
      <c r="C34" s="24"/>
      <c r="D34" s="4"/>
      <c r="E34" s="4"/>
      <c r="F34" s="4"/>
      <c r="G34" s="4"/>
      <c r="H34" s="123" t="s">
        <v>30</v>
      </c>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24"/>
      <c r="DQ34" s="24"/>
      <c r="DR34" s="24"/>
      <c r="DS34" s="24"/>
      <c r="DT34" s="24"/>
      <c r="DU34" s="24"/>
      <c r="DV34" s="24"/>
      <c r="DW34" s="24"/>
      <c r="DX34" s="24"/>
      <c r="DY34" s="123" t="s">
        <v>31</v>
      </c>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24"/>
      <c r="IH34" s="24"/>
      <c r="II34" s="24"/>
      <c r="IJ34" s="25"/>
      <c r="IK34" s="32"/>
      <c r="IL34" s="24"/>
      <c r="IM34" s="24"/>
      <c r="IN34" s="24"/>
      <c r="IO34" s="24"/>
      <c r="IP34" s="123" t="s">
        <v>32</v>
      </c>
      <c r="IQ34" s="123"/>
      <c r="IR34" s="123"/>
      <c r="IS34" s="123"/>
      <c r="IT34" s="123"/>
      <c r="IU34" s="123"/>
      <c r="IV34" s="123"/>
      <c r="IW34" s="123"/>
      <c r="IX34" s="123"/>
      <c r="IY34" s="123"/>
      <c r="IZ34" s="123"/>
      <c r="JA34" s="123"/>
      <c r="JB34" s="123"/>
      <c r="JC34" s="123"/>
      <c r="JD34" s="123"/>
      <c r="JE34" s="123"/>
      <c r="JF34" s="123"/>
      <c r="JG34" s="123"/>
      <c r="JH34" s="123"/>
      <c r="JI34" s="123"/>
      <c r="JJ34" s="123"/>
      <c r="JK34" s="123"/>
      <c r="JL34" s="123"/>
      <c r="JM34" s="123"/>
      <c r="JN34" s="123"/>
      <c r="JO34" s="123"/>
      <c r="JP34" s="123"/>
      <c r="JQ34" s="123"/>
      <c r="JR34" s="123"/>
      <c r="JS34" s="123"/>
      <c r="JT34" s="123"/>
      <c r="JU34" s="123"/>
      <c r="JV34" s="123"/>
      <c r="JW34" s="123"/>
      <c r="JX34" s="123"/>
      <c r="JY34" s="123"/>
      <c r="JZ34" s="123"/>
      <c r="KA34" s="123"/>
      <c r="KB34" s="123"/>
      <c r="KC34" s="123"/>
      <c r="KD34" s="123"/>
      <c r="KE34" s="123"/>
      <c r="KF34" s="123"/>
      <c r="KG34" s="123"/>
      <c r="KH34" s="123"/>
      <c r="KI34" s="123"/>
      <c r="KJ34" s="123"/>
      <c r="KK34" s="123"/>
      <c r="KL34" s="123"/>
      <c r="KM34" s="123"/>
      <c r="KN34" s="123"/>
      <c r="KO34" s="123"/>
      <c r="KP34" s="123"/>
      <c r="KQ34" s="123"/>
      <c r="KR34" s="123"/>
      <c r="KS34" s="123"/>
      <c r="KT34" s="123"/>
      <c r="KU34" s="123"/>
      <c r="KV34" s="123"/>
      <c r="KW34" s="123"/>
      <c r="KX34" s="123"/>
      <c r="KY34" s="123"/>
      <c r="KZ34" s="123"/>
      <c r="LA34" s="123"/>
      <c r="LB34" s="123"/>
      <c r="LC34" s="123"/>
      <c r="LD34" s="123"/>
      <c r="LE34" s="123"/>
      <c r="LF34" s="123"/>
      <c r="LG34" s="123"/>
      <c r="LH34" s="123"/>
      <c r="LI34" s="123"/>
      <c r="LJ34" s="123"/>
      <c r="LK34" s="123"/>
      <c r="LL34" s="123"/>
      <c r="LM34" s="123"/>
      <c r="LN34" s="123"/>
      <c r="LO34" s="123"/>
      <c r="LP34" s="123"/>
      <c r="LQ34" s="123"/>
      <c r="LR34" s="123"/>
      <c r="LS34" s="123"/>
      <c r="LT34" s="123"/>
      <c r="LU34" s="123"/>
      <c r="LV34" s="123"/>
      <c r="LW34" s="123"/>
      <c r="LX34" s="123"/>
      <c r="LY34" s="123"/>
      <c r="LZ34" s="123"/>
      <c r="MA34" s="123"/>
      <c r="MB34" s="123"/>
      <c r="MC34" s="123"/>
      <c r="MD34" s="123"/>
      <c r="ME34" s="123"/>
      <c r="MF34" s="123"/>
      <c r="MG34" s="123"/>
      <c r="MH34" s="123"/>
      <c r="MI34" s="123"/>
      <c r="MJ34" s="123"/>
      <c r="MK34" s="123"/>
      <c r="ML34" s="123"/>
      <c r="MM34" s="123"/>
      <c r="MN34" s="123"/>
      <c r="MO34" s="123"/>
      <c r="MP34" s="123"/>
      <c r="MQ34" s="123"/>
      <c r="MR34" s="123"/>
      <c r="MS34" s="123"/>
      <c r="MT34" s="123"/>
      <c r="MU34" s="123"/>
      <c r="MV34" s="123"/>
      <c r="MW34" s="24"/>
      <c r="MX34" s="24"/>
      <c r="MY34" s="24"/>
      <c r="MZ34" s="24"/>
      <c r="NA34" s="24"/>
      <c r="NB34" s="25"/>
      <c r="NC34" s="2"/>
      <c r="ND34" s="122"/>
      <c r="NE34" s="120"/>
      <c r="NF34" s="120"/>
      <c r="NG34" s="120"/>
      <c r="NH34" s="120"/>
      <c r="NI34" s="120"/>
      <c r="NJ34" s="120"/>
      <c r="NK34" s="120"/>
      <c r="NL34" s="120"/>
      <c r="NM34" s="120"/>
      <c r="NN34" s="120"/>
      <c r="NO34" s="120"/>
      <c r="NP34" s="120"/>
      <c r="NQ34" s="120"/>
      <c r="NR34" s="121"/>
    </row>
    <row r="35" spans="1:382" ht="13.5" customHeight="1" x14ac:dyDescent="0.15">
      <c r="A35" s="2"/>
      <c r="B35" s="22"/>
      <c r="C35" s="24"/>
      <c r="D35" s="4"/>
      <c r="E35" s="4"/>
      <c r="F35" s="4"/>
      <c r="G35" s="4"/>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24"/>
      <c r="DQ35" s="24"/>
      <c r="DR35" s="24"/>
      <c r="DS35" s="24"/>
      <c r="DT35" s="24"/>
      <c r="DU35" s="24"/>
      <c r="DV35" s="24"/>
      <c r="DW35" s="24"/>
      <c r="DX35" s="24"/>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0"/>
      <c r="NF35" s="120"/>
      <c r="NG35" s="120"/>
      <c r="NH35" s="120"/>
      <c r="NI35" s="120"/>
      <c r="NJ35" s="120"/>
      <c r="NK35" s="120"/>
      <c r="NL35" s="120"/>
      <c r="NM35" s="120"/>
      <c r="NN35" s="120"/>
      <c r="NO35" s="120"/>
      <c r="NP35" s="120"/>
      <c r="NQ35" s="120"/>
      <c r="NR35" s="121"/>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0"/>
      <c r="NF36" s="120"/>
      <c r="NG36" s="120"/>
      <c r="NH36" s="120"/>
      <c r="NI36" s="120"/>
      <c r="NJ36" s="120"/>
      <c r="NK36" s="120"/>
      <c r="NL36" s="120"/>
      <c r="NM36" s="120"/>
      <c r="NN36" s="120"/>
      <c r="NO36" s="120"/>
      <c r="NP36" s="120"/>
      <c r="NQ36" s="120"/>
      <c r="NR36" s="121"/>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0"/>
      <c r="NF37" s="120"/>
      <c r="NG37" s="120"/>
      <c r="NH37" s="120"/>
      <c r="NI37" s="120"/>
      <c r="NJ37" s="120"/>
      <c r="NK37" s="120"/>
      <c r="NL37" s="120"/>
      <c r="NM37" s="120"/>
      <c r="NN37" s="120"/>
      <c r="NO37" s="120"/>
      <c r="NP37" s="120"/>
      <c r="NQ37" s="120"/>
      <c r="NR37" s="121"/>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0"/>
      <c r="NF38" s="120"/>
      <c r="NG38" s="120"/>
      <c r="NH38" s="120"/>
      <c r="NI38" s="120"/>
      <c r="NJ38" s="120"/>
      <c r="NK38" s="120"/>
      <c r="NL38" s="120"/>
      <c r="NM38" s="120"/>
      <c r="NN38" s="120"/>
      <c r="NO38" s="120"/>
      <c r="NP38" s="120"/>
      <c r="NQ38" s="120"/>
      <c r="NR38" s="121"/>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0"/>
      <c r="NF39" s="120"/>
      <c r="NG39" s="120"/>
      <c r="NH39" s="120"/>
      <c r="NI39" s="120"/>
      <c r="NJ39" s="120"/>
      <c r="NK39" s="120"/>
      <c r="NL39" s="120"/>
      <c r="NM39" s="120"/>
      <c r="NN39" s="120"/>
      <c r="NO39" s="120"/>
      <c r="NP39" s="120"/>
      <c r="NQ39" s="120"/>
      <c r="NR39" s="121"/>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0"/>
      <c r="NF40" s="120"/>
      <c r="NG40" s="120"/>
      <c r="NH40" s="120"/>
      <c r="NI40" s="120"/>
      <c r="NJ40" s="120"/>
      <c r="NK40" s="120"/>
      <c r="NL40" s="120"/>
      <c r="NM40" s="120"/>
      <c r="NN40" s="120"/>
      <c r="NO40" s="120"/>
      <c r="NP40" s="120"/>
      <c r="NQ40" s="120"/>
      <c r="NR40" s="121"/>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0"/>
      <c r="NF41" s="120"/>
      <c r="NG41" s="120"/>
      <c r="NH41" s="120"/>
      <c r="NI41" s="120"/>
      <c r="NJ41" s="120"/>
      <c r="NK41" s="120"/>
      <c r="NL41" s="120"/>
      <c r="NM41" s="120"/>
      <c r="NN41" s="120"/>
      <c r="NO41" s="120"/>
      <c r="NP41" s="120"/>
      <c r="NQ41" s="120"/>
      <c r="NR41" s="121"/>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0"/>
      <c r="NF42" s="120"/>
      <c r="NG42" s="120"/>
      <c r="NH42" s="120"/>
      <c r="NI42" s="120"/>
      <c r="NJ42" s="120"/>
      <c r="NK42" s="120"/>
      <c r="NL42" s="120"/>
      <c r="NM42" s="120"/>
      <c r="NN42" s="120"/>
      <c r="NO42" s="120"/>
      <c r="NP42" s="120"/>
      <c r="NQ42" s="120"/>
      <c r="NR42" s="121"/>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0"/>
      <c r="NF43" s="120"/>
      <c r="NG43" s="120"/>
      <c r="NH43" s="120"/>
      <c r="NI43" s="120"/>
      <c r="NJ43" s="120"/>
      <c r="NK43" s="120"/>
      <c r="NL43" s="120"/>
      <c r="NM43" s="120"/>
      <c r="NN43" s="120"/>
      <c r="NO43" s="120"/>
      <c r="NP43" s="120"/>
      <c r="NQ43" s="120"/>
      <c r="NR43" s="121"/>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0"/>
      <c r="NF44" s="120"/>
      <c r="NG44" s="120"/>
      <c r="NH44" s="120"/>
      <c r="NI44" s="120"/>
      <c r="NJ44" s="120"/>
      <c r="NK44" s="120"/>
      <c r="NL44" s="120"/>
      <c r="NM44" s="120"/>
      <c r="NN44" s="120"/>
      <c r="NO44" s="120"/>
      <c r="NP44" s="120"/>
      <c r="NQ44" s="120"/>
      <c r="NR44" s="121"/>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0"/>
      <c r="NF45" s="120"/>
      <c r="NG45" s="120"/>
      <c r="NH45" s="120"/>
      <c r="NI45" s="120"/>
      <c r="NJ45" s="120"/>
      <c r="NK45" s="120"/>
      <c r="NL45" s="120"/>
      <c r="NM45" s="120"/>
      <c r="NN45" s="120"/>
      <c r="NO45" s="120"/>
      <c r="NP45" s="120"/>
      <c r="NQ45" s="120"/>
      <c r="NR45" s="121"/>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0"/>
      <c r="NF46" s="120"/>
      <c r="NG46" s="120"/>
      <c r="NH46" s="120"/>
      <c r="NI46" s="120"/>
      <c r="NJ46" s="120"/>
      <c r="NK46" s="120"/>
      <c r="NL46" s="120"/>
      <c r="NM46" s="120"/>
      <c r="NN46" s="120"/>
      <c r="NO46" s="120"/>
      <c r="NP46" s="120"/>
      <c r="NQ46" s="120"/>
      <c r="NR46" s="121"/>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0"/>
      <c r="NF47" s="120"/>
      <c r="NG47" s="120"/>
      <c r="NH47" s="120"/>
      <c r="NI47" s="120"/>
      <c r="NJ47" s="120"/>
      <c r="NK47" s="120"/>
      <c r="NL47" s="120"/>
      <c r="NM47" s="120"/>
      <c r="NN47" s="120"/>
      <c r="NO47" s="120"/>
      <c r="NP47" s="120"/>
      <c r="NQ47" s="120"/>
      <c r="NR47" s="121"/>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9" t="s">
        <v>152</v>
      </c>
      <c r="NE49" s="120"/>
      <c r="NF49" s="120"/>
      <c r="NG49" s="120"/>
      <c r="NH49" s="120"/>
      <c r="NI49" s="120"/>
      <c r="NJ49" s="120"/>
      <c r="NK49" s="120"/>
      <c r="NL49" s="120"/>
      <c r="NM49" s="120"/>
      <c r="NN49" s="120"/>
      <c r="NO49" s="120"/>
      <c r="NP49" s="120"/>
      <c r="NQ49" s="120"/>
      <c r="NR49" s="121"/>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0"/>
      <c r="NF50" s="120"/>
      <c r="NG50" s="120"/>
      <c r="NH50" s="120"/>
      <c r="NI50" s="120"/>
      <c r="NJ50" s="120"/>
      <c r="NK50" s="120"/>
      <c r="NL50" s="120"/>
      <c r="NM50" s="120"/>
      <c r="NN50" s="120"/>
      <c r="NO50" s="120"/>
      <c r="NP50" s="120"/>
      <c r="NQ50" s="120"/>
      <c r="NR50" s="121"/>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2"/>
      <c r="NE51" s="120"/>
      <c r="NF51" s="120"/>
      <c r="NG51" s="120"/>
      <c r="NH51" s="120"/>
      <c r="NI51" s="120"/>
      <c r="NJ51" s="120"/>
      <c r="NK51" s="120"/>
      <c r="NL51" s="120"/>
      <c r="NM51" s="120"/>
      <c r="NN51" s="120"/>
      <c r="NO51" s="120"/>
      <c r="NP51" s="120"/>
      <c r="NQ51" s="120"/>
      <c r="NR51" s="121"/>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7">
        <f>データ!AU7</f>
        <v>0</v>
      </c>
      <c r="V52" s="127"/>
      <c r="W52" s="127"/>
      <c r="X52" s="127"/>
      <c r="Y52" s="127"/>
      <c r="Z52" s="127"/>
      <c r="AA52" s="127"/>
      <c r="AB52" s="127"/>
      <c r="AC52" s="127"/>
      <c r="AD52" s="127"/>
      <c r="AE52" s="127"/>
      <c r="AF52" s="127"/>
      <c r="AG52" s="127"/>
      <c r="AH52" s="127"/>
      <c r="AI52" s="127"/>
      <c r="AJ52" s="127"/>
      <c r="AK52" s="127"/>
      <c r="AL52" s="127"/>
      <c r="AM52" s="127"/>
      <c r="AN52" s="127">
        <f>データ!AV7</f>
        <v>0</v>
      </c>
      <c r="AO52" s="127"/>
      <c r="AP52" s="127"/>
      <c r="AQ52" s="127"/>
      <c r="AR52" s="127"/>
      <c r="AS52" s="127"/>
      <c r="AT52" s="127"/>
      <c r="AU52" s="127"/>
      <c r="AV52" s="127"/>
      <c r="AW52" s="127"/>
      <c r="AX52" s="127"/>
      <c r="AY52" s="127"/>
      <c r="AZ52" s="127"/>
      <c r="BA52" s="127"/>
      <c r="BB52" s="127"/>
      <c r="BC52" s="127"/>
      <c r="BD52" s="127"/>
      <c r="BE52" s="127"/>
      <c r="BF52" s="127"/>
      <c r="BG52" s="127">
        <f>データ!AW7</f>
        <v>0</v>
      </c>
      <c r="BH52" s="127"/>
      <c r="BI52" s="127"/>
      <c r="BJ52" s="127"/>
      <c r="BK52" s="127"/>
      <c r="BL52" s="127"/>
      <c r="BM52" s="127"/>
      <c r="BN52" s="127"/>
      <c r="BO52" s="127"/>
      <c r="BP52" s="127"/>
      <c r="BQ52" s="127"/>
      <c r="BR52" s="127"/>
      <c r="BS52" s="127"/>
      <c r="BT52" s="127"/>
      <c r="BU52" s="127"/>
      <c r="BV52" s="127"/>
      <c r="BW52" s="127"/>
      <c r="BX52" s="127"/>
      <c r="BY52" s="127"/>
      <c r="BZ52" s="127">
        <f>データ!AX7</f>
        <v>0</v>
      </c>
      <c r="CA52" s="127"/>
      <c r="CB52" s="127"/>
      <c r="CC52" s="127"/>
      <c r="CD52" s="127"/>
      <c r="CE52" s="127"/>
      <c r="CF52" s="127"/>
      <c r="CG52" s="127"/>
      <c r="CH52" s="127"/>
      <c r="CI52" s="127"/>
      <c r="CJ52" s="127"/>
      <c r="CK52" s="127"/>
      <c r="CL52" s="127"/>
      <c r="CM52" s="127"/>
      <c r="CN52" s="127"/>
      <c r="CO52" s="127"/>
      <c r="CP52" s="127"/>
      <c r="CQ52" s="127"/>
      <c r="CR52" s="127"/>
      <c r="CS52" s="127">
        <f>データ!AY7</f>
        <v>0</v>
      </c>
      <c r="CT52" s="127"/>
      <c r="CU52" s="127"/>
      <c r="CV52" s="127"/>
      <c r="CW52" s="127"/>
      <c r="CX52" s="127"/>
      <c r="CY52" s="127"/>
      <c r="CZ52" s="127"/>
      <c r="DA52" s="127"/>
      <c r="DB52" s="127"/>
      <c r="DC52" s="127"/>
      <c r="DD52" s="127"/>
      <c r="DE52" s="127"/>
      <c r="DF52" s="127"/>
      <c r="DG52" s="127"/>
      <c r="DH52" s="127"/>
      <c r="DI52" s="127"/>
      <c r="DJ52" s="127"/>
      <c r="DK52" s="127"/>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53.7</v>
      </c>
      <c r="EM52" s="115"/>
      <c r="EN52" s="115"/>
      <c r="EO52" s="115"/>
      <c r="EP52" s="115"/>
      <c r="EQ52" s="115"/>
      <c r="ER52" s="115"/>
      <c r="ES52" s="115"/>
      <c r="ET52" s="115"/>
      <c r="EU52" s="115"/>
      <c r="EV52" s="115"/>
      <c r="EW52" s="115"/>
      <c r="EX52" s="115"/>
      <c r="EY52" s="115"/>
      <c r="EZ52" s="115"/>
      <c r="FA52" s="115"/>
      <c r="FB52" s="115"/>
      <c r="FC52" s="115"/>
      <c r="FD52" s="115"/>
      <c r="FE52" s="115">
        <f>データ!BG7</f>
        <v>60.6</v>
      </c>
      <c r="FF52" s="115"/>
      <c r="FG52" s="115"/>
      <c r="FH52" s="115"/>
      <c r="FI52" s="115"/>
      <c r="FJ52" s="115"/>
      <c r="FK52" s="115"/>
      <c r="FL52" s="115"/>
      <c r="FM52" s="115"/>
      <c r="FN52" s="115"/>
      <c r="FO52" s="115"/>
      <c r="FP52" s="115"/>
      <c r="FQ52" s="115"/>
      <c r="FR52" s="115"/>
      <c r="FS52" s="115"/>
      <c r="FT52" s="115"/>
      <c r="FU52" s="115"/>
      <c r="FV52" s="115"/>
      <c r="FW52" s="115"/>
      <c r="FX52" s="115">
        <f>データ!BH7</f>
        <v>17.8</v>
      </c>
      <c r="FY52" s="115"/>
      <c r="FZ52" s="115"/>
      <c r="GA52" s="115"/>
      <c r="GB52" s="115"/>
      <c r="GC52" s="115"/>
      <c r="GD52" s="115"/>
      <c r="GE52" s="115"/>
      <c r="GF52" s="115"/>
      <c r="GG52" s="115"/>
      <c r="GH52" s="115"/>
      <c r="GI52" s="115"/>
      <c r="GJ52" s="115"/>
      <c r="GK52" s="115"/>
      <c r="GL52" s="115"/>
      <c r="GM52" s="115"/>
      <c r="GN52" s="115"/>
      <c r="GO52" s="115"/>
      <c r="GP52" s="115"/>
      <c r="GQ52" s="115">
        <f>データ!BI7</f>
        <v>19.5</v>
      </c>
      <c r="GR52" s="115"/>
      <c r="GS52" s="115"/>
      <c r="GT52" s="115"/>
      <c r="GU52" s="115"/>
      <c r="GV52" s="115"/>
      <c r="GW52" s="115"/>
      <c r="GX52" s="115"/>
      <c r="GY52" s="115"/>
      <c r="GZ52" s="115"/>
      <c r="HA52" s="115"/>
      <c r="HB52" s="115"/>
      <c r="HC52" s="115"/>
      <c r="HD52" s="115"/>
      <c r="HE52" s="115"/>
      <c r="HF52" s="115"/>
      <c r="HG52" s="115"/>
      <c r="HH52" s="115"/>
      <c r="HI52" s="115"/>
      <c r="HJ52" s="115">
        <f>データ!BJ7</f>
        <v>47.6</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7">
        <f>データ!BQ7</f>
        <v>4062</v>
      </c>
      <c r="JD52" s="127"/>
      <c r="JE52" s="127"/>
      <c r="JF52" s="127"/>
      <c r="JG52" s="127"/>
      <c r="JH52" s="127"/>
      <c r="JI52" s="127"/>
      <c r="JJ52" s="127"/>
      <c r="JK52" s="127"/>
      <c r="JL52" s="127"/>
      <c r="JM52" s="127"/>
      <c r="JN52" s="127"/>
      <c r="JO52" s="127"/>
      <c r="JP52" s="127"/>
      <c r="JQ52" s="127"/>
      <c r="JR52" s="127"/>
      <c r="JS52" s="127"/>
      <c r="JT52" s="127"/>
      <c r="JU52" s="127"/>
      <c r="JV52" s="127">
        <f>データ!BR7</f>
        <v>4685</v>
      </c>
      <c r="JW52" s="127"/>
      <c r="JX52" s="127"/>
      <c r="JY52" s="127"/>
      <c r="JZ52" s="127"/>
      <c r="KA52" s="127"/>
      <c r="KB52" s="127"/>
      <c r="KC52" s="127"/>
      <c r="KD52" s="127"/>
      <c r="KE52" s="127"/>
      <c r="KF52" s="127"/>
      <c r="KG52" s="127"/>
      <c r="KH52" s="127"/>
      <c r="KI52" s="127"/>
      <c r="KJ52" s="127"/>
      <c r="KK52" s="127"/>
      <c r="KL52" s="127"/>
      <c r="KM52" s="127"/>
      <c r="KN52" s="127"/>
      <c r="KO52" s="127">
        <f>データ!BS7</f>
        <v>951</v>
      </c>
      <c r="KP52" s="127"/>
      <c r="KQ52" s="127"/>
      <c r="KR52" s="127"/>
      <c r="KS52" s="127"/>
      <c r="KT52" s="127"/>
      <c r="KU52" s="127"/>
      <c r="KV52" s="127"/>
      <c r="KW52" s="127"/>
      <c r="KX52" s="127"/>
      <c r="KY52" s="127"/>
      <c r="KZ52" s="127"/>
      <c r="LA52" s="127"/>
      <c r="LB52" s="127"/>
      <c r="LC52" s="127"/>
      <c r="LD52" s="127"/>
      <c r="LE52" s="127"/>
      <c r="LF52" s="127"/>
      <c r="LG52" s="127"/>
      <c r="LH52" s="127">
        <f>データ!BT7</f>
        <v>1152</v>
      </c>
      <c r="LI52" s="127"/>
      <c r="LJ52" s="127"/>
      <c r="LK52" s="127"/>
      <c r="LL52" s="127"/>
      <c r="LM52" s="127"/>
      <c r="LN52" s="127"/>
      <c r="LO52" s="127"/>
      <c r="LP52" s="127"/>
      <c r="LQ52" s="127"/>
      <c r="LR52" s="127"/>
      <c r="LS52" s="127"/>
      <c r="LT52" s="127"/>
      <c r="LU52" s="127"/>
      <c r="LV52" s="127"/>
      <c r="LW52" s="127"/>
      <c r="LX52" s="127"/>
      <c r="LY52" s="127"/>
      <c r="LZ52" s="127"/>
      <c r="MA52" s="127">
        <f>データ!BU7</f>
        <v>2779</v>
      </c>
      <c r="MB52" s="127"/>
      <c r="MC52" s="127"/>
      <c r="MD52" s="127"/>
      <c r="ME52" s="127"/>
      <c r="MF52" s="127"/>
      <c r="MG52" s="127"/>
      <c r="MH52" s="127"/>
      <c r="MI52" s="127"/>
      <c r="MJ52" s="127"/>
      <c r="MK52" s="127"/>
      <c r="ML52" s="127"/>
      <c r="MM52" s="127"/>
      <c r="MN52" s="127"/>
      <c r="MO52" s="127"/>
      <c r="MP52" s="127"/>
      <c r="MQ52" s="127"/>
      <c r="MR52" s="127"/>
      <c r="MS52" s="127"/>
      <c r="MT52" s="4"/>
      <c r="MU52" s="4"/>
      <c r="MV52" s="4"/>
      <c r="MW52" s="4"/>
      <c r="MX52" s="4"/>
      <c r="MY52" s="4"/>
      <c r="MZ52" s="4"/>
      <c r="NA52" s="4"/>
      <c r="NB52" s="23"/>
      <c r="NC52" s="2"/>
      <c r="ND52" s="122"/>
      <c r="NE52" s="120"/>
      <c r="NF52" s="120"/>
      <c r="NG52" s="120"/>
      <c r="NH52" s="120"/>
      <c r="NI52" s="120"/>
      <c r="NJ52" s="120"/>
      <c r="NK52" s="120"/>
      <c r="NL52" s="120"/>
      <c r="NM52" s="120"/>
      <c r="NN52" s="120"/>
      <c r="NO52" s="120"/>
      <c r="NP52" s="120"/>
      <c r="NQ52" s="120"/>
      <c r="NR52" s="121"/>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7">
        <f>データ!AZ7</f>
        <v>27</v>
      </c>
      <c r="V53" s="127"/>
      <c r="W53" s="127"/>
      <c r="X53" s="127"/>
      <c r="Y53" s="127"/>
      <c r="Z53" s="127"/>
      <c r="AA53" s="127"/>
      <c r="AB53" s="127"/>
      <c r="AC53" s="127"/>
      <c r="AD53" s="127"/>
      <c r="AE53" s="127"/>
      <c r="AF53" s="127"/>
      <c r="AG53" s="127"/>
      <c r="AH53" s="127"/>
      <c r="AI53" s="127"/>
      <c r="AJ53" s="127"/>
      <c r="AK53" s="127"/>
      <c r="AL53" s="127"/>
      <c r="AM53" s="127"/>
      <c r="AN53" s="127">
        <f>データ!BA7</f>
        <v>23</v>
      </c>
      <c r="AO53" s="127"/>
      <c r="AP53" s="127"/>
      <c r="AQ53" s="127"/>
      <c r="AR53" s="127"/>
      <c r="AS53" s="127"/>
      <c r="AT53" s="127"/>
      <c r="AU53" s="127"/>
      <c r="AV53" s="127"/>
      <c r="AW53" s="127"/>
      <c r="AX53" s="127"/>
      <c r="AY53" s="127"/>
      <c r="AZ53" s="127"/>
      <c r="BA53" s="127"/>
      <c r="BB53" s="127"/>
      <c r="BC53" s="127"/>
      <c r="BD53" s="127"/>
      <c r="BE53" s="127"/>
      <c r="BF53" s="127"/>
      <c r="BG53" s="127">
        <f>データ!BB7</f>
        <v>22</v>
      </c>
      <c r="BH53" s="127"/>
      <c r="BI53" s="127"/>
      <c r="BJ53" s="127"/>
      <c r="BK53" s="127"/>
      <c r="BL53" s="127"/>
      <c r="BM53" s="127"/>
      <c r="BN53" s="127"/>
      <c r="BO53" s="127"/>
      <c r="BP53" s="127"/>
      <c r="BQ53" s="127"/>
      <c r="BR53" s="127"/>
      <c r="BS53" s="127"/>
      <c r="BT53" s="127"/>
      <c r="BU53" s="127"/>
      <c r="BV53" s="127"/>
      <c r="BW53" s="127"/>
      <c r="BX53" s="127"/>
      <c r="BY53" s="127"/>
      <c r="BZ53" s="127">
        <f>データ!BC7</f>
        <v>16</v>
      </c>
      <c r="CA53" s="127"/>
      <c r="CB53" s="127"/>
      <c r="CC53" s="127"/>
      <c r="CD53" s="127"/>
      <c r="CE53" s="127"/>
      <c r="CF53" s="127"/>
      <c r="CG53" s="127"/>
      <c r="CH53" s="127"/>
      <c r="CI53" s="127"/>
      <c r="CJ53" s="127"/>
      <c r="CK53" s="127"/>
      <c r="CL53" s="127"/>
      <c r="CM53" s="127"/>
      <c r="CN53" s="127"/>
      <c r="CO53" s="127"/>
      <c r="CP53" s="127"/>
      <c r="CQ53" s="127"/>
      <c r="CR53" s="127"/>
      <c r="CS53" s="127">
        <f>データ!BD7</f>
        <v>21</v>
      </c>
      <c r="CT53" s="127"/>
      <c r="CU53" s="127"/>
      <c r="CV53" s="127"/>
      <c r="CW53" s="127"/>
      <c r="CX53" s="127"/>
      <c r="CY53" s="127"/>
      <c r="CZ53" s="127"/>
      <c r="DA53" s="127"/>
      <c r="DB53" s="127"/>
      <c r="DC53" s="127"/>
      <c r="DD53" s="127"/>
      <c r="DE53" s="127"/>
      <c r="DF53" s="127"/>
      <c r="DG53" s="127"/>
      <c r="DH53" s="127"/>
      <c r="DI53" s="127"/>
      <c r="DJ53" s="127"/>
      <c r="DK53" s="127"/>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37.6</v>
      </c>
      <c r="EM53" s="115"/>
      <c r="EN53" s="115"/>
      <c r="EO53" s="115"/>
      <c r="EP53" s="115"/>
      <c r="EQ53" s="115"/>
      <c r="ER53" s="115"/>
      <c r="ES53" s="115"/>
      <c r="ET53" s="115"/>
      <c r="EU53" s="115"/>
      <c r="EV53" s="115"/>
      <c r="EW53" s="115"/>
      <c r="EX53" s="115"/>
      <c r="EY53" s="115"/>
      <c r="EZ53" s="115"/>
      <c r="FA53" s="115"/>
      <c r="FB53" s="115"/>
      <c r="FC53" s="115"/>
      <c r="FD53" s="115"/>
      <c r="FE53" s="115">
        <f>データ!BL7</f>
        <v>40.700000000000003</v>
      </c>
      <c r="FF53" s="115"/>
      <c r="FG53" s="115"/>
      <c r="FH53" s="115"/>
      <c r="FI53" s="115"/>
      <c r="FJ53" s="115"/>
      <c r="FK53" s="115"/>
      <c r="FL53" s="115"/>
      <c r="FM53" s="115"/>
      <c r="FN53" s="115"/>
      <c r="FO53" s="115"/>
      <c r="FP53" s="115"/>
      <c r="FQ53" s="115"/>
      <c r="FR53" s="115"/>
      <c r="FS53" s="115"/>
      <c r="FT53" s="115"/>
      <c r="FU53" s="115"/>
      <c r="FV53" s="115"/>
      <c r="FW53" s="115"/>
      <c r="FX53" s="115">
        <f>データ!BM7</f>
        <v>38.200000000000003</v>
      </c>
      <c r="FY53" s="115"/>
      <c r="FZ53" s="115"/>
      <c r="GA53" s="115"/>
      <c r="GB53" s="115"/>
      <c r="GC53" s="115"/>
      <c r="GD53" s="115"/>
      <c r="GE53" s="115"/>
      <c r="GF53" s="115"/>
      <c r="GG53" s="115"/>
      <c r="GH53" s="115"/>
      <c r="GI53" s="115"/>
      <c r="GJ53" s="115"/>
      <c r="GK53" s="115"/>
      <c r="GL53" s="115"/>
      <c r="GM53" s="115"/>
      <c r="GN53" s="115"/>
      <c r="GO53" s="115"/>
      <c r="GP53" s="115"/>
      <c r="GQ53" s="115">
        <f>データ!BN7</f>
        <v>34.6</v>
      </c>
      <c r="GR53" s="115"/>
      <c r="GS53" s="115"/>
      <c r="GT53" s="115"/>
      <c r="GU53" s="115"/>
      <c r="GV53" s="115"/>
      <c r="GW53" s="115"/>
      <c r="GX53" s="115"/>
      <c r="GY53" s="115"/>
      <c r="GZ53" s="115"/>
      <c r="HA53" s="115"/>
      <c r="HB53" s="115"/>
      <c r="HC53" s="115"/>
      <c r="HD53" s="115"/>
      <c r="HE53" s="115"/>
      <c r="HF53" s="115"/>
      <c r="HG53" s="115"/>
      <c r="HH53" s="115"/>
      <c r="HI53" s="115"/>
      <c r="HJ53" s="115">
        <f>データ!BO7</f>
        <v>37.6</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7">
        <f>データ!BV7</f>
        <v>6777</v>
      </c>
      <c r="JD53" s="127"/>
      <c r="JE53" s="127"/>
      <c r="JF53" s="127"/>
      <c r="JG53" s="127"/>
      <c r="JH53" s="127"/>
      <c r="JI53" s="127"/>
      <c r="JJ53" s="127"/>
      <c r="JK53" s="127"/>
      <c r="JL53" s="127"/>
      <c r="JM53" s="127"/>
      <c r="JN53" s="127"/>
      <c r="JO53" s="127"/>
      <c r="JP53" s="127"/>
      <c r="JQ53" s="127"/>
      <c r="JR53" s="127"/>
      <c r="JS53" s="127"/>
      <c r="JT53" s="127"/>
      <c r="JU53" s="127"/>
      <c r="JV53" s="127">
        <f>データ!BW7</f>
        <v>7496</v>
      </c>
      <c r="JW53" s="127"/>
      <c r="JX53" s="127"/>
      <c r="JY53" s="127"/>
      <c r="JZ53" s="127"/>
      <c r="KA53" s="127"/>
      <c r="KB53" s="127"/>
      <c r="KC53" s="127"/>
      <c r="KD53" s="127"/>
      <c r="KE53" s="127"/>
      <c r="KF53" s="127"/>
      <c r="KG53" s="127"/>
      <c r="KH53" s="127"/>
      <c r="KI53" s="127"/>
      <c r="KJ53" s="127"/>
      <c r="KK53" s="127"/>
      <c r="KL53" s="127"/>
      <c r="KM53" s="127"/>
      <c r="KN53" s="127"/>
      <c r="KO53" s="127">
        <f>データ!BX7</f>
        <v>6967</v>
      </c>
      <c r="KP53" s="127"/>
      <c r="KQ53" s="127"/>
      <c r="KR53" s="127"/>
      <c r="KS53" s="127"/>
      <c r="KT53" s="127"/>
      <c r="KU53" s="127"/>
      <c r="KV53" s="127"/>
      <c r="KW53" s="127"/>
      <c r="KX53" s="127"/>
      <c r="KY53" s="127"/>
      <c r="KZ53" s="127"/>
      <c r="LA53" s="127"/>
      <c r="LB53" s="127"/>
      <c r="LC53" s="127"/>
      <c r="LD53" s="127"/>
      <c r="LE53" s="127"/>
      <c r="LF53" s="127"/>
      <c r="LG53" s="127"/>
      <c r="LH53" s="127">
        <f>データ!BY7</f>
        <v>7138</v>
      </c>
      <c r="LI53" s="127"/>
      <c r="LJ53" s="127"/>
      <c r="LK53" s="127"/>
      <c r="LL53" s="127"/>
      <c r="LM53" s="127"/>
      <c r="LN53" s="127"/>
      <c r="LO53" s="127"/>
      <c r="LP53" s="127"/>
      <c r="LQ53" s="127"/>
      <c r="LR53" s="127"/>
      <c r="LS53" s="127"/>
      <c r="LT53" s="127"/>
      <c r="LU53" s="127"/>
      <c r="LV53" s="127"/>
      <c r="LW53" s="127"/>
      <c r="LX53" s="127"/>
      <c r="LY53" s="127"/>
      <c r="LZ53" s="127"/>
      <c r="MA53" s="127">
        <f>データ!BZ7</f>
        <v>8131</v>
      </c>
      <c r="MB53" s="127"/>
      <c r="MC53" s="127"/>
      <c r="MD53" s="127"/>
      <c r="ME53" s="127"/>
      <c r="MF53" s="127"/>
      <c r="MG53" s="127"/>
      <c r="MH53" s="127"/>
      <c r="MI53" s="127"/>
      <c r="MJ53" s="127"/>
      <c r="MK53" s="127"/>
      <c r="ML53" s="127"/>
      <c r="MM53" s="127"/>
      <c r="MN53" s="127"/>
      <c r="MO53" s="127"/>
      <c r="MP53" s="127"/>
      <c r="MQ53" s="127"/>
      <c r="MR53" s="127"/>
      <c r="MS53" s="127"/>
      <c r="MT53" s="4"/>
      <c r="MU53" s="4"/>
      <c r="MV53" s="4"/>
      <c r="MW53" s="4"/>
      <c r="MX53" s="4"/>
      <c r="MY53" s="4"/>
      <c r="MZ53" s="4"/>
      <c r="NA53" s="4"/>
      <c r="NB53" s="23"/>
      <c r="NC53" s="2"/>
      <c r="ND53" s="122"/>
      <c r="NE53" s="120"/>
      <c r="NF53" s="120"/>
      <c r="NG53" s="120"/>
      <c r="NH53" s="120"/>
      <c r="NI53" s="120"/>
      <c r="NJ53" s="120"/>
      <c r="NK53" s="120"/>
      <c r="NL53" s="120"/>
      <c r="NM53" s="120"/>
      <c r="NN53" s="120"/>
      <c r="NO53" s="120"/>
      <c r="NP53" s="120"/>
      <c r="NQ53" s="120"/>
      <c r="NR53" s="121"/>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0"/>
      <c r="NF54" s="120"/>
      <c r="NG54" s="120"/>
      <c r="NH54" s="120"/>
      <c r="NI54" s="120"/>
      <c r="NJ54" s="120"/>
      <c r="NK54" s="120"/>
      <c r="NL54" s="120"/>
      <c r="NM54" s="120"/>
      <c r="NN54" s="120"/>
      <c r="NO54" s="120"/>
      <c r="NP54" s="120"/>
      <c r="NQ54" s="120"/>
      <c r="NR54" s="121"/>
    </row>
    <row r="55" spans="1:382" ht="13.5" customHeight="1" x14ac:dyDescent="0.15">
      <c r="A55" s="2"/>
      <c r="B55" s="22"/>
      <c r="C55" s="24"/>
      <c r="D55" s="4"/>
      <c r="E55" s="4"/>
      <c r="F55" s="4"/>
      <c r="G55" s="4"/>
      <c r="H55" s="123" t="s">
        <v>34</v>
      </c>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3"/>
      <c r="DJ55" s="123"/>
      <c r="DK55" s="123"/>
      <c r="DL55" s="123"/>
      <c r="DM55" s="123"/>
      <c r="DN55" s="123"/>
      <c r="DO55" s="123"/>
      <c r="DP55" s="24"/>
      <c r="DQ55" s="24"/>
      <c r="DR55" s="24"/>
      <c r="DS55" s="24"/>
      <c r="DT55" s="24"/>
      <c r="DU55" s="24"/>
      <c r="DV55" s="24"/>
      <c r="DW55" s="24"/>
      <c r="DX55" s="24"/>
      <c r="DY55" s="123" t="s">
        <v>35</v>
      </c>
      <c r="DZ55" s="123"/>
      <c r="EA55" s="123"/>
      <c r="EB55" s="123"/>
      <c r="EC55" s="123"/>
      <c r="ED55" s="123"/>
      <c r="EE55" s="123"/>
      <c r="EF55" s="123"/>
      <c r="EG55" s="123"/>
      <c r="EH55" s="123"/>
      <c r="EI55" s="123"/>
      <c r="EJ55" s="123"/>
      <c r="EK55" s="123"/>
      <c r="EL55" s="123"/>
      <c r="EM55" s="123"/>
      <c r="EN55" s="123"/>
      <c r="EO55" s="123"/>
      <c r="EP55" s="123"/>
      <c r="EQ55" s="123"/>
      <c r="ER55" s="123"/>
      <c r="ES55" s="123"/>
      <c r="ET55" s="123"/>
      <c r="EU55" s="123"/>
      <c r="EV55" s="123"/>
      <c r="EW55" s="123"/>
      <c r="EX55" s="123"/>
      <c r="EY55" s="123"/>
      <c r="EZ55" s="123"/>
      <c r="FA55" s="123"/>
      <c r="FB55" s="123"/>
      <c r="FC55" s="123"/>
      <c r="FD55" s="123"/>
      <c r="FE55" s="123"/>
      <c r="FF55" s="123"/>
      <c r="FG55" s="123"/>
      <c r="FH55" s="123"/>
      <c r="FI55" s="123"/>
      <c r="FJ55" s="123"/>
      <c r="FK55" s="123"/>
      <c r="FL55" s="123"/>
      <c r="FM55" s="123"/>
      <c r="FN55" s="123"/>
      <c r="FO55" s="123"/>
      <c r="FP55" s="123"/>
      <c r="FQ55" s="123"/>
      <c r="FR55" s="123"/>
      <c r="FS55" s="123"/>
      <c r="FT55" s="123"/>
      <c r="FU55" s="123"/>
      <c r="FV55" s="123"/>
      <c r="FW55" s="123"/>
      <c r="FX55" s="123"/>
      <c r="FY55" s="123"/>
      <c r="FZ55" s="123"/>
      <c r="GA55" s="123"/>
      <c r="GB55" s="123"/>
      <c r="GC55" s="123"/>
      <c r="GD55" s="123"/>
      <c r="GE55" s="123"/>
      <c r="GF55" s="123"/>
      <c r="GG55" s="123"/>
      <c r="GH55" s="123"/>
      <c r="GI55" s="123"/>
      <c r="GJ55" s="123"/>
      <c r="GK55" s="123"/>
      <c r="GL55" s="123"/>
      <c r="GM55" s="123"/>
      <c r="GN55" s="123"/>
      <c r="GO55" s="123"/>
      <c r="GP55" s="123"/>
      <c r="GQ55" s="123"/>
      <c r="GR55" s="123"/>
      <c r="GS55" s="123"/>
      <c r="GT55" s="123"/>
      <c r="GU55" s="123"/>
      <c r="GV55" s="123"/>
      <c r="GW55" s="123"/>
      <c r="GX55" s="123"/>
      <c r="GY55" s="123"/>
      <c r="GZ55" s="123"/>
      <c r="HA55" s="123"/>
      <c r="HB55" s="123"/>
      <c r="HC55" s="123"/>
      <c r="HD55" s="123"/>
      <c r="HE55" s="123"/>
      <c r="HF55" s="123"/>
      <c r="HG55" s="123"/>
      <c r="HH55" s="123"/>
      <c r="HI55" s="123"/>
      <c r="HJ55" s="123"/>
      <c r="HK55" s="123"/>
      <c r="HL55" s="123"/>
      <c r="HM55" s="123"/>
      <c r="HN55" s="123"/>
      <c r="HO55" s="123"/>
      <c r="HP55" s="123"/>
      <c r="HQ55" s="123"/>
      <c r="HR55" s="123"/>
      <c r="HS55" s="123"/>
      <c r="HT55" s="123"/>
      <c r="HU55" s="123"/>
      <c r="HV55" s="123"/>
      <c r="HW55" s="123"/>
      <c r="HX55" s="123"/>
      <c r="HY55" s="123"/>
      <c r="HZ55" s="123"/>
      <c r="IA55" s="123"/>
      <c r="IB55" s="123"/>
      <c r="IC55" s="123"/>
      <c r="ID55" s="123"/>
      <c r="IE55" s="123"/>
      <c r="IF55" s="123"/>
      <c r="IG55" s="24"/>
      <c r="IH55" s="24"/>
      <c r="II55" s="24"/>
      <c r="IJ55" s="24"/>
      <c r="IK55" s="24"/>
      <c r="IL55" s="24"/>
      <c r="IM55" s="24"/>
      <c r="IN55" s="24"/>
      <c r="IO55" s="24"/>
      <c r="IP55" s="123" t="s">
        <v>36</v>
      </c>
      <c r="IQ55" s="123"/>
      <c r="IR55" s="123"/>
      <c r="IS55" s="123"/>
      <c r="IT55" s="123"/>
      <c r="IU55" s="123"/>
      <c r="IV55" s="123"/>
      <c r="IW55" s="123"/>
      <c r="IX55" s="123"/>
      <c r="IY55" s="123"/>
      <c r="IZ55" s="123"/>
      <c r="JA55" s="123"/>
      <c r="JB55" s="123"/>
      <c r="JC55" s="123"/>
      <c r="JD55" s="123"/>
      <c r="JE55" s="123"/>
      <c r="JF55" s="123"/>
      <c r="JG55" s="123"/>
      <c r="JH55" s="123"/>
      <c r="JI55" s="123"/>
      <c r="JJ55" s="123"/>
      <c r="JK55" s="123"/>
      <c r="JL55" s="123"/>
      <c r="JM55" s="123"/>
      <c r="JN55" s="123"/>
      <c r="JO55" s="123"/>
      <c r="JP55" s="123"/>
      <c r="JQ55" s="123"/>
      <c r="JR55" s="123"/>
      <c r="JS55" s="123"/>
      <c r="JT55" s="123"/>
      <c r="JU55" s="123"/>
      <c r="JV55" s="123"/>
      <c r="JW55" s="123"/>
      <c r="JX55" s="123"/>
      <c r="JY55" s="123"/>
      <c r="JZ55" s="123"/>
      <c r="KA55" s="123"/>
      <c r="KB55" s="123"/>
      <c r="KC55" s="123"/>
      <c r="KD55" s="123"/>
      <c r="KE55" s="123"/>
      <c r="KF55" s="123"/>
      <c r="KG55" s="123"/>
      <c r="KH55" s="123"/>
      <c r="KI55" s="123"/>
      <c r="KJ55" s="123"/>
      <c r="KK55" s="123"/>
      <c r="KL55" s="123"/>
      <c r="KM55" s="123"/>
      <c r="KN55" s="123"/>
      <c r="KO55" s="123"/>
      <c r="KP55" s="123"/>
      <c r="KQ55" s="123"/>
      <c r="KR55" s="123"/>
      <c r="KS55" s="123"/>
      <c r="KT55" s="123"/>
      <c r="KU55" s="123"/>
      <c r="KV55" s="123"/>
      <c r="KW55" s="123"/>
      <c r="KX55" s="123"/>
      <c r="KY55" s="123"/>
      <c r="KZ55" s="123"/>
      <c r="LA55" s="123"/>
      <c r="LB55" s="123"/>
      <c r="LC55" s="123"/>
      <c r="LD55" s="123"/>
      <c r="LE55" s="123"/>
      <c r="LF55" s="123"/>
      <c r="LG55" s="123"/>
      <c r="LH55" s="123"/>
      <c r="LI55" s="123"/>
      <c r="LJ55" s="123"/>
      <c r="LK55" s="123"/>
      <c r="LL55" s="123"/>
      <c r="LM55" s="123"/>
      <c r="LN55" s="123"/>
      <c r="LO55" s="123"/>
      <c r="LP55" s="123"/>
      <c r="LQ55" s="123"/>
      <c r="LR55" s="123"/>
      <c r="LS55" s="123"/>
      <c r="LT55" s="123"/>
      <c r="LU55" s="123"/>
      <c r="LV55" s="123"/>
      <c r="LW55" s="123"/>
      <c r="LX55" s="123"/>
      <c r="LY55" s="123"/>
      <c r="LZ55" s="123"/>
      <c r="MA55" s="123"/>
      <c r="MB55" s="123"/>
      <c r="MC55" s="123"/>
      <c r="MD55" s="123"/>
      <c r="ME55" s="123"/>
      <c r="MF55" s="123"/>
      <c r="MG55" s="123"/>
      <c r="MH55" s="123"/>
      <c r="MI55" s="123"/>
      <c r="MJ55" s="123"/>
      <c r="MK55" s="123"/>
      <c r="ML55" s="123"/>
      <c r="MM55" s="123"/>
      <c r="MN55" s="123"/>
      <c r="MO55" s="123"/>
      <c r="MP55" s="123"/>
      <c r="MQ55" s="123"/>
      <c r="MR55" s="123"/>
      <c r="MS55" s="123"/>
      <c r="MT55" s="123"/>
      <c r="MU55" s="123"/>
      <c r="MV55" s="123"/>
      <c r="MW55" s="4"/>
      <c r="MX55" s="4"/>
      <c r="MY55" s="4"/>
      <c r="MZ55" s="24"/>
      <c r="NA55" s="24"/>
      <c r="NB55" s="23"/>
      <c r="NC55" s="2"/>
      <c r="ND55" s="122"/>
      <c r="NE55" s="120"/>
      <c r="NF55" s="120"/>
      <c r="NG55" s="120"/>
      <c r="NH55" s="120"/>
      <c r="NI55" s="120"/>
      <c r="NJ55" s="120"/>
      <c r="NK55" s="120"/>
      <c r="NL55" s="120"/>
      <c r="NM55" s="120"/>
      <c r="NN55" s="120"/>
      <c r="NO55" s="120"/>
      <c r="NP55" s="120"/>
      <c r="NQ55" s="120"/>
      <c r="NR55" s="121"/>
    </row>
    <row r="56" spans="1:382" ht="13.5" customHeight="1" x14ac:dyDescent="0.15">
      <c r="A56" s="2"/>
      <c r="B56" s="22"/>
      <c r="C56" s="24"/>
      <c r="D56" s="4"/>
      <c r="E56" s="4"/>
      <c r="F56" s="4"/>
      <c r="G56" s="4"/>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24"/>
      <c r="DQ56" s="24"/>
      <c r="DR56" s="24"/>
      <c r="DS56" s="24"/>
      <c r="DT56" s="24"/>
      <c r="DU56" s="24"/>
      <c r="DV56" s="24"/>
      <c r="DW56" s="24"/>
      <c r="DX56" s="24"/>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3"/>
      <c r="EU56" s="123"/>
      <c r="EV56" s="123"/>
      <c r="EW56" s="123"/>
      <c r="EX56" s="123"/>
      <c r="EY56" s="123"/>
      <c r="EZ56" s="123"/>
      <c r="FA56" s="123"/>
      <c r="FB56" s="123"/>
      <c r="FC56" s="123"/>
      <c r="FD56" s="123"/>
      <c r="FE56" s="123"/>
      <c r="FF56" s="123"/>
      <c r="FG56" s="123"/>
      <c r="FH56" s="123"/>
      <c r="FI56" s="123"/>
      <c r="FJ56" s="123"/>
      <c r="FK56" s="123"/>
      <c r="FL56" s="123"/>
      <c r="FM56" s="123"/>
      <c r="FN56" s="123"/>
      <c r="FO56" s="123"/>
      <c r="FP56" s="123"/>
      <c r="FQ56" s="123"/>
      <c r="FR56" s="123"/>
      <c r="FS56" s="123"/>
      <c r="FT56" s="123"/>
      <c r="FU56" s="123"/>
      <c r="FV56" s="123"/>
      <c r="FW56" s="123"/>
      <c r="FX56" s="123"/>
      <c r="FY56" s="123"/>
      <c r="FZ56" s="123"/>
      <c r="GA56" s="123"/>
      <c r="GB56" s="123"/>
      <c r="GC56" s="123"/>
      <c r="GD56" s="123"/>
      <c r="GE56" s="123"/>
      <c r="GF56" s="123"/>
      <c r="GG56" s="123"/>
      <c r="GH56" s="123"/>
      <c r="GI56" s="123"/>
      <c r="GJ56" s="123"/>
      <c r="GK56" s="123"/>
      <c r="GL56" s="123"/>
      <c r="GM56" s="123"/>
      <c r="GN56" s="123"/>
      <c r="GO56" s="123"/>
      <c r="GP56" s="123"/>
      <c r="GQ56" s="123"/>
      <c r="GR56" s="123"/>
      <c r="GS56" s="123"/>
      <c r="GT56" s="123"/>
      <c r="GU56" s="123"/>
      <c r="GV56" s="123"/>
      <c r="GW56" s="123"/>
      <c r="GX56" s="123"/>
      <c r="GY56" s="123"/>
      <c r="GZ56" s="123"/>
      <c r="HA56" s="123"/>
      <c r="HB56" s="123"/>
      <c r="HC56" s="123"/>
      <c r="HD56" s="123"/>
      <c r="HE56" s="123"/>
      <c r="HF56" s="123"/>
      <c r="HG56" s="123"/>
      <c r="HH56" s="123"/>
      <c r="HI56" s="123"/>
      <c r="HJ56" s="123"/>
      <c r="HK56" s="123"/>
      <c r="HL56" s="123"/>
      <c r="HM56" s="123"/>
      <c r="HN56" s="123"/>
      <c r="HO56" s="123"/>
      <c r="HP56" s="123"/>
      <c r="HQ56" s="123"/>
      <c r="HR56" s="123"/>
      <c r="HS56" s="123"/>
      <c r="HT56" s="123"/>
      <c r="HU56" s="123"/>
      <c r="HV56" s="123"/>
      <c r="HW56" s="123"/>
      <c r="HX56" s="123"/>
      <c r="HY56" s="123"/>
      <c r="HZ56" s="123"/>
      <c r="IA56" s="123"/>
      <c r="IB56" s="123"/>
      <c r="IC56" s="123"/>
      <c r="ID56" s="123"/>
      <c r="IE56" s="123"/>
      <c r="IF56" s="123"/>
      <c r="IG56" s="24"/>
      <c r="IH56" s="24"/>
      <c r="II56" s="24"/>
      <c r="IJ56" s="24"/>
      <c r="IK56" s="24"/>
      <c r="IL56" s="24"/>
      <c r="IM56" s="24"/>
      <c r="IN56" s="24"/>
      <c r="IO56" s="24"/>
      <c r="IP56" s="123"/>
      <c r="IQ56" s="123"/>
      <c r="IR56" s="123"/>
      <c r="IS56" s="123"/>
      <c r="IT56" s="123"/>
      <c r="IU56" s="123"/>
      <c r="IV56" s="123"/>
      <c r="IW56" s="123"/>
      <c r="IX56" s="123"/>
      <c r="IY56" s="123"/>
      <c r="IZ56" s="123"/>
      <c r="JA56" s="123"/>
      <c r="JB56" s="123"/>
      <c r="JC56" s="123"/>
      <c r="JD56" s="123"/>
      <c r="JE56" s="123"/>
      <c r="JF56" s="123"/>
      <c r="JG56" s="123"/>
      <c r="JH56" s="123"/>
      <c r="JI56" s="123"/>
      <c r="JJ56" s="123"/>
      <c r="JK56" s="123"/>
      <c r="JL56" s="123"/>
      <c r="JM56" s="123"/>
      <c r="JN56" s="123"/>
      <c r="JO56" s="123"/>
      <c r="JP56" s="123"/>
      <c r="JQ56" s="123"/>
      <c r="JR56" s="123"/>
      <c r="JS56" s="123"/>
      <c r="JT56" s="123"/>
      <c r="JU56" s="123"/>
      <c r="JV56" s="123"/>
      <c r="JW56" s="123"/>
      <c r="JX56" s="123"/>
      <c r="JY56" s="123"/>
      <c r="JZ56" s="123"/>
      <c r="KA56" s="123"/>
      <c r="KB56" s="123"/>
      <c r="KC56" s="123"/>
      <c r="KD56" s="123"/>
      <c r="KE56" s="123"/>
      <c r="KF56" s="123"/>
      <c r="KG56" s="123"/>
      <c r="KH56" s="123"/>
      <c r="KI56" s="123"/>
      <c r="KJ56" s="123"/>
      <c r="KK56" s="123"/>
      <c r="KL56" s="123"/>
      <c r="KM56" s="123"/>
      <c r="KN56" s="123"/>
      <c r="KO56" s="123"/>
      <c r="KP56" s="123"/>
      <c r="KQ56" s="123"/>
      <c r="KR56" s="123"/>
      <c r="KS56" s="123"/>
      <c r="KT56" s="123"/>
      <c r="KU56" s="123"/>
      <c r="KV56" s="123"/>
      <c r="KW56" s="123"/>
      <c r="KX56" s="123"/>
      <c r="KY56" s="123"/>
      <c r="KZ56" s="123"/>
      <c r="LA56" s="123"/>
      <c r="LB56" s="123"/>
      <c r="LC56" s="123"/>
      <c r="LD56" s="123"/>
      <c r="LE56" s="123"/>
      <c r="LF56" s="123"/>
      <c r="LG56" s="123"/>
      <c r="LH56" s="123"/>
      <c r="LI56" s="123"/>
      <c r="LJ56" s="123"/>
      <c r="LK56" s="123"/>
      <c r="LL56" s="123"/>
      <c r="LM56" s="123"/>
      <c r="LN56" s="123"/>
      <c r="LO56" s="123"/>
      <c r="LP56" s="123"/>
      <c r="LQ56" s="123"/>
      <c r="LR56" s="123"/>
      <c r="LS56" s="123"/>
      <c r="LT56" s="123"/>
      <c r="LU56" s="123"/>
      <c r="LV56" s="123"/>
      <c r="LW56" s="123"/>
      <c r="LX56" s="123"/>
      <c r="LY56" s="123"/>
      <c r="LZ56" s="123"/>
      <c r="MA56" s="123"/>
      <c r="MB56" s="123"/>
      <c r="MC56" s="123"/>
      <c r="MD56" s="123"/>
      <c r="ME56" s="123"/>
      <c r="MF56" s="123"/>
      <c r="MG56" s="123"/>
      <c r="MH56" s="123"/>
      <c r="MI56" s="123"/>
      <c r="MJ56" s="123"/>
      <c r="MK56" s="123"/>
      <c r="ML56" s="123"/>
      <c r="MM56" s="123"/>
      <c r="MN56" s="123"/>
      <c r="MO56" s="123"/>
      <c r="MP56" s="123"/>
      <c r="MQ56" s="123"/>
      <c r="MR56" s="123"/>
      <c r="MS56" s="123"/>
      <c r="MT56" s="123"/>
      <c r="MU56" s="123"/>
      <c r="MV56" s="123"/>
      <c r="MW56" s="4"/>
      <c r="MX56" s="4"/>
      <c r="MY56" s="4"/>
      <c r="MZ56" s="24"/>
      <c r="NA56" s="24"/>
      <c r="NB56" s="23"/>
      <c r="NC56" s="2"/>
      <c r="ND56" s="122"/>
      <c r="NE56" s="120"/>
      <c r="NF56" s="120"/>
      <c r="NG56" s="120"/>
      <c r="NH56" s="120"/>
      <c r="NI56" s="120"/>
      <c r="NJ56" s="120"/>
      <c r="NK56" s="120"/>
      <c r="NL56" s="120"/>
      <c r="NM56" s="120"/>
      <c r="NN56" s="120"/>
      <c r="NO56" s="120"/>
      <c r="NP56" s="120"/>
      <c r="NQ56" s="120"/>
      <c r="NR56" s="121"/>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0"/>
      <c r="NF57" s="120"/>
      <c r="NG57" s="120"/>
      <c r="NH57" s="120"/>
      <c r="NI57" s="120"/>
      <c r="NJ57" s="120"/>
      <c r="NK57" s="120"/>
      <c r="NL57" s="120"/>
      <c r="NM57" s="120"/>
      <c r="NN57" s="120"/>
      <c r="NO57" s="120"/>
      <c r="NP57" s="120"/>
      <c r="NQ57" s="120"/>
      <c r="NR57" s="121"/>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0"/>
      <c r="NF58" s="120"/>
      <c r="NG58" s="120"/>
      <c r="NH58" s="120"/>
      <c r="NI58" s="120"/>
      <c r="NJ58" s="120"/>
      <c r="NK58" s="120"/>
      <c r="NL58" s="120"/>
      <c r="NM58" s="120"/>
      <c r="NN58" s="120"/>
      <c r="NO58" s="120"/>
      <c r="NP58" s="120"/>
      <c r="NQ58" s="120"/>
      <c r="NR58" s="121"/>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0"/>
      <c r="NF59" s="120"/>
      <c r="NG59" s="120"/>
      <c r="NH59" s="120"/>
      <c r="NI59" s="120"/>
      <c r="NJ59" s="120"/>
      <c r="NK59" s="120"/>
      <c r="NL59" s="120"/>
      <c r="NM59" s="120"/>
      <c r="NN59" s="120"/>
      <c r="NO59" s="120"/>
      <c r="NP59" s="120"/>
      <c r="NQ59" s="120"/>
      <c r="NR59" s="121"/>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0"/>
      <c r="NF60" s="120"/>
      <c r="NG60" s="120"/>
      <c r="NH60" s="120"/>
      <c r="NI60" s="120"/>
      <c r="NJ60" s="120"/>
      <c r="NK60" s="120"/>
      <c r="NL60" s="120"/>
      <c r="NM60" s="120"/>
      <c r="NN60" s="120"/>
      <c r="NO60" s="120"/>
      <c r="NP60" s="120"/>
      <c r="NQ60" s="120"/>
      <c r="NR60" s="121"/>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0"/>
      <c r="NF61" s="120"/>
      <c r="NG61" s="120"/>
      <c r="NH61" s="120"/>
      <c r="NI61" s="120"/>
      <c r="NJ61" s="120"/>
      <c r="NK61" s="120"/>
      <c r="NL61" s="120"/>
      <c r="NM61" s="120"/>
      <c r="NN61" s="120"/>
      <c r="NO61" s="120"/>
      <c r="NP61" s="120"/>
      <c r="NQ61" s="120"/>
      <c r="NR61" s="121"/>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0"/>
      <c r="NF62" s="120"/>
      <c r="NG62" s="120"/>
      <c r="NH62" s="120"/>
      <c r="NI62" s="120"/>
      <c r="NJ62" s="120"/>
      <c r="NK62" s="120"/>
      <c r="NL62" s="120"/>
      <c r="NM62" s="120"/>
      <c r="NN62" s="120"/>
      <c r="NO62" s="120"/>
      <c r="NP62" s="120"/>
      <c r="NQ62" s="120"/>
      <c r="NR62" s="121"/>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8" t="s">
        <v>38</v>
      </c>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0"/>
      <c r="NF63" s="120"/>
      <c r="NG63" s="120"/>
      <c r="NH63" s="120"/>
      <c r="NI63" s="120"/>
      <c r="NJ63" s="120"/>
      <c r="NK63" s="120"/>
      <c r="NL63" s="120"/>
      <c r="NM63" s="120"/>
      <c r="NN63" s="120"/>
      <c r="NO63" s="120"/>
      <c r="NP63" s="120"/>
      <c r="NQ63" s="120"/>
      <c r="NR63" s="121"/>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150</v>
      </c>
      <c r="NE66" s="120"/>
      <c r="NF66" s="120"/>
      <c r="NG66" s="120"/>
      <c r="NH66" s="120"/>
      <c r="NI66" s="120"/>
      <c r="NJ66" s="120"/>
      <c r="NK66" s="120"/>
      <c r="NL66" s="120"/>
      <c r="NM66" s="120"/>
      <c r="NN66" s="120"/>
      <c r="NO66" s="120"/>
      <c r="NP66" s="120"/>
      <c r="NQ66" s="120"/>
      <c r="NR66" s="121"/>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9">
        <f>データ!CM7</f>
        <v>33534</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0"/>
      <c r="NF67" s="120"/>
      <c r="NG67" s="120"/>
      <c r="NH67" s="120"/>
      <c r="NI67" s="120"/>
      <c r="NJ67" s="120"/>
      <c r="NK67" s="120"/>
      <c r="NL67" s="120"/>
      <c r="NM67" s="120"/>
      <c r="NN67" s="120"/>
      <c r="NO67" s="120"/>
      <c r="NP67" s="120"/>
      <c r="NQ67" s="120"/>
      <c r="NR67" s="121"/>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0"/>
      <c r="NF68" s="120"/>
      <c r="NG68" s="120"/>
      <c r="NH68" s="120"/>
      <c r="NI68" s="120"/>
      <c r="NJ68" s="120"/>
      <c r="NK68" s="120"/>
      <c r="NL68" s="120"/>
      <c r="NM68" s="120"/>
      <c r="NN68" s="120"/>
      <c r="NO68" s="120"/>
      <c r="NP68" s="120"/>
      <c r="NQ68" s="120"/>
      <c r="NR68" s="121"/>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0"/>
      <c r="NF69" s="120"/>
      <c r="NG69" s="120"/>
      <c r="NH69" s="120"/>
      <c r="NI69" s="120"/>
      <c r="NJ69" s="120"/>
      <c r="NK69" s="120"/>
      <c r="NL69" s="120"/>
      <c r="NM69" s="120"/>
      <c r="NN69" s="120"/>
      <c r="NO69" s="120"/>
      <c r="NP69" s="120"/>
      <c r="NQ69" s="120"/>
      <c r="NR69" s="121"/>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0"/>
      <c r="NF70" s="120"/>
      <c r="NG70" s="120"/>
      <c r="NH70" s="120"/>
      <c r="NI70" s="120"/>
      <c r="NJ70" s="120"/>
      <c r="NK70" s="120"/>
      <c r="NL70" s="120"/>
      <c r="NM70" s="120"/>
      <c r="NN70" s="120"/>
      <c r="NO70" s="120"/>
      <c r="NP70" s="120"/>
      <c r="NQ70" s="120"/>
      <c r="NR70" s="121"/>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0"/>
      <c r="NF71" s="120"/>
      <c r="NG71" s="120"/>
      <c r="NH71" s="120"/>
      <c r="NI71" s="120"/>
      <c r="NJ71" s="120"/>
      <c r="NK71" s="120"/>
      <c r="NL71" s="120"/>
      <c r="NM71" s="120"/>
      <c r="NN71" s="120"/>
      <c r="NO71" s="120"/>
      <c r="NP71" s="120"/>
      <c r="NQ71" s="120"/>
      <c r="NR71" s="121"/>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8" t="s">
        <v>40</v>
      </c>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0"/>
      <c r="NF72" s="120"/>
      <c r="NG72" s="120"/>
      <c r="NH72" s="120"/>
      <c r="NI72" s="120"/>
      <c r="NJ72" s="120"/>
      <c r="NK72" s="120"/>
      <c r="NL72" s="120"/>
      <c r="NM72" s="120"/>
      <c r="NN72" s="120"/>
      <c r="NO72" s="120"/>
      <c r="NP72" s="120"/>
      <c r="NQ72" s="120"/>
      <c r="NR72" s="121"/>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0"/>
      <c r="NF73" s="120"/>
      <c r="NG73" s="120"/>
      <c r="NH73" s="120"/>
      <c r="NI73" s="120"/>
      <c r="NJ73" s="120"/>
      <c r="NK73" s="120"/>
      <c r="NL73" s="120"/>
      <c r="NM73" s="120"/>
      <c r="NN73" s="120"/>
      <c r="NO73" s="120"/>
      <c r="NP73" s="120"/>
      <c r="NQ73" s="120"/>
      <c r="NR73" s="121"/>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0"/>
      <c r="NF74" s="120"/>
      <c r="NG74" s="120"/>
      <c r="NH74" s="120"/>
      <c r="NI74" s="120"/>
      <c r="NJ74" s="120"/>
      <c r="NK74" s="120"/>
      <c r="NL74" s="120"/>
      <c r="NM74" s="120"/>
      <c r="NN74" s="120"/>
      <c r="NO74" s="120"/>
      <c r="NP74" s="120"/>
      <c r="NQ74" s="120"/>
      <c r="NR74" s="121"/>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0"/>
      <c r="NF75" s="120"/>
      <c r="NG75" s="120"/>
      <c r="NH75" s="120"/>
      <c r="NI75" s="120"/>
      <c r="NJ75" s="120"/>
      <c r="NK75" s="120"/>
      <c r="NL75" s="120"/>
      <c r="NM75" s="120"/>
      <c r="NN75" s="120"/>
      <c r="NO75" s="120"/>
      <c r="NP75" s="120"/>
      <c r="NQ75" s="120"/>
      <c r="NR75" s="121"/>
    </row>
    <row r="76" spans="1:382" ht="13.5" customHeight="1" x14ac:dyDescent="0.15">
      <c r="A76" s="2"/>
      <c r="B76" s="22"/>
      <c r="C76" s="4"/>
      <c r="D76" s="4"/>
      <c r="E76" s="4"/>
      <c r="F76" s="4"/>
      <c r="I76" s="4"/>
      <c r="J76" s="4"/>
      <c r="K76" s="4"/>
      <c r="L76" s="4"/>
      <c r="M76" s="4"/>
      <c r="N76" s="4"/>
      <c r="O76" s="4"/>
      <c r="P76" s="4"/>
      <c r="Q76" s="4"/>
      <c r="R76" s="138">
        <f>データ!$B$11</f>
        <v>41275</v>
      </c>
      <c r="S76" s="139"/>
      <c r="T76" s="139"/>
      <c r="U76" s="139"/>
      <c r="V76" s="139"/>
      <c r="W76" s="139"/>
      <c r="X76" s="139"/>
      <c r="Y76" s="139"/>
      <c r="Z76" s="139"/>
      <c r="AA76" s="139"/>
      <c r="AB76" s="139"/>
      <c r="AC76" s="139"/>
      <c r="AD76" s="139"/>
      <c r="AE76" s="139"/>
      <c r="AF76" s="140"/>
      <c r="AG76" s="138">
        <f>データ!$C$11</f>
        <v>41640</v>
      </c>
      <c r="AH76" s="139"/>
      <c r="AI76" s="139"/>
      <c r="AJ76" s="139"/>
      <c r="AK76" s="139"/>
      <c r="AL76" s="139"/>
      <c r="AM76" s="139"/>
      <c r="AN76" s="139"/>
      <c r="AO76" s="139"/>
      <c r="AP76" s="139"/>
      <c r="AQ76" s="139"/>
      <c r="AR76" s="139"/>
      <c r="AS76" s="139"/>
      <c r="AT76" s="139"/>
      <c r="AU76" s="140"/>
      <c r="AV76" s="138">
        <f>データ!$D$11</f>
        <v>42005</v>
      </c>
      <c r="AW76" s="139"/>
      <c r="AX76" s="139"/>
      <c r="AY76" s="139"/>
      <c r="AZ76" s="139"/>
      <c r="BA76" s="139"/>
      <c r="BB76" s="139"/>
      <c r="BC76" s="139"/>
      <c r="BD76" s="139"/>
      <c r="BE76" s="139"/>
      <c r="BF76" s="139"/>
      <c r="BG76" s="139"/>
      <c r="BH76" s="139"/>
      <c r="BI76" s="139"/>
      <c r="BJ76" s="140"/>
      <c r="BK76" s="138">
        <f>データ!$E$11</f>
        <v>42370</v>
      </c>
      <c r="BL76" s="139"/>
      <c r="BM76" s="139"/>
      <c r="BN76" s="139"/>
      <c r="BO76" s="139"/>
      <c r="BP76" s="139"/>
      <c r="BQ76" s="139"/>
      <c r="BR76" s="139"/>
      <c r="BS76" s="139"/>
      <c r="BT76" s="139"/>
      <c r="BU76" s="139"/>
      <c r="BV76" s="139"/>
      <c r="BW76" s="139"/>
      <c r="BX76" s="139"/>
      <c r="BY76" s="140"/>
      <c r="BZ76" s="138">
        <f>データ!$F$11</f>
        <v>42736</v>
      </c>
      <c r="CA76" s="139"/>
      <c r="CB76" s="139"/>
      <c r="CC76" s="139"/>
      <c r="CD76" s="139"/>
      <c r="CE76" s="139"/>
      <c r="CF76" s="139"/>
      <c r="CG76" s="139"/>
      <c r="CH76" s="139"/>
      <c r="CI76" s="139"/>
      <c r="CJ76" s="139"/>
      <c r="CK76" s="139"/>
      <c r="CL76" s="139"/>
      <c r="CM76" s="139"/>
      <c r="CN76" s="140"/>
      <c r="CO76" s="4"/>
      <c r="CP76" s="4"/>
      <c r="CQ76" s="4"/>
      <c r="CR76" s="4"/>
      <c r="CS76" s="4"/>
      <c r="CT76" s="4"/>
      <c r="CU76" s="4"/>
      <c r="CV76" s="129">
        <f>データ!CN7</f>
        <v>493</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4"/>
      <c r="FZ76" s="4"/>
      <c r="GA76" s="4"/>
      <c r="GB76" s="4"/>
      <c r="GC76" s="4"/>
      <c r="GD76" s="4"/>
      <c r="GE76" s="4"/>
      <c r="GF76" s="4"/>
      <c r="GG76" s="4"/>
      <c r="GH76" s="4"/>
      <c r="GI76" s="4"/>
      <c r="GJ76" s="4"/>
      <c r="GK76" s="4"/>
      <c r="GL76" s="138">
        <f>データ!$B$11</f>
        <v>41275</v>
      </c>
      <c r="GM76" s="139"/>
      <c r="GN76" s="139"/>
      <c r="GO76" s="139"/>
      <c r="GP76" s="139"/>
      <c r="GQ76" s="139"/>
      <c r="GR76" s="139"/>
      <c r="GS76" s="139"/>
      <c r="GT76" s="139"/>
      <c r="GU76" s="139"/>
      <c r="GV76" s="139"/>
      <c r="GW76" s="139"/>
      <c r="GX76" s="139"/>
      <c r="GY76" s="139"/>
      <c r="GZ76" s="140"/>
      <c r="HA76" s="138">
        <f>データ!$C$11</f>
        <v>41640</v>
      </c>
      <c r="HB76" s="139"/>
      <c r="HC76" s="139"/>
      <c r="HD76" s="139"/>
      <c r="HE76" s="139"/>
      <c r="HF76" s="139"/>
      <c r="HG76" s="139"/>
      <c r="HH76" s="139"/>
      <c r="HI76" s="139"/>
      <c r="HJ76" s="139"/>
      <c r="HK76" s="139"/>
      <c r="HL76" s="139"/>
      <c r="HM76" s="139"/>
      <c r="HN76" s="139"/>
      <c r="HO76" s="140"/>
      <c r="HP76" s="138">
        <f>データ!$D$11</f>
        <v>42005</v>
      </c>
      <c r="HQ76" s="139"/>
      <c r="HR76" s="139"/>
      <c r="HS76" s="139"/>
      <c r="HT76" s="139"/>
      <c r="HU76" s="139"/>
      <c r="HV76" s="139"/>
      <c r="HW76" s="139"/>
      <c r="HX76" s="139"/>
      <c r="HY76" s="139"/>
      <c r="HZ76" s="139"/>
      <c r="IA76" s="139"/>
      <c r="IB76" s="139"/>
      <c r="IC76" s="139"/>
      <c r="ID76" s="140"/>
      <c r="IE76" s="138">
        <f>データ!$E$11</f>
        <v>42370</v>
      </c>
      <c r="IF76" s="139"/>
      <c r="IG76" s="139"/>
      <c r="IH76" s="139"/>
      <c r="II76" s="139"/>
      <c r="IJ76" s="139"/>
      <c r="IK76" s="139"/>
      <c r="IL76" s="139"/>
      <c r="IM76" s="139"/>
      <c r="IN76" s="139"/>
      <c r="IO76" s="139"/>
      <c r="IP76" s="139"/>
      <c r="IQ76" s="139"/>
      <c r="IR76" s="139"/>
      <c r="IS76" s="140"/>
      <c r="IT76" s="138">
        <f>データ!$F$11</f>
        <v>42736</v>
      </c>
      <c r="IU76" s="139"/>
      <c r="IV76" s="139"/>
      <c r="IW76" s="139"/>
      <c r="IX76" s="139"/>
      <c r="IY76" s="139"/>
      <c r="IZ76" s="139"/>
      <c r="JA76" s="139"/>
      <c r="JB76" s="139"/>
      <c r="JC76" s="139"/>
      <c r="JD76" s="139"/>
      <c r="JE76" s="139"/>
      <c r="JF76" s="139"/>
      <c r="JG76" s="139"/>
      <c r="JH76" s="140"/>
      <c r="JL76" s="4"/>
      <c r="JM76" s="4"/>
      <c r="JN76" s="4"/>
      <c r="JO76" s="4"/>
      <c r="JP76" s="4"/>
      <c r="JQ76" s="4"/>
      <c r="JR76" s="4"/>
      <c r="JS76" s="4"/>
      <c r="JT76" s="4"/>
      <c r="JU76" s="4"/>
      <c r="JV76" s="4"/>
      <c r="JW76" s="4"/>
      <c r="JX76" s="4"/>
      <c r="JY76" s="4"/>
      <c r="JZ76" s="4"/>
      <c r="KA76" s="138">
        <f>データ!$B$11</f>
        <v>41275</v>
      </c>
      <c r="KB76" s="139"/>
      <c r="KC76" s="139"/>
      <c r="KD76" s="139"/>
      <c r="KE76" s="139"/>
      <c r="KF76" s="139"/>
      <c r="KG76" s="139"/>
      <c r="KH76" s="139"/>
      <c r="KI76" s="139"/>
      <c r="KJ76" s="139"/>
      <c r="KK76" s="139"/>
      <c r="KL76" s="139"/>
      <c r="KM76" s="139"/>
      <c r="KN76" s="139"/>
      <c r="KO76" s="140"/>
      <c r="KP76" s="138">
        <f>データ!$C$11</f>
        <v>41640</v>
      </c>
      <c r="KQ76" s="139"/>
      <c r="KR76" s="139"/>
      <c r="KS76" s="139"/>
      <c r="KT76" s="139"/>
      <c r="KU76" s="139"/>
      <c r="KV76" s="139"/>
      <c r="KW76" s="139"/>
      <c r="KX76" s="139"/>
      <c r="KY76" s="139"/>
      <c r="KZ76" s="139"/>
      <c r="LA76" s="139"/>
      <c r="LB76" s="139"/>
      <c r="LC76" s="139"/>
      <c r="LD76" s="140"/>
      <c r="LE76" s="138">
        <f>データ!$D$11</f>
        <v>42005</v>
      </c>
      <c r="LF76" s="139"/>
      <c r="LG76" s="139"/>
      <c r="LH76" s="139"/>
      <c r="LI76" s="139"/>
      <c r="LJ76" s="139"/>
      <c r="LK76" s="139"/>
      <c r="LL76" s="139"/>
      <c r="LM76" s="139"/>
      <c r="LN76" s="139"/>
      <c r="LO76" s="139"/>
      <c r="LP76" s="139"/>
      <c r="LQ76" s="139"/>
      <c r="LR76" s="139"/>
      <c r="LS76" s="140"/>
      <c r="LT76" s="138">
        <f>データ!$E$11</f>
        <v>42370</v>
      </c>
      <c r="LU76" s="139"/>
      <c r="LV76" s="139"/>
      <c r="LW76" s="139"/>
      <c r="LX76" s="139"/>
      <c r="LY76" s="139"/>
      <c r="LZ76" s="139"/>
      <c r="MA76" s="139"/>
      <c r="MB76" s="139"/>
      <c r="MC76" s="139"/>
      <c r="MD76" s="139"/>
      <c r="ME76" s="139"/>
      <c r="MF76" s="139"/>
      <c r="MG76" s="139"/>
      <c r="MH76" s="140"/>
      <c r="MI76" s="138">
        <f>データ!$F$11</f>
        <v>42736</v>
      </c>
      <c r="MJ76" s="139"/>
      <c r="MK76" s="139"/>
      <c r="ML76" s="139"/>
      <c r="MM76" s="139"/>
      <c r="MN76" s="139"/>
      <c r="MO76" s="139"/>
      <c r="MP76" s="139"/>
      <c r="MQ76" s="139"/>
      <c r="MR76" s="139"/>
      <c r="MS76" s="139"/>
      <c r="MT76" s="139"/>
      <c r="MU76" s="139"/>
      <c r="MV76" s="139"/>
      <c r="MW76" s="140"/>
      <c r="MX76" s="4"/>
      <c r="MY76" s="4"/>
      <c r="MZ76" s="4"/>
      <c r="NA76" s="4"/>
      <c r="NB76" s="4"/>
      <c r="NC76" s="44"/>
      <c r="ND76" s="122"/>
      <c r="NE76" s="120"/>
      <c r="NF76" s="120"/>
      <c r="NG76" s="120"/>
      <c r="NH76" s="120"/>
      <c r="NI76" s="120"/>
      <c r="NJ76" s="120"/>
      <c r="NK76" s="120"/>
      <c r="NL76" s="120"/>
      <c r="NM76" s="120"/>
      <c r="NN76" s="120"/>
      <c r="NO76" s="120"/>
      <c r="NP76" s="120"/>
      <c r="NQ76" s="120"/>
      <c r="NR76" s="121"/>
    </row>
    <row r="77" spans="1:382" ht="13.5" customHeight="1" x14ac:dyDescent="0.15">
      <c r="A77" s="2"/>
      <c r="B77" s="22"/>
      <c r="C77" s="4"/>
      <c r="D77" s="4"/>
      <c r="E77" s="4"/>
      <c r="F77" s="4"/>
      <c r="I77" s="141" t="s">
        <v>27</v>
      </c>
      <c r="J77" s="141"/>
      <c r="K77" s="141"/>
      <c r="L77" s="141"/>
      <c r="M77" s="141"/>
      <c r="N77" s="141"/>
      <c r="O77" s="141"/>
      <c r="P77" s="141"/>
      <c r="Q77" s="141"/>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4"/>
      <c r="FZ77" s="4"/>
      <c r="GA77" s="4"/>
      <c r="GB77" s="4"/>
      <c r="GC77" s="141" t="s">
        <v>27</v>
      </c>
      <c r="GD77" s="141"/>
      <c r="GE77" s="141"/>
      <c r="GF77" s="141"/>
      <c r="GG77" s="141"/>
      <c r="GH77" s="141"/>
      <c r="GI77" s="141"/>
      <c r="GJ77" s="141"/>
      <c r="GK77" s="141"/>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41" t="s">
        <v>27</v>
      </c>
      <c r="JS77" s="141"/>
      <c r="JT77" s="141"/>
      <c r="JU77" s="141"/>
      <c r="JV77" s="141"/>
      <c r="JW77" s="141"/>
      <c r="JX77" s="141"/>
      <c r="JY77" s="141"/>
      <c r="JZ77" s="141"/>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22"/>
      <c r="NE77" s="120"/>
      <c r="NF77" s="120"/>
      <c r="NG77" s="120"/>
      <c r="NH77" s="120"/>
      <c r="NI77" s="120"/>
      <c r="NJ77" s="120"/>
      <c r="NK77" s="120"/>
      <c r="NL77" s="120"/>
      <c r="NM77" s="120"/>
      <c r="NN77" s="120"/>
      <c r="NO77" s="120"/>
      <c r="NP77" s="120"/>
      <c r="NQ77" s="120"/>
      <c r="NR77" s="121"/>
    </row>
    <row r="78" spans="1:382" ht="13.5" customHeight="1" x14ac:dyDescent="0.15">
      <c r="A78" s="2"/>
      <c r="B78" s="22"/>
      <c r="C78" s="4"/>
      <c r="D78" s="4"/>
      <c r="E78" s="4"/>
      <c r="F78" s="4"/>
      <c r="I78" s="141" t="s">
        <v>29</v>
      </c>
      <c r="J78" s="141"/>
      <c r="K78" s="141"/>
      <c r="L78" s="141"/>
      <c r="M78" s="141"/>
      <c r="N78" s="141"/>
      <c r="O78" s="141"/>
      <c r="P78" s="141"/>
      <c r="Q78" s="141"/>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4"/>
      <c r="FZ78" s="4"/>
      <c r="GA78" s="4"/>
      <c r="GB78" s="4"/>
      <c r="GC78" s="141" t="s">
        <v>29</v>
      </c>
      <c r="GD78" s="141"/>
      <c r="GE78" s="141"/>
      <c r="GF78" s="141"/>
      <c r="GG78" s="141"/>
      <c r="GH78" s="141"/>
      <c r="GI78" s="141"/>
      <c r="GJ78" s="141"/>
      <c r="GK78" s="141"/>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41" t="s">
        <v>29</v>
      </c>
      <c r="JS78" s="141"/>
      <c r="JT78" s="141"/>
      <c r="JU78" s="141"/>
      <c r="JV78" s="141"/>
      <c r="JW78" s="141"/>
      <c r="JX78" s="141"/>
      <c r="JY78" s="141"/>
      <c r="JZ78" s="141"/>
      <c r="KA78" s="116">
        <f>データ!DE7</f>
        <v>84.4</v>
      </c>
      <c r="KB78" s="117"/>
      <c r="KC78" s="117"/>
      <c r="KD78" s="117"/>
      <c r="KE78" s="117"/>
      <c r="KF78" s="117"/>
      <c r="KG78" s="117"/>
      <c r="KH78" s="117"/>
      <c r="KI78" s="117"/>
      <c r="KJ78" s="117"/>
      <c r="KK78" s="117"/>
      <c r="KL78" s="117"/>
      <c r="KM78" s="117"/>
      <c r="KN78" s="117"/>
      <c r="KO78" s="118"/>
      <c r="KP78" s="116">
        <f>データ!DF7</f>
        <v>78.400000000000006</v>
      </c>
      <c r="KQ78" s="117"/>
      <c r="KR78" s="117"/>
      <c r="KS78" s="117"/>
      <c r="KT78" s="117"/>
      <c r="KU78" s="117"/>
      <c r="KV78" s="117"/>
      <c r="KW78" s="117"/>
      <c r="KX78" s="117"/>
      <c r="KY78" s="117"/>
      <c r="KZ78" s="117"/>
      <c r="LA78" s="117"/>
      <c r="LB78" s="117"/>
      <c r="LC78" s="117"/>
      <c r="LD78" s="118"/>
      <c r="LE78" s="116">
        <f>データ!DG7</f>
        <v>70.5</v>
      </c>
      <c r="LF78" s="117"/>
      <c r="LG78" s="117"/>
      <c r="LH78" s="117"/>
      <c r="LI78" s="117"/>
      <c r="LJ78" s="117"/>
      <c r="LK78" s="117"/>
      <c r="LL78" s="117"/>
      <c r="LM78" s="117"/>
      <c r="LN78" s="117"/>
      <c r="LO78" s="117"/>
      <c r="LP78" s="117"/>
      <c r="LQ78" s="117"/>
      <c r="LR78" s="117"/>
      <c r="LS78" s="118"/>
      <c r="LT78" s="116">
        <f>データ!DH7</f>
        <v>59.2</v>
      </c>
      <c r="LU78" s="117"/>
      <c r="LV78" s="117"/>
      <c r="LW78" s="117"/>
      <c r="LX78" s="117"/>
      <c r="LY78" s="117"/>
      <c r="LZ78" s="117"/>
      <c r="MA78" s="117"/>
      <c r="MB78" s="117"/>
      <c r="MC78" s="117"/>
      <c r="MD78" s="117"/>
      <c r="ME78" s="117"/>
      <c r="MF78" s="117"/>
      <c r="MG78" s="117"/>
      <c r="MH78" s="118"/>
      <c r="MI78" s="116">
        <f>データ!DI7</f>
        <v>62.4</v>
      </c>
      <c r="MJ78" s="117"/>
      <c r="MK78" s="117"/>
      <c r="ML78" s="117"/>
      <c r="MM78" s="117"/>
      <c r="MN78" s="117"/>
      <c r="MO78" s="117"/>
      <c r="MP78" s="117"/>
      <c r="MQ78" s="117"/>
      <c r="MR78" s="117"/>
      <c r="MS78" s="117"/>
      <c r="MT78" s="117"/>
      <c r="MU78" s="117"/>
      <c r="MV78" s="117"/>
      <c r="MW78" s="118"/>
      <c r="MX78" s="4"/>
      <c r="MY78" s="4"/>
      <c r="MZ78" s="4"/>
      <c r="NA78" s="4"/>
      <c r="NB78" s="4"/>
      <c r="NC78" s="44"/>
      <c r="ND78" s="122"/>
      <c r="NE78" s="120"/>
      <c r="NF78" s="120"/>
      <c r="NG78" s="120"/>
      <c r="NH78" s="120"/>
      <c r="NI78" s="120"/>
      <c r="NJ78" s="120"/>
      <c r="NK78" s="120"/>
      <c r="NL78" s="120"/>
      <c r="NM78" s="120"/>
      <c r="NN78" s="120"/>
      <c r="NO78" s="120"/>
      <c r="NP78" s="120"/>
      <c r="NQ78" s="120"/>
      <c r="NR78" s="121"/>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0"/>
      <c r="NF79" s="120"/>
      <c r="NG79" s="120"/>
      <c r="NH79" s="120"/>
      <c r="NI79" s="120"/>
      <c r="NJ79" s="120"/>
      <c r="NK79" s="120"/>
      <c r="NL79" s="120"/>
      <c r="NM79" s="120"/>
      <c r="NN79" s="120"/>
      <c r="NO79" s="120"/>
      <c r="NP79" s="120"/>
      <c r="NQ79" s="120"/>
      <c r="NR79" s="121"/>
    </row>
    <row r="80" spans="1:382" ht="13.5" customHeight="1" x14ac:dyDescent="0.15">
      <c r="A80" s="2"/>
      <c r="B80" s="22"/>
      <c r="C80" s="24"/>
      <c r="D80" s="4"/>
      <c r="E80" s="4"/>
      <c r="F80" s="4"/>
      <c r="G80" s="4"/>
      <c r="H80" s="123" t="s">
        <v>41</v>
      </c>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3" t="s">
        <v>42</v>
      </c>
      <c r="GC80" s="123"/>
      <c r="GD80" s="123"/>
      <c r="GE80" s="123"/>
      <c r="GF80" s="123"/>
      <c r="GG80" s="123"/>
      <c r="GH80" s="123"/>
      <c r="GI80" s="123"/>
      <c r="GJ80" s="123"/>
      <c r="GK80" s="123"/>
      <c r="GL80" s="123"/>
      <c r="GM80" s="123"/>
      <c r="GN80" s="123"/>
      <c r="GO80" s="123"/>
      <c r="GP80" s="123"/>
      <c r="GQ80" s="123"/>
      <c r="GR80" s="123"/>
      <c r="GS80" s="123"/>
      <c r="GT80" s="123"/>
      <c r="GU80" s="123"/>
      <c r="GV80" s="123"/>
      <c r="GW80" s="123"/>
      <c r="GX80" s="123"/>
      <c r="GY80" s="123"/>
      <c r="GZ80" s="123"/>
      <c r="HA80" s="123"/>
      <c r="HB80" s="123"/>
      <c r="HC80" s="123"/>
      <c r="HD80" s="123"/>
      <c r="HE80" s="123"/>
      <c r="HF80" s="123"/>
      <c r="HG80" s="123"/>
      <c r="HH80" s="123"/>
      <c r="HI80" s="123"/>
      <c r="HJ80" s="123"/>
      <c r="HK80" s="123"/>
      <c r="HL80" s="123"/>
      <c r="HM80" s="123"/>
      <c r="HN80" s="123"/>
      <c r="HO80" s="123"/>
      <c r="HP80" s="123"/>
      <c r="HQ80" s="123"/>
      <c r="HR80" s="123"/>
      <c r="HS80" s="123"/>
      <c r="HT80" s="123"/>
      <c r="HU80" s="123"/>
      <c r="HV80" s="123"/>
      <c r="HW80" s="123"/>
      <c r="HX80" s="123"/>
      <c r="HY80" s="123"/>
      <c r="HZ80" s="123"/>
      <c r="IA80" s="123"/>
      <c r="IB80" s="123"/>
      <c r="IC80" s="123"/>
      <c r="ID80" s="123"/>
      <c r="IE80" s="123"/>
      <c r="IF80" s="123"/>
      <c r="IG80" s="123"/>
      <c r="IH80" s="123"/>
      <c r="II80" s="123"/>
      <c r="IJ80" s="123"/>
      <c r="IK80" s="123"/>
      <c r="IL80" s="123"/>
      <c r="IM80" s="123"/>
      <c r="IN80" s="123"/>
      <c r="IO80" s="123"/>
      <c r="IP80" s="123"/>
      <c r="IQ80" s="123"/>
      <c r="IR80" s="123"/>
      <c r="IS80" s="123"/>
      <c r="IT80" s="123"/>
      <c r="IU80" s="123"/>
      <c r="IV80" s="123"/>
      <c r="IW80" s="123"/>
      <c r="IX80" s="123"/>
      <c r="IY80" s="123"/>
      <c r="IZ80" s="123"/>
      <c r="JA80" s="123"/>
      <c r="JB80" s="123"/>
      <c r="JC80" s="123"/>
      <c r="JD80" s="123"/>
      <c r="JE80" s="123"/>
      <c r="JF80" s="123"/>
      <c r="JG80" s="123"/>
      <c r="JH80" s="123"/>
      <c r="JI80" s="123"/>
      <c r="JJ80" s="123"/>
      <c r="JK80" s="123"/>
      <c r="JL80" s="123"/>
      <c r="JM80" s="4"/>
      <c r="JN80" s="4"/>
      <c r="JO80" s="4"/>
      <c r="JP80" s="123" t="s">
        <v>43</v>
      </c>
      <c r="JQ80" s="123"/>
      <c r="JR80" s="123"/>
      <c r="JS80" s="123"/>
      <c r="JT80" s="123"/>
      <c r="JU80" s="123"/>
      <c r="JV80" s="123"/>
      <c r="JW80" s="123"/>
      <c r="JX80" s="123"/>
      <c r="JY80" s="123"/>
      <c r="JZ80" s="123"/>
      <c r="KA80" s="123"/>
      <c r="KB80" s="123"/>
      <c r="KC80" s="123"/>
      <c r="KD80" s="123"/>
      <c r="KE80" s="123"/>
      <c r="KF80" s="123"/>
      <c r="KG80" s="123"/>
      <c r="KH80" s="123"/>
      <c r="KI80" s="123"/>
      <c r="KJ80" s="123"/>
      <c r="KK80" s="123"/>
      <c r="KL80" s="123"/>
      <c r="KM80" s="123"/>
      <c r="KN80" s="123"/>
      <c r="KO80" s="123"/>
      <c r="KP80" s="123"/>
      <c r="KQ80" s="123"/>
      <c r="KR80" s="123"/>
      <c r="KS80" s="123"/>
      <c r="KT80" s="123"/>
      <c r="KU80" s="123"/>
      <c r="KV80" s="123"/>
      <c r="KW80" s="123"/>
      <c r="KX80" s="123"/>
      <c r="KY80" s="123"/>
      <c r="KZ80" s="123"/>
      <c r="LA80" s="123"/>
      <c r="LB80" s="123"/>
      <c r="LC80" s="123"/>
      <c r="LD80" s="123"/>
      <c r="LE80" s="123"/>
      <c r="LF80" s="123"/>
      <c r="LG80" s="123"/>
      <c r="LH80" s="123"/>
      <c r="LI80" s="123"/>
      <c r="LJ80" s="123"/>
      <c r="LK80" s="123"/>
      <c r="LL80" s="123"/>
      <c r="LM80" s="123"/>
      <c r="LN80" s="123"/>
      <c r="LO80" s="123"/>
      <c r="LP80" s="123"/>
      <c r="LQ80" s="123"/>
      <c r="LR80" s="123"/>
      <c r="LS80" s="123"/>
      <c r="LT80" s="123"/>
      <c r="LU80" s="123"/>
      <c r="LV80" s="123"/>
      <c r="LW80" s="123"/>
      <c r="LX80" s="123"/>
      <c r="LY80" s="123"/>
      <c r="LZ80" s="123"/>
      <c r="MA80" s="123"/>
      <c r="MB80" s="123"/>
      <c r="MC80" s="123"/>
      <c r="MD80" s="123"/>
      <c r="ME80" s="123"/>
      <c r="MF80" s="123"/>
      <c r="MG80" s="123"/>
      <c r="MH80" s="123"/>
      <c r="MI80" s="123"/>
      <c r="MJ80" s="123"/>
      <c r="MK80" s="123"/>
      <c r="ML80" s="123"/>
      <c r="MM80" s="123"/>
      <c r="MN80" s="123"/>
      <c r="MO80" s="123"/>
      <c r="MP80" s="123"/>
      <c r="MQ80" s="123"/>
      <c r="MR80" s="123"/>
      <c r="MS80" s="123"/>
      <c r="MT80" s="123"/>
      <c r="MU80" s="123"/>
      <c r="MV80" s="123"/>
      <c r="MW80" s="123"/>
      <c r="MX80" s="123"/>
      <c r="MY80" s="123"/>
      <c r="MZ80" s="24"/>
      <c r="NA80" s="24"/>
      <c r="NB80" s="23"/>
      <c r="NC80" s="2"/>
      <c r="ND80" s="122"/>
      <c r="NE80" s="120"/>
      <c r="NF80" s="120"/>
      <c r="NG80" s="120"/>
      <c r="NH80" s="120"/>
      <c r="NI80" s="120"/>
      <c r="NJ80" s="120"/>
      <c r="NK80" s="120"/>
      <c r="NL80" s="120"/>
      <c r="NM80" s="120"/>
      <c r="NN80" s="120"/>
      <c r="NO80" s="120"/>
      <c r="NP80" s="120"/>
      <c r="NQ80" s="120"/>
      <c r="NR80" s="121"/>
    </row>
    <row r="81" spans="1:382" ht="13.5" customHeight="1" x14ac:dyDescent="0.15">
      <c r="A81" s="2"/>
      <c r="B81" s="22"/>
      <c r="C81" s="24"/>
      <c r="D81" s="4"/>
      <c r="E81" s="4"/>
      <c r="F81" s="4"/>
      <c r="G81" s="4"/>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3"/>
      <c r="GC81" s="123"/>
      <c r="GD81" s="123"/>
      <c r="GE81" s="123"/>
      <c r="GF81" s="123"/>
      <c r="GG81" s="123"/>
      <c r="GH81" s="123"/>
      <c r="GI81" s="123"/>
      <c r="GJ81" s="123"/>
      <c r="GK81" s="123"/>
      <c r="GL81" s="123"/>
      <c r="GM81" s="123"/>
      <c r="GN81" s="123"/>
      <c r="GO81" s="123"/>
      <c r="GP81" s="123"/>
      <c r="GQ81" s="123"/>
      <c r="GR81" s="123"/>
      <c r="GS81" s="123"/>
      <c r="GT81" s="123"/>
      <c r="GU81" s="123"/>
      <c r="GV81" s="123"/>
      <c r="GW81" s="123"/>
      <c r="GX81" s="123"/>
      <c r="GY81" s="123"/>
      <c r="GZ81" s="123"/>
      <c r="HA81" s="123"/>
      <c r="HB81" s="123"/>
      <c r="HC81" s="123"/>
      <c r="HD81" s="123"/>
      <c r="HE81" s="123"/>
      <c r="HF81" s="123"/>
      <c r="HG81" s="123"/>
      <c r="HH81" s="123"/>
      <c r="HI81" s="123"/>
      <c r="HJ81" s="123"/>
      <c r="HK81" s="123"/>
      <c r="HL81" s="123"/>
      <c r="HM81" s="123"/>
      <c r="HN81" s="123"/>
      <c r="HO81" s="123"/>
      <c r="HP81" s="123"/>
      <c r="HQ81" s="123"/>
      <c r="HR81" s="123"/>
      <c r="HS81" s="123"/>
      <c r="HT81" s="123"/>
      <c r="HU81" s="123"/>
      <c r="HV81" s="123"/>
      <c r="HW81" s="123"/>
      <c r="HX81" s="123"/>
      <c r="HY81" s="123"/>
      <c r="HZ81" s="123"/>
      <c r="IA81" s="123"/>
      <c r="IB81" s="123"/>
      <c r="IC81" s="123"/>
      <c r="ID81" s="123"/>
      <c r="IE81" s="123"/>
      <c r="IF81" s="123"/>
      <c r="IG81" s="123"/>
      <c r="IH81" s="123"/>
      <c r="II81" s="123"/>
      <c r="IJ81" s="123"/>
      <c r="IK81" s="123"/>
      <c r="IL81" s="123"/>
      <c r="IM81" s="123"/>
      <c r="IN81" s="123"/>
      <c r="IO81" s="123"/>
      <c r="IP81" s="123"/>
      <c r="IQ81" s="123"/>
      <c r="IR81" s="123"/>
      <c r="IS81" s="123"/>
      <c r="IT81" s="123"/>
      <c r="IU81" s="123"/>
      <c r="IV81" s="123"/>
      <c r="IW81" s="123"/>
      <c r="IX81" s="123"/>
      <c r="IY81" s="123"/>
      <c r="IZ81" s="123"/>
      <c r="JA81" s="123"/>
      <c r="JB81" s="123"/>
      <c r="JC81" s="123"/>
      <c r="JD81" s="123"/>
      <c r="JE81" s="123"/>
      <c r="JF81" s="123"/>
      <c r="JG81" s="123"/>
      <c r="JH81" s="123"/>
      <c r="JI81" s="123"/>
      <c r="JJ81" s="123"/>
      <c r="JK81" s="123"/>
      <c r="JL81" s="123"/>
      <c r="JM81" s="4"/>
      <c r="JN81" s="4"/>
      <c r="JO81" s="4"/>
      <c r="JP81" s="123"/>
      <c r="JQ81" s="123"/>
      <c r="JR81" s="123"/>
      <c r="JS81" s="123"/>
      <c r="JT81" s="123"/>
      <c r="JU81" s="123"/>
      <c r="JV81" s="123"/>
      <c r="JW81" s="123"/>
      <c r="JX81" s="123"/>
      <c r="JY81" s="123"/>
      <c r="JZ81" s="123"/>
      <c r="KA81" s="123"/>
      <c r="KB81" s="123"/>
      <c r="KC81" s="123"/>
      <c r="KD81" s="123"/>
      <c r="KE81" s="123"/>
      <c r="KF81" s="123"/>
      <c r="KG81" s="123"/>
      <c r="KH81" s="123"/>
      <c r="KI81" s="123"/>
      <c r="KJ81" s="123"/>
      <c r="KK81" s="123"/>
      <c r="KL81" s="123"/>
      <c r="KM81" s="123"/>
      <c r="KN81" s="123"/>
      <c r="KO81" s="123"/>
      <c r="KP81" s="123"/>
      <c r="KQ81" s="123"/>
      <c r="KR81" s="123"/>
      <c r="KS81" s="123"/>
      <c r="KT81" s="123"/>
      <c r="KU81" s="123"/>
      <c r="KV81" s="123"/>
      <c r="KW81" s="123"/>
      <c r="KX81" s="123"/>
      <c r="KY81" s="123"/>
      <c r="KZ81" s="123"/>
      <c r="LA81" s="123"/>
      <c r="LB81" s="123"/>
      <c r="LC81" s="123"/>
      <c r="LD81" s="123"/>
      <c r="LE81" s="123"/>
      <c r="LF81" s="123"/>
      <c r="LG81" s="123"/>
      <c r="LH81" s="123"/>
      <c r="LI81" s="123"/>
      <c r="LJ81" s="123"/>
      <c r="LK81" s="123"/>
      <c r="LL81" s="123"/>
      <c r="LM81" s="123"/>
      <c r="LN81" s="123"/>
      <c r="LO81" s="123"/>
      <c r="LP81" s="123"/>
      <c r="LQ81" s="123"/>
      <c r="LR81" s="123"/>
      <c r="LS81" s="123"/>
      <c r="LT81" s="123"/>
      <c r="LU81" s="123"/>
      <c r="LV81" s="123"/>
      <c r="LW81" s="123"/>
      <c r="LX81" s="123"/>
      <c r="LY81" s="123"/>
      <c r="LZ81" s="123"/>
      <c r="MA81" s="123"/>
      <c r="MB81" s="123"/>
      <c r="MC81" s="123"/>
      <c r="MD81" s="123"/>
      <c r="ME81" s="123"/>
      <c r="MF81" s="123"/>
      <c r="MG81" s="123"/>
      <c r="MH81" s="123"/>
      <c r="MI81" s="123"/>
      <c r="MJ81" s="123"/>
      <c r="MK81" s="123"/>
      <c r="ML81" s="123"/>
      <c r="MM81" s="123"/>
      <c r="MN81" s="123"/>
      <c r="MO81" s="123"/>
      <c r="MP81" s="123"/>
      <c r="MQ81" s="123"/>
      <c r="MR81" s="123"/>
      <c r="MS81" s="123"/>
      <c r="MT81" s="123"/>
      <c r="MU81" s="123"/>
      <c r="MV81" s="123"/>
      <c r="MW81" s="123"/>
      <c r="MX81" s="123"/>
      <c r="MY81" s="123"/>
      <c r="MZ81" s="24"/>
      <c r="NA81" s="24"/>
      <c r="NB81" s="23"/>
      <c r="NC81" s="2"/>
      <c r="ND81" s="122"/>
      <c r="NE81" s="120"/>
      <c r="NF81" s="120"/>
      <c r="NG81" s="120"/>
      <c r="NH81" s="120"/>
      <c r="NI81" s="120"/>
      <c r="NJ81" s="120"/>
      <c r="NK81" s="120"/>
      <c r="NL81" s="120"/>
      <c r="NM81" s="120"/>
      <c r="NN81" s="120"/>
      <c r="NO81" s="120"/>
      <c r="NP81" s="120"/>
      <c r="NQ81" s="120"/>
      <c r="NR81" s="121"/>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oGeAWlWrU/dmgJE8x8KxrDYgH73YoFJLHTup7IL2Az3RJqi/V4fCCQMuurtKFMA7Vy1pfc9/3rEc7sCnFgjvZg==" saltValue="S9f9Kn8rNqo3J5Q0GtOSz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5" t="s">
        <v>68</v>
      </c>
      <c r="I3" s="146"/>
      <c r="J3" s="146"/>
      <c r="K3" s="146"/>
      <c r="L3" s="146"/>
      <c r="M3" s="146"/>
      <c r="N3" s="146"/>
      <c r="O3" s="146"/>
      <c r="P3" s="146"/>
      <c r="Q3" s="146"/>
      <c r="R3" s="146"/>
      <c r="S3" s="146"/>
      <c r="T3" s="146"/>
      <c r="U3" s="146"/>
      <c r="V3" s="146"/>
      <c r="W3" s="146"/>
      <c r="X3" s="146"/>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101</v>
      </c>
      <c r="AN5" s="59" t="s">
        <v>112</v>
      </c>
      <c r="AO5" s="59" t="s">
        <v>103</v>
      </c>
      <c r="AP5" s="59" t="s">
        <v>104</v>
      </c>
      <c r="AQ5" s="59" t="s">
        <v>105</v>
      </c>
      <c r="AR5" s="59" t="s">
        <v>106</v>
      </c>
      <c r="AS5" s="59" t="s">
        <v>107</v>
      </c>
      <c r="AT5" s="59" t="s">
        <v>108</v>
      </c>
      <c r="AU5" s="59" t="s">
        <v>113</v>
      </c>
      <c r="AV5" s="59" t="s">
        <v>114</v>
      </c>
      <c r="AW5" s="59" t="s">
        <v>115</v>
      </c>
      <c r="AX5" s="59" t="s">
        <v>101</v>
      </c>
      <c r="AY5" s="59" t="s">
        <v>102</v>
      </c>
      <c r="AZ5" s="59" t="s">
        <v>103</v>
      </c>
      <c r="BA5" s="59" t="s">
        <v>104</v>
      </c>
      <c r="BB5" s="59" t="s">
        <v>105</v>
      </c>
      <c r="BC5" s="59" t="s">
        <v>106</v>
      </c>
      <c r="BD5" s="59" t="s">
        <v>107</v>
      </c>
      <c r="BE5" s="59" t="s">
        <v>108</v>
      </c>
      <c r="BF5" s="59" t="s">
        <v>113</v>
      </c>
      <c r="BG5" s="59" t="s">
        <v>110</v>
      </c>
      <c r="BH5" s="59" t="s">
        <v>100</v>
      </c>
      <c r="BI5" s="59" t="s">
        <v>116</v>
      </c>
      <c r="BJ5" s="59" t="s">
        <v>102</v>
      </c>
      <c r="BK5" s="59" t="s">
        <v>103</v>
      </c>
      <c r="BL5" s="59" t="s">
        <v>104</v>
      </c>
      <c r="BM5" s="59" t="s">
        <v>105</v>
      </c>
      <c r="BN5" s="59" t="s">
        <v>106</v>
      </c>
      <c r="BO5" s="59" t="s">
        <v>107</v>
      </c>
      <c r="BP5" s="59" t="s">
        <v>108</v>
      </c>
      <c r="BQ5" s="59" t="s">
        <v>109</v>
      </c>
      <c r="BR5" s="59" t="s">
        <v>110</v>
      </c>
      <c r="BS5" s="59" t="s">
        <v>117</v>
      </c>
      <c r="BT5" s="59" t="s">
        <v>118</v>
      </c>
      <c r="BU5" s="59" t="s">
        <v>102</v>
      </c>
      <c r="BV5" s="59" t="s">
        <v>103</v>
      </c>
      <c r="BW5" s="59" t="s">
        <v>104</v>
      </c>
      <c r="BX5" s="59" t="s">
        <v>105</v>
      </c>
      <c r="BY5" s="59" t="s">
        <v>106</v>
      </c>
      <c r="BZ5" s="59" t="s">
        <v>107</v>
      </c>
      <c r="CA5" s="59" t="s">
        <v>108</v>
      </c>
      <c r="CB5" s="59" t="s">
        <v>109</v>
      </c>
      <c r="CC5" s="59" t="s">
        <v>114</v>
      </c>
      <c r="CD5" s="59" t="s">
        <v>100</v>
      </c>
      <c r="CE5" s="59" t="s">
        <v>119</v>
      </c>
      <c r="CF5" s="59" t="s">
        <v>120</v>
      </c>
      <c r="CG5" s="59" t="s">
        <v>103</v>
      </c>
      <c r="CH5" s="59" t="s">
        <v>104</v>
      </c>
      <c r="CI5" s="59" t="s">
        <v>105</v>
      </c>
      <c r="CJ5" s="59" t="s">
        <v>106</v>
      </c>
      <c r="CK5" s="59" t="s">
        <v>107</v>
      </c>
      <c r="CL5" s="59" t="s">
        <v>108</v>
      </c>
      <c r="CM5" s="152"/>
      <c r="CN5" s="152"/>
      <c r="CO5" s="59" t="s">
        <v>121</v>
      </c>
      <c r="CP5" s="59" t="s">
        <v>114</v>
      </c>
      <c r="CQ5" s="59" t="s">
        <v>111</v>
      </c>
      <c r="CR5" s="59" t="s">
        <v>122</v>
      </c>
      <c r="CS5" s="59" t="s">
        <v>112</v>
      </c>
      <c r="CT5" s="59" t="s">
        <v>103</v>
      </c>
      <c r="CU5" s="59" t="s">
        <v>104</v>
      </c>
      <c r="CV5" s="59" t="s">
        <v>105</v>
      </c>
      <c r="CW5" s="59" t="s">
        <v>106</v>
      </c>
      <c r="CX5" s="59" t="s">
        <v>107</v>
      </c>
      <c r="CY5" s="59" t="s">
        <v>108</v>
      </c>
      <c r="CZ5" s="59" t="s">
        <v>109</v>
      </c>
      <c r="DA5" s="59" t="s">
        <v>123</v>
      </c>
      <c r="DB5" s="59" t="s">
        <v>100</v>
      </c>
      <c r="DC5" s="59" t="s">
        <v>124</v>
      </c>
      <c r="DD5" s="59" t="s">
        <v>102</v>
      </c>
      <c r="DE5" s="59" t="s">
        <v>103</v>
      </c>
      <c r="DF5" s="59" t="s">
        <v>104</v>
      </c>
      <c r="DG5" s="59" t="s">
        <v>105</v>
      </c>
      <c r="DH5" s="59" t="s">
        <v>106</v>
      </c>
      <c r="DI5" s="59" t="s">
        <v>107</v>
      </c>
      <c r="DJ5" s="59" t="s">
        <v>44</v>
      </c>
      <c r="DK5" s="59" t="s">
        <v>125</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126</v>
      </c>
      <c r="B6" s="60">
        <f>B8</f>
        <v>2017</v>
      </c>
      <c r="C6" s="60">
        <f t="shared" ref="C6:X6" si="1">C8</f>
        <v>222101</v>
      </c>
      <c r="D6" s="60">
        <f t="shared" si="1"/>
        <v>47</v>
      </c>
      <c r="E6" s="60">
        <f t="shared" si="1"/>
        <v>14</v>
      </c>
      <c r="F6" s="60">
        <f t="shared" si="1"/>
        <v>0</v>
      </c>
      <c r="G6" s="60">
        <f t="shared" si="1"/>
        <v>3</v>
      </c>
      <c r="H6" s="60" t="str">
        <f>SUBSTITUTE(H8,"　","")</f>
        <v>静岡県富士市</v>
      </c>
      <c r="I6" s="60" t="str">
        <f t="shared" si="1"/>
        <v>南町公園駐車場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46</v>
      </c>
      <c r="S6" s="62" t="str">
        <f t="shared" si="1"/>
        <v>駅</v>
      </c>
      <c r="T6" s="62" t="str">
        <f t="shared" si="1"/>
        <v>無</v>
      </c>
      <c r="U6" s="63">
        <f t="shared" si="1"/>
        <v>360</v>
      </c>
      <c r="V6" s="63">
        <f t="shared" si="1"/>
        <v>28</v>
      </c>
      <c r="W6" s="63">
        <f t="shared" si="1"/>
        <v>108</v>
      </c>
      <c r="X6" s="62" t="str">
        <f t="shared" si="1"/>
        <v>導入なし</v>
      </c>
      <c r="Y6" s="64">
        <f>IF(Y8="-",NA(),Y8)</f>
        <v>217.1</v>
      </c>
      <c r="Z6" s="64">
        <f t="shared" ref="Z6:AH6" si="2">IF(Z8="-",NA(),Z8)</f>
        <v>256.10000000000002</v>
      </c>
      <c r="AA6" s="64">
        <f t="shared" si="2"/>
        <v>122.1</v>
      </c>
      <c r="AB6" s="64">
        <f t="shared" si="2"/>
        <v>125.7</v>
      </c>
      <c r="AC6" s="64">
        <f t="shared" si="2"/>
        <v>191.6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53.7</v>
      </c>
      <c r="BG6" s="64">
        <f t="shared" ref="BG6:BO6" si="5">IF(BG8="-",NA(),BG8)</f>
        <v>60.6</v>
      </c>
      <c r="BH6" s="64">
        <f t="shared" si="5"/>
        <v>17.8</v>
      </c>
      <c r="BI6" s="64">
        <f t="shared" si="5"/>
        <v>19.5</v>
      </c>
      <c r="BJ6" s="64">
        <f t="shared" si="5"/>
        <v>47.6</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4062</v>
      </c>
      <c r="BR6" s="65">
        <f t="shared" ref="BR6:BZ6" si="6">IF(BR8="-",NA(),BR8)</f>
        <v>4685</v>
      </c>
      <c r="BS6" s="65">
        <f t="shared" si="6"/>
        <v>951</v>
      </c>
      <c r="BT6" s="65">
        <f t="shared" si="6"/>
        <v>1152</v>
      </c>
      <c r="BU6" s="65">
        <f t="shared" si="6"/>
        <v>2779</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127</v>
      </c>
      <c r="CM6" s="63">
        <f t="shared" ref="CM6:CN6" si="7">CM8</f>
        <v>33534</v>
      </c>
      <c r="CN6" s="63">
        <f t="shared" si="7"/>
        <v>493</v>
      </c>
      <c r="CO6" s="64"/>
      <c r="CP6" s="64"/>
      <c r="CQ6" s="64"/>
      <c r="CR6" s="64"/>
      <c r="CS6" s="64"/>
      <c r="CT6" s="64"/>
      <c r="CU6" s="64"/>
      <c r="CV6" s="64"/>
      <c r="CW6" s="64"/>
      <c r="CX6" s="64"/>
      <c r="CY6" s="61" t="s">
        <v>128</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228.6</v>
      </c>
      <c r="DL6" s="64">
        <f t="shared" ref="DL6:DT6" si="9">IF(DL8="-",NA(),DL8)</f>
        <v>221.4</v>
      </c>
      <c r="DM6" s="64">
        <f t="shared" si="9"/>
        <v>207.1</v>
      </c>
      <c r="DN6" s="64">
        <f t="shared" si="9"/>
        <v>200</v>
      </c>
      <c r="DO6" s="64">
        <f t="shared" si="9"/>
        <v>189.3</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129</v>
      </c>
      <c r="B7" s="60">
        <f t="shared" ref="B7:X7" si="10">B8</f>
        <v>2017</v>
      </c>
      <c r="C7" s="60">
        <f t="shared" si="10"/>
        <v>222101</v>
      </c>
      <c r="D7" s="60">
        <f t="shared" si="10"/>
        <v>47</v>
      </c>
      <c r="E7" s="60">
        <f t="shared" si="10"/>
        <v>14</v>
      </c>
      <c r="F7" s="60">
        <f t="shared" si="10"/>
        <v>0</v>
      </c>
      <c r="G7" s="60">
        <f t="shared" si="10"/>
        <v>3</v>
      </c>
      <c r="H7" s="60" t="str">
        <f t="shared" si="10"/>
        <v>静岡県　富士市</v>
      </c>
      <c r="I7" s="60" t="str">
        <f t="shared" si="10"/>
        <v>南町公園駐車場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46</v>
      </c>
      <c r="S7" s="62" t="str">
        <f t="shared" si="10"/>
        <v>駅</v>
      </c>
      <c r="T7" s="62" t="str">
        <f t="shared" si="10"/>
        <v>無</v>
      </c>
      <c r="U7" s="63">
        <f t="shared" si="10"/>
        <v>360</v>
      </c>
      <c r="V7" s="63">
        <f t="shared" si="10"/>
        <v>28</v>
      </c>
      <c r="W7" s="63">
        <f t="shared" si="10"/>
        <v>108</v>
      </c>
      <c r="X7" s="62" t="str">
        <f t="shared" si="10"/>
        <v>導入なし</v>
      </c>
      <c r="Y7" s="64">
        <f>Y8</f>
        <v>217.1</v>
      </c>
      <c r="Z7" s="64">
        <f t="shared" ref="Z7:AH7" si="11">Z8</f>
        <v>256.10000000000002</v>
      </c>
      <c r="AA7" s="64">
        <f t="shared" si="11"/>
        <v>122.1</v>
      </c>
      <c r="AB7" s="64">
        <f t="shared" si="11"/>
        <v>125.7</v>
      </c>
      <c r="AC7" s="64">
        <f t="shared" si="11"/>
        <v>191.6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53.7</v>
      </c>
      <c r="BG7" s="64">
        <f t="shared" ref="BG7:BO7" si="14">BG8</f>
        <v>60.6</v>
      </c>
      <c r="BH7" s="64">
        <f t="shared" si="14"/>
        <v>17.8</v>
      </c>
      <c r="BI7" s="64">
        <f t="shared" si="14"/>
        <v>19.5</v>
      </c>
      <c r="BJ7" s="64">
        <f t="shared" si="14"/>
        <v>47.6</v>
      </c>
      <c r="BK7" s="64">
        <f t="shared" si="14"/>
        <v>37.6</v>
      </c>
      <c r="BL7" s="64">
        <f t="shared" si="14"/>
        <v>40.700000000000003</v>
      </c>
      <c r="BM7" s="64">
        <f t="shared" si="14"/>
        <v>38.200000000000003</v>
      </c>
      <c r="BN7" s="64">
        <f t="shared" si="14"/>
        <v>34.6</v>
      </c>
      <c r="BO7" s="64">
        <f t="shared" si="14"/>
        <v>37.6</v>
      </c>
      <c r="BP7" s="61"/>
      <c r="BQ7" s="65">
        <f>BQ8</f>
        <v>4062</v>
      </c>
      <c r="BR7" s="65">
        <f t="shared" ref="BR7:BZ7" si="15">BR8</f>
        <v>4685</v>
      </c>
      <c r="BS7" s="65">
        <f t="shared" si="15"/>
        <v>951</v>
      </c>
      <c r="BT7" s="65">
        <f t="shared" si="15"/>
        <v>1152</v>
      </c>
      <c r="BU7" s="65">
        <f t="shared" si="15"/>
        <v>2779</v>
      </c>
      <c r="BV7" s="65">
        <f t="shared" si="15"/>
        <v>6777</v>
      </c>
      <c r="BW7" s="65">
        <f t="shared" si="15"/>
        <v>7496</v>
      </c>
      <c r="BX7" s="65">
        <f t="shared" si="15"/>
        <v>6967</v>
      </c>
      <c r="BY7" s="65">
        <f t="shared" si="15"/>
        <v>7138</v>
      </c>
      <c r="BZ7" s="65">
        <f t="shared" si="15"/>
        <v>8131</v>
      </c>
      <c r="CA7" s="63"/>
      <c r="CB7" s="64" t="s">
        <v>130</v>
      </c>
      <c r="CC7" s="64" t="s">
        <v>130</v>
      </c>
      <c r="CD7" s="64" t="s">
        <v>130</v>
      </c>
      <c r="CE7" s="64" t="s">
        <v>130</v>
      </c>
      <c r="CF7" s="64" t="s">
        <v>130</v>
      </c>
      <c r="CG7" s="64" t="s">
        <v>130</v>
      </c>
      <c r="CH7" s="64" t="s">
        <v>130</v>
      </c>
      <c r="CI7" s="64" t="s">
        <v>130</v>
      </c>
      <c r="CJ7" s="64" t="s">
        <v>130</v>
      </c>
      <c r="CK7" s="64" t="s">
        <v>131</v>
      </c>
      <c r="CL7" s="61"/>
      <c r="CM7" s="63">
        <f>CM8</f>
        <v>33534</v>
      </c>
      <c r="CN7" s="63">
        <f>CN8</f>
        <v>493</v>
      </c>
      <c r="CO7" s="64" t="s">
        <v>130</v>
      </c>
      <c r="CP7" s="64" t="s">
        <v>130</v>
      </c>
      <c r="CQ7" s="64" t="s">
        <v>130</v>
      </c>
      <c r="CR7" s="64" t="s">
        <v>130</v>
      </c>
      <c r="CS7" s="64" t="s">
        <v>130</v>
      </c>
      <c r="CT7" s="64" t="s">
        <v>130</v>
      </c>
      <c r="CU7" s="64" t="s">
        <v>130</v>
      </c>
      <c r="CV7" s="64" t="s">
        <v>130</v>
      </c>
      <c r="CW7" s="64" t="s">
        <v>130</v>
      </c>
      <c r="CX7" s="64" t="s">
        <v>131</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228.6</v>
      </c>
      <c r="DL7" s="64">
        <f t="shared" ref="DL7:DT7" si="17">DL8</f>
        <v>221.4</v>
      </c>
      <c r="DM7" s="64">
        <f t="shared" si="17"/>
        <v>207.1</v>
      </c>
      <c r="DN7" s="64">
        <f t="shared" si="17"/>
        <v>200</v>
      </c>
      <c r="DO7" s="64">
        <f t="shared" si="17"/>
        <v>189.3</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222101</v>
      </c>
      <c r="D8" s="67">
        <v>47</v>
      </c>
      <c r="E8" s="67">
        <v>14</v>
      </c>
      <c r="F8" s="67">
        <v>0</v>
      </c>
      <c r="G8" s="67">
        <v>3</v>
      </c>
      <c r="H8" s="67" t="s">
        <v>132</v>
      </c>
      <c r="I8" s="67" t="s">
        <v>133</v>
      </c>
      <c r="J8" s="67" t="s">
        <v>134</v>
      </c>
      <c r="K8" s="67" t="s">
        <v>135</v>
      </c>
      <c r="L8" s="67" t="s">
        <v>136</v>
      </c>
      <c r="M8" s="67" t="s">
        <v>137</v>
      </c>
      <c r="N8" s="67" t="s">
        <v>138</v>
      </c>
      <c r="O8" s="68" t="s">
        <v>139</v>
      </c>
      <c r="P8" s="69" t="s">
        <v>140</v>
      </c>
      <c r="Q8" s="69" t="s">
        <v>141</v>
      </c>
      <c r="R8" s="70">
        <v>46</v>
      </c>
      <c r="S8" s="69" t="s">
        <v>142</v>
      </c>
      <c r="T8" s="69" t="s">
        <v>143</v>
      </c>
      <c r="U8" s="70">
        <v>360</v>
      </c>
      <c r="V8" s="70">
        <v>28</v>
      </c>
      <c r="W8" s="70">
        <v>108</v>
      </c>
      <c r="X8" s="69" t="s">
        <v>144</v>
      </c>
      <c r="Y8" s="71">
        <v>217.1</v>
      </c>
      <c r="Z8" s="71">
        <v>256.10000000000002</v>
      </c>
      <c r="AA8" s="71">
        <v>122.1</v>
      </c>
      <c r="AB8" s="71">
        <v>125.7</v>
      </c>
      <c r="AC8" s="71">
        <v>191.6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53.7</v>
      </c>
      <c r="BG8" s="71">
        <v>60.6</v>
      </c>
      <c r="BH8" s="71">
        <v>17.8</v>
      </c>
      <c r="BI8" s="71">
        <v>19.5</v>
      </c>
      <c r="BJ8" s="71">
        <v>47.6</v>
      </c>
      <c r="BK8" s="71">
        <v>37.6</v>
      </c>
      <c r="BL8" s="71">
        <v>40.700000000000003</v>
      </c>
      <c r="BM8" s="71">
        <v>38.200000000000003</v>
      </c>
      <c r="BN8" s="71">
        <v>34.6</v>
      </c>
      <c r="BO8" s="71">
        <v>37.6</v>
      </c>
      <c r="BP8" s="68">
        <v>26.4</v>
      </c>
      <c r="BQ8" s="72">
        <v>4062</v>
      </c>
      <c r="BR8" s="72">
        <v>4685</v>
      </c>
      <c r="BS8" s="72">
        <v>951</v>
      </c>
      <c r="BT8" s="73">
        <v>1152</v>
      </c>
      <c r="BU8" s="73">
        <v>2779</v>
      </c>
      <c r="BV8" s="72">
        <v>6777</v>
      </c>
      <c r="BW8" s="72">
        <v>7496</v>
      </c>
      <c r="BX8" s="72">
        <v>6967</v>
      </c>
      <c r="BY8" s="72">
        <v>7138</v>
      </c>
      <c r="BZ8" s="72">
        <v>8131</v>
      </c>
      <c r="CA8" s="70">
        <v>15069</v>
      </c>
      <c r="CB8" s="71" t="s">
        <v>136</v>
      </c>
      <c r="CC8" s="71" t="s">
        <v>136</v>
      </c>
      <c r="CD8" s="71" t="s">
        <v>136</v>
      </c>
      <c r="CE8" s="71" t="s">
        <v>136</v>
      </c>
      <c r="CF8" s="71" t="s">
        <v>136</v>
      </c>
      <c r="CG8" s="71" t="s">
        <v>136</v>
      </c>
      <c r="CH8" s="71" t="s">
        <v>136</v>
      </c>
      <c r="CI8" s="71" t="s">
        <v>136</v>
      </c>
      <c r="CJ8" s="71" t="s">
        <v>136</v>
      </c>
      <c r="CK8" s="71" t="s">
        <v>136</v>
      </c>
      <c r="CL8" s="68" t="s">
        <v>136</v>
      </c>
      <c r="CM8" s="70">
        <v>33534</v>
      </c>
      <c r="CN8" s="70">
        <v>493</v>
      </c>
      <c r="CO8" s="71" t="s">
        <v>136</v>
      </c>
      <c r="CP8" s="71" t="s">
        <v>136</v>
      </c>
      <c r="CQ8" s="71" t="s">
        <v>136</v>
      </c>
      <c r="CR8" s="71" t="s">
        <v>136</v>
      </c>
      <c r="CS8" s="71" t="s">
        <v>136</v>
      </c>
      <c r="CT8" s="71" t="s">
        <v>136</v>
      </c>
      <c r="CU8" s="71" t="s">
        <v>136</v>
      </c>
      <c r="CV8" s="71" t="s">
        <v>136</v>
      </c>
      <c r="CW8" s="71" t="s">
        <v>136</v>
      </c>
      <c r="CX8" s="71" t="s">
        <v>136</v>
      </c>
      <c r="CY8" s="68" t="s">
        <v>136</v>
      </c>
      <c r="CZ8" s="71">
        <v>0</v>
      </c>
      <c r="DA8" s="71">
        <v>0</v>
      </c>
      <c r="DB8" s="71">
        <v>0</v>
      </c>
      <c r="DC8" s="71">
        <v>0</v>
      </c>
      <c r="DD8" s="71">
        <v>0</v>
      </c>
      <c r="DE8" s="71">
        <v>84.4</v>
      </c>
      <c r="DF8" s="71">
        <v>78.400000000000006</v>
      </c>
      <c r="DG8" s="71">
        <v>70.5</v>
      </c>
      <c r="DH8" s="71">
        <v>59.2</v>
      </c>
      <c r="DI8" s="71">
        <v>62.4</v>
      </c>
      <c r="DJ8" s="68">
        <v>120.3</v>
      </c>
      <c r="DK8" s="71">
        <v>228.6</v>
      </c>
      <c r="DL8" s="71">
        <v>221.4</v>
      </c>
      <c r="DM8" s="71">
        <v>207.1</v>
      </c>
      <c r="DN8" s="71">
        <v>200</v>
      </c>
      <c r="DO8" s="71">
        <v>189.3</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145</v>
      </c>
      <c r="C10" s="78" t="s">
        <v>146</v>
      </c>
      <c r="D10" s="78" t="s">
        <v>147</v>
      </c>
      <c r="E10" s="78" t="s">
        <v>148</v>
      </c>
      <c r="F10" s="78" t="s">
        <v>149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優作</cp:lastModifiedBy>
  <cp:lastPrinted>2019-01-21T00:11:54Z</cp:lastPrinted>
  <dcterms:created xsi:type="dcterms:W3CDTF">2018-12-07T10:30:55Z</dcterms:created>
  <dcterms:modified xsi:type="dcterms:W3CDTF">2019-02-25T04:55:26Z</dcterms:modified>
  <cp:category/>
</cp:coreProperties>
</file>