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公園計画室\00照会・回答・通知\庁外\H30\20190116 公営企業に係る経営比較分析表（平成29年度決算）の分析等について\回答\"/>
    </mc:Choice>
  </mc:AlternateContent>
  <workbookProtection workbookAlgorithmName="SHA-512" workbookHashValue="vx+VzUuoAVgFEALXTEKL42hcqUlSNqJ8AmBQ3MwjhwaueUFhoKMRFrtkt5kKXY1W031a4L+Op0AFVe24O2+tnA==" workbookSaltValue="+rDY0tLAva2DVLG6hd3ZW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Z30" i="4" l="1"/>
  <c r="BK76" i="4"/>
  <c r="LH51" i="4"/>
  <c r="GQ30" i="4"/>
  <c r="LT76" i="4"/>
  <c r="GQ51" i="4"/>
  <c r="LH30" i="4"/>
  <c r="IE76" i="4"/>
  <c r="BZ51" i="4"/>
  <c r="BG30" i="4"/>
  <c r="HP76" i="4"/>
  <c r="AV76" i="4"/>
  <c r="KO51" i="4"/>
  <c r="BG51" i="4"/>
  <c r="LE76" i="4"/>
  <c r="FX51" i="4"/>
  <c r="KO30" i="4"/>
  <c r="FX30" i="4"/>
  <c r="HA76" i="4"/>
  <c r="AN51" i="4"/>
  <c r="FE30" i="4"/>
  <c r="JV30" i="4"/>
  <c r="AN30" i="4"/>
  <c r="AG76" i="4"/>
  <c r="JV51" i="4"/>
  <c r="KP76" i="4"/>
  <c r="FE51" i="4"/>
  <c r="KA76" i="4"/>
  <c r="EL51" i="4"/>
  <c r="JC30" i="4"/>
  <c r="JC51" i="4"/>
  <c r="GL76" i="4"/>
  <c r="U51" i="4"/>
  <c r="EL30" i="4"/>
  <c r="U30" i="4"/>
  <c r="R76" i="4"/>
</calcChain>
</file>

<file path=xl/sharedStrings.xml><?xml version="1.0" encoding="utf-8"?>
<sst xmlns="http://schemas.openxmlformats.org/spreadsheetml/2006/main" count="309" uniqueCount="135">
  <si>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</si>
  <si>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</si>
  <si>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</si>
  <si>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</si>
  <si>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</si>
  <si>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</si>
  <si>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</si>
  <si>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</si>
  <si>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</si>
  <si>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</si>
  <si>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</si>
  <si>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</si>
  <si>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</si>
  <si>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</si>
  <si>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</si>
  <si>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</si>
  <si>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</si>
  <si>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</si>
  <si>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</si>
  <si>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</si>
  <si>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</si>
  <si>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</si>
  <si>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</si>
  <si>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</si>
  <si>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</si>
  <si>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</si>
  <si>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</si>
  <si>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</si>
  <si>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</si>
  <si>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</si>
  <si>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</si>
  <si>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</si>
  <si>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</si>
  <si>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</si>
  <si>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</si>
  <si>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</si>
  <si>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</si>
  <si>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</si>
  <si>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</si>
  <si>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</si>
  <si>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</si>
  <si>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</si>
  <si>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</si>
  <si>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</si>
  <si>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</si>
  <si>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</si>
  <si>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</si>
  <si>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</si>
  <si>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</si>
  <si>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</si>
  <si>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</si>
  <si>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</si>
  <si>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</si>
  <si>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</si>
  <si>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</si>
  <si>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</si>
  <si>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</si>
  <si>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</si>
  <si>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</si>
  <si>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</si>
  <si>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</si>
  <si>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</si>
  <si>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</si>
  <si>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</si>
  <si>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</si>
  <si>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</si>
  <si>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</si>
  <si>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</si>
  <si>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</si>
  <si>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</si>
  <si>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</si>
  <si>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</si>
  <si>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</si>
  <si>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</si>
  <si>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</si>
  <si>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</si>
  <si>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</si>
  <si>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</si>
  <si>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</si>
  <si>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</si>
  <si>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</si>
  <si>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</si>
  <si>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</si>
  <si>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</si>
  <si>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</si>
  <si>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</si>
  <si>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</si>
  <si>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</si>
  <si>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</si>
  <si>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</si>
  <si>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</si>
  <si>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</si>
  <si>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</si>
  <si>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</si>
  <si>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</si>
  <si>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</si>
  <si>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</si>
  <si>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</si>
  <si>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</si>
  <si>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</si>
  <si>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</si>
  <si>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</si>
  <si>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</si>
  <si>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</si>
  <si>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</si>
  <si>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</si>
  <si>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</si>
  <si>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</si>
  <si>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</si>
  <si>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</si>
  <si>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</si>
  <si>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</si>
  <si>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</si>
  <si>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熱海市</t>
  </si>
  <si>
    <t>臨港駐車場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</si>
  <si>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</si>
  <si>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</si>
  <si>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</si>
  <si>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</si>
  <si>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</si>
  <si>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</si>
  <si>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</si>
  <si>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</si>
  <si>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</si>
  <si>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</si>
  <si>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</si>
  <si>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</si>
  <si>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</si>
  <si>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</si>
  <si>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</si>
  <si>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</si>
  <si>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設置から47年が経過しており、設備などに老朽化が見られることから計画的に修繕等の設備投資を行っていく。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rPh sb="1" eb="3">
      <t>セッチ</t>
    </rPh>
    <rPh sb="7" eb="8">
      <t>ネン</t>
    </rPh>
    <rPh sb="9" eb="11">
      <t>ケイカ</t>
    </rPh>
    <rPh sb="16" eb="18">
      <t>セツビ</t>
    </rPh>
    <rPh sb="21" eb="24">
      <t>ロウキュウカ</t>
    </rPh>
    <rPh sb="25" eb="26">
      <t>ミ</t>
    </rPh>
    <rPh sb="33" eb="36">
      <t>ケイカクテキ</t>
    </rPh>
    <rPh sb="37" eb="39">
      <t>シュウゼン</t>
    </rPh>
    <rPh sb="39" eb="40">
      <t>トウ</t>
    </rPh>
    <rPh sb="41" eb="43">
      <t>セツビ</t>
    </rPh>
    <rPh sb="43" eb="45">
      <t>トウシ</t>
    </rPh>
    <rPh sb="46" eb="47">
      <t>オコナ</t>
    </rPh>
    <phoneticPr fontId="16"/>
  </si>
  <si>
    <t>　周辺施設の状況から今後も安定的な利用が見込めるため、計画的に設備投資を行い、施設の維持を行っていく。 
　なお、平成31年度からは指定管理者制度を導入予定であり、経費の節減に努め、更新投資等に充てる財源を確保しつつ健全経営に努める。</t>
    <phoneticPr fontId="16"/>
  </si>
  <si>
    <t>　①収益的収支比率は、100％を超えているが類似施設平均値を下回っている。これは、駐車場利用者の大半が初島や大島への渡航者のため長時間駐車が多く、限度額料金での利用となっていることが考えられる。
　②他会計補助金比率は0％であり、③駐車台数1台当たりの他会計補助金額も発生しておらず健全な経営を行っている。
　今後は、指定管理者制度の導入などにより経費節減に努め、更新投資等に充てる財源を確保しつつ健全経営に努める。</t>
    <rPh sb="2" eb="5">
      <t>シュウエキテキ</t>
    </rPh>
    <rPh sb="5" eb="7">
      <t>シュウシ</t>
    </rPh>
    <rPh sb="7" eb="9">
      <t>ヒリツ</t>
    </rPh>
    <rPh sb="16" eb="17">
      <t>コ</t>
    </rPh>
    <rPh sb="22" eb="24">
      <t>ルイジ</t>
    </rPh>
    <rPh sb="24" eb="26">
      <t>シセツ</t>
    </rPh>
    <rPh sb="26" eb="29">
      <t>ヘイキンチ</t>
    </rPh>
    <rPh sb="30" eb="32">
      <t>シタマワ</t>
    </rPh>
    <rPh sb="41" eb="43">
      <t>チュウシャ</t>
    </rPh>
    <rPh sb="43" eb="44">
      <t>ジョウ</t>
    </rPh>
    <rPh sb="44" eb="47">
      <t>リヨウシャ</t>
    </rPh>
    <rPh sb="48" eb="50">
      <t>タイハン</t>
    </rPh>
    <rPh sb="51" eb="53">
      <t>ハツシマ</t>
    </rPh>
    <rPh sb="54" eb="56">
      <t>オオシマ</t>
    </rPh>
    <rPh sb="58" eb="61">
      <t>トコウシャ</t>
    </rPh>
    <rPh sb="64" eb="67">
      <t>チョウジカン</t>
    </rPh>
    <rPh sb="67" eb="69">
      <t>チュウシャ</t>
    </rPh>
    <rPh sb="70" eb="71">
      <t>オオ</t>
    </rPh>
    <rPh sb="73" eb="75">
      <t>ゲンド</t>
    </rPh>
    <rPh sb="75" eb="76">
      <t>ガク</t>
    </rPh>
    <rPh sb="76" eb="78">
      <t>リョウキン</t>
    </rPh>
    <rPh sb="80" eb="82">
      <t>リヨウ</t>
    </rPh>
    <rPh sb="91" eb="92">
      <t>カンガ</t>
    </rPh>
    <rPh sb="141" eb="143">
      <t>ケンゼン</t>
    </rPh>
    <rPh sb="144" eb="146">
      <t>ケイエイ</t>
    </rPh>
    <rPh sb="147" eb="148">
      <t>オコナ</t>
    </rPh>
    <phoneticPr fontId="16"/>
  </si>
  <si>
    <t>　③稼働率は、比較的高い状況にあり、特に初島や大島へ渡航する際の駐車場利用者が多く、連休や夏期の稼働率が高くなっている。
　前年と比較するとわずかに減少しているが、これは天候不良による船の欠航で駐車場利用が減少したものと推測される。</t>
    <rPh sb="2" eb="4">
      <t>カドウ</t>
    </rPh>
    <rPh sb="4" eb="5">
      <t>リツ</t>
    </rPh>
    <rPh sb="7" eb="10">
      <t>ヒカクテキ</t>
    </rPh>
    <rPh sb="10" eb="11">
      <t>タカ</t>
    </rPh>
    <rPh sb="12" eb="14">
      <t>ジョウキョウ</t>
    </rPh>
    <rPh sb="18" eb="19">
      <t>トク</t>
    </rPh>
    <rPh sb="20" eb="22">
      <t>ハツシマ</t>
    </rPh>
    <rPh sb="23" eb="25">
      <t>オオシマ</t>
    </rPh>
    <rPh sb="26" eb="28">
      <t>トコウ</t>
    </rPh>
    <rPh sb="30" eb="31">
      <t>サイ</t>
    </rPh>
    <rPh sb="32" eb="35">
      <t>チュウシャジョウ</t>
    </rPh>
    <rPh sb="35" eb="37">
      <t>リヨウ</t>
    </rPh>
    <rPh sb="37" eb="38">
      <t>シャ</t>
    </rPh>
    <rPh sb="39" eb="40">
      <t>オオ</t>
    </rPh>
    <rPh sb="42" eb="44">
      <t>レンキュウ</t>
    </rPh>
    <rPh sb="45" eb="47">
      <t>カキ</t>
    </rPh>
    <rPh sb="48" eb="50">
      <t>カドウ</t>
    </rPh>
    <rPh sb="50" eb="51">
      <t>リツ</t>
    </rPh>
    <rPh sb="52" eb="53">
      <t>タカ</t>
    </rPh>
    <rPh sb="62" eb="64">
      <t>ゼンネン</t>
    </rPh>
    <rPh sb="65" eb="67">
      <t>ヒカク</t>
    </rPh>
    <rPh sb="74" eb="76">
      <t>ゲンショウ</t>
    </rPh>
    <rPh sb="85" eb="87">
      <t>テンコウ</t>
    </rPh>
    <rPh sb="87" eb="89">
      <t>フリョウ</t>
    </rPh>
    <rPh sb="92" eb="93">
      <t>フネ</t>
    </rPh>
    <rPh sb="94" eb="96">
      <t>ケッコウ</t>
    </rPh>
    <rPh sb="97" eb="100">
      <t>チュウシャジョウ</t>
    </rPh>
    <rPh sb="100" eb="102">
      <t>リヨウ</t>
    </rPh>
    <rPh sb="103" eb="105">
      <t>ゲンショウ</t>
    </rPh>
    <rPh sb="110" eb="112">
      <t>スイソク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</si>
</sst>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130.80000000000001</c:v>
                </c:pt>
                <c:pt idx="4">
                  <c:v>142.5</c:v>
                </c:pt>
              </c:numCache>
            </c:numRef>
          </c:val>
          <c:extLst xmlns:c16r2="http://schemas.microsoft.com/office/drawing/2015/06/chart">
            <c:ext xmlns:c16="http://schemas.microsoft.com/office/drawing/2014/chart" uri="{C3380CC4-5D6E-409C-BE32-E72D297353CC}">
              <c16:uniqueId val="{00000000-BD8C-42F3-8B9F-A3554AD48F04}"/>
            </c:ext>
          </c:extLst>
        </c:ser>
        <c:dLbls>
          <c:showLegendKey val="0"/>
          <c:showVal val="0"/>
          <c:showCatName val="0"/>
          <c:showSerName val="0"/>
          <c:showPercent val="0"/>
          <c:showBubbleSize val="0"/>
        </c:dLbls>
        <c:gapWidth val="150"/>
        <c:axId val="508458552"/>
        <c:axId val="58477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BD8C-42F3-8B9F-A3554AD48F04}"/>
            </c:ext>
          </c:extLst>
        </c:ser>
        <c:dLbls>
          <c:showLegendKey val="0"/>
          <c:showVal val="0"/>
          <c:showCatName val="0"/>
          <c:showSerName val="0"/>
          <c:showPercent val="0"/>
          <c:showBubbleSize val="0"/>
        </c:dLbls>
        <c:marker val="1"/>
        <c:smooth val="0"/>
        <c:axId val="508458552"/>
        <c:axId val="584771824"/>
      </c:lineChart>
      <c:dateAx>
        <c:axId val="508458552"/>
        <c:scaling>
          <c:orientation val="minMax"/>
        </c:scaling>
        <c:delete val="1"/>
        <c:axPos val="b"/>
        <c:numFmt formatCode="ge" sourceLinked="1"/>
        <c:majorTickMark val="none"/>
        <c:minorTickMark val="none"/>
        <c:tickLblPos val="none"/>
        <c:crossAx val="584771824"/>
        <c:crosses val="autoZero"/>
        <c:auto val="1"/>
        <c:lblOffset val="100"/>
        <c:baseTimeUnit val="years"/>
      </c:dateAx>
      <c:valAx>
        <c:axId val="58477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45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3707-4F4B-86A4-A537CF556AA2}"/>
            </c:ext>
          </c:extLst>
        </c:ser>
        <c:dLbls>
          <c:showLegendKey val="0"/>
          <c:showVal val="0"/>
          <c:showCatName val="0"/>
          <c:showSerName val="0"/>
          <c:showPercent val="0"/>
          <c:showBubbleSize val="0"/>
        </c:dLbls>
        <c:gapWidth val="150"/>
        <c:axId val="584772608"/>
        <c:axId val="58477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3707-4F4B-86A4-A537CF556AA2}"/>
            </c:ext>
          </c:extLst>
        </c:ser>
        <c:dLbls>
          <c:showLegendKey val="0"/>
          <c:showVal val="0"/>
          <c:showCatName val="0"/>
          <c:showSerName val="0"/>
          <c:showPercent val="0"/>
          <c:showBubbleSize val="0"/>
        </c:dLbls>
        <c:marker val="1"/>
        <c:smooth val="0"/>
        <c:axId val="584772608"/>
        <c:axId val="584773000"/>
      </c:lineChart>
      <c:dateAx>
        <c:axId val="584772608"/>
        <c:scaling>
          <c:orientation val="minMax"/>
        </c:scaling>
        <c:delete val="1"/>
        <c:axPos val="b"/>
        <c:numFmt formatCode="ge" sourceLinked="1"/>
        <c:majorTickMark val="none"/>
        <c:minorTickMark val="none"/>
        <c:tickLblPos val="none"/>
        <c:crossAx val="584773000"/>
        <c:crosses val="autoZero"/>
        <c:auto val="1"/>
        <c:lblOffset val="100"/>
        <c:baseTimeUnit val="years"/>
      </c:dateAx>
      <c:valAx>
        <c:axId val="58477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77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07F-44C4-95CF-1F5EA239FF59}"/>
            </c:ext>
          </c:extLst>
        </c:ser>
        <c:dLbls>
          <c:showLegendKey val="0"/>
          <c:showVal val="0"/>
          <c:showCatName val="0"/>
          <c:showSerName val="0"/>
          <c:showPercent val="0"/>
          <c:showBubbleSize val="0"/>
        </c:dLbls>
        <c:gapWidth val="150"/>
        <c:axId val="584638056"/>
        <c:axId val="58463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07F-44C4-95CF-1F5EA239FF59}"/>
            </c:ext>
          </c:extLst>
        </c:ser>
        <c:dLbls>
          <c:showLegendKey val="0"/>
          <c:showVal val="0"/>
          <c:showCatName val="0"/>
          <c:showSerName val="0"/>
          <c:showPercent val="0"/>
          <c:showBubbleSize val="0"/>
        </c:dLbls>
        <c:marker val="1"/>
        <c:smooth val="0"/>
        <c:axId val="584638056"/>
        <c:axId val="584638448"/>
      </c:lineChart>
      <c:dateAx>
        <c:axId val="584638056"/>
        <c:scaling>
          <c:orientation val="minMax"/>
        </c:scaling>
        <c:delete val="1"/>
        <c:axPos val="b"/>
        <c:numFmt formatCode="ge" sourceLinked="1"/>
        <c:majorTickMark val="none"/>
        <c:minorTickMark val="none"/>
        <c:tickLblPos val="none"/>
        <c:crossAx val="584638448"/>
        <c:crosses val="autoZero"/>
        <c:auto val="1"/>
        <c:lblOffset val="100"/>
        <c:baseTimeUnit val="years"/>
      </c:dateAx>
      <c:valAx>
        <c:axId val="58463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63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683-4825-9280-B7A88407B1B6}"/>
            </c:ext>
          </c:extLst>
        </c:ser>
        <c:dLbls>
          <c:showLegendKey val="0"/>
          <c:showVal val="0"/>
          <c:showCatName val="0"/>
          <c:showSerName val="0"/>
          <c:showPercent val="0"/>
          <c:showBubbleSize val="0"/>
        </c:dLbls>
        <c:gapWidth val="150"/>
        <c:axId val="584639232"/>
        <c:axId val="58463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683-4825-9280-B7A88407B1B6}"/>
            </c:ext>
          </c:extLst>
        </c:ser>
        <c:dLbls>
          <c:showLegendKey val="0"/>
          <c:showVal val="0"/>
          <c:showCatName val="0"/>
          <c:showSerName val="0"/>
          <c:showPercent val="0"/>
          <c:showBubbleSize val="0"/>
        </c:dLbls>
        <c:marker val="1"/>
        <c:smooth val="0"/>
        <c:axId val="584639232"/>
        <c:axId val="584639624"/>
      </c:lineChart>
      <c:dateAx>
        <c:axId val="584639232"/>
        <c:scaling>
          <c:orientation val="minMax"/>
        </c:scaling>
        <c:delete val="1"/>
        <c:axPos val="b"/>
        <c:numFmt formatCode="ge" sourceLinked="1"/>
        <c:majorTickMark val="none"/>
        <c:minorTickMark val="none"/>
        <c:tickLblPos val="none"/>
        <c:crossAx val="584639624"/>
        <c:crosses val="autoZero"/>
        <c:auto val="1"/>
        <c:lblOffset val="100"/>
        <c:baseTimeUnit val="years"/>
      </c:dateAx>
      <c:valAx>
        <c:axId val="58463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63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6A4D-4175-A8C8-5090133E2AE1}"/>
            </c:ext>
          </c:extLst>
        </c:ser>
        <c:dLbls>
          <c:showLegendKey val="0"/>
          <c:showVal val="0"/>
          <c:showCatName val="0"/>
          <c:showSerName val="0"/>
          <c:showPercent val="0"/>
          <c:showBubbleSize val="0"/>
        </c:dLbls>
        <c:gapWidth val="150"/>
        <c:axId val="584739440"/>
        <c:axId val="58473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6A4D-4175-A8C8-5090133E2AE1}"/>
            </c:ext>
          </c:extLst>
        </c:ser>
        <c:dLbls>
          <c:showLegendKey val="0"/>
          <c:showVal val="0"/>
          <c:showCatName val="0"/>
          <c:showSerName val="0"/>
          <c:showPercent val="0"/>
          <c:showBubbleSize val="0"/>
        </c:dLbls>
        <c:marker val="1"/>
        <c:smooth val="0"/>
        <c:axId val="584739440"/>
        <c:axId val="584739832"/>
      </c:lineChart>
      <c:dateAx>
        <c:axId val="584739440"/>
        <c:scaling>
          <c:orientation val="minMax"/>
        </c:scaling>
        <c:delete val="1"/>
        <c:axPos val="b"/>
        <c:numFmt formatCode="ge" sourceLinked="1"/>
        <c:majorTickMark val="none"/>
        <c:minorTickMark val="none"/>
        <c:tickLblPos val="none"/>
        <c:crossAx val="584739832"/>
        <c:crosses val="autoZero"/>
        <c:auto val="1"/>
        <c:lblOffset val="100"/>
        <c:baseTimeUnit val="years"/>
      </c:dateAx>
      <c:valAx>
        <c:axId val="58473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73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AA2A-413E-9CD6-D823948C8F01}"/>
            </c:ext>
          </c:extLst>
        </c:ser>
        <c:dLbls>
          <c:showLegendKey val="0"/>
          <c:showVal val="0"/>
          <c:showCatName val="0"/>
          <c:showSerName val="0"/>
          <c:showPercent val="0"/>
          <c:showBubbleSize val="0"/>
        </c:dLbls>
        <c:gapWidth val="150"/>
        <c:axId val="584740616"/>
        <c:axId val="58157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AA2A-413E-9CD6-D823948C8F01}"/>
            </c:ext>
          </c:extLst>
        </c:ser>
        <c:dLbls>
          <c:showLegendKey val="0"/>
          <c:showVal val="0"/>
          <c:showCatName val="0"/>
          <c:showSerName val="0"/>
          <c:showPercent val="0"/>
          <c:showBubbleSize val="0"/>
        </c:dLbls>
        <c:marker val="1"/>
        <c:smooth val="0"/>
        <c:axId val="584740616"/>
        <c:axId val="581570584"/>
      </c:lineChart>
      <c:dateAx>
        <c:axId val="584740616"/>
        <c:scaling>
          <c:orientation val="minMax"/>
        </c:scaling>
        <c:delete val="1"/>
        <c:axPos val="b"/>
        <c:numFmt formatCode="ge" sourceLinked="1"/>
        <c:majorTickMark val="none"/>
        <c:minorTickMark val="none"/>
        <c:tickLblPos val="none"/>
        <c:crossAx val="581570584"/>
        <c:crosses val="autoZero"/>
        <c:auto val="1"/>
        <c:lblOffset val="100"/>
        <c:baseTimeUnit val="years"/>
      </c:dateAx>
      <c:valAx>
        <c:axId val="581570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474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130.4</c:v>
                </c:pt>
                <c:pt idx="4">
                  <c:v>126.8</c:v>
                </c:pt>
              </c:numCache>
            </c:numRef>
          </c:val>
          <c:extLst xmlns:c16r2="http://schemas.microsoft.com/office/drawing/2015/06/chart">
            <c:ext xmlns:c16="http://schemas.microsoft.com/office/drawing/2014/chart" uri="{C3380CC4-5D6E-409C-BE32-E72D297353CC}">
              <c16:uniqueId val="{00000000-1FEF-467B-AF68-F45E25369E79}"/>
            </c:ext>
          </c:extLst>
        </c:ser>
        <c:dLbls>
          <c:showLegendKey val="0"/>
          <c:showVal val="0"/>
          <c:showCatName val="0"/>
          <c:showSerName val="0"/>
          <c:showPercent val="0"/>
          <c:showBubbleSize val="0"/>
        </c:dLbls>
        <c:gapWidth val="150"/>
        <c:axId val="581571368"/>
        <c:axId val="5815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1FEF-467B-AF68-F45E25369E79}"/>
            </c:ext>
          </c:extLst>
        </c:ser>
        <c:dLbls>
          <c:showLegendKey val="0"/>
          <c:showVal val="0"/>
          <c:showCatName val="0"/>
          <c:showSerName val="0"/>
          <c:showPercent val="0"/>
          <c:showBubbleSize val="0"/>
        </c:dLbls>
        <c:marker val="1"/>
        <c:smooth val="0"/>
        <c:axId val="581571368"/>
        <c:axId val="581571760"/>
      </c:lineChart>
      <c:dateAx>
        <c:axId val="581571368"/>
        <c:scaling>
          <c:orientation val="minMax"/>
        </c:scaling>
        <c:delete val="1"/>
        <c:axPos val="b"/>
        <c:numFmt formatCode="ge" sourceLinked="1"/>
        <c:majorTickMark val="none"/>
        <c:minorTickMark val="none"/>
        <c:tickLblPos val="none"/>
        <c:crossAx val="581571760"/>
        <c:crosses val="autoZero"/>
        <c:auto val="1"/>
        <c:lblOffset val="100"/>
        <c:baseTimeUnit val="years"/>
      </c:dateAx>
      <c:valAx>
        <c:axId val="58157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57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73.900000000000006</c:v>
                </c:pt>
                <c:pt idx="4">
                  <c:v>68.599999999999994</c:v>
                </c:pt>
              </c:numCache>
            </c:numRef>
          </c:val>
          <c:extLst xmlns:c16r2="http://schemas.microsoft.com/office/drawing/2015/06/chart">
            <c:ext xmlns:c16="http://schemas.microsoft.com/office/drawing/2014/chart" uri="{C3380CC4-5D6E-409C-BE32-E72D297353CC}">
              <c16:uniqueId val="{00000000-0F45-48CC-8D7E-975DEF11C05C}"/>
            </c:ext>
          </c:extLst>
        </c:ser>
        <c:dLbls>
          <c:showLegendKey val="0"/>
          <c:showVal val="0"/>
          <c:showCatName val="0"/>
          <c:showSerName val="0"/>
          <c:showPercent val="0"/>
          <c:showBubbleSize val="0"/>
        </c:dLbls>
        <c:gapWidth val="150"/>
        <c:axId val="584767744"/>
        <c:axId val="58476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0F45-48CC-8D7E-975DEF11C05C}"/>
            </c:ext>
          </c:extLst>
        </c:ser>
        <c:dLbls>
          <c:showLegendKey val="0"/>
          <c:showVal val="0"/>
          <c:showCatName val="0"/>
          <c:showSerName val="0"/>
          <c:showPercent val="0"/>
          <c:showBubbleSize val="0"/>
        </c:dLbls>
        <c:marker val="1"/>
        <c:smooth val="0"/>
        <c:axId val="584767744"/>
        <c:axId val="584768136"/>
      </c:lineChart>
      <c:dateAx>
        <c:axId val="584767744"/>
        <c:scaling>
          <c:orientation val="minMax"/>
        </c:scaling>
        <c:delete val="1"/>
        <c:axPos val="b"/>
        <c:numFmt formatCode="ge" sourceLinked="1"/>
        <c:majorTickMark val="none"/>
        <c:minorTickMark val="none"/>
        <c:tickLblPos val="none"/>
        <c:crossAx val="584768136"/>
        <c:crosses val="autoZero"/>
        <c:auto val="1"/>
        <c:lblOffset val="100"/>
        <c:baseTimeUnit val="years"/>
      </c:dateAx>
      <c:valAx>
        <c:axId val="58476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76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9807</c:v>
                </c:pt>
                <c:pt idx="4">
                  <c:v>8628</c:v>
                </c:pt>
              </c:numCache>
            </c:numRef>
          </c:val>
          <c:extLst xmlns:c16r2="http://schemas.microsoft.com/office/drawing/2015/06/chart">
            <c:ext xmlns:c16="http://schemas.microsoft.com/office/drawing/2014/chart" uri="{C3380CC4-5D6E-409C-BE32-E72D297353CC}">
              <c16:uniqueId val="{00000000-05D2-4BE8-9CF9-DCA6F76339CF}"/>
            </c:ext>
          </c:extLst>
        </c:ser>
        <c:dLbls>
          <c:showLegendKey val="0"/>
          <c:showVal val="0"/>
          <c:showCatName val="0"/>
          <c:showSerName val="0"/>
          <c:showPercent val="0"/>
          <c:showBubbleSize val="0"/>
        </c:dLbls>
        <c:gapWidth val="150"/>
        <c:axId val="584768920"/>
        <c:axId val="5847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05D2-4BE8-9CF9-DCA6F76339CF}"/>
            </c:ext>
          </c:extLst>
        </c:ser>
        <c:dLbls>
          <c:showLegendKey val="0"/>
          <c:showVal val="0"/>
          <c:showCatName val="0"/>
          <c:showSerName val="0"/>
          <c:showPercent val="0"/>
          <c:showBubbleSize val="0"/>
        </c:dLbls>
        <c:marker val="1"/>
        <c:smooth val="0"/>
        <c:axId val="584768920"/>
        <c:axId val="584769312"/>
      </c:lineChart>
      <c:dateAx>
        <c:axId val="584768920"/>
        <c:scaling>
          <c:orientation val="minMax"/>
        </c:scaling>
        <c:delete val="1"/>
        <c:axPos val="b"/>
        <c:numFmt formatCode="ge" sourceLinked="1"/>
        <c:majorTickMark val="none"/>
        <c:minorTickMark val="none"/>
        <c:tickLblPos val="none"/>
        <c:crossAx val="584769312"/>
        <c:crosses val="autoZero"/>
        <c:auto val="1"/>
        <c:lblOffset val="100"/>
        <c:baseTimeUnit val="years"/>
      </c:dateAx>
      <c:valAx>
        <c:axId val="58476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4768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25" zoomScaleNormal="100" zoomScaleSheetLayoutView="70" workbookViewId="0">
      <selection activeCell="ND32" sqref="ND32:NR47"/>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静岡県熱海市　臨港駐車場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1448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216</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c r="A30" s="2"/>
      <c r="B30" s="22"/>
      <c r="C30" s="4"/>
      <c r="D30" s="4"/>
      <c r="E30" s="4"/>
      <c r="F30" s="4"/>
      <c r="I30" s="4"/>
      <c r="J30" s="4"/>
      <c r="K30" s="4"/>
      <c r="L30" s="4"/>
      <c r="M30" s="4"/>
      <c r="N30" s="4"/>
      <c r="O30" s="4"/>
      <c r="P30" s="4"/>
      <c r="Q30" s="4"/>
      <c r="R30" s="26"/>
      <c r="S30" s="26"/>
      <c r="T30" s="26"/>
      <c r="U30" s="117">
        <f>データ!$B$11</f>
        <v>41275</v>
      </c>
      <c r="V30" s="117"/>
      <c r="W30" s="117"/>
      <c r="X30" s="117"/>
      <c r="Y30" s="117"/>
      <c r="Z30" s="117"/>
      <c r="AA30" s="117"/>
      <c r="AB30" s="117"/>
      <c r="AC30" s="117"/>
      <c r="AD30" s="117"/>
      <c r="AE30" s="117"/>
      <c r="AF30" s="117"/>
      <c r="AG30" s="117"/>
      <c r="AH30" s="117"/>
      <c r="AI30" s="117"/>
      <c r="AJ30" s="117"/>
      <c r="AK30" s="117"/>
      <c r="AL30" s="117"/>
      <c r="AM30" s="117"/>
      <c r="AN30" s="117">
        <f>データ!$C$11</f>
        <v>41640</v>
      </c>
      <c r="AO30" s="117"/>
      <c r="AP30" s="117"/>
      <c r="AQ30" s="117"/>
      <c r="AR30" s="117"/>
      <c r="AS30" s="117"/>
      <c r="AT30" s="117"/>
      <c r="AU30" s="117"/>
      <c r="AV30" s="117"/>
      <c r="AW30" s="117"/>
      <c r="AX30" s="117"/>
      <c r="AY30" s="117"/>
      <c r="AZ30" s="117"/>
      <c r="BA30" s="117"/>
      <c r="BB30" s="117"/>
      <c r="BC30" s="117"/>
      <c r="BD30" s="117"/>
      <c r="BE30" s="117"/>
      <c r="BF30" s="117"/>
      <c r="BG30" s="117">
        <f>データ!$D$11</f>
        <v>42005</v>
      </c>
      <c r="BH30" s="117"/>
      <c r="BI30" s="117"/>
      <c r="BJ30" s="117"/>
      <c r="BK30" s="117"/>
      <c r="BL30" s="117"/>
      <c r="BM30" s="117"/>
      <c r="BN30" s="117"/>
      <c r="BO30" s="117"/>
      <c r="BP30" s="117"/>
      <c r="BQ30" s="117"/>
      <c r="BR30" s="117"/>
      <c r="BS30" s="117"/>
      <c r="BT30" s="117"/>
      <c r="BU30" s="117"/>
      <c r="BV30" s="117"/>
      <c r="BW30" s="117"/>
      <c r="BX30" s="117"/>
      <c r="BY30" s="117"/>
      <c r="BZ30" s="117">
        <f>データ!$E$11</f>
        <v>42370</v>
      </c>
      <c r="CA30" s="117"/>
      <c r="CB30" s="117"/>
      <c r="CC30" s="117"/>
      <c r="CD30" s="117"/>
      <c r="CE30" s="117"/>
      <c r="CF30" s="117"/>
      <c r="CG30" s="117"/>
      <c r="CH30" s="117"/>
      <c r="CI30" s="117"/>
      <c r="CJ30" s="117"/>
      <c r="CK30" s="117"/>
      <c r="CL30" s="117"/>
      <c r="CM30" s="117"/>
      <c r="CN30" s="117"/>
      <c r="CO30" s="117"/>
      <c r="CP30" s="117"/>
      <c r="CQ30" s="117"/>
      <c r="CR30" s="117"/>
      <c r="CS30" s="117">
        <f>データ!$F$11</f>
        <v>42736</v>
      </c>
      <c r="CT30" s="117"/>
      <c r="CU30" s="117"/>
      <c r="CV30" s="117"/>
      <c r="CW30" s="117"/>
      <c r="CX30" s="117"/>
      <c r="CY30" s="117"/>
      <c r="CZ30" s="117"/>
      <c r="DA30" s="117"/>
      <c r="DB30" s="117"/>
      <c r="DC30" s="117"/>
      <c r="DD30" s="117"/>
      <c r="DE30" s="117"/>
      <c r="DF30" s="117"/>
      <c r="DG30" s="117"/>
      <c r="DH30" s="117"/>
      <c r="DI30" s="117"/>
      <c r="DJ30" s="117"/>
      <c r="DK30" s="117"/>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7">
        <f>データ!$B$11</f>
        <v>41275</v>
      </c>
      <c r="EM30" s="117"/>
      <c r="EN30" s="117"/>
      <c r="EO30" s="117"/>
      <c r="EP30" s="117"/>
      <c r="EQ30" s="117"/>
      <c r="ER30" s="117"/>
      <c r="ES30" s="117"/>
      <c r="ET30" s="117"/>
      <c r="EU30" s="117"/>
      <c r="EV30" s="117"/>
      <c r="EW30" s="117"/>
      <c r="EX30" s="117"/>
      <c r="EY30" s="117"/>
      <c r="EZ30" s="117"/>
      <c r="FA30" s="117"/>
      <c r="FB30" s="117"/>
      <c r="FC30" s="117"/>
      <c r="FD30" s="117"/>
      <c r="FE30" s="117">
        <f>データ!$C$11</f>
        <v>41640</v>
      </c>
      <c r="FF30" s="117"/>
      <c r="FG30" s="117"/>
      <c r="FH30" s="117"/>
      <c r="FI30" s="117"/>
      <c r="FJ30" s="117"/>
      <c r="FK30" s="117"/>
      <c r="FL30" s="117"/>
      <c r="FM30" s="117"/>
      <c r="FN30" s="117"/>
      <c r="FO30" s="117"/>
      <c r="FP30" s="117"/>
      <c r="FQ30" s="117"/>
      <c r="FR30" s="117"/>
      <c r="FS30" s="117"/>
      <c r="FT30" s="117"/>
      <c r="FU30" s="117"/>
      <c r="FV30" s="117"/>
      <c r="FW30" s="117"/>
      <c r="FX30" s="117">
        <f>データ!$D$11</f>
        <v>42005</v>
      </c>
      <c r="FY30" s="117"/>
      <c r="FZ30" s="117"/>
      <c r="GA30" s="117"/>
      <c r="GB30" s="117"/>
      <c r="GC30" s="117"/>
      <c r="GD30" s="117"/>
      <c r="GE30" s="117"/>
      <c r="GF30" s="117"/>
      <c r="GG30" s="117"/>
      <c r="GH30" s="117"/>
      <c r="GI30" s="117"/>
      <c r="GJ30" s="117"/>
      <c r="GK30" s="117"/>
      <c r="GL30" s="117"/>
      <c r="GM30" s="117"/>
      <c r="GN30" s="117"/>
      <c r="GO30" s="117"/>
      <c r="GP30" s="117"/>
      <c r="GQ30" s="117">
        <f>データ!$E$11</f>
        <v>42370</v>
      </c>
      <c r="GR30" s="117"/>
      <c r="GS30" s="117"/>
      <c r="GT30" s="117"/>
      <c r="GU30" s="117"/>
      <c r="GV30" s="117"/>
      <c r="GW30" s="117"/>
      <c r="GX30" s="117"/>
      <c r="GY30" s="117"/>
      <c r="GZ30" s="117"/>
      <c r="HA30" s="117"/>
      <c r="HB30" s="117"/>
      <c r="HC30" s="117"/>
      <c r="HD30" s="117"/>
      <c r="HE30" s="117"/>
      <c r="HF30" s="117"/>
      <c r="HG30" s="117"/>
      <c r="HH30" s="117"/>
      <c r="HI30" s="117"/>
      <c r="HJ30" s="117">
        <f>データ!$F$11</f>
        <v>42736</v>
      </c>
      <c r="HK30" s="117"/>
      <c r="HL30" s="117"/>
      <c r="HM30" s="117"/>
      <c r="HN30" s="117"/>
      <c r="HO30" s="117"/>
      <c r="HP30" s="117"/>
      <c r="HQ30" s="117"/>
      <c r="HR30" s="117"/>
      <c r="HS30" s="117"/>
      <c r="HT30" s="117"/>
      <c r="HU30" s="117"/>
      <c r="HV30" s="117"/>
      <c r="HW30" s="117"/>
      <c r="HX30" s="117"/>
      <c r="HY30" s="117"/>
      <c r="HZ30" s="117"/>
      <c r="IA30" s="117"/>
      <c r="IB30" s="117"/>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7">
        <f>データ!$B$11</f>
        <v>41275</v>
      </c>
      <c r="JD30" s="117"/>
      <c r="JE30" s="117"/>
      <c r="JF30" s="117"/>
      <c r="JG30" s="117"/>
      <c r="JH30" s="117"/>
      <c r="JI30" s="117"/>
      <c r="JJ30" s="117"/>
      <c r="JK30" s="117"/>
      <c r="JL30" s="117"/>
      <c r="JM30" s="117"/>
      <c r="JN30" s="117"/>
      <c r="JO30" s="117"/>
      <c r="JP30" s="117"/>
      <c r="JQ30" s="117"/>
      <c r="JR30" s="117"/>
      <c r="JS30" s="117"/>
      <c r="JT30" s="117"/>
      <c r="JU30" s="117"/>
      <c r="JV30" s="117">
        <f>データ!$C$11</f>
        <v>41640</v>
      </c>
      <c r="JW30" s="117"/>
      <c r="JX30" s="117"/>
      <c r="JY30" s="117"/>
      <c r="JZ30" s="117"/>
      <c r="KA30" s="117"/>
      <c r="KB30" s="117"/>
      <c r="KC30" s="117"/>
      <c r="KD30" s="117"/>
      <c r="KE30" s="117"/>
      <c r="KF30" s="117"/>
      <c r="KG30" s="117"/>
      <c r="KH30" s="117"/>
      <c r="KI30" s="117"/>
      <c r="KJ30" s="117"/>
      <c r="KK30" s="117"/>
      <c r="KL30" s="117"/>
      <c r="KM30" s="117"/>
      <c r="KN30" s="117"/>
      <c r="KO30" s="117">
        <f>データ!$D$11</f>
        <v>42005</v>
      </c>
      <c r="KP30" s="117"/>
      <c r="KQ30" s="117"/>
      <c r="KR30" s="117"/>
      <c r="KS30" s="117"/>
      <c r="KT30" s="117"/>
      <c r="KU30" s="117"/>
      <c r="KV30" s="117"/>
      <c r="KW30" s="117"/>
      <c r="KX30" s="117"/>
      <c r="KY30" s="117"/>
      <c r="KZ30" s="117"/>
      <c r="LA30" s="117"/>
      <c r="LB30" s="117"/>
      <c r="LC30" s="117"/>
      <c r="LD30" s="117"/>
      <c r="LE30" s="117"/>
      <c r="LF30" s="117"/>
      <c r="LG30" s="117"/>
      <c r="LH30" s="117">
        <f>データ!$E$11</f>
        <v>42370</v>
      </c>
      <c r="LI30" s="117"/>
      <c r="LJ30" s="117"/>
      <c r="LK30" s="117"/>
      <c r="LL30" s="117"/>
      <c r="LM30" s="117"/>
      <c r="LN30" s="117"/>
      <c r="LO30" s="117"/>
      <c r="LP30" s="117"/>
      <c r="LQ30" s="117"/>
      <c r="LR30" s="117"/>
      <c r="LS30" s="117"/>
      <c r="LT30" s="117"/>
      <c r="LU30" s="117"/>
      <c r="LV30" s="117"/>
      <c r="LW30" s="117"/>
      <c r="LX30" s="117"/>
      <c r="LY30" s="117"/>
      <c r="LZ30" s="117"/>
      <c r="MA30" s="117">
        <f>データ!$F$11</f>
        <v>42736</v>
      </c>
      <c r="MB30" s="117"/>
      <c r="MC30" s="117"/>
      <c r="MD30" s="117"/>
      <c r="ME30" s="117"/>
      <c r="MF30" s="117"/>
      <c r="MG30" s="117"/>
      <c r="MH30" s="117"/>
      <c r="MI30" s="117"/>
      <c r="MJ30" s="117"/>
      <c r="MK30" s="117"/>
      <c r="ML30" s="117"/>
      <c r="MM30" s="117"/>
      <c r="MN30" s="117"/>
      <c r="MO30" s="117"/>
      <c r="MP30" s="117"/>
      <c r="MQ30" s="117"/>
      <c r="MR30" s="117"/>
      <c r="MS30" s="117"/>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c r="A31" s="2"/>
      <c r="B31" s="22"/>
      <c r="C31" s="4"/>
      <c r="D31" s="4"/>
      <c r="E31" s="4"/>
      <c r="F31" s="4"/>
      <c r="I31" s="28"/>
      <c r="J31" s="118" t="s">
        <v>27</v>
      </c>
      <c r="K31" s="119"/>
      <c r="L31" s="119"/>
      <c r="M31" s="119"/>
      <c r="N31" s="119"/>
      <c r="O31" s="119"/>
      <c r="P31" s="119"/>
      <c r="Q31" s="119"/>
      <c r="R31" s="119"/>
      <c r="S31" s="119"/>
      <c r="T31" s="120"/>
      <c r="U31" s="121" t="str">
        <f>データ!Y7</f>
        <v>-</v>
      </c>
      <c r="V31" s="121"/>
      <c r="W31" s="121"/>
      <c r="X31" s="121"/>
      <c r="Y31" s="121"/>
      <c r="Z31" s="121"/>
      <c r="AA31" s="121"/>
      <c r="AB31" s="121"/>
      <c r="AC31" s="121"/>
      <c r="AD31" s="121"/>
      <c r="AE31" s="121"/>
      <c r="AF31" s="121"/>
      <c r="AG31" s="121"/>
      <c r="AH31" s="121"/>
      <c r="AI31" s="121"/>
      <c r="AJ31" s="121"/>
      <c r="AK31" s="121"/>
      <c r="AL31" s="121"/>
      <c r="AM31" s="121"/>
      <c r="AN31" s="121" t="str">
        <f>データ!Z7</f>
        <v>-</v>
      </c>
      <c r="AO31" s="121"/>
      <c r="AP31" s="121"/>
      <c r="AQ31" s="121"/>
      <c r="AR31" s="121"/>
      <c r="AS31" s="121"/>
      <c r="AT31" s="121"/>
      <c r="AU31" s="121"/>
      <c r="AV31" s="121"/>
      <c r="AW31" s="121"/>
      <c r="AX31" s="121"/>
      <c r="AY31" s="121"/>
      <c r="AZ31" s="121"/>
      <c r="BA31" s="121"/>
      <c r="BB31" s="121"/>
      <c r="BC31" s="121"/>
      <c r="BD31" s="121"/>
      <c r="BE31" s="121"/>
      <c r="BF31" s="121"/>
      <c r="BG31" s="121" t="str">
        <f>データ!AA7</f>
        <v>-</v>
      </c>
      <c r="BH31" s="121"/>
      <c r="BI31" s="121"/>
      <c r="BJ31" s="121"/>
      <c r="BK31" s="121"/>
      <c r="BL31" s="121"/>
      <c r="BM31" s="121"/>
      <c r="BN31" s="121"/>
      <c r="BO31" s="121"/>
      <c r="BP31" s="121"/>
      <c r="BQ31" s="121"/>
      <c r="BR31" s="121"/>
      <c r="BS31" s="121"/>
      <c r="BT31" s="121"/>
      <c r="BU31" s="121"/>
      <c r="BV31" s="121"/>
      <c r="BW31" s="121"/>
      <c r="BX31" s="121"/>
      <c r="BY31" s="121"/>
      <c r="BZ31" s="121">
        <f>データ!AB7</f>
        <v>130.80000000000001</v>
      </c>
      <c r="CA31" s="121"/>
      <c r="CB31" s="121"/>
      <c r="CC31" s="121"/>
      <c r="CD31" s="121"/>
      <c r="CE31" s="121"/>
      <c r="CF31" s="121"/>
      <c r="CG31" s="121"/>
      <c r="CH31" s="121"/>
      <c r="CI31" s="121"/>
      <c r="CJ31" s="121"/>
      <c r="CK31" s="121"/>
      <c r="CL31" s="121"/>
      <c r="CM31" s="121"/>
      <c r="CN31" s="121"/>
      <c r="CO31" s="121"/>
      <c r="CP31" s="121"/>
      <c r="CQ31" s="121"/>
      <c r="CR31" s="121"/>
      <c r="CS31" s="121">
        <f>データ!AC7</f>
        <v>142.5</v>
      </c>
      <c r="CT31" s="121"/>
      <c r="CU31" s="121"/>
      <c r="CV31" s="121"/>
      <c r="CW31" s="121"/>
      <c r="CX31" s="121"/>
      <c r="CY31" s="121"/>
      <c r="CZ31" s="121"/>
      <c r="DA31" s="121"/>
      <c r="DB31" s="121"/>
      <c r="DC31" s="121"/>
      <c r="DD31" s="121"/>
      <c r="DE31" s="121"/>
      <c r="DF31" s="121"/>
      <c r="DG31" s="121"/>
      <c r="DH31" s="121"/>
      <c r="DI31" s="121"/>
      <c r="DJ31" s="121"/>
      <c r="DK31" s="121"/>
      <c r="DL31" s="29"/>
      <c r="DM31" s="29"/>
      <c r="DN31" s="29"/>
      <c r="DO31" s="29"/>
      <c r="DP31" s="29"/>
      <c r="DQ31" s="29"/>
      <c r="DR31" s="29"/>
      <c r="DS31" s="29"/>
      <c r="DT31" s="29"/>
      <c r="DU31" s="29"/>
      <c r="DV31" s="29"/>
      <c r="DW31" s="29"/>
      <c r="DX31" s="29"/>
      <c r="DY31" s="29"/>
      <c r="DZ31" s="29"/>
      <c r="EA31" s="118" t="s">
        <v>27</v>
      </c>
      <c r="EB31" s="119"/>
      <c r="EC31" s="119"/>
      <c r="ED31" s="119"/>
      <c r="EE31" s="119"/>
      <c r="EF31" s="119"/>
      <c r="EG31" s="119"/>
      <c r="EH31" s="119"/>
      <c r="EI31" s="119"/>
      <c r="EJ31" s="119"/>
      <c r="EK31" s="120"/>
      <c r="EL31" s="121" t="str">
        <f>データ!AJ7</f>
        <v>-</v>
      </c>
      <c r="EM31" s="121"/>
      <c r="EN31" s="121"/>
      <c r="EO31" s="121"/>
      <c r="EP31" s="121"/>
      <c r="EQ31" s="121"/>
      <c r="ER31" s="121"/>
      <c r="ES31" s="121"/>
      <c r="ET31" s="121"/>
      <c r="EU31" s="121"/>
      <c r="EV31" s="121"/>
      <c r="EW31" s="121"/>
      <c r="EX31" s="121"/>
      <c r="EY31" s="121"/>
      <c r="EZ31" s="121"/>
      <c r="FA31" s="121"/>
      <c r="FB31" s="121"/>
      <c r="FC31" s="121"/>
      <c r="FD31" s="121"/>
      <c r="FE31" s="121" t="str">
        <f>データ!AK7</f>
        <v>-</v>
      </c>
      <c r="FF31" s="121"/>
      <c r="FG31" s="121"/>
      <c r="FH31" s="121"/>
      <c r="FI31" s="121"/>
      <c r="FJ31" s="121"/>
      <c r="FK31" s="121"/>
      <c r="FL31" s="121"/>
      <c r="FM31" s="121"/>
      <c r="FN31" s="121"/>
      <c r="FO31" s="121"/>
      <c r="FP31" s="121"/>
      <c r="FQ31" s="121"/>
      <c r="FR31" s="121"/>
      <c r="FS31" s="121"/>
      <c r="FT31" s="121"/>
      <c r="FU31" s="121"/>
      <c r="FV31" s="121"/>
      <c r="FW31" s="121"/>
      <c r="FX31" s="121" t="str">
        <f>データ!AL7</f>
        <v>-</v>
      </c>
      <c r="FY31" s="121"/>
      <c r="FZ31" s="121"/>
      <c r="GA31" s="121"/>
      <c r="GB31" s="121"/>
      <c r="GC31" s="121"/>
      <c r="GD31" s="121"/>
      <c r="GE31" s="121"/>
      <c r="GF31" s="121"/>
      <c r="GG31" s="121"/>
      <c r="GH31" s="121"/>
      <c r="GI31" s="121"/>
      <c r="GJ31" s="121"/>
      <c r="GK31" s="121"/>
      <c r="GL31" s="121"/>
      <c r="GM31" s="121"/>
      <c r="GN31" s="121"/>
      <c r="GO31" s="121"/>
      <c r="GP31" s="121"/>
      <c r="GQ31" s="121">
        <f>データ!AM7</f>
        <v>0</v>
      </c>
      <c r="GR31" s="121"/>
      <c r="GS31" s="121"/>
      <c r="GT31" s="121"/>
      <c r="GU31" s="121"/>
      <c r="GV31" s="121"/>
      <c r="GW31" s="121"/>
      <c r="GX31" s="121"/>
      <c r="GY31" s="121"/>
      <c r="GZ31" s="121"/>
      <c r="HA31" s="121"/>
      <c r="HB31" s="121"/>
      <c r="HC31" s="121"/>
      <c r="HD31" s="121"/>
      <c r="HE31" s="121"/>
      <c r="HF31" s="121"/>
      <c r="HG31" s="121"/>
      <c r="HH31" s="121"/>
      <c r="HI31" s="121"/>
      <c r="HJ31" s="121">
        <f>データ!AN7</f>
        <v>0</v>
      </c>
      <c r="HK31" s="121"/>
      <c r="HL31" s="121"/>
      <c r="HM31" s="121"/>
      <c r="HN31" s="121"/>
      <c r="HO31" s="121"/>
      <c r="HP31" s="121"/>
      <c r="HQ31" s="121"/>
      <c r="HR31" s="121"/>
      <c r="HS31" s="121"/>
      <c r="HT31" s="121"/>
      <c r="HU31" s="121"/>
      <c r="HV31" s="121"/>
      <c r="HW31" s="121"/>
      <c r="HX31" s="121"/>
      <c r="HY31" s="121"/>
      <c r="HZ31" s="121"/>
      <c r="IA31" s="121"/>
      <c r="IB31" s="121"/>
      <c r="IC31" s="30"/>
      <c r="ID31" s="30"/>
      <c r="IE31" s="30"/>
      <c r="IF31" s="30"/>
      <c r="IG31" s="30"/>
      <c r="IH31" s="30"/>
      <c r="II31" s="30"/>
      <c r="IJ31" s="31"/>
      <c r="IK31" s="30"/>
      <c r="IL31" s="30"/>
      <c r="IM31" s="30"/>
      <c r="IN31" s="30"/>
      <c r="IO31" s="30"/>
      <c r="IP31" s="30"/>
      <c r="IQ31" s="30"/>
      <c r="IR31" s="118" t="s">
        <v>27</v>
      </c>
      <c r="IS31" s="119"/>
      <c r="IT31" s="119"/>
      <c r="IU31" s="119"/>
      <c r="IV31" s="119"/>
      <c r="IW31" s="119"/>
      <c r="IX31" s="119"/>
      <c r="IY31" s="119"/>
      <c r="IZ31" s="119"/>
      <c r="JA31" s="119"/>
      <c r="JB31" s="120"/>
      <c r="JC31" s="122" t="str">
        <f>データ!DK7</f>
        <v>-</v>
      </c>
      <c r="JD31" s="123"/>
      <c r="JE31" s="123"/>
      <c r="JF31" s="123"/>
      <c r="JG31" s="123"/>
      <c r="JH31" s="123"/>
      <c r="JI31" s="123"/>
      <c r="JJ31" s="123"/>
      <c r="JK31" s="123"/>
      <c r="JL31" s="123"/>
      <c r="JM31" s="123"/>
      <c r="JN31" s="123"/>
      <c r="JO31" s="123"/>
      <c r="JP31" s="123"/>
      <c r="JQ31" s="123"/>
      <c r="JR31" s="123"/>
      <c r="JS31" s="123"/>
      <c r="JT31" s="123"/>
      <c r="JU31" s="124"/>
      <c r="JV31" s="122" t="str">
        <f>データ!DL7</f>
        <v>-</v>
      </c>
      <c r="JW31" s="123"/>
      <c r="JX31" s="123"/>
      <c r="JY31" s="123"/>
      <c r="JZ31" s="123"/>
      <c r="KA31" s="123"/>
      <c r="KB31" s="123"/>
      <c r="KC31" s="123"/>
      <c r="KD31" s="123"/>
      <c r="KE31" s="123"/>
      <c r="KF31" s="123"/>
      <c r="KG31" s="123"/>
      <c r="KH31" s="123"/>
      <c r="KI31" s="123"/>
      <c r="KJ31" s="123"/>
      <c r="KK31" s="123"/>
      <c r="KL31" s="123"/>
      <c r="KM31" s="123"/>
      <c r="KN31" s="124"/>
      <c r="KO31" s="122" t="str">
        <f>データ!DM7</f>
        <v>-</v>
      </c>
      <c r="KP31" s="123"/>
      <c r="KQ31" s="123"/>
      <c r="KR31" s="123"/>
      <c r="KS31" s="123"/>
      <c r="KT31" s="123"/>
      <c r="KU31" s="123"/>
      <c r="KV31" s="123"/>
      <c r="KW31" s="123"/>
      <c r="KX31" s="123"/>
      <c r="KY31" s="123"/>
      <c r="KZ31" s="123"/>
      <c r="LA31" s="123"/>
      <c r="LB31" s="123"/>
      <c r="LC31" s="123"/>
      <c r="LD31" s="123"/>
      <c r="LE31" s="123"/>
      <c r="LF31" s="123"/>
      <c r="LG31" s="124"/>
      <c r="LH31" s="122">
        <f>データ!DN7</f>
        <v>130.4</v>
      </c>
      <c r="LI31" s="123"/>
      <c r="LJ31" s="123"/>
      <c r="LK31" s="123"/>
      <c r="LL31" s="123"/>
      <c r="LM31" s="123"/>
      <c r="LN31" s="123"/>
      <c r="LO31" s="123"/>
      <c r="LP31" s="123"/>
      <c r="LQ31" s="123"/>
      <c r="LR31" s="123"/>
      <c r="LS31" s="123"/>
      <c r="LT31" s="123"/>
      <c r="LU31" s="123"/>
      <c r="LV31" s="123"/>
      <c r="LW31" s="123"/>
      <c r="LX31" s="123"/>
      <c r="LY31" s="123"/>
      <c r="LZ31" s="124"/>
      <c r="MA31" s="122">
        <f>データ!DO7</f>
        <v>126.8</v>
      </c>
      <c r="MB31" s="123"/>
      <c r="MC31" s="123"/>
      <c r="MD31" s="123"/>
      <c r="ME31" s="123"/>
      <c r="MF31" s="123"/>
      <c r="MG31" s="123"/>
      <c r="MH31" s="123"/>
      <c r="MI31" s="123"/>
      <c r="MJ31" s="123"/>
      <c r="MK31" s="123"/>
      <c r="ML31" s="123"/>
      <c r="MM31" s="123"/>
      <c r="MN31" s="123"/>
      <c r="MO31" s="123"/>
      <c r="MP31" s="123"/>
      <c r="MQ31" s="123"/>
      <c r="MR31" s="123"/>
      <c r="MS31" s="124"/>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8" t="s">
        <v>29</v>
      </c>
      <c r="K32" s="119"/>
      <c r="L32" s="119"/>
      <c r="M32" s="119"/>
      <c r="N32" s="119"/>
      <c r="O32" s="119"/>
      <c r="P32" s="119"/>
      <c r="Q32" s="119"/>
      <c r="R32" s="119"/>
      <c r="S32" s="119"/>
      <c r="T32" s="120"/>
      <c r="U32" s="121">
        <f>データ!AD7</f>
        <v>335.9</v>
      </c>
      <c r="V32" s="121"/>
      <c r="W32" s="121"/>
      <c r="X32" s="121"/>
      <c r="Y32" s="121"/>
      <c r="Z32" s="121"/>
      <c r="AA32" s="121"/>
      <c r="AB32" s="121"/>
      <c r="AC32" s="121"/>
      <c r="AD32" s="121"/>
      <c r="AE32" s="121"/>
      <c r="AF32" s="121"/>
      <c r="AG32" s="121"/>
      <c r="AH32" s="121"/>
      <c r="AI32" s="121"/>
      <c r="AJ32" s="121"/>
      <c r="AK32" s="121"/>
      <c r="AL32" s="121"/>
      <c r="AM32" s="121"/>
      <c r="AN32" s="121">
        <f>データ!AE7</f>
        <v>277.8</v>
      </c>
      <c r="AO32" s="121"/>
      <c r="AP32" s="121"/>
      <c r="AQ32" s="121"/>
      <c r="AR32" s="121"/>
      <c r="AS32" s="121"/>
      <c r="AT32" s="121"/>
      <c r="AU32" s="121"/>
      <c r="AV32" s="121"/>
      <c r="AW32" s="121"/>
      <c r="AX32" s="121"/>
      <c r="AY32" s="121"/>
      <c r="AZ32" s="121"/>
      <c r="BA32" s="121"/>
      <c r="BB32" s="121"/>
      <c r="BC32" s="121"/>
      <c r="BD32" s="121"/>
      <c r="BE32" s="121"/>
      <c r="BF32" s="121"/>
      <c r="BG32" s="121">
        <f>データ!AF7</f>
        <v>443.6</v>
      </c>
      <c r="BH32" s="121"/>
      <c r="BI32" s="121"/>
      <c r="BJ32" s="121"/>
      <c r="BK32" s="121"/>
      <c r="BL32" s="121"/>
      <c r="BM32" s="121"/>
      <c r="BN32" s="121"/>
      <c r="BO32" s="121"/>
      <c r="BP32" s="121"/>
      <c r="BQ32" s="121"/>
      <c r="BR32" s="121"/>
      <c r="BS32" s="121"/>
      <c r="BT32" s="121"/>
      <c r="BU32" s="121"/>
      <c r="BV32" s="121"/>
      <c r="BW32" s="121"/>
      <c r="BX32" s="121"/>
      <c r="BY32" s="121"/>
      <c r="BZ32" s="121">
        <f>データ!AG7</f>
        <v>355.6</v>
      </c>
      <c r="CA32" s="121"/>
      <c r="CB32" s="121"/>
      <c r="CC32" s="121"/>
      <c r="CD32" s="121"/>
      <c r="CE32" s="121"/>
      <c r="CF32" s="121"/>
      <c r="CG32" s="121"/>
      <c r="CH32" s="121"/>
      <c r="CI32" s="121"/>
      <c r="CJ32" s="121"/>
      <c r="CK32" s="121"/>
      <c r="CL32" s="121"/>
      <c r="CM32" s="121"/>
      <c r="CN32" s="121"/>
      <c r="CO32" s="121"/>
      <c r="CP32" s="121"/>
      <c r="CQ32" s="121"/>
      <c r="CR32" s="121"/>
      <c r="CS32" s="121">
        <f>データ!AH7</f>
        <v>358.6</v>
      </c>
      <c r="CT32" s="121"/>
      <c r="CU32" s="121"/>
      <c r="CV32" s="121"/>
      <c r="CW32" s="121"/>
      <c r="CX32" s="121"/>
      <c r="CY32" s="121"/>
      <c r="CZ32" s="121"/>
      <c r="DA32" s="121"/>
      <c r="DB32" s="121"/>
      <c r="DC32" s="121"/>
      <c r="DD32" s="121"/>
      <c r="DE32" s="121"/>
      <c r="DF32" s="121"/>
      <c r="DG32" s="121"/>
      <c r="DH32" s="121"/>
      <c r="DI32" s="121"/>
      <c r="DJ32" s="121"/>
      <c r="DK32" s="121"/>
      <c r="DL32" s="29"/>
      <c r="DM32" s="29"/>
      <c r="DN32" s="29"/>
      <c r="DO32" s="29"/>
      <c r="DP32" s="29"/>
      <c r="DQ32" s="29"/>
      <c r="DR32" s="29"/>
      <c r="DS32" s="29"/>
      <c r="DT32" s="29"/>
      <c r="DU32" s="29"/>
      <c r="DV32" s="29"/>
      <c r="DW32" s="29"/>
      <c r="DX32" s="29"/>
      <c r="DY32" s="29"/>
      <c r="DZ32" s="29"/>
      <c r="EA32" s="118" t="s">
        <v>29</v>
      </c>
      <c r="EB32" s="119"/>
      <c r="EC32" s="119"/>
      <c r="ED32" s="119"/>
      <c r="EE32" s="119"/>
      <c r="EF32" s="119"/>
      <c r="EG32" s="119"/>
      <c r="EH32" s="119"/>
      <c r="EI32" s="119"/>
      <c r="EJ32" s="119"/>
      <c r="EK32" s="120"/>
      <c r="EL32" s="121">
        <f>データ!AO7</f>
        <v>2.8</v>
      </c>
      <c r="EM32" s="121"/>
      <c r="EN32" s="121"/>
      <c r="EO32" s="121"/>
      <c r="EP32" s="121"/>
      <c r="EQ32" s="121"/>
      <c r="ER32" s="121"/>
      <c r="ES32" s="121"/>
      <c r="ET32" s="121"/>
      <c r="EU32" s="121"/>
      <c r="EV32" s="121"/>
      <c r="EW32" s="121"/>
      <c r="EX32" s="121"/>
      <c r="EY32" s="121"/>
      <c r="EZ32" s="121"/>
      <c r="FA32" s="121"/>
      <c r="FB32" s="121"/>
      <c r="FC32" s="121"/>
      <c r="FD32" s="121"/>
      <c r="FE32" s="121">
        <f>データ!AP7</f>
        <v>2.1</v>
      </c>
      <c r="FF32" s="121"/>
      <c r="FG32" s="121"/>
      <c r="FH32" s="121"/>
      <c r="FI32" s="121"/>
      <c r="FJ32" s="121"/>
      <c r="FK32" s="121"/>
      <c r="FL32" s="121"/>
      <c r="FM32" s="121"/>
      <c r="FN32" s="121"/>
      <c r="FO32" s="121"/>
      <c r="FP32" s="121"/>
      <c r="FQ32" s="121"/>
      <c r="FR32" s="121"/>
      <c r="FS32" s="121"/>
      <c r="FT32" s="121"/>
      <c r="FU32" s="121"/>
      <c r="FV32" s="121"/>
      <c r="FW32" s="121"/>
      <c r="FX32" s="121">
        <f>データ!AQ7</f>
        <v>2.2999999999999998</v>
      </c>
      <c r="FY32" s="121"/>
      <c r="FZ32" s="121"/>
      <c r="GA32" s="121"/>
      <c r="GB32" s="121"/>
      <c r="GC32" s="121"/>
      <c r="GD32" s="121"/>
      <c r="GE32" s="121"/>
      <c r="GF32" s="121"/>
      <c r="GG32" s="121"/>
      <c r="GH32" s="121"/>
      <c r="GI32" s="121"/>
      <c r="GJ32" s="121"/>
      <c r="GK32" s="121"/>
      <c r="GL32" s="121"/>
      <c r="GM32" s="121"/>
      <c r="GN32" s="121"/>
      <c r="GO32" s="121"/>
      <c r="GP32" s="121"/>
      <c r="GQ32" s="121">
        <f>データ!AR7</f>
        <v>2.7</v>
      </c>
      <c r="GR32" s="121"/>
      <c r="GS32" s="121"/>
      <c r="GT32" s="121"/>
      <c r="GU32" s="121"/>
      <c r="GV32" s="121"/>
      <c r="GW32" s="121"/>
      <c r="GX32" s="121"/>
      <c r="GY32" s="121"/>
      <c r="GZ32" s="121"/>
      <c r="HA32" s="121"/>
      <c r="HB32" s="121"/>
      <c r="HC32" s="121"/>
      <c r="HD32" s="121"/>
      <c r="HE32" s="121"/>
      <c r="HF32" s="121"/>
      <c r="HG32" s="121"/>
      <c r="HH32" s="121"/>
      <c r="HI32" s="121"/>
      <c r="HJ32" s="121">
        <f>データ!AS7</f>
        <v>2.2999999999999998</v>
      </c>
      <c r="HK32" s="121"/>
      <c r="HL32" s="121"/>
      <c r="HM32" s="121"/>
      <c r="HN32" s="121"/>
      <c r="HO32" s="121"/>
      <c r="HP32" s="121"/>
      <c r="HQ32" s="121"/>
      <c r="HR32" s="121"/>
      <c r="HS32" s="121"/>
      <c r="HT32" s="121"/>
      <c r="HU32" s="121"/>
      <c r="HV32" s="121"/>
      <c r="HW32" s="121"/>
      <c r="HX32" s="121"/>
      <c r="HY32" s="121"/>
      <c r="HZ32" s="121"/>
      <c r="IA32" s="121"/>
      <c r="IB32" s="121"/>
      <c r="IC32" s="30"/>
      <c r="ID32" s="30"/>
      <c r="IE32" s="30"/>
      <c r="IF32" s="30"/>
      <c r="IG32" s="30"/>
      <c r="IH32" s="30"/>
      <c r="II32" s="30"/>
      <c r="IJ32" s="31"/>
      <c r="IK32" s="30"/>
      <c r="IL32" s="30"/>
      <c r="IM32" s="30"/>
      <c r="IN32" s="30"/>
      <c r="IO32" s="30"/>
      <c r="IP32" s="30"/>
      <c r="IQ32" s="30"/>
      <c r="IR32" s="118" t="s">
        <v>29</v>
      </c>
      <c r="IS32" s="119"/>
      <c r="IT32" s="119"/>
      <c r="IU32" s="119"/>
      <c r="IV32" s="119"/>
      <c r="IW32" s="119"/>
      <c r="IX32" s="119"/>
      <c r="IY32" s="119"/>
      <c r="IZ32" s="119"/>
      <c r="JA32" s="119"/>
      <c r="JB32" s="120"/>
      <c r="JC32" s="122">
        <f>データ!DP7</f>
        <v>147.5</v>
      </c>
      <c r="JD32" s="123"/>
      <c r="JE32" s="123"/>
      <c r="JF32" s="123"/>
      <c r="JG32" s="123"/>
      <c r="JH32" s="123"/>
      <c r="JI32" s="123"/>
      <c r="JJ32" s="123"/>
      <c r="JK32" s="123"/>
      <c r="JL32" s="123"/>
      <c r="JM32" s="123"/>
      <c r="JN32" s="123"/>
      <c r="JO32" s="123"/>
      <c r="JP32" s="123"/>
      <c r="JQ32" s="123"/>
      <c r="JR32" s="123"/>
      <c r="JS32" s="123"/>
      <c r="JT32" s="123"/>
      <c r="JU32" s="124"/>
      <c r="JV32" s="122">
        <f>データ!DQ7</f>
        <v>149.5</v>
      </c>
      <c r="JW32" s="123"/>
      <c r="JX32" s="123"/>
      <c r="JY32" s="123"/>
      <c r="JZ32" s="123"/>
      <c r="KA32" s="123"/>
      <c r="KB32" s="123"/>
      <c r="KC32" s="123"/>
      <c r="KD32" s="123"/>
      <c r="KE32" s="123"/>
      <c r="KF32" s="123"/>
      <c r="KG32" s="123"/>
      <c r="KH32" s="123"/>
      <c r="KI32" s="123"/>
      <c r="KJ32" s="123"/>
      <c r="KK32" s="123"/>
      <c r="KL32" s="123"/>
      <c r="KM32" s="123"/>
      <c r="KN32" s="124"/>
      <c r="KO32" s="122">
        <f>データ!DR7</f>
        <v>154.1</v>
      </c>
      <c r="KP32" s="123"/>
      <c r="KQ32" s="123"/>
      <c r="KR32" s="123"/>
      <c r="KS32" s="123"/>
      <c r="KT32" s="123"/>
      <c r="KU32" s="123"/>
      <c r="KV32" s="123"/>
      <c r="KW32" s="123"/>
      <c r="KX32" s="123"/>
      <c r="KY32" s="123"/>
      <c r="KZ32" s="123"/>
      <c r="LA32" s="123"/>
      <c r="LB32" s="123"/>
      <c r="LC32" s="123"/>
      <c r="LD32" s="123"/>
      <c r="LE32" s="123"/>
      <c r="LF32" s="123"/>
      <c r="LG32" s="124"/>
      <c r="LH32" s="122">
        <f>データ!DS7</f>
        <v>151.6</v>
      </c>
      <c r="LI32" s="123"/>
      <c r="LJ32" s="123"/>
      <c r="LK32" s="123"/>
      <c r="LL32" s="123"/>
      <c r="LM32" s="123"/>
      <c r="LN32" s="123"/>
      <c r="LO32" s="123"/>
      <c r="LP32" s="123"/>
      <c r="LQ32" s="123"/>
      <c r="LR32" s="123"/>
      <c r="LS32" s="123"/>
      <c r="LT32" s="123"/>
      <c r="LU32" s="123"/>
      <c r="LV32" s="123"/>
      <c r="LW32" s="123"/>
      <c r="LX32" s="123"/>
      <c r="LY32" s="123"/>
      <c r="LZ32" s="124"/>
      <c r="MA32" s="122">
        <f>データ!DT7</f>
        <v>151.19999999999999</v>
      </c>
      <c r="MB32" s="123"/>
      <c r="MC32" s="123"/>
      <c r="MD32" s="123"/>
      <c r="ME32" s="123"/>
      <c r="MF32" s="123"/>
      <c r="MG32" s="123"/>
      <c r="MH32" s="123"/>
      <c r="MI32" s="123"/>
      <c r="MJ32" s="123"/>
      <c r="MK32" s="123"/>
      <c r="ML32" s="123"/>
      <c r="MM32" s="123"/>
      <c r="MN32" s="123"/>
      <c r="MO32" s="123"/>
      <c r="MP32" s="123"/>
      <c r="MQ32" s="123"/>
      <c r="MR32" s="123"/>
      <c r="MS32" s="124"/>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c r="A51" s="2"/>
      <c r="B51" s="22"/>
      <c r="C51" s="4"/>
      <c r="D51" s="4"/>
      <c r="E51" s="4"/>
      <c r="F51" s="4"/>
      <c r="G51" s="34"/>
      <c r="H51" s="34"/>
      <c r="I51" s="4"/>
      <c r="J51" s="4"/>
      <c r="K51" s="4"/>
      <c r="L51" s="4"/>
      <c r="M51" s="4"/>
      <c r="N51" s="4"/>
      <c r="O51" s="4"/>
      <c r="P51" s="4"/>
      <c r="Q51" s="4"/>
      <c r="R51" s="26"/>
      <c r="S51" s="26"/>
      <c r="T51" s="26"/>
      <c r="U51" s="117">
        <f>データ!$B$11</f>
        <v>41275</v>
      </c>
      <c r="V51" s="117"/>
      <c r="W51" s="117"/>
      <c r="X51" s="117"/>
      <c r="Y51" s="117"/>
      <c r="Z51" s="117"/>
      <c r="AA51" s="117"/>
      <c r="AB51" s="117"/>
      <c r="AC51" s="117"/>
      <c r="AD51" s="117"/>
      <c r="AE51" s="117"/>
      <c r="AF51" s="117"/>
      <c r="AG51" s="117"/>
      <c r="AH51" s="117"/>
      <c r="AI51" s="117"/>
      <c r="AJ51" s="117"/>
      <c r="AK51" s="117"/>
      <c r="AL51" s="117"/>
      <c r="AM51" s="117"/>
      <c r="AN51" s="117">
        <f>データ!$C$11</f>
        <v>41640</v>
      </c>
      <c r="AO51" s="117"/>
      <c r="AP51" s="117"/>
      <c r="AQ51" s="117"/>
      <c r="AR51" s="117"/>
      <c r="AS51" s="117"/>
      <c r="AT51" s="117"/>
      <c r="AU51" s="117"/>
      <c r="AV51" s="117"/>
      <c r="AW51" s="117"/>
      <c r="AX51" s="117"/>
      <c r="AY51" s="117"/>
      <c r="AZ51" s="117"/>
      <c r="BA51" s="117"/>
      <c r="BB51" s="117"/>
      <c r="BC51" s="117"/>
      <c r="BD51" s="117"/>
      <c r="BE51" s="117"/>
      <c r="BF51" s="117"/>
      <c r="BG51" s="117">
        <f>データ!$D$11</f>
        <v>42005</v>
      </c>
      <c r="BH51" s="117"/>
      <c r="BI51" s="117"/>
      <c r="BJ51" s="117"/>
      <c r="BK51" s="117"/>
      <c r="BL51" s="117"/>
      <c r="BM51" s="117"/>
      <c r="BN51" s="117"/>
      <c r="BO51" s="117"/>
      <c r="BP51" s="117"/>
      <c r="BQ51" s="117"/>
      <c r="BR51" s="117"/>
      <c r="BS51" s="117"/>
      <c r="BT51" s="117"/>
      <c r="BU51" s="117"/>
      <c r="BV51" s="117"/>
      <c r="BW51" s="117"/>
      <c r="BX51" s="117"/>
      <c r="BY51" s="117"/>
      <c r="BZ51" s="117">
        <f>データ!$E$11</f>
        <v>42370</v>
      </c>
      <c r="CA51" s="117"/>
      <c r="CB51" s="117"/>
      <c r="CC51" s="117"/>
      <c r="CD51" s="117"/>
      <c r="CE51" s="117"/>
      <c r="CF51" s="117"/>
      <c r="CG51" s="117"/>
      <c r="CH51" s="117"/>
      <c r="CI51" s="117"/>
      <c r="CJ51" s="117"/>
      <c r="CK51" s="117"/>
      <c r="CL51" s="117"/>
      <c r="CM51" s="117"/>
      <c r="CN51" s="117"/>
      <c r="CO51" s="117"/>
      <c r="CP51" s="117"/>
      <c r="CQ51" s="117"/>
      <c r="CR51" s="117"/>
      <c r="CS51" s="117">
        <f>データ!$F$11</f>
        <v>42736</v>
      </c>
      <c r="CT51" s="117"/>
      <c r="CU51" s="117"/>
      <c r="CV51" s="117"/>
      <c r="CW51" s="117"/>
      <c r="CX51" s="117"/>
      <c r="CY51" s="117"/>
      <c r="CZ51" s="117"/>
      <c r="DA51" s="117"/>
      <c r="DB51" s="117"/>
      <c r="DC51" s="117"/>
      <c r="DD51" s="117"/>
      <c r="DE51" s="117"/>
      <c r="DF51" s="117"/>
      <c r="DG51" s="117"/>
      <c r="DH51" s="117"/>
      <c r="DI51" s="117"/>
      <c r="DJ51" s="117"/>
      <c r="DK51" s="117"/>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7">
        <f>データ!$B$11</f>
        <v>41275</v>
      </c>
      <c r="EM51" s="117"/>
      <c r="EN51" s="117"/>
      <c r="EO51" s="117"/>
      <c r="EP51" s="117"/>
      <c r="EQ51" s="117"/>
      <c r="ER51" s="117"/>
      <c r="ES51" s="117"/>
      <c r="ET51" s="117"/>
      <c r="EU51" s="117"/>
      <c r="EV51" s="117"/>
      <c r="EW51" s="117"/>
      <c r="EX51" s="117"/>
      <c r="EY51" s="117"/>
      <c r="EZ51" s="117"/>
      <c r="FA51" s="117"/>
      <c r="FB51" s="117"/>
      <c r="FC51" s="117"/>
      <c r="FD51" s="117"/>
      <c r="FE51" s="117">
        <f>データ!$C$11</f>
        <v>41640</v>
      </c>
      <c r="FF51" s="117"/>
      <c r="FG51" s="117"/>
      <c r="FH51" s="117"/>
      <c r="FI51" s="117"/>
      <c r="FJ51" s="117"/>
      <c r="FK51" s="117"/>
      <c r="FL51" s="117"/>
      <c r="FM51" s="117"/>
      <c r="FN51" s="117"/>
      <c r="FO51" s="117"/>
      <c r="FP51" s="117"/>
      <c r="FQ51" s="117"/>
      <c r="FR51" s="117"/>
      <c r="FS51" s="117"/>
      <c r="FT51" s="117"/>
      <c r="FU51" s="117"/>
      <c r="FV51" s="117"/>
      <c r="FW51" s="117"/>
      <c r="FX51" s="117">
        <f>データ!$D$11</f>
        <v>42005</v>
      </c>
      <c r="FY51" s="117"/>
      <c r="FZ51" s="117"/>
      <c r="GA51" s="117"/>
      <c r="GB51" s="117"/>
      <c r="GC51" s="117"/>
      <c r="GD51" s="117"/>
      <c r="GE51" s="117"/>
      <c r="GF51" s="117"/>
      <c r="GG51" s="117"/>
      <c r="GH51" s="117"/>
      <c r="GI51" s="117"/>
      <c r="GJ51" s="117"/>
      <c r="GK51" s="117"/>
      <c r="GL51" s="117"/>
      <c r="GM51" s="117"/>
      <c r="GN51" s="117"/>
      <c r="GO51" s="117"/>
      <c r="GP51" s="117"/>
      <c r="GQ51" s="117">
        <f>データ!$E$11</f>
        <v>42370</v>
      </c>
      <c r="GR51" s="117"/>
      <c r="GS51" s="117"/>
      <c r="GT51" s="117"/>
      <c r="GU51" s="117"/>
      <c r="GV51" s="117"/>
      <c r="GW51" s="117"/>
      <c r="GX51" s="117"/>
      <c r="GY51" s="117"/>
      <c r="GZ51" s="117"/>
      <c r="HA51" s="117"/>
      <c r="HB51" s="117"/>
      <c r="HC51" s="117"/>
      <c r="HD51" s="117"/>
      <c r="HE51" s="117"/>
      <c r="HF51" s="117"/>
      <c r="HG51" s="117"/>
      <c r="HH51" s="117"/>
      <c r="HI51" s="117"/>
      <c r="HJ51" s="117">
        <f>データ!$F$11</f>
        <v>42736</v>
      </c>
      <c r="HK51" s="117"/>
      <c r="HL51" s="117"/>
      <c r="HM51" s="117"/>
      <c r="HN51" s="117"/>
      <c r="HO51" s="117"/>
      <c r="HP51" s="117"/>
      <c r="HQ51" s="117"/>
      <c r="HR51" s="117"/>
      <c r="HS51" s="117"/>
      <c r="HT51" s="117"/>
      <c r="HU51" s="117"/>
      <c r="HV51" s="117"/>
      <c r="HW51" s="117"/>
      <c r="HX51" s="117"/>
      <c r="HY51" s="117"/>
      <c r="HZ51" s="117"/>
      <c r="IA51" s="117"/>
      <c r="IB51" s="117"/>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7">
        <f>データ!$B$11</f>
        <v>41275</v>
      </c>
      <c r="JD51" s="117"/>
      <c r="JE51" s="117"/>
      <c r="JF51" s="117"/>
      <c r="JG51" s="117"/>
      <c r="JH51" s="117"/>
      <c r="JI51" s="117"/>
      <c r="JJ51" s="117"/>
      <c r="JK51" s="117"/>
      <c r="JL51" s="117"/>
      <c r="JM51" s="117"/>
      <c r="JN51" s="117"/>
      <c r="JO51" s="117"/>
      <c r="JP51" s="117"/>
      <c r="JQ51" s="117"/>
      <c r="JR51" s="117"/>
      <c r="JS51" s="117"/>
      <c r="JT51" s="117"/>
      <c r="JU51" s="117"/>
      <c r="JV51" s="117">
        <f>データ!$C$11</f>
        <v>41640</v>
      </c>
      <c r="JW51" s="117"/>
      <c r="JX51" s="117"/>
      <c r="JY51" s="117"/>
      <c r="JZ51" s="117"/>
      <c r="KA51" s="117"/>
      <c r="KB51" s="117"/>
      <c r="KC51" s="117"/>
      <c r="KD51" s="117"/>
      <c r="KE51" s="117"/>
      <c r="KF51" s="117"/>
      <c r="KG51" s="117"/>
      <c r="KH51" s="117"/>
      <c r="KI51" s="117"/>
      <c r="KJ51" s="117"/>
      <c r="KK51" s="117"/>
      <c r="KL51" s="117"/>
      <c r="KM51" s="117"/>
      <c r="KN51" s="117"/>
      <c r="KO51" s="117">
        <f>データ!$D$11</f>
        <v>42005</v>
      </c>
      <c r="KP51" s="117"/>
      <c r="KQ51" s="117"/>
      <c r="KR51" s="117"/>
      <c r="KS51" s="117"/>
      <c r="KT51" s="117"/>
      <c r="KU51" s="117"/>
      <c r="KV51" s="117"/>
      <c r="KW51" s="117"/>
      <c r="KX51" s="117"/>
      <c r="KY51" s="117"/>
      <c r="KZ51" s="117"/>
      <c r="LA51" s="117"/>
      <c r="LB51" s="117"/>
      <c r="LC51" s="117"/>
      <c r="LD51" s="117"/>
      <c r="LE51" s="117"/>
      <c r="LF51" s="117"/>
      <c r="LG51" s="117"/>
      <c r="LH51" s="117">
        <f>データ!$E$11</f>
        <v>42370</v>
      </c>
      <c r="LI51" s="117"/>
      <c r="LJ51" s="117"/>
      <c r="LK51" s="117"/>
      <c r="LL51" s="117"/>
      <c r="LM51" s="117"/>
      <c r="LN51" s="117"/>
      <c r="LO51" s="117"/>
      <c r="LP51" s="117"/>
      <c r="LQ51" s="117"/>
      <c r="LR51" s="117"/>
      <c r="LS51" s="117"/>
      <c r="LT51" s="117"/>
      <c r="LU51" s="117"/>
      <c r="LV51" s="117"/>
      <c r="LW51" s="117"/>
      <c r="LX51" s="117"/>
      <c r="LY51" s="117"/>
      <c r="LZ51" s="117"/>
      <c r="MA51" s="117">
        <f>データ!$F$11</f>
        <v>42736</v>
      </c>
      <c r="MB51" s="117"/>
      <c r="MC51" s="117"/>
      <c r="MD51" s="117"/>
      <c r="ME51" s="117"/>
      <c r="MF51" s="117"/>
      <c r="MG51" s="117"/>
      <c r="MH51" s="117"/>
      <c r="MI51" s="117"/>
      <c r="MJ51" s="117"/>
      <c r="MK51" s="117"/>
      <c r="ML51" s="117"/>
      <c r="MM51" s="117"/>
      <c r="MN51" s="117"/>
      <c r="MO51" s="117"/>
      <c r="MP51" s="117"/>
      <c r="MQ51" s="117"/>
      <c r="MR51" s="117"/>
      <c r="MS51" s="117"/>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c r="A52" s="2"/>
      <c r="B52" s="22"/>
      <c r="C52" s="4"/>
      <c r="D52" s="4"/>
      <c r="E52" s="4"/>
      <c r="F52" s="4"/>
      <c r="G52" s="34"/>
      <c r="H52" s="34"/>
      <c r="I52" s="28"/>
      <c r="J52" s="118" t="s">
        <v>27</v>
      </c>
      <c r="K52" s="119"/>
      <c r="L52" s="119"/>
      <c r="M52" s="119"/>
      <c r="N52" s="119"/>
      <c r="O52" s="119"/>
      <c r="P52" s="119"/>
      <c r="Q52" s="119"/>
      <c r="R52" s="119"/>
      <c r="S52" s="119"/>
      <c r="T52" s="120"/>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t="str">
        <f>データ!AV7</f>
        <v>-</v>
      </c>
      <c r="AO52" s="126"/>
      <c r="AP52" s="126"/>
      <c r="AQ52" s="126"/>
      <c r="AR52" s="126"/>
      <c r="AS52" s="126"/>
      <c r="AT52" s="126"/>
      <c r="AU52" s="126"/>
      <c r="AV52" s="126"/>
      <c r="AW52" s="126"/>
      <c r="AX52" s="126"/>
      <c r="AY52" s="126"/>
      <c r="AZ52" s="126"/>
      <c r="BA52" s="126"/>
      <c r="BB52" s="126"/>
      <c r="BC52" s="126"/>
      <c r="BD52" s="126"/>
      <c r="BE52" s="126"/>
      <c r="BF52" s="126"/>
      <c r="BG52" s="126" t="str">
        <f>データ!AW7</f>
        <v>-</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8" t="s">
        <v>27</v>
      </c>
      <c r="EB52" s="119"/>
      <c r="EC52" s="119"/>
      <c r="ED52" s="119"/>
      <c r="EE52" s="119"/>
      <c r="EF52" s="119"/>
      <c r="EG52" s="119"/>
      <c r="EH52" s="119"/>
      <c r="EI52" s="119"/>
      <c r="EJ52" s="119"/>
      <c r="EK52" s="120"/>
      <c r="EL52" s="121" t="str">
        <f>データ!BF7</f>
        <v>-</v>
      </c>
      <c r="EM52" s="121"/>
      <c r="EN52" s="121"/>
      <c r="EO52" s="121"/>
      <c r="EP52" s="121"/>
      <c r="EQ52" s="121"/>
      <c r="ER52" s="121"/>
      <c r="ES52" s="121"/>
      <c r="ET52" s="121"/>
      <c r="EU52" s="121"/>
      <c r="EV52" s="121"/>
      <c r="EW52" s="121"/>
      <c r="EX52" s="121"/>
      <c r="EY52" s="121"/>
      <c r="EZ52" s="121"/>
      <c r="FA52" s="121"/>
      <c r="FB52" s="121"/>
      <c r="FC52" s="121"/>
      <c r="FD52" s="121"/>
      <c r="FE52" s="121" t="str">
        <f>データ!BG7</f>
        <v>-</v>
      </c>
      <c r="FF52" s="121"/>
      <c r="FG52" s="121"/>
      <c r="FH52" s="121"/>
      <c r="FI52" s="121"/>
      <c r="FJ52" s="121"/>
      <c r="FK52" s="121"/>
      <c r="FL52" s="121"/>
      <c r="FM52" s="121"/>
      <c r="FN52" s="121"/>
      <c r="FO52" s="121"/>
      <c r="FP52" s="121"/>
      <c r="FQ52" s="121"/>
      <c r="FR52" s="121"/>
      <c r="FS52" s="121"/>
      <c r="FT52" s="121"/>
      <c r="FU52" s="121"/>
      <c r="FV52" s="121"/>
      <c r="FW52" s="121"/>
      <c r="FX52" s="121" t="str">
        <f>データ!BH7</f>
        <v>-</v>
      </c>
      <c r="FY52" s="121"/>
      <c r="FZ52" s="121"/>
      <c r="GA52" s="121"/>
      <c r="GB52" s="121"/>
      <c r="GC52" s="121"/>
      <c r="GD52" s="121"/>
      <c r="GE52" s="121"/>
      <c r="GF52" s="121"/>
      <c r="GG52" s="121"/>
      <c r="GH52" s="121"/>
      <c r="GI52" s="121"/>
      <c r="GJ52" s="121"/>
      <c r="GK52" s="121"/>
      <c r="GL52" s="121"/>
      <c r="GM52" s="121"/>
      <c r="GN52" s="121"/>
      <c r="GO52" s="121"/>
      <c r="GP52" s="121"/>
      <c r="GQ52" s="121">
        <f>データ!BI7</f>
        <v>73.900000000000006</v>
      </c>
      <c r="GR52" s="121"/>
      <c r="GS52" s="121"/>
      <c r="GT52" s="121"/>
      <c r="GU52" s="121"/>
      <c r="GV52" s="121"/>
      <c r="GW52" s="121"/>
      <c r="GX52" s="121"/>
      <c r="GY52" s="121"/>
      <c r="GZ52" s="121"/>
      <c r="HA52" s="121"/>
      <c r="HB52" s="121"/>
      <c r="HC52" s="121"/>
      <c r="HD52" s="121"/>
      <c r="HE52" s="121"/>
      <c r="HF52" s="121"/>
      <c r="HG52" s="121"/>
      <c r="HH52" s="121"/>
      <c r="HI52" s="121"/>
      <c r="HJ52" s="121">
        <f>データ!BJ7</f>
        <v>68.599999999999994</v>
      </c>
      <c r="HK52" s="121"/>
      <c r="HL52" s="121"/>
      <c r="HM52" s="121"/>
      <c r="HN52" s="121"/>
      <c r="HO52" s="121"/>
      <c r="HP52" s="121"/>
      <c r="HQ52" s="121"/>
      <c r="HR52" s="121"/>
      <c r="HS52" s="121"/>
      <c r="HT52" s="121"/>
      <c r="HU52" s="121"/>
      <c r="HV52" s="121"/>
      <c r="HW52" s="121"/>
      <c r="HX52" s="121"/>
      <c r="HY52" s="121"/>
      <c r="HZ52" s="121"/>
      <c r="IA52" s="121"/>
      <c r="IB52" s="121"/>
      <c r="IC52" s="30"/>
      <c r="ID52" s="30"/>
      <c r="IE52" s="30"/>
      <c r="IF52" s="30"/>
      <c r="IG52" s="30"/>
      <c r="IH52" s="30"/>
      <c r="II52" s="30"/>
      <c r="IJ52" s="30"/>
      <c r="IK52" s="30"/>
      <c r="IL52" s="30"/>
      <c r="IM52" s="30"/>
      <c r="IN52" s="30"/>
      <c r="IO52" s="30"/>
      <c r="IP52" s="30"/>
      <c r="IQ52" s="30"/>
      <c r="IR52" s="118" t="s">
        <v>27</v>
      </c>
      <c r="IS52" s="119"/>
      <c r="IT52" s="119"/>
      <c r="IU52" s="119"/>
      <c r="IV52" s="119"/>
      <c r="IW52" s="119"/>
      <c r="IX52" s="119"/>
      <c r="IY52" s="119"/>
      <c r="IZ52" s="119"/>
      <c r="JA52" s="119"/>
      <c r="JB52" s="120"/>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t="str">
        <f>データ!BR7</f>
        <v>-</v>
      </c>
      <c r="JW52" s="126"/>
      <c r="JX52" s="126"/>
      <c r="JY52" s="126"/>
      <c r="JZ52" s="126"/>
      <c r="KA52" s="126"/>
      <c r="KB52" s="126"/>
      <c r="KC52" s="126"/>
      <c r="KD52" s="126"/>
      <c r="KE52" s="126"/>
      <c r="KF52" s="126"/>
      <c r="KG52" s="126"/>
      <c r="KH52" s="126"/>
      <c r="KI52" s="126"/>
      <c r="KJ52" s="126"/>
      <c r="KK52" s="126"/>
      <c r="KL52" s="126"/>
      <c r="KM52" s="126"/>
      <c r="KN52" s="126"/>
      <c r="KO52" s="126" t="str">
        <f>データ!BS7</f>
        <v>-</v>
      </c>
      <c r="KP52" s="126"/>
      <c r="KQ52" s="126"/>
      <c r="KR52" s="126"/>
      <c r="KS52" s="126"/>
      <c r="KT52" s="126"/>
      <c r="KU52" s="126"/>
      <c r="KV52" s="126"/>
      <c r="KW52" s="126"/>
      <c r="KX52" s="126"/>
      <c r="KY52" s="126"/>
      <c r="KZ52" s="126"/>
      <c r="LA52" s="126"/>
      <c r="LB52" s="126"/>
      <c r="LC52" s="126"/>
      <c r="LD52" s="126"/>
      <c r="LE52" s="126"/>
      <c r="LF52" s="126"/>
      <c r="LG52" s="126"/>
      <c r="LH52" s="126">
        <f>データ!BT7</f>
        <v>9807</v>
      </c>
      <c r="LI52" s="126"/>
      <c r="LJ52" s="126"/>
      <c r="LK52" s="126"/>
      <c r="LL52" s="126"/>
      <c r="LM52" s="126"/>
      <c r="LN52" s="126"/>
      <c r="LO52" s="126"/>
      <c r="LP52" s="126"/>
      <c r="LQ52" s="126"/>
      <c r="LR52" s="126"/>
      <c r="LS52" s="126"/>
      <c r="LT52" s="126"/>
      <c r="LU52" s="126"/>
      <c r="LV52" s="126"/>
      <c r="LW52" s="126"/>
      <c r="LX52" s="126"/>
      <c r="LY52" s="126"/>
      <c r="LZ52" s="126"/>
      <c r="MA52" s="126">
        <f>データ!BU7</f>
        <v>8628</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c r="A53" s="2"/>
      <c r="B53" s="22"/>
      <c r="C53" s="4"/>
      <c r="D53" s="4"/>
      <c r="E53" s="4"/>
      <c r="F53" s="4"/>
      <c r="G53" s="4"/>
      <c r="H53" s="4"/>
      <c r="I53" s="28"/>
      <c r="J53" s="118" t="s">
        <v>29</v>
      </c>
      <c r="K53" s="119"/>
      <c r="L53" s="119"/>
      <c r="M53" s="119"/>
      <c r="N53" s="119"/>
      <c r="O53" s="119"/>
      <c r="P53" s="119"/>
      <c r="Q53" s="119"/>
      <c r="R53" s="119"/>
      <c r="S53" s="119"/>
      <c r="T53" s="120"/>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8" t="s">
        <v>29</v>
      </c>
      <c r="EB53" s="119"/>
      <c r="EC53" s="119"/>
      <c r="ED53" s="119"/>
      <c r="EE53" s="119"/>
      <c r="EF53" s="119"/>
      <c r="EG53" s="119"/>
      <c r="EH53" s="119"/>
      <c r="EI53" s="119"/>
      <c r="EJ53" s="119"/>
      <c r="EK53" s="120"/>
      <c r="EL53" s="121">
        <f>データ!BK7</f>
        <v>32.1</v>
      </c>
      <c r="EM53" s="121"/>
      <c r="EN53" s="121"/>
      <c r="EO53" s="121"/>
      <c r="EP53" s="121"/>
      <c r="EQ53" s="121"/>
      <c r="ER53" s="121"/>
      <c r="ES53" s="121"/>
      <c r="ET53" s="121"/>
      <c r="EU53" s="121"/>
      <c r="EV53" s="121"/>
      <c r="EW53" s="121"/>
      <c r="EX53" s="121"/>
      <c r="EY53" s="121"/>
      <c r="EZ53" s="121"/>
      <c r="FA53" s="121"/>
      <c r="FB53" s="121"/>
      <c r="FC53" s="121"/>
      <c r="FD53" s="121"/>
      <c r="FE53" s="121">
        <f>データ!BL7</f>
        <v>32.299999999999997</v>
      </c>
      <c r="FF53" s="121"/>
      <c r="FG53" s="121"/>
      <c r="FH53" s="121"/>
      <c r="FI53" s="121"/>
      <c r="FJ53" s="121"/>
      <c r="FK53" s="121"/>
      <c r="FL53" s="121"/>
      <c r="FM53" s="121"/>
      <c r="FN53" s="121"/>
      <c r="FO53" s="121"/>
      <c r="FP53" s="121"/>
      <c r="FQ53" s="121"/>
      <c r="FR53" s="121"/>
      <c r="FS53" s="121"/>
      <c r="FT53" s="121"/>
      <c r="FU53" s="121"/>
      <c r="FV53" s="121"/>
      <c r="FW53" s="121"/>
      <c r="FX53" s="121">
        <f>データ!BM7</f>
        <v>33.4</v>
      </c>
      <c r="FY53" s="121"/>
      <c r="FZ53" s="121"/>
      <c r="GA53" s="121"/>
      <c r="GB53" s="121"/>
      <c r="GC53" s="121"/>
      <c r="GD53" s="121"/>
      <c r="GE53" s="121"/>
      <c r="GF53" s="121"/>
      <c r="GG53" s="121"/>
      <c r="GH53" s="121"/>
      <c r="GI53" s="121"/>
      <c r="GJ53" s="121"/>
      <c r="GK53" s="121"/>
      <c r="GL53" s="121"/>
      <c r="GM53" s="121"/>
      <c r="GN53" s="121"/>
      <c r="GO53" s="121"/>
      <c r="GP53" s="121"/>
      <c r="GQ53" s="121">
        <f>データ!BN7</f>
        <v>32.299999999999997</v>
      </c>
      <c r="GR53" s="121"/>
      <c r="GS53" s="121"/>
      <c r="GT53" s="121"/>
      <c r="GU53" s="121"/>
      <c r="GV53" s="121"/>
      <c r="GW53" s="121"/>
      <c r="GX53" s="121"/>
      <c r="GY53" s="121"/>
      <c r="GZ53" s="121"/>
      <c r="HA53" s="121"/>
      <c r="HB53" s="121"/>
      <c r="HC53" s="121"/>
      <c r="HD53" s="121"/>
      <c r="HE53" s="121"/>
      <c r="HF53" s="121"/>
      <c r="HG53" s="121"/>
      <c r="HH53" s="121"/>
      <c r="HI53" s="121"/>
      <c r="HJ53" s="121">
        <f>データ!BO7</f>
        <v>22.3</v>
      </c>
      <c r="HK53" s="121"/>
      <c r="HL53" s="121"/>
      <c r="HM53" s="121"/>
      <c r="HN53" s="121"/>
      <c r="HO53" s="121"/>
      <c r="HP53" s="121"/>
      <c r="HQ53" s="121"/>
      <c r="HR53" s="121"/>
      <c r="HS53" s="121"/>
      <c r="HT53" s="121"/>
      <c r="HU53" s="121"/>
      <c r="HV53" s="121"/>
      <c r="HW53" s="121"/>
      <c r="HX53" s="121"/>
      <c r="HY53" s="121"/>
      <c r="HZ53" s="121"/>
      <c r="IA53" s="121"/>
      <c r="IB53" s="121"/>
      <c r="IC53" s="30"/>
      <c r="ID53" s="30"/>
      <c r="IE53" s="30"/>
      <c r="IF53" s="30"/>
      <c r="IG53" s="30"/>
      <c r="IH53" s="30"/>
      <c r="II53" s="30"/>
      <c r="IJ53" s="30"/>
      <c r="IK53" s="30"/>
      <c r="IL53" s="30"/>
      <c r="IM53" s="30"/>
      <c r="IN53" s="30"/>
      <c r="IO53" s="30"/>
      <c r="IP53" s="30"/>
      <c r="IQ53" s="30"/>
      <c r="IR53" s="118" t="s">
        <v>29</v>
      </c>
      <c r="IS53" s="119"/>
      <c r="IT53" s="119"/>
      <c r="IU53" s="119"/>
      <c r="IV53" s="119"/>
      <c r="IW53" s="119"/>
      <c r="IX53" s="119"/>
      <c r="IY53" s="119"/>
      <c r="IZ53" s="119"/>
      <c r="JA53" s="119"/>
      <c r="JB53" s="120"/>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4"/>
      <c r="NE64" s="115"/>
      <c r="NF64" s="115"/>
      <c r="NG64" s="115"/>
      <c r="NH64" s="115"/>
      <c r="NI64" s="115"/>
      <c r="NJ64" s="115"/>
      <c r="NK64" s="115"/>
      <c r="NL64" s="115"/>
      <c r="NM64" s="115"/>
      <c r="NN64" s="115"/>
      <c r="NO64" s="115"/>
      <c r="NP64" s="115"/>
      <c r="NQ64" s="115"/>
      <c r="NR64" s="11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18000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c r="A77" s="2"/>
      <c r="B77" s="22"/>
      <c r="C77" s="4"/>
      <c r="D77" s="4"/>
      <c r="E77" s="4"/>
      <c r="F77" s="4"/>
      <c r="I77" s="140" t="s">
        <v>27</v>
      </c>
      <c r="J77" s="140"/>
      <c r="K77" s="140"/>
      <c r="L77" s="140"/>
      <c r="M77" s="140"/>
      <c r="N77" s="140"/>
      <c r="O77" s="140"/>
      <c r="P77" s="140"/>
      <c r="Q77" s="140"/>
      <c r="R77" s="122" t="str">
        <f>データ!CB7</f>
        <v xml:space="preserve"> </v>
      </c>
      <c r="S77" s="123"/>
      <c r="T77" s="123"/>
      <c r="U77" s="123"/>
      <c r="V77" s="123"/>
      <c r="W77" s="123"/>
      <c r="X77" s="123"/>
      <c r="Y77" s="123"/>
      <c r="Z77" s="123"/>
      <c r="AA77" s="123"/>
      <c r="AB77" s="123"/>
      <c r="AC77" s="123"/>
      <c r="AD77" s="123"/>
      <c r="AE77" s="123"/>
      <c r="AF77" s="124"/>
      <c r="AG77" s="122" t="str">
        <f>データ!CC7</f>
        <v xml:space="preserve"> </v>
      </c>
      <c r="AH77" s="123"/>
      <c r="AI77" s="123"/>
      <c r="AJ77" s="123"/>
      <c r="AK77" s="123"/>
      <c r="AL77" s="123"/>
      <c r="AM77" s="123"/>
      <c r="AN77" s="123"/>
      <c r="AO77" s="123"/>
      <c r="AP77" s="123"/>
      <c r="AQ77" s="123"/>
      <c r="AR77" s="123"/>
      <c r="AS77" s="123"/>
      <c r="AT77" s="123"/>
      <c r="AU77" s="124"/>
      <c r="AV77" s="122" t="str">
        <f>データ!CD7</f>
        <v xml:space="preserve"> </v>
      </c>
      <c r="AW77" s="123"/>
      <c r="AX77" s="123"/>
      <c r="AY77" s="123"/>
      <c r="AZ77" s="123"/>
      <c r="BA77" s="123"/>
      <c r="BB77" s="123"/>
      <c r="BC77" s="123"/>
      <c r="BD77" s="123"/>
      <c r="BE77" s="123"/>
      <c r="BF77" s="123"/>
      <c r="BG77" s="123"/>
      <c r="BH77" s="123"/>
      <c r="BI77" s="123"/>
      <c r="BJ77" s="124"/>
      <c r="BK77" s="122" t="str">
        <f>データ!CE7</f>
        <v xml:space="preserve"> </v>
      </c>
      <c r="BL77" s="123"/>
      <c r="BM77" s="123"/>
      <c r="BN77" s="123"/>
      <c r="BO77" s="123"/>
      <c r="BP77" s="123"/>
      <c r="BQ77" s="123"/>
      <c r="BR77" s="123"/>
      <c r="BS77" s="123"/>
      <c r="BT77" s="123"/>
      <c r="BU77" s="123"/>
      <c r="BV77" s="123"/>
      <c r="BW77" s="123"/>
      <c r="BX77" s="123"/>
      <c r="BY77" s="124"/>
      <c r="BZ77" s="122" t="str">
        <f>データ!CF7</f>
        <v xml:space="preserve"> </v>
      </c>
      <c r="CA77" s="123"/>
      <c r="CB77" s="123"/>
      <c r="CC77" s="123"/>
      <c r="CD77" s="123"/>
      <c r="CE77" s="123"/>
      <c r="CF77" s="123"/>
      <c r="CG77" s="123"/>
      <c r="CH77" s="123"/>
      <c r="CI77" s="123"/>
      <c r="CJ77" s="123"/>
      <c r="CK77" s="123"/>
      <c r="CL77" s="123"/>
      <c r="CM77" s="123"/>
      <c r="CN77" s="124"/>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22" t="str">
        <f>データ!CO7</f>
        <v xml:space="preserve"> </v>
      </c>
      <c r="GM77" s="123"/>
      <c r="GN77" s="123"/>
      <c r="GO77" s="123"/>
      <c r="GP77" s="123"/>
      <c r="GQ77" s="123"/>
      <c r="GR77" s="123"/>
      <c r="GS77" s="123"/>
      <c r="GT77" s="123"/>
      <c r="GU77" s="123"/>
      <c r="GV77" s="123"/>
      <c r="GW77" s="123"/>
      <c r="GX77" s="123"/>
      <c r="GY77" s="123"/>
      <c r="GZ77" s="124"/>
      <c r="HA77" s="122" t="str">
        <f>データ!CP7</f>
        <v xml:space="preserve"> </v>
      </c>
      <c r="HB77" s="123"/>
      <c r="HC77" s="123"/>
      <c r="HD77" s="123"/>
      <c r="HE77" s="123"/>
      <c r="HF77" s="123"/>
      <c r="HG77" s="123"/>
      <c r="HH77" s="123"/>
      <c r="HI77" s="123"/>
      <c r="HJ77" s="123"/>
      <c r="HK77" s="123"/>
      <c r="HL77" s="123"/>
      <c r="HM77" s="123"/>
      <c r="HN77" s="123"/>
      <c r="HO77" s="124"/>
      <c r="HP77" s="122" t="str">
        <f>データ!CQ7</f>
        <v xml:space="preserve"> </v>
      </c>
      <c r="HQ77" s="123"/>
      <c r="HR77" s="123"/>
      <c r="HS77" s="123"/>
      <c r="HT77" s="123"/>
      <c r="HU77" s="123"/>
      <c r="HV77" s="123"/>
      <c r="HW77" s="123"/>
      <c r="HX77" s="123"/>
      <c r="HY77" s="123"/>
      <c r="HZ77" s="123"/>
      <c r="IA77" s="123"/>
      <c r="IB77" s="123"/>
      <c r="IC77" s="123"/>
      <c r="ID77" s="124"/>
      <c r="IE77" s="122" t="str">
        <f>データ!CR7</f>
        <v xml:space="preserve"> </v>
      </c>
      <c r="IF77" s="123"/>
      <c r="IG77" s="123"/>
      <c r="IH77" s="123"/>
      <c r="II77" s="123"/>
      <c r="IJ77" s="123"/>
      <c r="IK77" s="123"/>
      <c r="IL77" s="123"/>
      <c r="IM77" s="123"/>
      <c r="IN77" s="123"/>
      <c r="IO77" s="123"/>
      <c r="IP77" s="123"/>
      <c r="IQ77" s="123"/>
      <c r="IR77" s="123"/>
      <c r="IS77" s="124"/>
      <c r="IT77" s="122" t="str">
        <f>データ!CS7</f>
        <v xml:space="preserve"> </v>
      </c>
      <c r="IU77" s="123"/>
      <c r="IV77" s="123"/>
      <c r="IW77" s="123"/>
      <c r="IX77" s="123"/>
      <c r="IY77" s="123"/>
      <c r="IZ77" s="123"/>
      <c r="JA77" s="123"/>
      <c r="JB77" s="123"/>
      <c r="JC77" s="123"/>
      <c r="JD77" s="123"/>
      <c r="JE77" s="123"/>
      <c r="JF77" s="123"/>
      <c r="JG77" s="123"/>
      <c r="JH77" s="124"/>
      <c r="JL77" s="4"/>
      <c r="JM77" s="4"/>
      <c r="JN77" s="4"/>
      <c r="JO77" s="4"/>
      <c r="JP77" s="4"/>
      <c r="JQ77" s="4"/>
      <c r="JR77" s="140" t="s">
        <v>27</v>
      </c>
      <c r="JS77" s="140"/>
      <c r="JT77" s="140"/>
      <c r="JU77" s="140"/>
      <c r="JV77" s="140"/>
      <c r="JW77" s="140"/>
      <c r="JX77" s="140"/>
      <c r="JY77" s="140"/>
      <c r="JZ77" s="140"/>
      <c r="KA77" s="122" t="str">
        <f>データ!CZ7</f>
        <v>-</v>
      </c>
      <c r="KB77" s="123"/>
      <c r="KC77" s="123"/>
      <c r="KD77" s="123"/>
      <c r="KE77" s="123"/>
      <c r="KF77" s="123"/>
      <c r="KG77" s="123"/>
      <c r="KH77" s="123"/>
      <c r="KI77" s="123"/>
      <c r="KJ77" s="123"/>
      <c r="KK77" s="123"/>
      <c r="KL77" s="123"/>
      <c r="KM77" s="123"/>
      <c r="KN77" s="123"/>
      <c r="KO77" s="124"/>
      <c r="KP77" s="122" t="str">
        <f>データ!DA7</f>
        <v>-</v>
      </c>
      <c r="KQ77" s="123"/>
      <c r="KR77" s="123"/>
      <c r="KS77" s="123"/>
      <c r="KT77" s="123"/>
      <c r="KU77" s="123"/>
      <c r="KV77" s="123"/>
      <c r="KW77" s="123"/>
      <c r="KX77" s="123"/>
      <c r="KY77" s="123"/>
      <c r="KZ77" s="123"/>
      <c r="LA77" s="123"/>
      <c r="LB77" s="123"/>
      <c r="LC77" s="123"/>
      <c r="LD77" s="124"/>
      <c r="LE77" s="122" t="str">
        <f>データ!DB7</f>
        <v>-</v>
      </c>
      <c r="LF77" s="123"/>
      <c r="LG77" s="123"/>
      <c r="LH77" s="123"/>
      <c r="LI77" s="123"/>
      <c r="LJ77" s="123"/>
      <c r="LK77" s="123"/>
      <c r="LL77" s="123"/>
      <c r="LM77" s="123"/>
      <c r="LN77" s="123"/>
      <c r="LO77" s="123"/>
      <c r="LP77" s="123"/>
      <c r="LQ77" s="123"/>
      <c r="LR77" s="123"/>
      <c r="LS77" s="124"/>
      <c r="LT77" s="122">
        <f>データ!DC7</f>
        <v>0</v>
      </c>
      <c r="LU77" s="123"/>
      <c r="LV77" s="123"/>
      <c r="LW77" s="123"/>
      <c r="LX77" s="123"/>
      <c r="LY77" s="123"/>
      <c r="LZ77" s="123"/>
      <c r="MA77" s="123"/>
      <c r="MB77" s="123"/>
      <c r="MC77" s="123"/>
      <c r="MD77" s="123"/>
      <c r="ME77" s="123"/>
      <c r="MF77" s="123"/>
      <c r="MG77" s="123"/>
      <c r="MH77" s="124"/>
      <c r="MI77" s="122">
        <f>データ!DD7</f>
        <v>0</v>
      </c>
      <c r="MJ77" s="123"/>
      <c r="MK77" s="123"/>
      <c r="ML77" s="123"/>
      <c r="MM77" s="123"/>
      <c r="MN77" s="123"/>
      <c r="MO77" s="123"/>
      <c r="MP77" s="123"/>
      <c r="MQ77" s="123"/>
      <c r="MR77" s="123"/>
      <c r="MS77" s="123"/>
      <c r="MT77" s="123"/>
      <c r="MU77" s="123"/>
      <c r="MV77" s="123"/>
      <c r="MW77" s="124"/>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c r="A78" s="2"/>
      <c r="B78" s="22"/>
      <c r="C78" s="4"/>
      <c r="D78" s="4"/>
      <c r="E78" s="4"/>
      <c r="F78" s="4"/>
      <c r="I78" s="140" t="s">
        <v>29</v>
      </c>
      <c r="J78" s="140"/>
      <c r="K78" s="140"/>
      <c r="L78" s="140"/>
      <c r="M78" s="140"/>
      <c r="N78" s="140"/>
      <c r="O78" s="140"/>
      <c r="P78" s="140"/>
      <c r="Q78" s="140"/>
      <c r="R78" s="122" t="str">
        <f>データ!CG7</f>
        <v xml:space="preserve"> </v>
      </c>
      <c r="S78" s="123"/>
      <c r="T78" s="123"/>
      <c r="U78" s="123"/>
      <c r="V78" s="123"/>
      <c r="W78" s="123"/>
      <c r="X78" s="123"/>
      <c r="Y78" s="123"/>
      <c r="Z78" s="123"/>
      <c r="AA78" s="123"/>
      <c r="AB78" s="123"/>
      <c r="AC78" s="123"/>
      <c r="AD78" s="123"/>
      <c r="AE78" s="123"/>
      <c r="AF78" s="124"/>
      <c r="AG78" s="122" t="str">
        <f>データ!CH7</f>
        <v xml:space="preserve"> </v>
      </c>
      <c r="AH78" s="123"/>
      <c r="AI78" s="123"/>
      <c r="AJ78" s="123"/>
      <c r="AK78" s="123"/>
      <c r="AL78" s="123"/>
      <c r="AM78" s="123"/>
      <c r="AN78" s="123"/>
      <c r="AO78" s="123"/>
      <c r="AP78" s="123"/>
      <c r="AQ78" s="123"/>
      <c r="AR78" s="123"/>
      <c r="AS78" s="123"/>
      <c r="AT78" s="123"/>
      <c r="AU78" s="124"/>
      <c r="AV78" s="122" t="str">
        <f>データ!CI7</f>
        <v xml:space="preserve"> </v>
      </c>
      <c r="AW78" s="123"/>
      <c r="AX78" s="123"/>
      <c r="AY78" s="123"/>
      <c r="AZ78" s="123"/>
      <c r="BA78" s="123"/>
      <c r="BB78" s="123"/>
      <c r="BC78" s="123"/>
      <c r="BD78" s="123"/>
      <c r="BE78" s="123"/>
      <c r="BF78" s="123"/>
      <c r="BG78" s="123"/>
      <c r="BH78" s="123"/>
      <c r="BI78" s="123"/>
      <c r="BJ78" s="124"/>
      <c r="BK78" s="122" t="str">
        <f>データ!CJ7</f>
        <v xml:space="preserve"> </v>
      </c>
      <c r="BL78" s="123"/>
      <c r="BM78" s="123"/>
      <c r="BN78" s="123"/>
      <c r="BO78" s="123"/>
      <c r="BP78" s="123"/>
      <c r="BQ78" s="123"/>
      <c r="BR78" s="123"/>
      <c r="BS78" s="123"/>
      <c r="BT78" s="123"/>
      <c r="BU78" s="123"/>
      <c r="BV78" s="123"/>
      <c r="BW78" s="123"/>
      <c r="BX78" s="123"/>
      <c r="BY78" s="124"/>
      <c r="BZ78" s="122" t="str">
        <f>データ!CK7</f>
        <v xml:space="preserve"> </v>
      </c>
      <c r="CA78" s="123"/>
      <c r="CB78" s="123"/>
      <c r="CC78" s="123"/>
      <c r="CD78" s="123"/>
      <c r="CE78" s="123"/>
      <c r="CF78" s="123"/>
      <c r="CG78" s="123"/>
      <c r="CH78" s="123"/>
      <c r="CI78" s="123"/>
      <c r="CJ78" s="123"/>
      <c r="CK78" s="123"/>
      <c r="CL78" s="123"/>
      <c r="CM78" s="123"/>
      <c r="CN78" s="124"/>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22" t="str">
        <f>データ!CT7</f>
        <v xml:space="preserve"> </v>
      </c>
      <c r="GM78" s="123"/>
      <c r="GN78" s="123"/>
      <c r="GO78" s="123"/>
      <c r="GP78" s="123"/>
      <c r="GQ78" s="123"/>
      <c r="GR78" s="123"/>
      <c r="GS78" s="123"/>
      <c r="GT78" s="123"/>
      <c r="GU78" s="123"/>
      <c r="GV78" s="123"/>
      <c r="GW78" s="123"/>
      <c r="GX78" s="123"/>
      <c r="GY78" s="123"/>
      <c r="GZ78" s="124"/>
      <c r="HA78" s="122" t="str">
        <f>データ!CU7</f>
        <v xml:space="preserve"> </v>
      </c>
      <c r="HB78" s="123"/>
      <c r="HC78" s="123"/>
      <c r="HD78" s="123"/>
      <c r="HE78" s="123"/>
      <c r="HF78" s="123"/>
      <c r="HG78" s="123"/>
      <c r="HH78" s="123"/>
      <c r="HI78" s="123"/>
      <c r="HJ78" s="123"/>
      <c r="HK78" s="123"/>
      <c r="HL78" s="123"/>
      <c r="HM78" s="123"/>
      <c r="HN78" s="123"/>
      <c r="HO78" s="124"/>
      <c r="HP78" s="122" t="str">
        <f>データ!CV7</f>
        <v xml:space="preserve"> </v>
      </c>
      <c r="HQ78" s="123"/>
      <c r="HR78" s="123"/>
      <c r="HS78" s="123"/>
      <c r="HT78" s="123"/>
      <c r="HU78" s="123"/>
      <c r="HV78" s="123"/>
      <c r="HW78" s="123"/>
      <c r="HX78" s="123"/>
      <c r="HY78" s="123"/>
      <c r="HZ78" s="123"/>
      <c r="IA78" s="123"/>
      <c r="IB78" s="123"/>
      <c r="IC78" s="123"/>
      <c r="ID78" s="124"/>
      <c r="IE78" s="122" t="str">
        <f>データ!CW7</f>
        <v xml:space="preserve"> </v>
      </c>
      <c r="IF78" s="123"/>
      <c r="IG78" s="123"/>
      <c r="IH78" s="123"/>
      <c r="II78" s="123"/>
      <c r="IJ78" s="123"/>
      <c r="IK78" s="123"/>
      <c r="IL78" s="123"/>
      <c r="IM78" s="123"/>
      <c r="IN78" s="123"/>
      <c r="IO78" s="123"/>
      <c r="IP78" s="123"/>
      <c r="IQ78" s="123"/>
      <c r="IR78" s="123"/>
      <c r="IS78" s="124"/>
      <c r="IT78" s="122" t="str">
        <f>データ!CX7</f>
        <v xml:space="preserve"> </v>
      </c>
      <c r="IU78" s="123"/>
      <c r="IV78" s="123"/>
      <c r="IW78" s="123"/>
      <c r="IX78" s="123"/>
      <c r="IY78" s="123"/>
      <c r="IZ78" s="123"/>
      <c r="JA78" s="123"/>
      <c r="JB78" s="123"/>
      <c r="JC78" s="123"/>
      <c r="JD78" s="123"/>
      <c r="JE78" s="123"/>
      <c r="JF78" s="123"/>
      <c r="JG78" s="123"/>
      <c r="JH78" s="124"/>
      <c r="JL78" s="4"/>
      <c r="JM78" s="4"/>
      <c r="JN78" s="4"/>
      <c r="JO78" s="4"/>
      <c r="JP78" s="4"/>
      <c r="JQ78" s="4"/>
      <c r="JR78" s="140" t="s">
        <v>29</v>
      </c>
      <c r="JS78" s="140"/>
      <c r="JT78" s="140"/>
      <c r="JU78" s="140"/>
      <c r="JV78" s="140"/>
      <c r="JW78" s="140"/>
      <c r="JX78" s="140"/>
      <c r="JY78" s="140"/>
      <c r="JZ78" s="140"/>
      <c r="KA78" s="122">
        <f>データ!DE7</f>
        <v>56.7</v>
      </c>
      <c r="KB78" s="123"/>
      <c r="KC78" s="123"/>
      <c r="KD78" s="123"/>
      <c r="KE78" s="123"/>
      <c r="KF78" s="123"/>
      <c r="KG78" s="123"/>
      <c r="KH78" s="123"/>
      <c r="KI78" s="123"/>
      <c r="KJ78" s="123"/>
      <c r="KK78" s="123"/>
      <c r="KL78" s="123"/>
      <c r="KM78" s="123"/>
      <c r="KN78" s="123"/>
      <c r="KO78" s="124"/>
      <c r="KP78" s="122">
        <f>データ!DF7</f>
        <v>45.6</v>
      </c>
      <c r="KQ78" s="123"/>
      <c r="KR78" s="123"/>
      <c r="KS78" s="123"/>
      <c r="KT78" s="123"/>
      <c r="KU78" s="123"/>
      <c r="KV78" s="123"/>
      <c r="KW78" s="123"/>
      <c r="KX78" s="123"/>
      <c r="KY78" s="123"/>
      <c r="KZ78" s="123"/>
      <c r="LA78" s="123"/>
      <c r="LB78" s="123"/>
      <c r="LC78" s="123"/>
      <c r="LD78" s="124"/>
      <c r="LE78" s="122">
        <f>データ!DG7</f>
        <v>85.4</v>
      </c>
      <c r="LF78" s="123"/>
      <c r="LG78" s="123"/>
      <c r="LH78" s="123"/>
      <c r="LI78" s="123"/>
      <c r="LJ78" s="123"/>
      <c r="LK78" s="123"/>
      <c r="LL78" s="123"/>
      <c r="LM78" s="123"/>
      <c r="LN78" s="123"/>
      <c r="LO78" s="123"/>
      <c r="LP78" s="123"/>
      <c r="LQ78" s="123"/>
      <c r="LR78" s="123"/>
      <c r="LS78" s="124"/>
      <c r="LT78" s="122">
        <f>データ!DH7</f>
        <v>69.900000000000006</v>
      </c>
      <c r="LU78" s="123"/>
      <c r="LV78" s="123"/>
      <c r="LW78" s="123"/>
      <c r="LX78" s="123"/>
      <c r="LY78" s="123"/>
      <c r="LZ78" s="123"/>
      <c r="MA78" s="123"/>
      <c r="MB78" s="123"/>
      <c r="MC78" s="123"/>
      <c r="MD78" s="123"/>
      <c r="ME78" s="123"/>
      <c r="MF78" s="123"/>
      <c r="MG78" s="123"/>
      <c r="MH78" s="124"/>
      <c r="MI78" s="122">
        <f>データ!DI7</f>
        <v>59.6</v>
      </c>
      <c r="MJ78" s="123"/>
      <c r="MK78" s="123"/>
      <c r="ML78" s="123"/>
      <c r="MM78" s="123"/>
      <c r="MN78" s="123"/>
      <c r="MO78" s="123"/>
      <c r="MP78" s="123"/>
      <c r="MQ78" s="123"/>
      <c r="MR78" s="123"/>
      <c r="MS78" s="123"/>
      <c r="MT78" s="123"/>
      <c r="MU78" s="123"/>
      <c r="MV78" s="123"/>
      <c r="MW78" s="124"/>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14"/>
      <c r="NE82" s="115"/>
      <c r="NF82" s="115"/>
      <c r="NG82" s="115"/>
      <c r="NH82" s="115"/>
      <c r="NI82" s="115"/>
      <c r="NJ82" s="115"/>
      <c r="NK82" s="115"/>
      <c r="NL82" s="115"/>
      <c r="NM82" s="115"/>
      <c r="NN82" s="115"/>
      <c r="NO82" s="115"/>
      <c r="NP82" s="115"/>
      <c r="NQ82" s="115"/>
      <c r="NR82" s="11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ttTiWSca8xBHT1B73LanvFEsDIQ/iptIPrmyFbwKXLpl2m3TGjlEHvpWt6NonSTjTxLnY99frIV/RZUknmihjQ==" saltValue="V3+rLhGltBjVlNCfn+UF4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c r="A6" s="49" t="s">
        <v>109</v>
      </c>
      <c r="B6" s="60">
        <f>B8</f>
        <v>2017</v>
      </c>
      <c r="C6" s="60">
        <f t="shared" ref="C6:X6" si="1">C8</f>
        <v>222054</v>
      </c>
      <c r="D6" s="60">
        <f t="shared" si="1"/>
        <v>47</v>
      </c>
      <c r="E6" s="60">
        <f t="shared" si="1"/>
        <v>14</v>
      </c>
      <c r="F6" s="60">
        <f t="shared" si="1"/>
        <v>0</v>
      </c>
      <c r="G6" s="60">
        <f t="shared" si="1"/>
        <v>3</v>
      </c>
      <c r="H6" s="60" t="str">
        <f>SUBSTITUTE(H8,"　","")</f>
        <v>静岡県熱海市</v>
      </c>
      <c r="I6" s="60" t="str">
        <f t="shared" si="1"/>
        <v>臨港駐車場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47</v>
      </c>
      <c r="S6" s="62" t="str">
        <f t="shared" si="1"/>
        <v>公共施設</v>
      </c>
      <c r="T6" s="62" t="str">
        <f t="shared" si="1"/>
        <v>無</v>
      </c>
      <c r="U6" s="63">
        <f t="shared" si="1"/>
        <v>1448</v>
      </c>
      <c r="V6" s="63">
        <f t="shared" si="1"/>
        <v>56</v>
      </c>
      <c r="W6" s="63">
        <f t="shared" si="1"/>
        <v>216</v>
      </c>
      <c r="X6" s="62" t="str">
        <f t="shared" si="1"/>
        <v>導入なし</v>
      </c>
      <c r="Y6" s="64" t="e">
        <f>IF(Y8="-",NA(),Y8)</f>
        <v>#N/A</v>
      </c>
      <c r="Z6" s="64" t="e">
        <f t="shared" ref="Z6:AH6" si="2">IF(Z8="-",NA(),Z8)</f>
        <v>#N/A</v>
      </c>
      <c r="AA6" s="64" t="e">
        <f t="shared" si="2"/>
        <v>#N/A</v>
      </c>
      <c r="AB6" s="64">
        <f t="shared" si="2"/>
        <v>130.80000000000001</v>
      </c>
      <c r="AC6" s="64">
        <f t="shared" si="2"/>
        <v>142.5</v>
      </c>
      <c r="AD6" s="64">
        <f t="shared" si="2"/>
        <v>335.9</v>
      </c>
      <c r="AE6" s="64">
        <f t="shared" si="2"/>
        <v>277.8</v>
      </c>
      <c r="AF6" s="64">
        <f t="shared" si="2"/>
        <v>443.6</v>
      </c>
      <c r="AG6" s="64">
        <f t="shared" si="2"/>
        <v>355.6</v>
      </c>
      <c r="AH6" s="64">
        <f t="shared" si="2"/>
        <v>358.6</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t="e">
        <f>IF(AU8="-",NA(),AU8)</f>
        <v>#N/A</v>
      </c>
      <c r="AV6" s="65" t="e">
        <f t="shared" ref="AV6:BD6" si="4">IF(AV8="-",NA(),AV8)</f>
        <v>#N/A</v>
      </c>
      <c r="AW6" s="65" t="e">
        <f t="shared" si="4"/>
        <v>#N/A</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t="e">
        <f>IF(BF8="-",NA(),BF8)</f>
        <v>#N/A</v>
      </c>
      <c r="BG6" s="64" t="e">
        <f t="shared" ref="BG6:BO6" si="5">IF(BG8="-",NA(),BG8)</f>
        <v>#N/A</v>
      </c>
      <c r="BH6" s="64" t="e">
        <f t="shared" si="5"/>
        <v>#N/A</v>
      </c>
      <c r="BI6" s="64">
        <f t="shared" si="5"/>
        <v>73.900000000000006</v>
      </c>
      <c r="BJ6" s="64">
        <f t="shared" si="5"/>
        <v>68.599999999999994</v>
      </c>
      <c r="BK6" s="64">
        <f t="shared" si="5"/>
        <v>32.1</v>
      </c>
      <c r="BL6" s="64">
        <f t="shared" si="5"/>
        <v>32.299999999999997</v>
      </c>
      <c r="BM6" s="64">
        <f t="shared" si="5"/>
        <v>33.4</v>
      </c>
      <c r="BN6" s="64">
        <f t="shared" si="5"/>
        <v>32.299999999999997</v>
      </c>
      <c r="BO6" s="64">
        <f t="shared" si="5"/>
        <v>22.3</v>
      </c>
      <c r="BP6" s="61" t="str">
        <f>IF(BP8="-","",IF(BP8="-","【-】","【"&amp;SUBSTITUTE(TEXT(BP8,"#,##0.0"),"-","△")&amp;"】"))</f>
        <v>【26.4】</v>
      </c>
      <c r="BQ6" s="65" t="e">
        <f>IF(BQ8="-",NA(),BQ8)</f>
        <v>#N/A</v>
      </c>
      <c r="BR6" s="65" t="e">
        <f t="shared" ref="BR6:BZ6" si="6">IF(BR8="-",NA(),BR8)</f>
        <v>#N/A</v>
      </c>
      <c r="BS6" s="65" t="e">
        <f t="shared" si="6"/>
        <v>#N/A</v>
      </c>
      <c r="BT6" s="65">
        <f t="shared" si="6"/>
        <v>9807</v>
      </c>
      <c r="BU6" s="65">
        <f t="shared" si="6"/>
        <v>8628</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110</v>
      </c>
      <c r="CM6" s="63" t="str">
        <f t="shared" ref="CM6:CN6" si="7">CM8</f>
        <v>-</v>
      </c>
      <c r="CN6" s="63">
        <f t="shared" si="7"/>
        <v>18000</v>
      </c>
      <c r="CO6" s="64"/>
      <c r="CP6" s="64"/>
      <c r="CQ6" s="64"/>
      <c r="CR6" s="64"/>
      <c r="CS6" s="64"/>
      <c r="CT6" s="64"/>
      <c r="CU6" s="64"/>
      <c r="CV6" s="64"/>
      <c r="CW6" s="64"/>
      <c r="CX6" s="64"/>
      <c r="CY6" s="61" t="s">
        <v>110</v>
      </c>
      <c r="CZ6" s="64" t="e">
        <f>IF(CZ8="-",NA(),CZ8)</f>
        <v>#N/A</v>
      </c>
      <c r="DA6" s="64" t="e">
        <f t="shared" ref="DA6:DI6" si="8">IF(DA8="-",NA(),DA8)</f>
        <v>#N/A</v>
      </c>
      <c r="DB6" s="64" t="e">
        <f t="shared" si="8"/>
        <v>#N/A</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t="e">
        <f>IF(DK8="-",NA(),DK8)</f>
        <v>#N/A</v>
      </c>
      <c r="DL6" s="64" t="e">
        <f t="shared" ref="DL6:DT6" si="9">IF(DL8="-",NA(),DL8)</f>
        <v>#N/A</v>
      </c>
      <c r="DM6" s="64" t="e">
        <f t="shared" si="9"/>
        <v>#N/A</v>
      </c>
      <c r="DN6" s="64">
        <f t="shared" si="9"/>
        <v>130.4</v>
      </c>
      <c r="DO6" s="64">
        <f t="shared" si="9"/>
        <v>126.8</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c r="A7" s="49" t="s">
        <v>111</v>
      </c>
      <c r="B7" s="60">
        <f t="shared" ref="B7:X7" si="10">B8</f>
        <v>2017</v>
      </c>
      <c r="C7" s="60">
        <f t="shared" si="10"/>
        <v>222054</v>
      </c>
      <c r="D7" s="60">
        <f t="shared" si="10"/>
        <v>47</v>
      </c>
      <c r="E7" s="60">
        <f t="shared" si="10"/>
        <v>14</v>
      </c>
      <c r="F7" s="60">
        <f t="shared" si="10"/>
        <v>0</v>
      </c>
      <c r="G7" s="60">
        <f t="shared" si="10"/>
        <v>3</v>
      </c>
      <c r="H7" s="60" t="str">
        <f t="shared" si="10"/>
        <v>静岡県　熱海市</v>
      </c>
      <c r="I7" s="60" t="str">
        <f t="shared" si="10"/>
        <v>臨港駐車場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47</v>
      </c>
      <c r="S7" s="62" t="str">
        <f t="shared" si="10"/>
        <v>公共施設</v>
      </c>
      <c r="T7" s="62" t="str">
        <f t="shared" si="10"/>
        <v>無</v>
      </c>
      <c r="U7" s="63">
        <f t="shared" si="10"/>
        <v>1448</v>
      </c>
      <c r="V7" s="63">
        <f t="shared" si="10"/>
        <v>56</v>
      </c>
      <c r="W7" s="63">
        <f t="shared" si="10"/>
        <v>216</v>
      </c>
      <c r="X7" s="62" t="str">
        <f t="shared" si="10"/>
        <v>導入なし</v>
      </c>
      <c r="Y7" s="64" t="str">
        <f>Y8</f>
        <v>-</v>
      </c>
      <c r="Z7" s="64" t="str">
        <f t="shared" ref="Z7:AH7" si="11">Z8</f>
        <v>-</v>
      </c>
      <c r="AA7" s="64" t="str">
        <f t="shared" si="11"/>
        <v>-</v>
      </c>
      <c r="AB7" s="64">
        <f t="shared" si="11"/>
        <v>130.80000000000001</v>
      </c>
      <c r="AC7" s="64">
        <f t="shared" si="11"/>
        <v>142.5</v>
      </c>
      <c r="AD7" s="64">
        <f t="shared" si="11"/>
        <v>335.9</v>
      </c>
      <c r="AE7" s="64">
        <f t="shared" si="11"/>
        <v>277.8</v>
      </c>
      <c r="AF7" s="64">
        <f t="shared" si="11"/>
        <v>443.6</v>
      </c>
      <c r="AG7" s="64">
        <f t="shared" si="11"/>
        <v>355.6</v>
      </c>
      <c r="AH7" s="64">
        <f t="shared" si="11"/>
        <v>358.6</v>
      </c>
      <c r="AI7" s="61"/>
      <c r="AJ7" s="64" t="str">
        <f>AJ8</f>
        <v>-</v>
      </c>
      <c r="AK7" s="64" t="str">
        <f t="shared" ref="AK7:AS7" si="12">AK8</f>
        <v>-</v>
      </c>
      <c r="AL7" s="64" t="str">
        <f t="shared" si="12"/>
        <v>-</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t="str">
        <f>AU8</f>
        <v>-</v>
      </c>
      <c r="AV7" s="65" t="str">
        <f t="shared" ref="AV7:BD7" si="13">AV8</f>
        <v>-</v>
      </c>
      <c r="AW7" s="65" t="str">
        <f t="shared" si="13"/>
        <v>-</v>
      </c>
      <c r="AX7" s="65">
        <f t="shared" si="13"/>
        <v>0</v>
      </c>
      <c r="AY7" s="65">
        <f t="shared" si="13"/>
        <v>0</v>
      </c>
      <c r="AZ7" s="65">
        <f t="shared" si="13"/>
        <v>49</v>
      </c>
      <c r="BA7" s="65">
        <f t="shared" si="13"/>
        <v>48</v>
      </c>
      <c r="BB7" s="65">
        <f t="shared" si="13"/>
        <v>48</v>
      </c>
      <c r="BC7" s="65">
        <f t="shared" si="13"/>
        <v>54</v>
      </c>
      <c r="BD7" s="65">
        <f t="shared" si="13"/>
        <v>33</v>
      </c>
      <c r="BE7" s="63"/>
      <c r="BF7" s="64" t="str">
        <f>BF8</f>
        <v>-</v>
      </c>
      <c r="BG7" s="64" t="str">
        <f t="shared" ref="BG7:BO7" si="14">BG8</f>
        <v>-</v>
      </c>
      <c r="BH7" s="64" t="str">
        <f t="shared" si="14"/>
        <v>-</v>
      </c>
      <c r="BI7" s="64">
        <f t="shared" si="14"/>
        <v>73.900000000000006</v>
      </c>
      <c r="BJ7" s="64">
        <f t="shared" si="14"/>
        <v>68.599999999999994</v>
      </c>
      <c r="BK7" s="64">
        <f t="shared" si="14"/>
        <v>32.1</v>
      </c>
      <c r="BL7" s="64">
        <f t="shared" si="14"/>
        <v>32.299999999999997</v>
      </c>
      <c r="BM7" s="64">
        <f t="shared" si="14"/>
        <v>33.4</v>
      </c>
      <c r="BN7" s="64">
        <f t="shared" si="14"/>
        <v>32.299999999999997</v>
      </c>
      <c r="BO7" s="64">
        <f t="shared" si="14"/>
        <v>22.3</v>
      </c>
      <c r="BP7" s="61"/>
      <c r="BQ7" s="65" t="str">
        <f>BQ8</f>
        <v>-</v>
      </c>
      <c r="BR7" s="65" t="str">
        <f t="shared" ref="BR7:BZ7" si="15">BR8</f>
        <v>-</v>
      </c>
      <c r="BS7" s="65" t="str">
        <f t="shared" si="15"/>
        <v>-</v>
      </c>
      <c r="BT7" s="65">
        <f t="shared" si="15"/>
        <v>9807</v>
      </c>
      <c r="BU7" s="65">
        <f t="shared" si="15"/>
        <v>8628</v>
      </c>
      <c r="BV7" s="65">
        <f t="shared" si="15"/>
        <v>7652</v>
      </c>
      <c r="BW7" s="65">
        <f t="shared" si="15"/>
        <v>7497</v>
      </c>
      <c r="BX7" s="65">
        <f t="shared" si="15"/>
        <v>9663</v>
      </c>
      <c r="BY7" s="65">
        <f t="shared" si="15"/>
        <v>9019</v>
      </c>
      <c r="BZ7" s="65">
        <f t="shared" si="15"/>
        <v>8406</v>
      </c>
      <c r="CA7" s="63"/>
      <c r="CB7" s="64" t="s">
        <v>112</v>
      </c>
      <c r="CC7" s="64" t="s">
        <v>112</v>
      </c>
      <c r="CD7" s="64" t="s">
        <v>112</v>
      </c>
      <c r="CE7" s="64" t="s">
        <v>112</v>
      </c>
      <c r="CF7" s="64" t="s">
        <v>112</v>
      </c>
      <c r="CG7" s="64" t="s">
        <v>112</v>
      </c>
      <c r="CH7" s="64" t="s">
        <v>112</v>
      </c>
      <c r="CI7" s="64" t="s">
        <v>112</v>
      </c>
      <c r="CJ7" s="64" t="s">
        <v>112</v>
      </c>
      <c r="CK7" s="64" t="s">
        <v>110</v>
      </c>
      <c r="CL7" s="61"/>
      <c r="CM7" s="63" t="str">
        <f>CM8</f>
        <v>-</v>
      </c>
      <c r="CN7" s="63">
        <f>CN8</f>
        <v>18000</v>
      </c>
      <c r="CO7" s="64" t="s">
        <v>112</v>
      </c>
      <c r="CP7" s="64" t="s">
        <v>112</v>
      </c>
      <c r="CQ7" s="64" t="s">
        <v>112</v>
      </c>
      <c r="CR7" s="64" t="s">
        <v>112</v>
      </c>
      <c r="CS7" s="64" t="s">
        <v>112</v>
      </c>
      <c r="CT7" s="64" t="s">
        <v>112</v>
      </c>
      <c r="CU7" s="64" t="s">
        <v>112</v>
      </c>
      <c r="CV7" s="64" t="s">
        <v>112</v>
      </c>
      <c r="CW7" s="64" t="s">
        <v>112</v>
      </c>
      <c r="CX7" s="64" t="s">
        <v>110</v>
      </c>
      <c r="CY7" s="61"/>
      <c r="CZ7" s="64" t="str">
        <f>CZ8</f>
        <v>-</v>
      </c>
      <c r="DA7" s="64" t="str">
        <f t="shared" ref="DA7:DI7" si="16">DA8</f>
        <v>-</v>
      </c>
      <c r="DB7" s="64" t="str">
        <f t="shared" si="16"/>
        <v>-</v>
      </c>
      <c r="DC7" s="64">
        <f t="shared" si="16"/>
        <v>0</v>
      </c>
      <c r="DD7" s="64">
        <f t="shared" si="16"/>
        <v>0</v>
      </c>
      <c r="DE7" s="64">
        <f t="shared" si="16"/>
        <v>56.7</v>
      </c>
      <c r="DF7" s="64">
        <f t="shared" si="16"/>
        <v>45.6</v>
      </c>
      <c r="DG7" s="64">
        <f t="shared" si="16"/>
        <v>85.4</v>
      </c>
      <c r="DH7" s="64">
        <f t="shared" si="16"/>
        <v>69.900000000000006</v>
      </c>
      <c r="DI7" s="64">
        <f t="shared" si="16"/>
        <v>59.6</v>
      </c>
      <c r="DJ7" s="61"/>
      <c r="DK7" s="64" t="str">
        <f>DK8</f>
        <v>-</v>
      </c>
      <c r="DL7" s="64" t="str">
        <f t="shared" ref="DL7:DT7" si="17">DL8</f>
        <v>-</v>
      </c>
      <c r="DM7" s="64" t="str">
        <f t="shared" si="17"/>
        <v>-</v>
      </c>
      <c r="DN7" s="64">
        <f t="shared" si="17"/>
        <v>130.4</v>
      </c>
      <c r="DO7" s="64">
        <f t="shared" si="17"/>
        <v>126.8</v>
      </c>
      <c r="DP7" s="64">
        <f t="shared" si="17"/>
        <v>147.5</v>
      </c>
      <c r="DQ7" s="64">
        <f t="shared" si="17"/>
        <v>149.5</v>
      </c>
      <c r="DR7" s="64">
        <f t="shared" si="17"/>
        <v>154.1</v>
      </c>
      <c r="DS7" s="64">
        <f t="shared" si="17"/>
        <v>151.6</v>
      </c>
      <c r="DT7" s="64">
        <f t="shared" si="17"/>
        <v>151.19999999999999</v>
      </c>
      <c r="DU7" s="61"/>
    </row>
    <row r="8" spans="1:125" s="66" customFormat="1">
      <c r="A8" s="49"/>
      <c r="B8" s="67">
        <v>2017</v>
      </c>
      <c r="C8" s="67">
        <v>222054</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47</v>
      </c>
      <c r="S8" s="69" t="s">
        <v>123</v>
      </c>
      <c r="T8" s="69" t="s">
        <v>124</v>
      </c>
      <c r="U8" s="70">
        <v>1448</v>
      </c>
      <c r="V8" s="70">
        <v>56</v>
      </c>
      <c r="W8" s="70">
        <v>216</v>
      </c>
      <c r="X8" s="69" t="s">
        <v>125</v>
      </c>
      <c r="Y8" s="71" t="s">
        <v>117</v>
      </c>
      <c r="Z8" s="71" t="s">
        <v>117</v>
      </c>
      <c r="AA8" s="71" t="s">
        <v>117</v>
      </c>
      <c r="AB8" s="71">
        <v>130.80000000000001</v>
      </c>
      <c r="AC8" s="71">
        <v>142.5</v>
      </c>
      <c r="AD8" s="71">
        <v>335.9</v>
      </c>
      <c r="AE8" s="71">
        <v>277.8</v>
      </c>
      <c r="AF8" s="71">
        <v>443.6</v>
      </c>
      <c r="AG8" s="71">
        <v>355.6</v>
      </c>
      <c r="AH8" s="71">
        <v>358.6</v>
      </c>
      <c r="AI8" s="68">
        <v>319.10000000000002</v>
      </c>
      <c r="AJ8" s="71" t="s">
        <v>117</v>
      </c>
      <c r="AK8" s="71" t="s">
        <v>117</v>
      </c>
      <c r="AL8" s="71" t="s">
        <v>117</v>
      </c>
      <c r="AM8" s="71">
        <v>0</v>
      </c>
      <c r="AN8" s="71">
        <v>0</v>
      </c>
      <c r="AO8" s="71">
        <v>2.8</v>
      </c>
      <c r="AP8" s="71">
        <v>2.1</v>
      </c>
      <c r="AQ8" s="71">
        <v>2.2999999999999998</v>
      </c>
      <c r="AR8" s="71">
        <v>2.7</v>
      </c>
      <c r="AS8" s="71">
        <v>2.2999999999999998</v>
      </c>
      <c r="AT8" s="68">
        <v>5.6</v>
      </c>
      <c r="AU8" s="72" t="s">
        <v>117</v>
      </c>
      <c r="AV8" s="72" t="s">
        <v>117</v>
      </c>
      <c r="AW8" s="72" t="s">
        <v>117</v>
      </c>
      <c r="AX8" s="72">
        <v>0</v>
      </c>
      <c r="AY8" s="72">
        <v>0</v>
      </c>
      <c r="AZ8" s="72">
        <v>49</v>
      </c>
      <c r="BA8" s="72">
        <v>48</v>
      </c>
      <c r="BB8" s="72">
        <v>48</v>
      </c>
      <c r="BC8" s="72">
        <v>54</v>
      </c>
      <c r="BD8" s="72">
        <v>33</v>
      </c>
      <c r="BE8" s="72">
        <v>37</v>
      </c>
      <c r="BF8" s="71" t="s">
        <v>117</v>
      </c>
      <c r="BG8" s="71" t="s">
        <v>117</v>
      </c>
      <c r="BH8" s="71" t="s">
        <v>117</v>
      </c>
      <c r="BI8" s="71">
        <v>73.900000000000006</v>
      </c>
      <c r="BJ8" s="71">
        <v>68.599999999999994</v>
      </c>
      <c r="BK8" s="71">
        <v>32.1</v>
      </c>
      <c r="BL8" s="71">
        <v>32.299999999999997</v>
      </c>
      <c r="BM8" s="71">
        <v>33.4</v>
      </c>
      <c r="BN8" s="71">
        <v>32.299999999999997</v>
      </c>
      <c r="BO8" s="71">
        <v>22.3</v>
      </c>
      <c r="BP8" s="68">
        <v>26.4</v>
      </c>
      <c r="BQ8" s="72" t="s">
        <v>117</v>
      </c>
      <c r="BR8" s="72" t="s">
        <v>117</v>
      </c>
      <c r="BS8" s="72" t="s">
        <v>117</v>
      </c>
      <c r="BT8" s="73">
        <v>9807</v>
      </c>
      <c r="BU8" s="73">
        <v>8628</v>
      </c>
      <c r="BV8" s="72">
        <v>7652</v>
      </c>
      <c r="BW8" s="72">
        <v>7497</v>
      </c>
      <c r="BX8" s="72">
        <v>9663</v>
      </c>
      <c r="BY8" s="72">
        <v>9019</v>
      </c>
      <c r="BZ8" s="72">
        <v>8406</v>
      </c>
      <c r="CA8" s="70">
        <v>15069</v>
      </c>
      <c r="CB8" s="71" t="s">
        <v>117</v>
      </c>
      <c r="CC8" s="71" t="s">
        <v>117</v>
      </c>
      <c r="CD8" s="71" t="s">
        <v>117</v>
      </c>
      <c r="CE8" s="71" t="s">
        <v>117</v>
      </c>
      <c r="CF8" s="71" t="s">
        <v>117</v>
      </c>
      <c r="CG8" s="71" t="s">
        <v>117</v>
      </c>
      <c r="CH8" s="71" t="s">
        <v>117</v>
      </c>
      <c r="CI8" s="71" t="s">
        <v>117</v>
      </c>
      <c r="CJ8" s="71" t="s">
        <v>117</v>
      </c>
      <c r="CK8" s="71" t="s">
        <v>117</v>
      </c>
      <c r="CL8" s="68" t="s">
        <v>117</v>
      </c>
      <c r="CM8" s="70" t="s">
        <v>117</v>
      </c>
      <c r="CN8" s="70">
        <v>18000</v>
      </c>
      <c r="CO8" s="71" t="s">
        <v>117</v>
      </c>
      <c r="CP8" s="71" t="s">
        <v>117</v>
      </c>
      <c r="CQ8" s="71" t="s">
        <v>117</v>
      </c>
      <c r="CR8" s="71" t="s">
        <v>117</v>
      </c>
      <c r="CS8" s="71" t="s">
        <v>117</v>
      </c>
      <c r="CT8" s="71" t="s">
        <v>117</v>
      </c>
      <c r="CU8" s="71" t="s">
        <v>117</v>
      </c>
      <c r="CV8" s="71" t="s">
        <v>117</v>
      </c>
      <c r="CW8" s="71" t="s">
        <v>117</v>
      </c>
      <c r="CX8" s="71" t="s">
        <v>117</v>
      </c>
      <c r="CY8" s="68" t="s">
        <v>117</v>
      </c>
      <c r="CZ8" s="71" t="s">
        <v>117</v>
      </c>
      <c r="DA8" s="71" t="s">
        <v>117</v>
      </c>
      <c r="DB8" s="71" t="s">
        <v>117</v>
      </c>
      <c r="DC8" s="71">
        <v>0</v>
      </c>
      <c r="DD8" s="71">
        <v>0</v>
      </c>
      <c r="DE8" s="71">
        <v>56.7</v>
      </c>
      <c r="DF8" s="71">
        <v>45.6</v>
      </c>
      <c r="DG8" s="71">
        <v>85.4</v>
      </c>
      <c r="DH8" s="71">
        <v>69.900000000000006</v>
      </c>
      <c r="DI8" s="71">
        <v>59.6</v>
      </c>
      <c r="DJ8" s="68">
        <v>120.3</v>
      </c>
      <c r="DK8" s="71" t="s">
        <v>117</v>
      </c>
      <c r="DL8" s="71" t="s">
        <v>117</v>
      </c>
      <c r="DM8" s="71" t="s">
        <v>117</v>
      </c>
      <c r="DN8" s="71">
        <v>130.4</v>
      </c>
      <c r="DO8" s="71">
        <v>126.8</v>
      </c>
      <c r="DP8" s="71">
        <v>147.5</v>
      </c>
      <c r="DQ8" s="71">
        <v>149.5</v>
      </c>
      <c r="DR8" s="71">
        <v>154.1</v>
      </c>
      <c r="DS8" s="71">
        <v>151.6</v>
      </c>
      <c r="DT8" s="71">
        <v>151.19999999999999</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2019-01-28T08:05:33Z</cp:lastPrinted>
  <dcterms:created xsi:type="dcterms:W3CDTF">2018-12-07T10:30:48Z</dcterms:created>
  <dcterms:modified xsi:type="dcterms:W3CDTF">2019-01-28T08:47:58Z</dcterms:modified>
  <cp:category/>
</cp:coreProperties>
</file>