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0" yWindow="0" windowWidth="20490" windowHeight="7470"/>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<sst xmlns="http://schemas.openxmlformats.org/spreadsheetml/2006/main" count="240" uniqueCount="125">
  <si>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</si>
  <si>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</si>
  <si>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</si>
  <si>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</si>
  <si>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</si>
  <si>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</si>
  <si>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</si>
  <si>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</si>
  <si>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</si>
  <si>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</si>
  <si>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</si>
  <si>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</si>
  <si>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</si>
  <si>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</si>
  <si>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</si>
  <si>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</si>
  <si>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</si>
  <si>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</si>
  <si>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</si>
  <si>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</si>
  <si>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</si>
  <si>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</si>
  <si>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</si>
  <si>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</si>
  <si>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</si>
  <si>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</si>
  <si>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</si>
  <si>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</si>
  <si>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</si>
  <si>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</si>
  <si>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</si>
  <si>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</si>
  <si>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</si>
  <si>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</si>
  <si>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</si>
  <si>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</si>
  <si>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</si>
  <si>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</si>
  <si>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</si>
  <si>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</si>
  <si>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</si>
  <si>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</si>
  <si>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</si>
  <si>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</si>
  <si>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</si>
  <si>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</si>
  <si>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</si>
  <si>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</si>
  <si>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</si>
  <si>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</si>
  <si>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</si>
  <si>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</si>
  <si>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</si>
  <si>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</si>
  <si>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</si>
  <si>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</si>
  <si>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</si>
  <si>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</si>
  <si>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</si>
  <si>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</si>
  <si>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</si>
  <si>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</si>
  <si>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</si>
  <si>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</si>
  <si>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</si>
  <si>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</si>
  <si>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</si>
  <si>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</si>
  <si>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</si>
  <si>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</si>
  <si>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</si>
  <si>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</si>
  <si>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</si>
  <si>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</si>
  <si>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</si>
  <si>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</si>
  <si>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</si>
  <si>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</si>
  <si>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</si>
  <si>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</si>
  <si>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</si>
  <si>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</si>
  <si>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</si>
  <si>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</si>
  <si>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</si>
  <si>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</si>
  <si>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</si>
  <si>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</si>
  <si>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</si>
  <si>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</si>
  <si>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</si>
  <si>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</si>
  <si>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</si>
  <si>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</si>
  <si>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</si>
  <si>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</si>
  <si>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</si>
  <si>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</si>
  <si>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</si>
  <si>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</si>
  <si>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</si>
  <si>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</si>
  <si>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</si>
  <si>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</si>
  <si>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</si>
  <si>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</si>
  <si>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</si>
  <si>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</si>
  <si>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</si>
  <si>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南伊豆町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</si>
  <si>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</si>
  <si>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</si>
  <si>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</si>
  <si>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</si>
  <si>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</si>
  <si>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</si>
  <si>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</si>
  <si>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</si>
  <si>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</si>
  <si>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</si>
  <si>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</si>
  <si>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
　概ね82～83％で推移している。
　4つの集落排水施設の内、1施設が平成26年度に使用料の改定を行ったが、他の施設についても今後各地区と協議し改定を検討する必要がある。
【企業債残高対事業規模比率】
　年々企業債残高は減少しているが、4施設中1施設は供用開始から21年が経過し、現在補助金等と企業債を財源に改築更新工事を行っているが、他の3施設について、今後改築更新工事を行う際に、企業債を借り入れることとなるため使用料改定を検討する必要がある。
【経費回収率】
　類似団体と比較し高い値であるが、適正な使用料確保のため、使用料改定を検討する必要がある。
【汚水処理原価】
　人口減少に伴い有収水量も減少していることから、施設の改築更新時に施設のダウンサイジングや省エネ化を考慮し、汚水処理費の削減を図る必要がある。
【施設利用率】
　汚水処理人口の減少や、観光客減少等に伴う宿泊施設の減少などにより類似団体と比較し低い値であることから、施設の改築更新時にダウンサイジング等を図る必要がある。
【水洗化率】
　99％台で推移しているため特に問題なし。
　</t>
    <rPh sb="1" eb="4">
      <t>シュウエキテキ</t>
    </rPh>
    <rPh sb="4" eb="6">
      <t>シュウシ</t>
    </rPh>
    <rPh sb="6" eb="8">
      <t>ヒリツ</t>
    </rPh>
    <rPh sb="11" eb="12">
      <t>オオム</t>
    </rPh>
    <rPh sb="20" eb="22">
      <t>スイイ</t>
    </rPh>
    <rPh sb="32" eb="34">
      <t>シュウラク</t>
    </rPh>
    <rPh sb="34" eb="36">
      <t>ハイスイ</t>
    </rPh>
    <rPh sb="36" eb="38">
      <t>シセツ</t>
    </rPh>
    <rPh sb="39" eb="40">
      <t>ウチ</t>
    </rPh>
    <rPh sb="42" eb="44">
      <t>シセツ</t>
    </rPh>
    <rPh sb="45" eb="47">
      <t>ヘイセイ</t>
    </rPh>
    <rPh sb="49" eb="51">
      <t>ネンド</t>
    </rPh>
    <rPh sb="52" eb="55">
      <t>シヨウリョウ</t>
    </rPh>
    <rPh sb="56" eb="58">
      <t>カイテイ</t>
    </rPh>
    <rPh sb="59" eb="60">
      <t>オコナ</t>
    </rPh>
    <rPh sb="64" eb="65">
      <t>タ</t>
    </rPh>
    <rPh sb="66" eb="68">
      <t>シセツ</t>
    </rPh>
    <rPh sb="73" eb="75">
      <t>コンゴ</t>
    </rPh>
    <rPh sb="75" eb="78">
      <t>カクチク</t>
    </rPh>
    <rPh sb="79" eb="81">
      <t>キョウギ</t>
    </rPh>
    <rPh sb="82" eb="84">
      <t>カイテイ</t>
    </rPh>
    <rPh sb="85" eb="87">
      <t>ケントウ</t>
    </rPh>
    <rPh sb="89" eb="91">
      <t>ヒツヨウ</t>
    </rPh>
    <rPh sb="97" eb="99">
      <t>キギョウ</t>
    </rPh>
    <rPh sb="99" eb="100">
      <t>サイ</t>
    </rPh>
    <rPh sb="100" eb="102">
      <t>ザンダカ</t>
    </rPh>
    <rPh sb="102" eb="103">
      <t>タイ</t>
    </rPh>
    <rPh sb="103" eb="105">
      <t>ジギョウ</t>
    </rPh>
    <rPh sb="105" eb="107">
      <t>キボ</t>
    </rPh>
    <rPh sb="107" eb="109">
      <t>ヒリツ</t>
    </rPh>
    <rPh sb="112" eb="114">
      <t>ネンネン</t>
    </rPh>
    <rPh sb="114" eb="116">
      <t>キギョウ</t>
    </rPh>
    <rPh sb="116" eb="117">
      <t>サイ</t>
    </rPh>
    <rPh sb="117" eb="119">
      <t>ザンダカ</t>
    </rPh>
    <rPh sb="120" eb="122">
      <t>ゲンショウ</t>
    </rPh>
    <rPh sb="129" eb="132">
      <t>シセツチュウ</t>
    </rPh>
    <rPh sb="133" eb="135">
      <t>シセツ</t>
    </rPh>
    <rPh sb="136" eb="138">
      <t>キョウヨウ</t>
    </rPh>
    <rPh sb="138" eb="140">
      <t>カイシ</t>
    </rPh>
    <rPh sb="144" eb="145">
      <t>ネン</t>
    </rPh>
    <rPh sb="146" eb="148">
      <t>ケイカ</t>
    </rPh>
    <rPh sb="150" eb="152">
      <t>ゲンザイ</t>
    </rPh>
    <rPh sb="152" eb="155">
      <t>ホジョキン</t>
    </rPh>
    <rPh sb="155" eb="156">
      <t>トウ</t>
    </rPh>
    <rPh sb="157" eb="159">
      <t>キギョウ</t>
    </rPh>
    <rPh sb="159" eb="160">
      <t>サイ</t>
    </rPh>
    <rPh sb="161" eb="163">
      <t>ザイゲン</t>
    </rPh>
    <rPh sb="164" eb="166">
      <t>カイチク</t>
    </rPh>
    <rPh sb="166" eb="168">
      <t>コウシン</t>
    </rPh>
    <rPh sb="168" eb="170">
      <t>コウジ</t>
    </rPh>
    <rPh sb="171" eb="172">
      <t>オコナ</t>
    </rPh>
    <rPh sb="178" eb="179">
      <t>タ</t>
    </rPh>
    <rPh sb="181" eb="183">
      <t>シセツ</t>
    </rPh>
    <rPh sb="188" eb="190">
      <t>コンゴ</t>
    </rPh>
    <rPh sb="190" eb="192">
      <t>カイチク</t>
    </rPh>
    <rPh sb="192" eb="194">
      <t>コウシン</t>
    </rPh>
    <rPh sb="194" eb="196">
      <t>コウジ</t>
    </rPh>
    <rPh sb="197" eb="198">
      <t>オコナ</t>
    </rPh>
    <rPh sb="199" eb="200">
      <t>サイ</t>
    </rPh>
    <rPh sb="202" eb="204">
      <t>キギョウ</t>
    </rPh>
    <rPh sb="204" eb="205">
      <t>サイ</t>
    </rPh>
    <rPh sb="206" eb="207">
      <t>カ</t>
    </rPh>
    <rPh sb="208" eb="209">
      <t>イ</t>
    </rPh>
    <rPh sb="218" eb="221">
      <t>シヨウリョウ</t>
    </rPh>
    <rPh sb="221" eb="223">
      <t>カイテイ</t>
    </rPh>
    <rPh sb="224" eb="226">
      <t>ケントウ</t>
    </rPh>
    <rPh sb="228" eb="230">
      <t>ヒツヨウ</t>
    </rPh>
    <rPh sb="236" eb="238">
      <t>ケイヒ</t>
    </rPh>
    <rPh sb="238" eb="240">
      <t>カイシュウ</t>
    </rPh>
    <rPh sb="240" eb="241">
      <t>リツ</t>
    </rPh>
    <rPh sb="244" eb="246">
      <t>ルイジ</t>
    </rPh>
    <rPh sb="246" eb="248">
      <t>ダンタイ</t>
    </rPh>
    <rPh sb="249" eb="251">
      <t>ヒカク</t>
    </rPh>
    <rPh sb="252" eb="253">
      <t>タカ</t>
    </rPh>
    <rPh sb="254" eb="255">
      <t>アタイ</t>
    </rPh>
    <rPh sb="260" eb="262">
      <t>テキセイ</t>
    </rPh>
    <rPh sb="263" eb="266">
      <t>シヨウリョウ</t>
    </rPh>
    <rPh sb="266" eb="268">
      <t>カクホ</t>
    </rPh>
    <rPh sb="272" eb="275">
      <t>シヨウリョウ</t>
    </rPh>
    <rPh sb="275" eb="277">
      <t>カイテイ</t>
    </rPh>
    <rPh sb="278" eb="280">
      <t>ケントウ</t>
    </rPh>
    <rPh sb="282" eb="284">
      <t>ヒツヨウ</t>
    </rPh>
    <rPh sb="290" eb="292">
      <t>オスイ</t>
    </rPh>
    <rPh sb="292" eb="294">
      <t>ショリ</t>
    </rPh>
    <rPh sb="294" eb="296">
      <t>ゲンカ</t>
    </rPh>
    <rPh sb="299" eb="301">
      <t>ジンコウ</t>
    </rPh>
    <rPh sb="301" eb="303">
      <t>ゲンショウ</t>
    </rPh>
    <rPh sb="304" eb="305">
      <t>トモナ</t>
    </rPh>
    <rPh sb="306" eb="308">
      <t>ユウシュウ</t>
    </rPh>
    <rPh sb="308" eb="310">
      <t>スイリョウ</t>
    </rPh>
    <rPh sb="311" eb="313">
      <t>ゲンショウ</t>
    </rPh>
    <rPh sb="322" eb="324">
      <t>シセツ</t>
    </rPh>
    <rPh sb="325" eb="327">
      <t>カイチク</t>
    </rPh>
    <rPh sb="327" eb="329">
      <t>コウシン</t>
    </rPh>
    <rPh sb="329" eb="330">
      <t>ジ</t>
    </rPh>
    <rPh sb="331" eb="333">
      <t>シセツ</t>
    </rPh>
    <rPh sb="343" eb="344">
      <t>ショウ</t>
    </rPh>
    <rPh sb="346" eb="347">
      <t>カ</t>
    </rPh>
    <rPh sb="348" eb="350">
      <t>コウリョ</t>
    </rPh>
    <rPh sb="352" eb="354">
      <t>オスイ</t>
    </rPh>
    <rPh sb="354" eb="356">
      <t>ショリ</t>
    </rPh>
    <rPh sb="356" eb="357">
      <t>ヒ</t>
    </rPh>
    <rPh sb="358" eb="360">
      <t>サクゲン</t>
    </rPh>
    <rPh sb="361" eb="362">
      <t>ハカ</t>
    </rPh>
    <rPh sb="363" eb="365">
      <t>ヒツヨウ</t>
    </rPh>
    <rPh sb="371" eb="373">
      <t>シセツ</t>
    </rPh>
    <rPh sb="373" eb="376">
      <t>リヨウリツ</t>
    </rPh>
    <rPh sb="379" eb="381">
      <t>オスイ</t>
    </rPh>
    <rPh sb="381" eb="383">
      <t>ショリ</t>
    </rPh>
    <rPh sb="383" eb="385">
      <t>ジンコウ</t>
    </rPh>
    <rPh sb="386" eb="388">
      <t>ゲンショウ</t>
    </rPh>
    <rPh sb="390" eb="393">
      <t>カンコウキャク</t>
    </rPh>
    <rPh sb="393" eb="395">
      <t>ゲンショウ</t>
    </rPh>
    <rPh sb="395" eb="396">
      <t>トウ</t>
    </rPh>
    <rPh sb="397" eb="398">
      <t>トモナ</t>
    </rPh>
    <rPh sb="399" eb="401">
      <t>シュクハク</t>
    </rPh>
    <rPh sb="401" eb="403">
      <t>シセツ</t>
    </rPh>
    <rPh sb="404" eb="405">
      <t>ゲン</t>
    </rPh>
    <rPh sb="405" eb="406">
      <t>ショウ</t>
    </rPh>
    <rPh sb="411" eb="413">
      <t>ルイジ</t>
    </rPh>
    <rPh sb="413" eb="415">
      <t>ダンタイ</t>
    </rPh>
    <rPh sb="416" eb="418">
      <t>ヒカク</t>
    </rPh>
    <rPh sb="419" eb="420">
      <t>ヒク</t>
    </rPh>
    <rPh sb="421" eb="422">
      <t>アタイ</t>
    </rPh>
    <rPh sb="430" eb="432">
      <t>シセツ</t>
    </rPh>
    <rPh sb="433" eb="435">
      <t>カイチク</t>
    </rPh>
    <rPh sb="435" eb="437">
      <t>コウシン</t>
    </rPh>
    <rPh sb="437" eb="438">
      <t>ジ</t>
    </rPh>
    <rPh sb="447" eb="448">
      <t>トウ</t>
    </rPh>
    <rPh sb="449" eb="450">
      <t>ハカ</t>
    </rPh>
    <rPh sb="451" eb="453">
      <t>ヒツヨウ</t>
    </rPh>
    <rPh sb="459" eb="462">
      <t>スイセンカ</t>
    </rPh>
    <rPh sb="462" eb="463">
      <t>リツ</t>
    </rPh>
    <rPh sb="469" eb="470">
      <t>ダイ</t>
    </rPh>
    <rPh sb="471" eb="473">
      <t>スイイ</t>
    </rPh>
    <rPh sb="479" eb="480">
      <t>トク</t>
    </rPh>
    <rPh sb="481" eb="483">
      <t>モンダイ</t>
    </rPh>
    <phoneticPr fontId="7"/>
  </si>
  <si>
    <t>子浦漁排…平成8年4月に供用開始し、現在施設の改築更新工事を実施中である。工事は平成28年度に開始し、平成31年度まで実施する予定である。
中木漁排…平成14年4月に供用開始した。子浦漁排の改築更新工事が終了次第、改築更新を計画予定。
妻良漁排…平成21年4月に供用開始した。子浦漁排の改築更新工事が終了次第、改築更新を計画予定。
入間漁排…昭和62年12月に供用開始し、平成13年度に処理場の改築更新を実施している。子浦漁排の改築更新工事が終了次第、改築更新を計画予定。</t>
    <rPh sb="0" eb="1">
      <t>コ</t>
    </rPh>
    <rPh sb="1" eb="2">
      <t>ウラ</t>
    </rPh>
    <rPh sb="2" eb="3">
      <t>ギョ</t>
    </rPh>
    <rPh sb="3" eb="4">
      <t>ハイ</t>
    </rPh>
    <rPh sb="5" eb="7">
      <t>ヘイセイ</t>
    </rPh>
    <rPh sb="8" eb="9">
      <t>ネン</t>
    </rPh>
    <rPh sb="10" eb="11">
      <t>ガツ</t>
    </rPh>
    <rPh sb="12" eb="14">
      <t>キョウヨウ</t>
    </rPh>
    <rPh sb="14" eb="16">
      <t>カイシ</t>
    </rPh>
    <rPh sb="18" eb="20">
      <t>ゲンザイ</t>
    </rPh>
    <rPh sb="20" eb="22">
      <t>シセツ</t>
    </rPh>
    <rPh sb="23" eb="25">
      <t>カイチク</t>
    </rPh>
    <rPh sb="25" eb="27">
      <t>コウシン</t>
    </rPh>
    <rPh sb="27" eb="29">
      <t>コウジ</t>
    </rPh>
    <rPh sb="30" eb="32">
      <t>ジッシ</t>
    </rPh>
    <rPh sb="32" eb="33">
      <t>チュウ</t>
    </rPh>
    <rPh sb="37" eb="39">
      <t>コウジ</t>
    </rPh>
    <rPh sb="40" eb="42">
      <t>ヘイセイ</t>
    </rPh>
    <rPh sb="44" eb="46">
      <t>ネンド</t>
    </rPh>
    <rPh sb="47" eb="49">
      <t>カイシ</t>
    </rPh>
    <rPh sb="51" eb="53">
      <t>ヘイセイ</t>
    </rPh>
    <rPh sb="55" eb="57">
      <t>ネンド</t>
    </rPh>
    <rPh sb="59" eb="61">
      <t>ジッシ</t>
    </rPh>
    <rPh sb="63" eb="65">
      <t>ヨテイ</t>
    </rPh>
    <rPh sb="71" eb="73">
      <t>ナカギ</t>
    </rPh>
    <rPh sb="73" eb="74">
      <t>ギョ</t>
    </rPh>
    <rPh sb="74" eb="75">
      <t>ハイ</t>
    </rPh>
    <rPh sb="76" eb="78">
      <t>ヘイセイ</t>
    </rPh>
    <rPh sb="80" eb="81">
      <t>ネン</t>
    </rPh>
    <rPh sb="82" eb="83">
      <t>ガツ</t>
    </rPh>
    <rPh sb="84" eb="86">
      <t>キョウヨウ</t>
    </rPh>
    <rPh sb="86" eb="88">
      <t>カイシ</t>
    </rPh>
    <rPh sb="91" eb="92">
      <t>コ</t>
    </rPh>
    <rPh sb="92" eb="93">
      <t>ウラ</t>
    </rPh>
    <rPh sb="93" eb="94">
      <t>ギョ</t>
    </rPh>
    <rPh sb="94" eb="95">
      <t>ハイ</t>
    </rPh>
    <rPh sb="96" eb="98">
      <t>カイチク</t>
    </rPh>
    <rPh sb="98" eb="100">
      <t>コウシン</t>
    </rPh>
    <rPh sb="100" eb="102">
      <t>コウジ</t>
    </rPh>
    <rPh sb="103" eb="105">
      <t>シュウリョウ</t>
    </rPh>
    <rPh sb="105" eb="107">
      <t>シダイ</t>
    </rPh>
    <rPh sb="108" eb="110">
      <t>カイチク</t>
    </rPh>
    <rPh sb="110" eb="112">
      <t>コウシン</t>
    </rPh>
    <rPh sb="113" eb="115">
      <t>ケイカク</t>
    </rPh>
    <rPh sb="115" eb="117">
      <t>ヨテイ</t>
    </rPh>
    <rPh sb="120" eb="122">
      <t>メラ</t>
    </rPh>
    <rPh sb="122" eb="123">
      <t>ギョ</t>
    </rPh>
    <rPh sb="123" eb="124">
      <t>ハイ</t>
    </rPh>
    <rPh sb="125" eb="127">
      <t>ヘイセイ</t>
    </rPh>
    <rPh sb="129" eb="130">
      <t>ネン</t>
    </rPh>
    <rPh sb="131" eb="132">
      <t>ガツ</t>
    </rPh>
    <rPh sb="133" eb="135">
      <t>キョウヨウ</t>
    </rPh>
    <rPh sb="135" eb="137">
      <t>カイシ</t>
    </rPh>
    <rPh sb="169" eb="171">
      <t>イルマ</t>
    </rPh>
    <rPh sb="171" eb="172">
      <t>ギョ</t>
    </rPh>
    <rPh sb="172" eb="173">
      <t>ハイ</t>
    </rPh>
    <rPh sb="174" eb="176">
      <t>ショウワ</t>
    </rPh>
    <rPh sb="178" eb="179">
      <t>ネン</t>
    </rPh>
    <rPh sb="181" eb="182">
      <t>ガツ</t>
    </rPh>
    <rPh sb="183" eb="185">
      <t>キョウヨウ</t>
    </rPh>
    <rPh sb="185" eb="187">
      <t>カイシ</t>
    </rPh>
    <rPh sb="189" eb="191">
      <t>ヘイセイ</t>
    </rPh>
    <rPh sb="193" eb="195">
      <t>ネンド</t>
    </rPh>
    <rPh sb="196" eb="199">
      <t>ショリジョウ</t>
    </rPh>
    <rPh sb="200" eb="202">
      <t>カイチク</t>
    </rPh>
    <rPh sb="202" eb="204">
      <t>コウシン</t>
    </rPh>
    <rPh sb="205" eb="207">
      <t>ジッシ</t>
    </rPh>
    <phoneticPr fontId="4"/>
  </si>
  <si>
    <t>　各地区とも高齢化、人口減少及び観光客の減少が年々進んでいる。施設の維持管理については、各地区と指定管理者協定書を締結している。
　今後は、使用料の改定及び施設の改築更新時にダウンサイジング等を考慮していく必要がある。
　なお、当町の漁業集落排水施設は地区が点在し、地勢的に処理場の統合は不可能である。</t>
    <rPh sb="1" eb="4">
      <t>カクチク</t>
    </rPh>
    <rPh sb="6" eb="9">
      <t>コウレイカ</t>
    </rPh>
    <rPh sb="10" eb="12">
      <t>ジンコウ</t>
    </rPh>
    <rPh sb="12" eb="14">
      <t>ゲンショウ</t>
    </rPh>
    <rPh sb="14" eb="15">
      <t>オヨ</t>
    </rPh>
    <rPh sb="16" eb="19">
      <t>カンコウキャク</t>
    </rPh>
    <rPh sb="20" eb="22">
      <t>ゲンショウ</t>
    </rPh>
    <rPh sb="23" eb="25">
      <t>ネンネン</t>
    </rPh>
    <rPh sb="25" eb="26">
      <t>スス</t>
    </rPh>
    <rPh sb="31" eb="33">
      <t>シセツ</t>
    </rPh>
    <rPh sb="34" eb="36">
      <t>イジ</t>
    </rPh>
    <rPh sb="36" eb="38">
      <t>カンリ</t>
    </rPh>
    <rPh sb="44" eb="47">
      <t>カクチク</t>
    </rPh>
    <rPh sb="48" eb="50">
      <t>シテイ</t>
    </rPh>
    <rPh sb="50" eb="53">
      <t>カンリシャ</t>
    </rPh>
    <rPh sb="53" eb="56">
      <t>キョウテイショ</t>
    </rPh>
    <rPh sb="57" eb="59">
      <t>テイケツ</t>
    </rPh>
    <rPh sb="66" eb="68">
      <t>コンゴ</t>
    </rPh>
    <rPh sb="70" eb="73">
      <t>シヨウリョウ</t>
    </rPh>
    <rPh sb="74" eb="76">
      <t>カイテイ</t>
    </rPh>
    <rPh sb="76" eb="77">
      <t>オヨ</t>
    </rPh>
    <rPh sb="78" eb="80">
      <t>シセツ</t>
    </rPh>
    <rPh sb="81" eb="83">
      <t>カイチク</t>
    </rPh>
    <rPh sb="83" eb="85">
      <t>コウシン</t>
    </rPh>
    <rPh sb="85" eb="86">
      <t>ジ</t>
    </rPh>
    <rPh sb="95" eb="96">
      <t>トウ</t>
    </rPh>
    <rPh sb="97" eb="99">
      <t>コウリョ</t>
    </rPh>
    <rPh sb="103" eb="105">
      <t>ヒツヨウ</t>
    </rPh>
    <rPh sb="115" eb="117">
      <t>トウチョウ</t>
    </rPh>
    <rPh sb="118" eb="120">
      <t>ギョギョウ</t>
    </rPh>
    <rPh sb="120" eb="122">
      <t>シュウラク</t>
    </rPh>
    <rPh sb="122" eb="124">
      <t>ハイスイ</t>
    </rPh>
    <rPh sb="124" eb="126">
      <t>シセツ</t>
    </rPh>
    <rPh sb="127" eb="129">
      <t>チク</t>
    </rPh>
    <rPh sb="130" eb="132">
      <t>テンザイ</t>
    </rPh>
    <rPh sb="138" eb="141">
      <t>ショリジョウ</t>
    </rPh>
    <rPh sb="142" eb="144">
      <t>トウゴウ</t>
    </rPh>
    <rPh sb="145" eb="148">
      <t>フカノウ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</si>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</sst>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438848"/>
        <c:axId val="1074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107438848"/>
        <c:axId val="107440768"/>
      </c:lineChart>
      <c:dateAx>
        <c:axId val="107438848"/>
        <c:scaling>
          <c:orientation val="minMax"/>
        </c:scaling>
        <c:delete val="1"/>
        <c:axPos val="b"/>
        <c:numFmt formatCode="ge" sourceLinked="1"/>
        <c:majorTickMark val="none"/>
        <c:minorTickMark val="none"/>
        <c:tickLblPos val="none"/>
        <c:crossAx val="107440768"/>
        <c:crosses val="autoZero"/>
        <c:auto val="1"/>
        <c:lblOffset val="100"/>
        <c:baseTimeUnit val="years"/>
      </c:dateAx>
      <c:valAx>
        <c:axId val="1074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21.84</c:v>
                </c:pt>
                <c:pt idx="1">
                  <c:v>21.36</c:v>
                </c:pt>
                <c:pt idx="2">
                  <c:v>20.309999999999999</c:v>
                </c:pt>
                <c:pt idx="3">
                  <c:v>20.59</c:v>
                </c:pt>
                <c:pt idx="4">
                  <c:v>19.440000000000001</c:v>
                </c:pt>
              </c:numCache>
            </c:numRef>
          </c:val>
        </c:ser>
        <c:dLbls>
          <c:showLegendKey val="0"/>
          <c:showVal val="0"/>
          <c:showCatName val="0"/>
          <c:showSerName val="0"/>
          <c:showPercent val="0"/>
          <c:showBubbleSize val="0"/>
        </c:dLbls>
        <c:gapWidth val="150"/>
        <c:axId val="110027904"/>
        <c:axId val="1100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10027904"/>
        <c:axId val="110029824"/>
      </c:lineChart>
      <c:dateAx>
        <c:axId val="110027904"/>
        <c:scaling>
          <c:orientation val="minMax"/>
        </c:scaling>
        <c:delete val="1"/>
        <c:axPos val="b"/>
        <c:numFmt formatCode="ge" sourceLinked="1"/>
        <c:majorTickMark val="none"/>
        <c:minorTickMark val="none"/>
        <c:tickLblPos val="none"/>
        <c:crossAx val="110029824"/>
        <c:crosses val="autoZero"/>
        <c:auto val="1"/>
        <c:lblOffset val="100"/>
        <c:baseTimeUnit val="years"/>
      </c:dateAx>
      <c:valAx>
        <c:axId val="1100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99.12</c:v>
                </c:pt>
                <c:pt idx="1">
                  <c:v>99.09</c:v>
                </c:pt>
                <c:pt idx="2">
                  <c:v>99.07</c:v>
                </c:pt>
                <c:pt idx="3">
                  <c:v>99.06</c:v>
                </c:pt>
                <c:pt idx="4">
                  <c:v>99.02</c:v>
                </c:pt>
              </c:numCache>
            </c:numRef>
          </c:val>
        </c:ser>
        <c:dLbls>
          <c:showLegendKey val="0"/>
          <c:showVal val="0"/>
          <c:showCatName val="0"/>
          <c:showSerName val="0"/>
          <c:showPercent val="0"/>
          <c:showBubbleSize val="0"/>
        </c:dLbls>
        <c:gapWidth val="150"/>
        <c:axId val="109794816"/>
        <c:axId val="1097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09794816"/>
        <c:axId val="109796736"/>
      </c:lineChart>
      <c:dateAx>
        <c:axId val="109794816"/>
        <c:scaling>
          <c:orientation val="minMax"/>
        </c:scaling>
        <c:delete val="1"/>
        <c:axPos val="b"/>
        <c:numFmt formatCode="ge" sourceLinked="1"/>
        <c:majorTickMark val="none"/>
        <c:minorTickMark val="none"/>
        <c:tickLblPos val="none"/>
        <c:crossAx val="109796736"/>
        <c:crosses val="autoZero"/>
        <c:auto val="1"/>
        <c:lblOffset val="100"/>
        <c:baseTimeUnit val="years"/>
      </c:dateAx>
      <c:valAx>
        <c:axId val="1097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82.27</c:v>
                </c:pt>
                <c:pt idx="1">
                  <c:v>83.22</c:v>
                </c:pt>
                <c:pt idx="2">
                  <c:v>82.76</c:v>
                </c:pt>
                <c:pt idx="3">
                  <c:v>82.63</c:v>
                </c:pt>
                <c:pt idx="4">
                  <c:v>82.22</c:v>
                </c:pt>
              </c:numCache>
            </c:numRef>
          </c:val>
        </c:ser>
        <c:dLbls>
          <c:showLegendKey val="0"/>
          <c:showVal val="0"/>
          <c:showCatName val="0"/>
          <c:showSerName val="0"/>
          <c:showPercent val="0"/>
          <c:showBubbleSize val="0"/>
        </c:dLbls>
        <c:gapWidth val="150"/>
        <c:axId val="106041728"/>
        <c:axId val="1060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41728"/>
        <c:axId val="106043648"/>
      </c:lineChart>
      <c:dateAx>
        <c:axId val="106041728"/>
        <c:scaling>
          <c:orientation val="minMax"/>
        </c:scaling>
        <c:delete val="1"/>
        <c:axPos val="b"/>
        <c:numFmt formatCode="ge" sourceLinked="1"/>
        <c:majorTickMark val="none"/>
        <c:minorTickMark val="none"/>
        <c:tickLblPos val="none"/>
        <c:crossAx val="106043648"/>
        <c:crosses val="autoZero"/>
        <c:auto val="1"/>
        <c:lblOffset val="100"/>
        <c:baseTimeUnit val="years"/>
      </c:dateAx>
      <c:valAx>
        <c:axId val="1060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86400"/>
        <c:axId val="1060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86400"/>
        <c:axId val="106088320"/>
      </c:lineChart>
      <c:dateAx>
        <c:axId val="106086400"/>
        <c:scaling>
          <c:orientation val="minMax"/>
        </c:scaling>
        <c:delete val="1"/>
        <c:axPos val="b"/>
        <c:numFmt formatCode="ge" sourceLinked="1"/>
        <c:majorTickMark val="none"/>
        <c:minorTickMark val="none"/>
        <c:tickLblPos val="none"/>
        <c:crossAx val="106088320"/>
        <c:crosses val="autoZero"/>
        <c:auto val="1"/>
        <c:lblOffset val="100"/>
        <c:baseTimeUnit val="years"/>
      </c:dateAx>
      <c:valAx>
        <c:axId val="1060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285888"/>
        <c:axId val="1073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85888"/>
        <c:axId val="107308544"/>
      </c:lineChart>
      <c:dateAx>
        <c:axId val="107285888"/>
        <c:scaling>
          <c:orientation val="minMax"/>
        </c:scaling>
        <c:delete val="1"/>
        <c:axPos val="b"/>
        <c:numFmt formatCode="ge" sourceLinked="1"/>
        <c:majorTickMark val="none"/>
        <c:minorTickMark val="none"/>
        <c:tickLblPos val="none"/>
        <c:crossAx val="107308544"/>
        <c:crosses val="autoZero"/>
        <c:auto val="1"/>
        <c:lblOffset val="100"/>
        <c:baseTimeUnit val="years"/>
      </c:dateAx>
      <c:valAx>
        <c:axId val="1073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480192"/>
        <c:axId val="1074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80192"/>
        <c:axId val="107482112"/>
      </c:lineChart>
      <c:dateAx>
        <c:axId val="107480192"/>
        <c:scaling>
          <c:orientation val="minMax"/>
        </c:scaling>
        <c:delete val="1"/>
        <c:axPos val="b"/>
        <c:numFmt formatCode="ge" sourceLinked="1"/>
        <c:majorTickMark val="none"/>
        <c:minorTickMark val="none"/>
        <c:tickLblPos val="none"/>
        <c:crossAx val="107482112"/>
        <c:crosses val="autoZero"/>
        <c:auto val="1"/>
        <c:lblOffset val="100"/>
        <c:baseTimeUnit val="years"/>
      </c:dateAx>
      <c:valAx>
        <c:axId val="1074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516672"/>
        <c:axId val="1075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516672"/>
        <c:axId val="107518592"/>
      </c:lineChart>
      <c:dateAx>
        <c:axId val="107516672"/>
        <c:scaling>
          <c:orientation val="minMax"/>
        </c:scaling>
        <c:delete val="1"/>
        <c:axPos val="b"/>
        <c:numFmt formatCode="ge" sourceLinked="1"/>
        <c:majorTickMark val="none"/>
        <c:minorTickMark val="none"/>
        <c:tickLblPos val="none"/>
        <c:crossAx val="107518592"/>
        <c:crosses val="autoZero"/>
        <c:auto val="1"/>
        <c:lblOffset val="100"/>
        <c:baseTimeUnit val="years"/>
      </c:dateAx>
      <c:valAx>
        <c:axId val="1075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779.43</c:v>
                </c:pt>
                <c:pt idx="1">
                  <c:v>736.24</c:v>
                </c:pt>
                <c:pt idx="2">
                  <c:v>660.26</c:v>
                </c:pt>
                <c:pt idx="3" formatCode="#,##0.00;&quot;△&quot;#,##0.00">
                  <c:v>0</c:v>
                </c:pt>
                <c:pt idx="4" formatCode="#,##0.00;&quot;△&quot;#,##0.00">
                  <c:v>0</c:v>
                </c:pt>
              </c:numCache>
            </c:numRef>
          </c:val>
        </c:ser>
        <c:dLbls>
          <c:showLegendKey val="0"/>
          <c:showVal val="0"/>
          <c:showCatName val="0"/>
          <c:showSerName val="0"/>
          <c:showPercent val="0"/>
          <c:showBubbleSize val="0"/>
        </c:dLbls>
        <c:gapWidth val="150"/>
        <c:axId val="107530880"/>
        <c:axId val="1075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107530880"/>
        <c:axId val="107553536"/>
      </c:lineChart>
      <c:dateAx>
        <c:axId val="107530880"/>
        <c:scaling>
          <c:orientation val="minMax"/>
        </c:scaling>
        <c:delete val="1"/>
        <c:axPos val="b"/>
        <c:numFmt formatCode="ge" sourceLinked="1"/>
        <c:majorTickMark val="none"/>
        <c:minorTickMark val="none"/>
        <c:tickLblPos val="none"/>
        <c:crossAx val="107553536"/>
        <c:crosses val="autoZero"/>
        <c:auto val="1"/>
        <c:lblOffset val="100"/>
        <c:baseTimeUnit val="years"/>
      </c:dateAx>
      <c:valAx>
        <c:axId val="1075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54.24</c:v>
                </c:pt>
                <c:pt idx="1">
                  <c:v>55.31</c:v>
                </c:pt>
                <c:pt idx="2">
                  <c:v>57.74</c:v>
                </c:pt>
                <c:pt idx="3">
                  <c:v>57.49</c:v>
                </c:pt>
                <c:pt idx="4">
                  <c:v>92.78</c:v>
                </c:pt>
              </c:numCache>
            </c:numRef>
          </c:val>
        </c:ser>
        <c:dLbls>
          <c:showLegendKey val="0"/>
          <c:showVal val="0"/>
          <c:showCatName val="0"/>
          <c:showSerName val="0"/>
          <c:showPercent val="0"/>
          <c:showBubbleSize val="0"/>
        </c:dLbls>
        <c:gapWidth val="150"/>
        <c:axId val="107587840"/>
        <c:axId val="1075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107587840"/>
        <c:axId val="107594112"/>
      </c:lineChart>
      <c:dateAx>
        <c:axId val="107587840"/>
        <c:scaling>
          <c:orientation val="minMax"/>
        </c:scaling>
        <c:delete val="1"/>
        <c:axPos val="b"/>
        <c:numFmt formatCode="ge" sourceLinked="1"/>
        <c:majorTickMark val="none"/>
        <c:minorTickMark val="none"/>
        <c:tickLblPos val="none"/>
        <c:crossAx val="107594112"/>
        <c:crosses val="autoZero"/>
        <c:auto val="1"/>
        <c:lblOffset val="100"/>
        <c:baseTimeUnit val="years"/>
      </c:dateAx>
      <c:valAx>
        <c:axId val="1075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268.99</c:v>
                </c:pt>
                <c:pt idx="1">
                  <c:v>266.94</c:v>
                </c:pt>
                <c:pt idx="2">
                  <c:v>277.22000000000003</c:v>
                </c:pt>
                <c:pt idx="3">
                  <c:v>280.54000000000002</c:v>
                </c:pt>
                <c:pt idx="4">
                  <c:v>177.96</c:v>
                </c:pt>
              </c:numCache>
            </c:numRef>
          </c:val>
        </c:ser>
        <c:dLbls>
          <c:showLegendKey val="0"/>
          <c:showVal val="0"/>
          <c:showCatName val="0"/>
          <c:showSerName val="0"/>
          <c:showPercent val="0"/>
          <c:showBubbleSize val="0"/>
        </c:dLbls>
        <c:gapWidth val="150"/>
        <c:axId val="109991424"/>
        <c:axId val="1099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109991424"/>
        <c:axId val="109993344"/>
      </c:lineChart>
      <c:dateAx>
        <c:axId val="109991424"/>
        <c:scaling>
          <c:orientation val="minMax"/>
        </c:scaling>
        <c:delete val="1"/>
        <c:axPos val="b"/>
        <c:numFmt formatCode="ge" sourceLinked="1"/>
        <c:majorTickMark val="none"/>
        <c:minorTickMark val="none"/>
        <c:tickLblPos val="none"/>
        <c:crossAx val="109993344"/>
        <c:crosses val="autoZero"/>
        <c:auto val="1"/>
        <c:lblOffset val="100"/>
        <c:baseTimeUnit val="years"/>
      </c:dateAx>
      <c:valAx>
        <c:axId val="1099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 zoomScale="80" zoomScaleNormal="8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静岡県　南伊豆町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124</v>
      </c>
      <c r="AE8" s="73"/>
      <c r="AF8" s="73"/>
      <c r="AG8" s="73"/>
      <c r="AH8" s="73"/>
      <c r="AI8" s="73"/>
      <c r="AJ8" s="73"/>
      <c r="AK8" s="4"/>
      <c r="AL8" s="67">
        <f>データ!S6</f>
        <v>8669</v>
      </c>
      <c r="AM8" s="67"/>
      <c r="AN8" s="67"/>
      <c r="AO8" s="67"/>
      <c r="AP8" s="67"/>
      <c r="AQ8" s="67"/>
      <c r="AR8" s="67"/>
      <c r="AS8" s="67"/>
      <c r="AT8" s="66">
        <f>データ!T6</f>
        <v>109.94</v>
      </c>
      <c r="AU8" s="66"/>
      <c r="AV8" s="66"/>
      <c r="AW8" s="66"/>
      <c r="AX8" s="66"/>
      <c r="AY8" s="66"/>
      <c r="AZ8" s="66"/>
      <c r="BA8" s="66"/>
      <c r="BB8" s="66">
        <f>データ!U6</f>
        <v>78.849999999999994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7.13</v>
      </c>
      <c r="Q10" s="66"/>
      <c r="R10" s="66"/>
      <c r="S10" s="66"/>
      <c r="T10" s="66"/>
      <c r="U10" s="66"/>
      <c r="V10" s="66"/>
      <c r="W10" s="66">
        <f>データ!Q6</f>
        <v>100</v>
      </c>
      <c r="X10" s="66"/>
      <c r="Y10" s="66"/>
      <c r="Z10" s="66"/>
      <c r="AA10" s="66"/>
      <c r="AB10" s="66"/>
      <c r="AC10" s="66"/>
      <c r="AD10" s="67">
        <f>データ!R6</f>
        <v>2000</v>
      </c>
      <c r="AE10" s="67"/>
      <c r="AF10" s="67"/>
      <c r="AG10" s="67"/>
      <c r="AH10" s="67"/>
      <c r="AI10" s="67"/>
      <c r="AJ10" s="67"/>
      <c r="AK10" s="2"/>
      <c r="AL10" s="67">
        <f>データ!V6</f>
        <v>611</v>
      </c>
      <c r="AM10" s="67"/>
      <c r="AN10" s="67"/>
      <c r="AO10" s="67"/>
      <c r="AP10" s="67"/>
      <c r="AQ10" s="67"/>
      <c r="AR10" s="67"/>
      <c r="AS10" s="67"/>
      <c r="AT10" s="66">
        <f>データ!W6</f>
        <v>0.36</v>
      </c>
      <c r="AU10" s="66"/>
      <c r="AV10" s="66"/>
      <c r="AW10" s="66"/>
      <c r="AX10" s="66"/>
      <c r="AY10" s="66"/>
      <c r="AZ10" s="66"/>
      <c r="BA10" s="66"/>
      <c r="BB10" s="66">
        <f>データ!X6</f>
        <v>1697.22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223042</v>
      </c>
      <c r="D6" s="33">
        <f t="shared" si="3"/>
        <v>47</v>
      </c>
      <c r="E6" s="33">
        <f t="shared" si="3"/>
        <v>17</v>
      </c>
      <c r="F6" s="33">
        <f t="shared" si="3"/>
        <v>6</v>
      </c>
      <c r="G6" s="33">
        <f t="shared" si="3"/>
        <v>0</v>
      </c>
      <c r="H6" s="33" t="str">
        <f t="shared" si="3"/>
        <v>静岡県　南伊豆町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7.13</v>
      </c>
      <c r="Q6" s="34">
        <f t="shared" si="3"/>
        <v>100</v>
      </c>
      <c r="R6" s="34">
        <f t="shared" si="3"/>
        <v>2000</v>
      </c>
      <c r="S6" s="34">
        <f t="shared" si="3"/>
        <v>8669</v>
      </c>
      <c r="T6" s="34">
        <f t="shared" si="3"/>
        <v>109.94</v>
      </c>
      <c r="U6" s="34">
        <f t="shared" si="3"/>
        <v>78.849999999999994</v>
      </c>
      <c r="V6" s="34">
        <f t="shared" si="3"/>
        <v>611</v>
      </c>
      <c r="W6" s="34">
        <f t="shared" si="3"/>
        <v>0.36</v>
      </c>
      <c r="X6" s="34">
        <f t="shared" si="3"/>
        <v>1697.22</v>
      </c>
      <c r="Y6" s="35">
        <f>IF(Y7="",NA(),Y7)</f>
        <v>82.27</v>
      </c>
      <c r="Z6" s="35">
        <f t="shared" ref="Z6:AH6" si="4">IF(Z7="",NA(),Z7)</f>
        <v>83.22</v>
      </c>
      <c r="AA6" s="35">
        <f t="shared" si="4"/>
        <v>82.76</v>
      </c>
      <c r="AB6" s="35">
        <f t="shared" si="4"/>
        <v>82.63</v>
      </c>
      <c r="AC6" s="35">
        <f t="shared" si="4"/>
        <v>82.22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779.43</v>
      </c>
      <c r="BG6" s="35">
        <f t="shared" ref="BG6:BO6" si="7">IF(BG7="",NA(),BG7)</f>
        <v>736.24</v>
      </c>
      <c r="BH6" s="35">
        <f t="shared" si="7"/>
        <v>660.26</v>
      </c>
      <c r="BI6" s="34">
        <f t="shared" si="7"/>
        <v>0</v>
      </c>
      <c r="BJ6" s="34">
        <f t="shared" si="7"/>
        <v>0</v>
      </c>
      <c r="BK6" s="35">
        <f t="shared" si="7"/>
        <v>827.19</v>
      </c>
      <c r="BL6" s="35">
        <f t="shared" si="7"/>
        <v>817.63</v>
      </c>
      <c r="BM6" s="35">
        <f t="shared" si="7"/>
        <v>830.5</v>
      </c>
      <c r="BN6" s="35">
        <f t="shared" si="7"/>
        <v>1029.24</v>
      </c>
      <c r="BO6" s="35">
        <f t="shared" si="7"/>
        <v>1063.93</v>
      </c>
      <c r="BP6" s="34" t="str">
        <f>IF(BP7="","",IF(BP7="-","【-】","【"&amp;SUBSTITUTE(TEXT(BP7,"#,##0.00"),"-","△")&amp;"】"))</f>
        <v>【985.48】</v>
      </c>
      <c r="BQ6" s="35">
        <f>IF(BQ7="",NA(),BQ7)</f>
        <v>54.24</v>
      </c>
      <c r="BR6" s="35">
        <f t="shared" ref="BR6:BZ6" si="8">IF(BR7="",NA(),BR7)</f>
        <v>55.31</v>
      </c>
      <c r="BS6" s="35">
        <f t="shared" si="8"/>
        <v>57.74</v>
      </c>
      <c r="BT6" s="35">
        <f t="shared" si="8"/>
        <v>57.49</v>
      </c>
      <c r="BU6" s="35">
        <f t="shared" si="8"/>
        <v>92.78</v>
      </c>
      <c r="BV6" s="35">
        <f t="shared" si="8"/>
        <v>45.01</v>
      </c>
      <c r="BW6" s="35">
        <f t="shared" si="8"/>
        <v>46.31</v>
      </c>
      <c r="BX6" s="35">
        <f t="shared" si="8"/>
        <v>43.66</v>
      </c>
      <c r="BY6" s="35">
        <f t="shared" si="8"/>
        <v>43.13</v>
      </c>
      <c r="BZ6" s="35">
        <f t="shared" si="8"/>
        <v>46.26</v>
      </c>
      <c r="CA6" s="34" t="str">
        <f>IF(CA7="","",IF(CA7="-","【-】","【"&amp;SUBSTITUTE(TEXT(CA7,"#,##0.00"),"-","△")&amp;"】"))</f>
        <v>【45.38】</v>
      </c>
      <c r="CB6" s="35">
        <f>IF(CB7="",NA(),CB7)</f>
        <v>268.99</v>
      </c>
      <c r="CC6" s="35">
        <f t="shared" ref="CC6:CK6" si="9">IF(CC7="",NA(),CC7)</f>
        <v>266.94</v>
      </c>
      <c r="CD6" s="35">
        <f t="shared" si="9"/>
        <v>277.22000000000003</v>
      </c>
      <c r="CE6" s="35">
        <f t="shared" si="9"/>
        <v>280.54000000000002</v>
      </c>
      <c r="CF6" s="35">
        <f t="shared" si="9"/>
        <v>177.96</v>
      </c>
      <c r="CG6" s="35">
        <f t="shared" si="9"/>
        <v>350.91</v>
      </c>
      <c r="CH6" s="35">
        <f t="shared" si="9"/>
        <v>349.08</v>
      </c>
      <c r="CI6" s="35">
        <f t="shared" si="9"/>
        <v>382.09</v>
      </c>
      <c r="CJ6" s="35">
        <f t="shared" si="9"/>
        <v>392.03</v>
      </c>
      <c r="CK6" s="35">
        <f t="shared" si="9"/>
        <v>376.4</v>
      </c>
      <c r="CL6" s="34" t="str">
        <f>IF(CL7="","",IF(CL7="-","【-】","【"&amp;SUBSTITUTE(TEXT(CL7,"#,##0.00"),"-","△")&amp;"】"))</f>
        <v>【377.04】</v>
      </c>
      <c r="CM6" s="35">
        <f>IF(CM7="",NA(),CM7)</f>
        <v>21.84</v>
      </c>
      <c r="CN6" s="35">
        <f t="shared" ref="CN6:CV6" si="10">IF(CN7="",NA(),CN7)</f>
        <v>21.36</v>
      </c>
      <c r="CO6" s="35">
        <f t="shared" si="10"/>
        <v>20.309999999999999</v>
      </c>
      <c r="CP6" s="35">
        <f t="shared" si="10"/>
        <v>20.59</v>
      </c>
      <c r="CQ6" s="35">
        <f t="shared" si="10"/>
        <v>19.440000000000001</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99.12</v>
      </c>
      <c r="CY6" s="35">
        <f t="shared" ref="CY6:DG6" si="11">IF(CY7="",NA(),CY7)</f>
        <v>99.09</v>
      </c>
      <c r="CZ6" s="35">
        <f t="shared" si="11"/>
        <v>99.07</v>
      </c>
      <c r="DA6" s="35">
        <f t="shared" si="11"/>
        <v>99.06</v>
      </c>
      <c r="DB6" s="35">
        <f t="shared" si="11"/>
        <v>99.02</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223042</v>
      </c>
      <c r="D7" s="37">
        <v>47</v>
      </c>
      <c r="E7" s="37">
        <v>17</v>
      </c>
      <c r="F7" s="37">
        <v>6</v>
      </c>
      <c r="G7" s="37">
        <v>0</v>
      </c>
      <c r="H7" s="37" t="s">
        <v>109</v>
      </c>
      <c r="I7" s="37" t="s">
        <v>110</v>
      </c>
      <c r="J7" s="37" t="s">
        <v>111</v>
      </c>
      <c r="K7" s="37" t="s">
        <v>112</v>
      </c>
      <c r="L7" s="37" t="s">
        <v>113</v>
      </c>
      <c r="M7" s="37"/>
      <c r="N7" s="38" t="s">
        <v>114</v>
      </c>
      <c r="O7" s="38" t="s">
        <v>115</v>
      </c>
      <c r="P7" s="38">
        <v>7.13</v>
      </c>
      <c r="Q7" s="38">
        <v>100</v>
      </c>
      <c r="R7" s="38">
        <v>2000</v>
      </c>
      <c r="S7" s="38">
        <v>8669</v>
      </c>
      <c r="T7" s="38">
        <v>109.94</v>
      </c>
      <c r="U7" s="38">
        <v>78.849999999999994</v>
      </c>
      <c r="V7" s="38">
        <v>611</v>
      </c>
      <c r="W7" s="38">
        <v>0.36</v>
      </c>
      <c r="X7" s="38">
        <v>1697.22</v>
      </c>
      <c r="Y7" s="38">
        <v>82.27</v>
      </c>
      <c r="Z7" s="38">
        <v>83.22</v>
      </c>
      <c r="AA7" s="38">
        <v>82.76</v>
      </c>
      <c r="AB7" s="38">
        <v>82.63</v>
      </c>
      <c r="AC7" s="38">
        <v>82.22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779.43</v>
      </c>
      <c r="BG7" s="38">
        <v>736.24</v>
      </c>
      <c r="BH7" s="38">
        <v>660.26</v>
      </c>
      <c r="BI7" s="38">
        <v>0</v>
      </c>
      <c r="BJ7" s="38">
        <v>0</v>
      </c>
      <c r="BK7" s="38">
        <v>827.19</v>
      </c>
      <c r="BL7" s="38">
        <v>817.63</v>
      </c>
      <c r="BM7" s="38">
        <v>830.5</v>
      </c>
      <c r="BN7" s="38">
        <v>1029.24</v>
      </c>
      <c r="BO7" s="38">
        <v>1063.93</v>
      </c>
      <c r="BP7" s="38">
        <v>985.48</v>
      </c>
      <c r="BQ7" s="38">
        <v>54.24</v>
      </c>
      <c r="BR7" s="38">
        <v>55.31</v>
      </c>
      <c r="BS7" s="38">
        <v>57.74</v>
      </c>
      <c r="BT7" s="38">
        <v>57.49</v>
      </c>
      <c r="BU7" s="38">
        <v>92.78</v>
      </c>
      <c r="BV7" s="38">
        <v>45.01</v>
      </c>
      <c r="BW7" s="38">
        <v>46.31</v>
      </c>
      <c r="BX7" s="38">
        <v>43.66</v>
      </c>
      <c r="BY7" s="38">
        <v>43.13</v>
      </c>
      <c r="BZ7" s="38">
        <v>46.26</v>
      </c>
      <c r="CA7" s="38">
        <v>45.38</v>
      </c>
      <c r="CB7" s="38">
        <v>268.99</v>
      </c>
      <c r="CC7" s="38">
        <v>266.94</v>
      </c>
      <c r="CD7" s="38">
        <v>277.22000000000003</v>
      </c>
      <c r="CE7" s="38">
        <v>280.54000000000002</v>
      </c>
      <c r="CF7" s="38">
        <v>177.96</v>
      </c>
      <c r="CG7" s="38">
        <v>350.91</v>
      </c>
      <c r="CH7" s="38">
        <v>349.08</v>
      </c>
      <c r="CI7" s="38">
        <v>382.09</v>
      </c>
      <c r="CJ7" s="38">
        <v>392.03</v>
      </c>
      <c r="CK7" s="38">
        <v>376.4</v>
      </c>
      <c r="CL7" s="38">
        <v>377.04</v>
      </c>
      <c r="CM7" s="38">
        <v>21.84</v>
      </c>
      <c r="CN7" s="38">
        <v>21.36</v>
      </c>
      <c r="CO7" s="38">
        <v>20.309999999999999</v>
      </c>
      <c r="CP7" s="38">
        <v>20.59</v>
      </c>
      <c r="CQ7" s="38">
        <v>19.440000000000001</v>
      </c>
      <c r="CR7" s="38">
        <v>38.24</v>
      </c>
      <c r="CS7" s="38">
        <v>39.42</v>
      </c>
      <c r="CT7" s="38">
        <v>39.68</v>
      </c>
      <c r="CU7" s="38">
        <v>35.64</v>
      </c>
      <c r="CV7" s="38">
        <v>33.729999999999997</v>
      </c>
      <c r="CW7" s="38">
        <v>34.15</v>
      </c>
      <c r="CX7" s="38">
        <v>99.12</v>
      </c>
      <c r="CY7" s="38">
        <v>99.09</v>
      </c>
      <c r="CZ7" s="38">
        <v>99.07</v>
      </c>
      <c r="DA7" s="38">
        <v>99.06</v>
      </c>
      <c r="DB7" s="38">
        <v>99.02</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dcterms:created xsi:type="dcterms:W3CDTF">2017-12-25T02:35:47Z</dcterms:created>
  <dcterms:modified xsi:type="dcterms:W3CDTF">2018-02-27T06:12:31Z</dcterms:modified>
  <cp:category/>
</cp:coreProperties>
</file>