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<sst xmlns="http://schemas.openxmlformats.org/spreadsheetml/2006/main" count="231" uniqueCount="119">
  <si>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</si>
  <si>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</si>
  <si>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</si>
  <si>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</si>
  <si>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</si>
  <si>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</si>
  <si>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</si>
  <si>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</si>
  <si>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</si>
  <si>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</si>
  <si>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</si>
  <si>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</si>
  <si>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</si>
  <si>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</si>
  <si>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</si>
  <si>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</si>
  <si>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</si>
  <si>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</si>
  <si>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</si>
  <si>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</si>
  <si>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</si>
  <si>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</si>
  <si>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</si>
  <si>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</si>
  <si>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</si>
  <si>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</si>
  <si>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</si>
  <si>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</si>
  <si>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</si>
  <si>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</si>
  <si>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</si>
  <si>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</si>
  <si>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</si>
  <si>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</si>
  <si>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</si>
  <si>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</si>
  <si>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</si>
  <si>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</si>
  <si>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</si>
  <si>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</si>
  <si>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</si>
  <si>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</si>
  <si>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</si>
  <si>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</si>
  <si>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</si>
  <si>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</si>
  <si>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</si>
  <si>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</si>
  <si>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</si>
  <si>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</si>
  <si>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</si>
  <si>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</si>
  <si>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</si>
  <si>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</si>
  <si>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</si>
  <si>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</si>
  <si>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</si>
  <si>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</si>
  <si>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</si>
  <si>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</si>
  <si>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</si>
  <si>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</si>
  <si>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</si>
  <si>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</si>
  <si>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</si>
  <si>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</si>
  <si>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</si>
  <si>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</si>
  <si>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</si>
  <si>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</si>
  <si>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</si>
  <si>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</si>
  <si>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</si>
  <si>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</si>
  <si>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</si>
  <si>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</si>
  <si>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</si>
  <si>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</si>
  <si>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</si>
  <si>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</si>
  <si>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</si>
  <si>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</si>
  <si>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</si>
  <si>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</si>
  <si>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</si>
  <si>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</si>
  <si>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</si>
  <si>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</si>
  <si>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</si>
  <si>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</si>
  <si>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</si>
  <si>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</si>
  <si>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</si>
  <si>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</si>
  <si>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</si>
  <si>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</si>
  <si>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</si>
  <si>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</si>
  <si>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</si>
  <si>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</si>
  <si>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</si>
  <si>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</si>
  <si>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</si>
  <si>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</si>
  <si>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</si>
  <si>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菊川市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</si>
  <si>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</si>
  <si>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</si>
  <si>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</si>
  <si>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</si>
  <si>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</si>
  <si>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</si>
  <si>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</si>
  <si>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</si>
  <si>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</si>
  <si>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</si>
  <si>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管路経年化率は上昇傾向が続いているが、全国平均、類似団体平均値を下回っている。
　管路更新率は全国平均、類似団体平均値を下回っている。
</t>
    <phoneticPr fontId="4"/>
  </si>
  <si>
    <t xml:space="preserve">　給水収益は大幅な減少も無く、横ばい状態であるため、安定した水道事業経営となっている。
　今後、給水収益の減少や老朽化資産の増加が予想される中、管路経年化率と管路更新率改善のため計画的な管路更新を進め、有収率を改善するために、定期的な漏水調査を実施する。
</t>
    <phoneticPr fontId="4"/>
  </si>
  <si>
    <t xml:space="preserve">　経常収支比率及び料金回収率は共に100％を超えている。経常収支比率は全国平均・類似団体平均値を下回っている。料金回収率は全国平均を下回るものの、類似団体平均値を上回っている。営業収支は黒字のため、健全な経営状況である。
　企業債残高対給水収益比率は全国平均・類似団体平均値を下回っている。借入れに頼ることなくバランスのとれた事業投資となっている。
　施設利用率は全国平均・類似団体平均値を上回っている。適正な規模の水道施設を効率的に利用している。
　有収率は近年横ばい状態であり、類似団体平均は上回っているものの全国平均では下回っている。
</t>
    <rPh sb="48" eb="50">
      <t>シタマワ</t>
    </rPh>
    <rPh sb="195" eb="196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</si>
</sst>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0.85</c:v>
                </c:pt>
                <c:pt idx="1">
                  <c:v>0.22</c:v>
                </c:pt>
                <c:pt idx="2">
                  <c:v>0.64</c:v>
                </c:pt>
                <c:pt idx="3">
                  <c:v>0.49</c:v>
                </c:pt>
                <c:pt idx="4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65856"/>
        <c:axId val="2290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0.59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65856"/>
        <c:axId val="229067776"/>
      </c:lineChart>
      <c:dateAx>
        <c:axId val="22906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067776"/>
        <c:crosses val="autoZero"/>
        <c:auto val="1"/>
        <c:lblOffset val="100"/>
        <c:baseTimeUnit val="years"/>
      </c:dateAx>
      <c:valAx>
        <c:axId val="2290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06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102.49</c:v>
                </c:pt>
                <c:pt idx="1">
                  <c:v>102.27</c:v>
                </c:pt>
                <c:pt idx="2">
                  <c:v>104.86</c:v>
                </c:pt>
                <c:pt idx="3">
                  <c:v>106.02</c:v>
                </c:pt>
                <c:pt idx="4">
                  <c:v>106.52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06432"/>
        <c:axId val="22910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106.89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06432"/>
        <c:axId val="229108352"/>
      </c:lineChart>
      <c:dateAx>
        <c:axId val="22910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108352"/>
        <c:crosses val="autoZero"/>
        <c:auto val="1"/>
        <c:lblOffset val="100"/>
        <c:baseTimeUnit val="years"/>
      </c:dateAx>
      <c:valAx>
        <c:axId val="2291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10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39.4</c:v>
                </c:pt>
                <c:pt idx="1">
                  <c:v>40.29</c:v>
                </c:pt>
                <c:pt idx="2">
                  <c:v>45.01</c:v>
                </c:pt>
                <c:pt idx="3">
                  <c:v>46.56</c:v>
                </c:pt>
                <c:pt idx="4">
                  <c:v>47.69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38816"/>
        <c:axId val="22914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37.340000000000003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38816"/>
        <c:axId val="229140736"/>
      </c:lineChart>
      <c:dateAx>
        <c:axId val="22913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140736"/>
        <c:crosses val="autoZero"/>
        <c:auto val="1"/>
        <c:lblOffset val="100"/>
        <c:baseTimeUnit val="years"/>
      </c:dateAx>
      <c:valAx>
        <c:axId val="22914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913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5.0599999999999996</c:v>
                </c:pt>
                <c:pt idx="1">
                  <c:v>5.01</c:v>
                </c:pt>
                <c:pt idx="2">
                  <c:v>8.15</c:v>
                </c:pt>
                <c:pt idx="3">
                  <c:v>9.91</c:v>
                </c:pt>
                <c:pt idx="4">
                  <c:v>10.64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20736"/>
        <c:axId val="2312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8.39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20736"/>
        <c:axId val="231222656"/>
      </c:lineChart>
      <c:dateAx>
        <c:axId val="2312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222656"/>
        <c:crosses val="autoZero"/>
        <c:auto val="1"/>
        <c:lblOffset val="100"/>
        <c:baseTimeUnit val="years"/>
      </c:dateAx>
      <c:valAx>
        <c:axId val="2312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22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7984"/>
        <c:axId val="23126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7.76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7984"/>
        <c:axId val="231264256"/>
      </c:lineChart>
      <c:dateAx>
        <c:axId val="23125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264256"/>
        <c:crosses val="autoZero"/>
        <c:auto val="1"/>
        <c:lblOffset val="100"/>
        <c:baseTimeUnit val="years"/>
      </c:dateAx>
      <c:valAx>
        <c:axId val="231264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25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554.85</c:v>
                </c:pt>
                <c:pt idx="1">
                  <c:v>546.1</c:v>
                </c:pt>
                <c:pt idx="2">
                  <c:v>211.34</c:v>
                </c:pt>
                <c:pt idx="3">
                  <c:v>199.81</c:v>
                </c:pt>
                <c:pt idx="4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13952"/>
        <c:axId val="23161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909.68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13952"/>
        <c:axId val="231615872"/>
      </c:lineChart>
      <c:dateAx>
        <c:axId val="23161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615872"/>
        <c:crosses val="autoZero"/>
        <c:auto val="1"/>
        <c:lblOffset val="100"/>
        <c:baseTimeUnit val="years"/>
      </c:dateAx>
      <c:valAx>
        <c:axId val="23161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61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219.79</c:v>
                </c:pt>
                <c:pt idx="1">
                  <c:v>207.46</c:v>
                </c:pt>
                <c:pt idx="2">
                  <c:v>196.32</c:v>
                </c:pt>
                <c:pt idx="3">
                  <c:v>177.32</c:v>
                </c:pt>
                <c:pt idx="4">
                  <c:v>159.27000000000001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663488"/>
        <c:axId val="23166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382.65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63488"/>
        <c:axId val="231665024"/>
      </c:lineChart>
      <c:dateAx>
        <c:axId val="23166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665024"/>
        <c:crosses val="autoZero"/>
        <c:auto val="1"/>
        <c:lblOffset val="100"/>
        <c:baseTimeUnit val="years"/>
      </c:dateAx>
      <c:valAx>
        <c:axId val="231665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66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98.75</c:v>
                </c:pt>
                <c:pt idx="2">
                  <c:v>101.16</c:v>
                </c:pt>
                <c:pt idx="3">
                  <c:v>102.67</c:v>
                </c:pt>
                <c:pt idx="4">
                  <c:v>103.1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10080"/>
        <c:axId val="2313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96.1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10080"/>
        <c:axId val="231312000"/>
      </c:lineChart>
      <c:dateAx>
        <c:axId val="2313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312000"/>
        <c:crosses val="autoZero"/>
        <c:auto val="1"/>
        <c:lblOffset val="100"/>
        <c:baseTimeUnit val="years"/>
      </c:dateAx>
      <c:valAx>
        <c:axId val="2313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3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191.25</c:v>
                </c:pt>
                <c:pt idx="1">
                  <c:v>192.55</c:v>
                </c:pt>
                <c:pt idx="2">
                  <c:v>187.54</c:v>
                </c:pt>
                <c:pt idx="3">
                  <c:v>184.87</c:v>
                </c:pt>
                <c:pt idx="4">
                  <c:v>184.25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37984"/>
        <c:axId val="2313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178.39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37984"/>
        <c:axId val="231339904"/>
      </c:lineChart>
      <c:dateAx>
        <c:axId val="23133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339904"/>
        <c:crosses val="autoZero"/>
        <c:auto val="1"/>
        <c:lblOffset val="100"/>
        <c:baseTimeUnit val="years"/>
      </c:dateAx>
      <c:valAx>
        <c:axId val="23133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33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72.84</c:v>
                </c:pt>
                <c:pt idx="1">
                  <c:v>71.319999999999993</c:v>
                </c:pt>
                <c:pt idx="2">
                  <c:v>70.540000000000006</c:v>
                </c:pt>
                <c:pt idx="3">
                  <c:v>71.03</c:v>
                </c:pt>
                <c:pt idx="4">
                  <c:v>71.56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25536"/>
        <c:axId val="23142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59.23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25536"/>
        <c:axId val="231427456"/>
      </c:lineChart>
      <c:dateAx>
        <c:axId val="23142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427456"/>
        <c:crosses val="autoZero"/>
        <c:auto val="1"/>
        <c:lblOffset val="100"/>
        <c:baseTimeUnit val="years"/>
      </c:dateAx>
      <c:valAx>
        <c:axId val="23142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42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86.02</c:v>
                </c:pt>
                <c:pt idx="1">
                  <c:v>86.81</c:v>
                </c:pt>
                <c:pt idx="2">
                  <c:v>85.68</c:v>
                </c:pt>
                <c:pt idx="3">
                  <c:v>85.73</c:v>
                </c:pt>
                <c:pt idx="4">
                  <c:v>85.69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74304"/>
        <c:axId val="23147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74304"/>
        <c:axId val="231476224"/>
      </c:lineChart>
      <c:dateAx>
        <c:axId val="23147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476224"/>
        <c:crosses val="autoZero"/>
        <c:auto val="1"/>
        <c:lblOffset val="100"/>
        <c:baseTimeUnit val="years"/>
      </c:dateAx>
      <c:valAx>
        <c:axId val="23147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47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W23" zoomScale="115" zoomScaleNormal="115" workbookViewId="0">
      <selection activeCell="BL45" sqref="BL45:BZ4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静岡県　菊川市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4"/>
      <c r="AE8" s="84"/>
      <c r="AF8" s="84"/>
      <c r="AG8" s="84"/>
      <c r="AH8" s="84"/>
      <c r="AI8" s="84"/>
      <c r="AJ8" s="84"/>
      <c r="AK8" s="5"/>
      <c r="AL8" s="71">
        <f>データ!$R$6</f>
        <v>47955</v>
      </c>
      <c r="AM8" s="71"/>
      <c r="AN8" s="71"/>
      <c r="AO8" s="71"/>
      <c r="AP8" s="71"/>
      <c r="AQ8" s="71"/>
      <c r="AR8" s="71"/>
      <c r="AS8" s="71"/>
      <c r="AT8" s="67">
        <f>データ!$S$6</f>
        <v>94.19</v>
      </c>
      <c r="AU8" s="68"/>
      <c r="AV8" s="68"/>
      <c r="AW8" s="68"/>
      <c r="AX8" s="68"/>
      <c r="AY8" s="68"/>
      <c r="AZ8" s="68"/>
      <c r="BA8" s="68"/>
      <c r="BB8" s="70">
        <f>データ!$T$6</f>
        <v>509.13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79.930000000000007</v>
      </c>
      <c r="J10" s="68"/>
      <c r="K10" s="68"/>
      <c r="L10" s="68"/>
      <c r="M10" s="68"/>
      <c r="N10" s="68"/>
      <c r="O10" s="69"/>
      <c r="P10" s="70">
        <f>データ!$P$6</f>
        <v>99.73</v>
      </c>
      <c r="Q10" s="70"/>
      <c r="R10" s="70"/>
      <c r="S10" s="70"/>
      <c r="T10" s="70"/>
      <c r="U10" s="70"/>
      <c r="V10" s="70"/>
      <c r="W10" s="71">
        <f>データ!$Q$6</f>
        <v>3570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46701</v>
      </c>
      <c r="AM10" s="71"/>
      <c r="AN10" s="71"/>
      <c r="AO10" s="71"/>
      <c r="AP10" s="71"/>
      <c r="AQ10" s="71"/>
      <c r="AR10" s="71"/>
      <c r="AS10" s="71"/>
      <c r="AT10" s="67">
        <f>データ!$V$6</f>
        <v>73.78</v>
      </c>
      <c r="AU10" s="68"/>
      <c r="AV10" s="68"/>
      <c r="AW10" s="68"/>
      <c r="AX10" s="68"/>
      <c r="AY10" s="68"/>
      <c r="AZ10" s="68"/>
      <c r="BA10" s="68"/>
      <c r="BB10" s="70">
        <f>データ!$W$6</f>
        <v>632.98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222241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静岡県　菊川市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79.930000000000007</v>
      </c>
      <c r="P6" s="35">
        <f t="shared" si="3"/>
        <v>99.73</v>
      </c>
      <c r="Q6" s="35">
        <f t="shared" si="3"/>
        <v>3570</v>
      </c>
      <c r="R6" s="35">
        <f t="shared" si="3"/>
        <v>47955</v>
      </c>
      <c r="S6" s="35">
        <f t="shared" si="3"/>
        <v>94.19</v>
      </c>
      <c r="T6" s="35">
        <f t="shared" si="3"/>
        <v>509.13</v>
      </c>
      <c r="U6" s="35">
        <f t="shared" si="3"/>
        <v>46701</v>
      </c>
      <c r="V6" s="35">
        <f t="shared" si="3"/>
        <v>73.78</v>
      </c>
      <c r="W6" s="35">
        <f t="shared" si="3"/>
        <v>632.98</v>
      </c>
      <c r="X6" s="36">
        <f>IF(X7="",NA(),X7)</f>
        <v>102.49</v>
      </c>
      <c r="Y6" s="36">
        <f t="shared" ref="Y6:AG6" si="4">IF(Y7="",NA(),Y7)</f>
        <v>102.27</v>
      </c>
      <c r="Z6" s="36">
        <f t="shared" si="4"/>
        <v>104.86</v>
      </c>
      <c r="AA6" s="36">
        <f t="shared" si="4"/>
        <v>106.02</v>
      </c>
      <c r="AB6" s="36">
        <f t="shared" si="4"/>
        <v>106.52</v>
      </c>
      <c r="AC6" s="36">
        <f t="shared" si="4"/>
        <v>106.41</v>
      </c>
      <c r="AD6" s="36">
        <f t="shared" si="4"/>
        <v>106.89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7.76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554.85</v>
      </c>
      <c r="AU6" s="36">
        <f t="shared" ref="AU6:BC6" si="6">IF(AU7="",NA(),AU7)</f>
        <v>546.1</v>
      </c>
      <c r="AV6" s="36">
        <f t="shared" si="6"/>
        <v>211.34</v>
      </c>
      <c r="AW6" s="36">
        <f t="shared" si="6"/>
        <v>199.81</v>
      </c>
      <c r="AX6" s="36">
        <f t="shared" si="6"/>
        <v>205</v>
      </c>
      <c r="AY6" s="36">
        <f t="shared" si="6"/>
        <v>852.01</v>
      </c>
      <c r="AZ6" s="36">
        <f t="shared" si="6"/>
        <v>909.68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219.79</v>
      </c>
      <c r="BF6" s="36">
        <f t="shared" ref="BF6:BN6" si="7">IF(BF7="",NA(),BF7)</f>
        <v>207.46</v>
      </c>
      <c r="BG6" s="36">
        <f t="shared" si="7"/>
        <v>196.32</v>
      </c>
      <c r="BH6" s="36">
        <f t="shared" si="7"/>
        <v>177.32</v>
      </c>
      <c r="BI6" s="36">
        <f t="shared" si="7"/>
        <v>159.27000000000001</v>
      </c>
      <c r="BJ6" s="36">
        <f t="shared" si="7"/>
        <v>391.4</v>
      </c>
      <c r="BK6" s="36">
        <f t="shared" si="7"/>
        <v>382.65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99.51</v>
      </c>
      <c r="BQ6" s="36">
        <f t="shared" ref="BQ6:BY6" si="8">IF(BQ7="",NA(),BQ7)</f>
        <v>98.75</v>
      </c>
      <c r="BR6" s="36">
        <f t="shared" si="8"/>
        <v>101.16</v>
      </c>
      <c r="BS6" s="36">
        <f t="shared" si="8"/>
        <v>102.67</v>
      </c>
      <c r="BT6" s="36">
        <f t="shared" si="8"/>
        <v>103.1</v>
      </c>
      <c r="BU6" s="36">
        <f t="shared" si="8"/>
        <v>95.91</v>
      </c>
      <c r="BV6" s="36">
        <f t="shared" si="8"/>
        <v>96.1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191.25</v>
      </c>
      <c r="CB6" s="36">
        <f t="shared" ref="CB6:CJ6" si="9">IF(CB7="",NA(),CB7)</f>
        <v>192.55</v>
      </c>
      <c r="CC6" s="36">
        <f t="shared" si="9"/>
        <v>187.54</v>
      </c>
      <c r="CD6" s="36">
        <f t="shared" si="9"/>
        <v>184.87</v>
      </c>
      <c r="CE6" s="36">
        <f t="shared" si="9"/>
        <v>184.25</v>
      </c>
      <c r="CF6" s="36">
        <f t="shared" si="9"/>
        <v>179.29</v>
      </c>
      <c r="CG6" s="36">
        <f t="shared" si="9"/>
        <v>178.39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72.84</v>
      </c>
      <c r="CM6" s="36">
        <f t="shared" ref="CM6:CU6" si="10">IF(CM7="",NA(),CM7)</f>
        <v>71.319999999999993</v>
      </c>
      <c r="CN6" s="36">
        <f t="shared" si="10"/>
        <v>70.540000000000006</v>
      </c>
      <c r="CO6" s="36">
        <f t="shared" si="10"/>
        <v>71.03</v>
      </c>
      <c r="CP6" s="36">
        <f t="shared" si="10"/>
        <v>71.56</v>
      </c>
      <c r="CQ6" s="36">
        <f t="shared" si="10"/>
        <v>59.09</v>
      </c>
      <c r="CR6" s="36">
        <f t="shared" si="10"/>
        <v>59.23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86.02</v>
      </c>
      <c r="CX6" s="36">
        <f t="shared" ref="CX6:DF6" si="11">IF(CX7="",NA(),CX7)</f>
        <v>86.81</v>
      </c>
      <c r="CY6" s="36">
        <f t="shared" si="11"/>
        <v>85.68</v>
      </c>
      <c r="CZ6" s="36">
        <f t="shared" si="11"/>
        <v>85.73</v>
      </c>
      <c r="DA6" s="36">
        <f t="shared" si="11"/>
        <v>85.69</v>
      </c>
      <c r="DB6" s="36">
        <f t="shared" si="11"/>
        <v>85.4</v>
      </c>
      <c r="DC6" s="36">
        <f t="shared" si="11"/>
        <v>85.53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39.4</v>
      </c>
      <c r="DI6" s="36">
        <f t="shared" ref="DI6:DQ6" si="12">IF(DI7="",NA(),DI7)</f>
        <v>40.29</v>
      </c>
      <c r="DJ6" s="36">
        <f t="shared" si="12"/>
        <v>45.01</v>
      </c>
      <c r="DK6" s="36">
        <f t="shared" si="12"/>
        <v>46.56</v>
      </c>
      <c r="DL6" s="36">
        <f t="shared" si="12"/>
        <v>47.69</v>
      </c>
      <c r="DM6" s="36">
        <f t="shared" si="12"/>
        <v>36.36</v>
      </c>
      <c r="DN6" s="36">
        <f t="shared" si="12"/>
        <v>37.340000000000003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6">
        <f>IF(DS7="",NA(),DS7)</f>
        <v>5.0599999999999996</v>
      </c>
      <c r="DT6" s="36">
        <f t="shared" ref="DT6:EB6" si="13">IF(DT7="",NA(),DT7)</f>
        <v>5.01</v>
      </c>
      <c r="DU6" s="36">
        <f t="shared" si="13"/>
        <v>8.15</v>
      </c>
      <c r="DV6" s="36">
        <f t="shared" si="13"/>
        <v>9.91</v>
      </c>
      <c r="DW6" s="36">
        <f t="shared" si="13"/>
        <v>10.64</v>
      </c>
      <c r="DX6" s="36">
        <f t="shared" si="13"/>
        <v>7.8</v>
      </c>
      <c r="DY6" s="36">
        <f t="shared" si="13"/>
        <v>8.39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0.85</v>
      </c>
      <c r="EE6" s="36">
        <f t="shared" ref="EE6:EM6" si="14">IF(EE7="",NA(),EE7)</f>
        <v>0.22</v>
      </c>
      <c r="EF6" s="36">
        <f t="shared" si="14"/>
        <v>0.64</v>
      </c>
      <c r="EG6" s="36">
        <f t="shared" si="14"/>
        <v>0.49</v>
      </c>
      <c r="EH6" s="36">
        <f t="shared" si="14"/>
        <v>0.21</v>
      </c>
      <c r="EI6" s="36">
        <f t="shared" si="14"/>
        <v>0.81</v>
      </c>
      <c r="EJ6" s="36">
        <f t="shared" si="14"/>
        <v>0.59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222241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79.930000000000007</v>
      </c>
      <c r="P7" s="39">
        <v>99.73</v>
      </c>
      <c r="Q7" s="39">
        <v>3570</v>
      </c>
      <c r="R7" s="39">
        <v>47955</v>
      </c>
      <c r="S7" s="39">
        <v>94.19</v>
      </c>
      <c r="T7" s="39">
        <v>509.13</v>
      </c>
      <c r="U7" s="39">
        <v>46701</v>
      </c>
      <c r="V7" s="39">
        <v>73.78</v>
      </c>
      <c r="W7" s="39">
        <v>632.98</v>
      </c>
      <c r="X7" s="39">
        <v>102.49</v>
      </c>
      <c r="Y7" s="39">
        <v>102.27</v>
      </c>
      <c r="Z7" s="39">
        <v>104.86</v>
      </c>
      <c r="AA7" s="39">
        <v>106.02</v>
      </c>
      <c r="AB7" s="39">
        <v>106.52</v>
      </c>
      <c r="AC7" s="39">
        <v>106.41</v>
      </c>
      <c r="AD7" s="39">
        <v>106.89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6.33</v>
      </c>
      <c r="AO7" s="39">
        <v>7.76</v>
      </c>
      <c r="AP7" s="39">
        <v>3.77</v>
      </c>
      <c r="AQ7" s="39">
        <v>3.62</v>
      </c>
      <c r="AR7" s="39">
        <v>3.91</v>
      </c>
      <c r="AS7" s="39">
        <v>0.79</v>
      </c>
      <c r="AT7" s="39">
        <v>554.85</v>
      </c>
      <c r="AU7" s="39">
        <v>546.1</v>
      </c>
      <c r="AV7" s="39">
        <v>211.34</v>
      </c>
      <c r="AW7" s="39">
        <v>199.81</v>
      </c>
      <c r="AX7" s="39">
        <v>205</v>
      </c>
      <c r="AY7" s="39">
        <v>852.01</v>
      </c>
      <c r="AZ7" s="39">
        <v>909.68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219.79</v>
      </c>
      <c r="BF7" s="39">
        <v>207.46</v>
      </c>
      <c r="BG7" s="39">
        <v>196.32</v>
      </c>
      <c r="BH7" s="39">
        <v>177.32</v>
      </c>
      <c r="BI7" s="39">
        <v>159.27000000000001</v>
      </c>
      <c r="BJ7" s="39">
        <v>391.4</v>
      </c>
      <c r="BK7" s="39">
        <v>382.65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99.51</v>
      </c>
      <c r="BQ7" s="39">
        <v>98.75</v>
      </c>
      <c r="BR7" s="39">
        <v>101.16</v>
      </c>
      <c r="BS7" s="39">
        <v>102.67</v>
      </c>
      <c r="BT7" s="39">
        <v>103.1</v>
      </c>
      <c r="BU7" s="39">
        <v>95.91</v>
      </c>
      <c r="BV7" s="39">
        <v>96.1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191.25</v>
      </c>
      <c r="CB7" s="39">
        <v>192.55</v>
      </c>
      <c r="CC7" s="39">
        <v>187.54</v>
      </c>
      <c r="CD7" s="39">
        <v>184.87</v>
      </c>
      <c r="CE7" s="39">
        <v>184.25</v>
      </c>
      <c r="CF7" s="39">
        <v>179.29</v>
      </c>
      <c r="CG7" s="39">
        <v>178.39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72.84</v>
      </c>
      <c r="CM7" s="39">
        <v>71.319999999999993</v>
      </c>
      <c r="CN7" s="39">
        <v>70.540000000000006</v>
      </c>
      <c r="CO7" s="39">
        <v>71.03</v>
      </c>
      <c r="CP7" s="39">
        <v>71.56</v>
      </c>
      <c r="CQ7" s="39">
        <v>59.09</v>
      </c>
      <c r="CR7" s="39">
        <v>59.23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86.02</v>
      </c>
      <c r="CX7" s="39">
        <v>86.81</v>
      </c>
      <c r="CY7" s="39">
        <v>85.68</v>
      </c>
      <c r="CZ7" s="39">
        <v>85.73</v>
      </c>
      <c r="DA7" s="39">
        <v>85.69</v>
      </c>
      <c r="DB7" s="39">
        <v>85.4</v>
      </c>
      <c r="DC7" s="39">
        <v>85.53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39.4</v>
      </c>
      <c r="DI7" s="39">
        <v>40.29</v>
      </c>
      <c r="DJ7" s="39">
        <v>45.01</v>
      </c>
      <c r="DK7" s="39">
        <v>46.56</v>
      </c>
      <c r="DL7" s="39">
        <v>47.69</v>
      </c>
      <c r="DM7" s="39">
        <v>36.36</v>
      </c>
      <c r="DN7" s="39">
        <v>37.340000000000003</v>
      </c>
      <c r="DO7" s="39">
        <v>44.31</v>
      </c>
      <c r="DP7" s="39">
        <v>45.75</v>
      </c>
      <c r="DQ7" s="39">
        <v>46.9</v>
      </c>
      <c r="DR7" s="39">
        <v>47.91</v>
      </c>
      <c r="DS7" s="39">
        <v>5.0599999999999996</v>
      </c>
      <c r="DT7" s="39">
        <v>5.01</v>
      </c>
      <c r="DU7" s="39">
        <v>8.15</v>
      </c>
      <c r="DV7" s="39">
        <v>9.91</v>
      </c>
      <c r="DW7" s="39">
        <v>10.64</v>
      </c>
      <c r="DX7" s="39">
        <v>7.8</v>
      </c>
      <c r="DY7" s="39">
        <v>8.39</v>
      </c>
      <c r="DZ7" s="39">
        <v>10.09</v>
      </c>
      <c r="EA7" s="39">
        <v>10.54</v>
      </c>
      <c r="EB7" s="39">
        <v>12.03</v>
      </c>
      <c r="EC7" s="39">
        <v>15</v>
      </c>
      <c r="ED7" s="39">
        <v>0.85</v>
      </c>
      <c r="EE7" s="39">
        <v>0.22</v>
      </c>
      <c r="EF7" s="39">
        <v>0.64</v>
      </c>
      <c r="EG7" s="39">
        <v>0.49</v>
      </c>
      <c r="EH7" s="39">
        <v>0.21</v>
      </c>
      <c r="EI7" s="39">
        <v>0.81</v>
      </c>
      <c r="EJ7" s="39">
        <v>0.59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2018-02-02T05:25:14Z</cp:lastPrinted>
  <dcterms:created xsi:type="dcterms:W3CDTF">2017-12-25T01:29:42Z</dcterms:created>
  <dcterms:modified xsi:type="dcterms:W3CDTF">2018-02-02T05:28:45Z</dcterms:modified>
  <cp:category/>
</cp:coreProperties>
</file>