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2090" windowHeight="3300"/>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LH32" i="4" s="1"/>
  <c r="DR7" i="5"/>
  <c r="DQ7" i="5"/>
  <c r="DP7" i="5"/>
  <c r="DO7" i="5"/>
  <c r="MA31" i="4" s="1"/>
  <c r="DN7" i="5"/>
  <c r="DM7" i="5"/>
  <c r="DL7" i="5"/>
  <c r="DK7" i="5"/>
  <c r="JC31" i="4" s="1"/>
  <c r="DI7" i="5"/>
  <c r="DH7" i="5"/>
  <c r="DG7" i="5"/>
  <c r="DF7" i="5"/>
  <c r="KP78" i="4" s="1"/>
  <c r="DE7" i="5"/>
  <c r="DD7" i="5"/>
  <c r="DC7" i="5"/>
  <c r="DB7" i="5"/>
  <c r="LE77" i="4" s="1"/>
  <c r="DA7" i="5"/>
  <c r="CZ7" i="5"/>
  <c r="CN7" i="5"/>
  <c r="CM7" i="5"/>
  <c r="CV67" i="4" s="1"/>
  <c r="BZ7" i="5"/>
  <c r="BY7" i="5"/>
  <c r="BX7" i="5"/>
  <c r="BW7" i="5"/>
  <c r="JV53" i="4" s="1"/>
  <c r="BV7" i="5"/>
  <c r="BU7" i="5"/>
  <c r="BT7" i="5"/>
  <c r="BS7" i="5"/>
  <c r="KO52" i="4" s="1"/>
  <c r="BR7" i="5"/>
  <c r="BQ7" i="5"/>
  <c r="BO7" i="5"/>
  <c r="BN7" i="5"/>
  <c r="GQ53" i="4" s="1"/>
  <c r="BM7" i="5"/>
  <c r="BL7" i="5"/>
  <c r="BK7" i="5"/>
  <c r="BJ7" i="5"/>
  <c r="BI7" i="5"/>
  <c r="BH7" i="5"/>
  <c r="BG7" i="5"/>
  <c r="BF7" i="5"/>
  <c r="BD7" i="5"/>
  <c r="BC7" i="5"/>
  <c r="BB7" i="5"/>
  <c r="BA7" i="5"/>
  <c r="AN53" i="4" s="1"/>
  <c r="AZ7" i="5"/>
  <c r="AY7" i="5"/>
  <c r="AX7" i="5"/>
  <c r="AW7" i="5"/>
  <c r="BG52" i="4" s="1"/>
  <c r="AV7" i="5"/>
  <c r="AU7" i="5"/>
  <c r="AS7" i="5"/>
  <c r="AR7" i="5"/>
  <c r="AQ7" i="5"/>
  <c r="AP7" i="5"/>
  <c r="AO7" i="5"/>
  <c r="AN7" i="5"/>
  <c r="HJ31" i="4" s="1"/>
  <c r="AM7" i="5"/>
  <c r="AL7" i="5"/>
  <c r="AK7" i="5"/>
  <c r="AJ7" i="5"/>
  <c r="EL31" i="4" s="1"/>
  <c r="AH7" i="5"/>
  <c r="AG7" i="5"/>
  <c r="AF7" i="5"/>
  <c r="AE7" i="5"/>
  <c r="AN32" i="4" s="1"/>
  <c r="AD7" i="5"/>
  <c r="AC7" i="5"/>
  <c r="AB7" i="5"/>
  <c r="AA7" i="5"/>
  <c r="BG31" i="4" s="1"/>
  <c r="Z7" i="5"/>
  <c r="Y7" i="5"/>
  <c r="X7" i="5"/>
  <c r="W7" i="5"/>
  <c r="JQ10" i="4" s="1"/>
  <c r="V7" i="5"/>
  <c r="U7" i="5"/>
  <c r="T7" i="5"/>
  <c r="S7" i="5"/>
  <c r="HX8" i="4" s="1"/>
  <c r="R7" i="5"/>
  <c r="Q7" i="5"/>
  <c r="P7" i="5"/>
  <c r="O7" i="5"/>
  <c r="B10" i="4" s="1"/>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MI78" i="4"/>
  <c r="LT78" i="4"/>
  <c r="LE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MA53" i="4"/>
  <c r="LH53" i="4"/>
  <c r="KO53" i="4"/>
  <c r="JC53" i="4"/>
  <c r="HJ53" i="4"/>
  <c r="FX53" i="4"/>
  <c r="FE53" i="4"/>
  <c r="EL53" i="4"/>
  <c r="CS53" i="4"/>
  <c r="BZ53" i="4"/>
  <c r="BG53" i="4"/>
  <c r="U53" i="4"/>
  <c r="MA52" i="4"/>
  <c r="LH52" i="4"/>
  <c r="JV52" i="4"/>
  <c r="JC52" i="4"/>
  <c r="HJ52" i="4"/>
  <c r="GQ52" i="4"/>
  <c r="FX52" i="4"/>
  <c r="FE52" i="4"/>
  <c r="EL52" i="4"/>
  <c r="CS52" i="4"/>
  <c r="BZ52" i="4"/>
  <c r="AN52" i="4"/>
  <c r="U52" i="4"/>
  <c r="MA32" i="4"/>
  <c r="KO32" i="4"/>
  <c r="JV32" i="4"/>
  <c r="JC32" i="4"/>
  <c r="HJ32" i="4"/>
  <c r="GQ32" i="4"/>
  <c r="FX32" i="4"/>
  <c r="FE32" i="4"/>
  <c r="EL32" i="4"/>
  <c r="CS32" i="4"/>
  <c r="BZ32" i="4"/>
  <c r="BG32" i="4"/>
  <c r="U32" i="4"/>
  <c r="LH31" i="4"/>
  <c r="KO31" i="4"/>
  <c r="JV31" i="4"/>
  <c r="GQ31" i="4"/>
  <c r="FX31" i="4"/>
  <c r="FE31" i="4"/>
  <c r="CS31" i="4"/>
  <c r="BZ31" i="4"/>
  <c r="AN31" i="4"/>
  <c r="U31" i="4"/>
  <c r="LJ10" i="4"/>
  <c r="HX10" i="4"/>
  <c r="DU10" i="4"/>
  <c r="CF10" i="4"/>
  <c r="AQ10" i="4"/>
  <c r="LJ8" i="4"/>
  <c r="JQ8" i="4"/>
  <c r="DU8" i="4"/>
  <c r="CF8" i="4"/>
  <c r="AQ8" i="4"/>
  <c r="B8" i="4"/>
  <c r="MI76" i="4" l="1"/>
  <c r="HJ51" i="4"/>
  <c r="MA30" i="4"/>
  <c r="MA51" i="4"/>
  <c r="IT76" i="4"/>
  <c r="CS51" i="4"/>
  <c r="HJ30" i="4"/>
  <c r="CS30" i="4"/>
  <c r="BZ76" i="4"/>
  <c r="C11" i="5"/>
  <c r="D11" i="5"/>
  <c r="E11" i="5"/>
  <c r="B11" i="5"/>
  <c r="BK76" i="4" l="1"/>
  <c r="LH51" i="4"/>
  <c r="IE76" i="4"/>
  <c r="BZ51" i="4"/>
  <c r="BZ30" i="4"/>
  <c r="LT76" i="4"/>
  <c r="GQ51" i="4"/>
  <c r="LH30" i="4"/>
  <c r="GQ30" i="4"/>
  <c r="BG30" i="4"/>
  <c r="KO30" i="4"/>
  <c r="BG51" i="4"/>
  <c r="AV76" i="4"/>
  <c r="KO51" i="4"/>
  <c r="LE76" i="4"/>
  <c r="FX51" i="4"/>
  <c r="HP76" i="4"/>
  <c r="FX30" i="4"/>
  <c r="FE51" i="4"/>
  <c r="HA76" i="4"/>
  <c r="AN51" i="4"/>
  <c r="FE30" i="4"/>
  <c r="KP76" i="4"/>
  <c r="JV30" i="4"/>
  <c r="AN30" i="4"/>
  <c r="AG76" i="4"/>
  <c r="JV51" i="4"/>
  <c r="R76" i="4"/>
  <c r="KA76" i="4"/>
  <c r="EL51" i="4"/>
  <c r="JC30" i="4"/>
  <c r="GL76" i="4"/>
  <c r="U51" i="4"/>
  <c r="EL30" i="4"/>
  <c r="JC51" i="4"/>
  <c r="U30" i="4"/>
</calcChain>
</file>

<file path=xl/sharedStrings.xml><?xml version="1.0" encoding="utf-8"?>
<sst xmlns="http://schemas.openxmlformats.org/spreadsheetml/2006/main" count="287" uniqueCount="136">
  <si>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</si>
  <si>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</si>
  <si>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</si>
  <si>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</si>
  <si>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</si>
  <si>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</si>
  <si>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</si>
  <si>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</si>
  <si>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</si>
  <si>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</si>
  <si>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</si>
  <si>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</si>
  <si>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</si>
  <si>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</si>
  <si>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</si>
  <si>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</si>
  <si>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</si>
  <si>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</si>
  <si>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</si>
  <si>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</si>
  <si>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</si>
  <si>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</si>
  <si>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</si>
  <si>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</si>
  <si>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</si>
  <si>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</si>
  <si>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</si>
  <si>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</si>
  <si>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</si>
  <si>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</si>
  <si>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</si>
  <si>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</si>
  <si>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</si>
  <si>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</si>
  <si>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</si>
  <si>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</si>
  <si>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</si>
  <si>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</si>
  <si>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</si>
  <si>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</si>
  <si>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</si>
  <si>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</si>
  <si>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</si>
  <si>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</si>
  <si>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</si>
  <si>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</si>
  <si>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</si>
  <si>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</si>
  <si>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</si>
  <si>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</si>
  <si>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</si>
  <si>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</si>
  <si>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</si>
  <si>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</si>
  <si>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</si>
  <si>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</si>
  <si>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</si>
  <si>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</si>
  <si>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</si>
  <si>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</si>
  <si>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</si>
  <si>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</si>
  <si>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</si>
  <si>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</si>
  <si>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</si>
  <si>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</si>
  <si>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</si>
  <si>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</si>
  <si>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</si>
  <si>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</si>
  <si>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</si>
  <si>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</si>
  <si>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</si>
  <si>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</si>
  <si>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</si>
  <si>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</si>
  <si>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</si>
  <si>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</si>
  <si>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</si>
  <si>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</si>
  <si>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</si>
  <si>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</si>
  <si>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</si>
  <si>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</si>
  <si>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</si>
  <si>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</si>
  <si>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</si>
  <si>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</si>
  <si>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</si>
  <si>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</si>
  <si>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</si>
  <si>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</si>
  <si>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</si>
  <si>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</si>
  <si>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</si>
  <si>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</si>
  <si>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</si>
  <si>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</si>
  <si>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</si>
  <si>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</si>
  <si>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</si>
  <si>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</si>
  <si>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</si>
  <si>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</si>
  <si>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</si>
  <si>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</si>
  <si>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</si>
  <si>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</si>
  <si>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</si>
  <si>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</si>
  <si>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</si>
  <si>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</si>
  <si>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</si>
  <si>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</si>
  <si>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静岡県　焼津市</t>
  </si>
  <si>
    <t>焼津市小石川駐車場</t>
  </si>
  <si>
    <t>法非適用</t>
  </si>
  <si>
    <t>駐車場整備事業</t>
  </si>
  <si>
    <t>-</t>
  </si>
  <si>
    <t>Ａ３Ｂ１</t>
  </si>
  <si>
    <t>該当数値なし</t>
  </si>
  <si>
    <t>都市計画駐車場</t>
  </si>
  <si>
    <t>広場式</t>
  </si>
  <si>
    <t>商業施設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</si>
  <si>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</si>
  <si>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</si>
  <si>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</si>
  <si>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</si>
  <si>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</si>
  <si>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</si>
  <si>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</si>
  <si>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現在、施設の継続について廃止も含めた検討を実施しているため、設備投資の予定はない。なお、駐車場事業実施に必要となる機械やシステムについては、指定管理者が設置し、管理・保守をしている。</t>
    <rPh sb="0" eb="2">
      <t>ゲンザイ</t>
    </rPh>
    <rPh sb="3" eb="5">
      <t>シセツ</t>
    </rPh>
    <rPh sb="6" eb="8">
      <t>ケイゾク</t>
    </rPh>
    <rPh sb="12" eb="14">
      <t>ハイシ</t>
    </rPh>
    <rPh sb="15" eb="16">
      <t>フク</t>
    </rPh>
    <rPh sb="18" eb="20">
      <t>ケントウ</t>
    </rPh>
    <rPh sb="21" eb="23">
      <t>ジッシ</t>
    </rPh>
    <rPh sb="30" eb="32">
      <t>セツビ</t>
    </rPh>
    <rPh sb="32" eb="34">
      <t>トウシ</t>
    </rPh>
    <rPh sb="35" eb="37">
      <t>ヨテイ</t>
    </rPh>
    <rPh sb="44" eb="47">
      <t>チュウシャジョウ</t>
    </rPh>
    <rPh sb="47" eb="49">
      <t>ジギョウ</t>
    </rPh>
    <rPh sb="49" eb="51">
      <t>ジッシ</t>
    </rPh>
    <rPh sb="52" eb="54">
      <t>ヒツヨウ</t>
    </rPh>
    <rPh sb="57" eb="59">
      <t>キカイ</t>
    </rPh>
    <rPh sb="70" eb="72">
      <t>シテイ</t>
    </rPh>
    <rPh sb="72" eb="75">
      <t>カンリシャ</t>
    </rPh>
    <rPh sb="76" eb="78">
      <t>セッチ</t>
    </rPh>
    <rPh sb="80" eb="82">
      <t>カンリ</t>
    </rPh>
    <rPh sb="83" eb="85">
      <t>ホシュ</t>
    </rPh>
    <phoneticPr fontId="6"/>
  </si>
  <si>
    <t>稼働率については、類似施設の平均値を下回っていおり、平成24年度と比較し▲27.4％、前年度比は▲4.9％と年々減少傾向が続いている。これは、「1．収益等の状況について」で述べたとおり、近隣の民間駐車場の立地が増加し、利用者の減少が大きな要因となっていると考えられる。今後、当該駐車場の継続や廃止も含め、あり方について検討を進めている。</t>
    <rPh sb="0" eb="2">
      <t>カドウ</t>
    </rPh>
    <rPh sb="2" eb="3">
      <t>リツ</t>
    </rPh>
    <rPh sb="9" eb="11">
      <t>ルイジ</t>
    </rPh>
    <rPh sb="11" eb="13">
      <t>シセツ</t>
    </rPh>
    <rPh sb="14" eb="17">
      <t>ヘイキンチ</t>
    </rPh>
    <rPh sb="18" eb="20">
      <t>シタマワ</t>
    </rPh>
    <rPh sb="26" eb="28">
      <t>ヘイセイ</t>
    </rPh>
    <rPh sb="30" eb="32">
      <t>ネンド</t>
    </rPh>
    <rPh sb="33" eb="35">
      <t>ヒカク</t>
    </rPh>
    <rPh sb="43" eb="46">
      <t>ゼンネンド</t>
    </rPh>
    <rPh sb="46" eb="47">
      <t>ヒ</t>
    </rPh>
    <rPh sb="54" eb="56">
      <t>ネンネン</t>
    </rPh>
    <rPh sb="56" eb="58">
      <t>ゲンショウ</t>
    </rPh>
    <rPh sb="58" eb="60">
      <t>ケイコウ</t>
    </rPh>
    <rPh sb="61" eb="62">
      <t>ツヅ</t>
    </rPh>
    <rPh sb="74" eb="76">
      <t>シュウエキ</t>
    </rPh>
    <rPh sb="76" eb="77">
      <t>トウ</t>
    </rPh>
    <rPh sb="78" eb="80">
      <t>ジョウキョウ</t>
    </rPh>
    <rPh sb="86" eb="87">
      <t>ノ</t>
    </rPh>
    <rPh sb="93" eb="95">
      <t>キンリン</t>
    </rPh>
    <rPh sb="96" eb="98">
      <t>ミンカン</t>
    </rPh>
    <rPh sb="98" eb="101">
      <t>チュウシャジョウ</t>
    </rPh>
    <rPh sb="102" eb="104">
      <t>リッチ</t>
    </rPh>
    <rPh sb="105" eb="107">
      <t>ゾウカ</t>
    </rPh>
    <rPh sb="109" eb="112">
      <t>リヨウシャ</t>
    </rPh>
    <rPh sb="113" eb="115">
      <t>ゲンショウ</t>
    </rPh>
    <rPh sb="116" eb="117">
      <t>オオ</t>
    </rPh>
    <rPh sb="119" eb="121">
      <t>ヨウイン</t>
    </rPh>
    <rPh sb="128" eb="129">
      <t>カンガ</t>
    </rPh>
    <rPh sb="134" eb="136">
      <t>コンゴ</t>
    </rPh>
    <rPh sb="143" eb="145">
      <t>ケイゾク</t>
    </rPh>
    <rPh sb="146" eb="148">
      <t>ハイシ</t>
    </rPh>
    <rPh sb="149" eb="150">
      <t>フク</t>
    </rPh>
    <rPh sb="162" eb="163">
      <t>スス</t>
    </rPh>
    <phoneticPr fontId="6"/>
  </si>
  <si>
    <t>非設置</t>
    <rPh sb="0" eb="1">
      <t>ヒ</t>
    </rPh>
    <rPh sb="1" eb="3">
      <t>セッチ</t>
    </rPh>
    <phoneticPr fontId="6"/>
  </si>
  <si>
    <t>小石川駐車場については、近年、近隣における民間駐車場の増加が大きく影響し、利用者は減少傾向が続いている。周辺の駐車場需要は、民間施設で足りている現状であることから、市営駐車場の必要性は低くなっていると考えられる。現在、他の施設への転換や廃止など今後の方向性について検討してる。</t>
    <rPh sb="0" eb="6">
      <t>コイシガワチュウシャジョウ</t>
    </rPh>
    <rPh sb="12" eb="14">
      <t>キンネン</t>
    </rPh>
    <rPh sb="27" eb="29">
      <t>ゾウカ</t>
    </rPh>
    <rPh sb="30" eb="31">
      <t>オオ</t>
    </rPh>
    <rPh sb="33" eb="35">
      <t>エイキョウ</t>
    </rPh>
    <rPh sb="39" eb="40">
      <t>シャ</t>
    </rPh>
    <rPh sb="46" eb="47">
      <t>ツヅ</t>
    </rPh>
    <rPh sb="72" eb="74">
      <t>ゲンジョウ</t>
    </rPh>
    <rPh sb="100" eb="101">
      <t>カンガ</t>
    </rPh>
    <phoneticPr fontId="6"/>
  </si>
  <si>
    <t>収益的収支比率は、類似施設平均値を下回り、本年度は健全数値である100％を下回る状況であるが、駐車場事業全体では黒字である為、他会計からの補助金はない状況にある。類似施設平均から大きく下回っているが、これは近隣に駅により隣接した定額料金制の民間駐車場が増えてきていることが大きな要因となっている。近年、収益的収支比率は減少傾向にあり、これは、前述の影響による、駐車場利用者の減少が大きな要因であると考えられ、前年度12,730台、収益5,274,950円に対し、本年度11,776台、収益4,758,450円となり、▲954台、収益▲516,500円、前年度比▲9.8％などが影響し、収益的収支比率は前年度比▲17％となっている。また、売上高ＧＯＰ比率及びＥＢＩＴＤＡについては、平均値に比べ低い数値で推移しており、本年度はマイナスに転じた。これも前述の影響による収益低下が主な要因であると考えられる。現在、近隣の民間駐車場の立地状況などを調査し、当該駐車場のあり方について検討を進めている。</t>
    <rPh sb="0" eb="2">
      <t>シュウエキ</t>
    </rPh>
    <rPh sb="2" eb="3">
      <t>テキ</t>
    </rPh>
    <rPh sb="3" eb="5">
      <t>シュウシ</t>
    </rPh>
    <rPh sb="5" eb="7">
      <t>ヒリツ</t>
    </rPh>
    <rPh sb="9" eb="11">
      <t>ルイジ</t>
    </rPh>
    <rPh sb="11" eb="13">
      <t>シセツ</t>
    </rPh>
    <rPh sb="13" eb="16">
      <t>ヘイキンチ</t>
    </rPh>
    <rPh sb="17" eb="19">
      <t>シタマワ</t>
    </rPh>
    <rPh sb="25" eb="27">
      <t>ケンゼン</t>
    </rPh>
    <rPh sb="27" eb="29">
      <t>スウチ</t>
    </rPh>
    <rPh sb="37" eb="39">
      <t>シタマワ</t>
    </rPh>
    <rPh sb="40" eb="42">
      <t>ジョウキョウ</t>
    </rPh>
    <rPh sb="47" eb="50">
      <t>チュウシャジョウ</t>
    </rPh>
    <rPh sb="50" eb="52">
      <t>ジギョウ</t>
    </rPh>
    <rPh sb="52" eb="54">
      <t>ゼンタイ</t>
    </rPh>
    <rPh sb="56" eb="58">
      <t>クロジ</t>
    </rPh>
    <rPh sb="61" eb="62">
      <t>タメ</t>
    </rPh>
    <rPh sb="63" eb="64">
      <t>ホカ</t>
    </rPh>
    <rPh sb="64" eb="66">
      <t>カイケイ</t>
    </rPh>
    <rPh sb="69" eb="72">
      <t>ホジョキン</t>
    </rPh>
    <rPh sb="75" eb="77">
      <t>ジョウキョウ</t>
    </rPh>
    <rPh sb="81" eb="83">
      <t>ルイジ</t>
    </rPh>
    <rPh sb="83" eb="85">
      <t>シセツ</t>
    </rPh>
    <rPh sb="85" eb="87">
      <t>ヘイキン</t>
    </rPh>
    <rPh sb="89" eb="90">
      <t>オオ</t>
    </rPh>
    <rPh sb="92" eb="94">
      <t>シタマワ</t>
    </rPh>
    <rPh sb="103" eb="105">
      <t>キンリン</t>
    </rPh>
    <rPh sb="106" eb="107">
      <t>エキ</t>
    </rPh>
    <rPh sb="110" eb="112">
      <t>リンセツ</t>
    </rPh>
    <rPh sb="114" eb="119">
      <t>テイガクリョウキンセイ</t>
    </rPh>
    <rPh sb="120" eb="122">
      <t>ミンカン</t>
    </rPh>
    <rPh sb="122" eb="124">
      <t>チュウシャ</t>
    </rPh>
    <rPh sb="124" eb="125">
      <t>ジョウ</t>
    </rPh>
    <rPh sb="126" eb="127">
      <t>フ</t>
    </rPh>
    <rPh sb="136" eb="137">
      <t>オオ</t>
    </rPh>
    <rPh sb="139" eb="141">
      <t>ヨウイン</t>
    </rPh>
    <rPh sb="148" eb="150">
      <t>キンネン</t>
    </rPh>
    <rPh sb="151" eb="154">
      <t>シュウエキテキ</t>
    </rPh>
    <rPh sb="154" eb="156">
      <t>シュウシ</t>
    </rPh>
    <rPh sb="156" eb="158">
      <t>ヒリツ</t>
    </rPh>
    <rPh sb="159" eb="161">
      <t>ゲンショウ</t>
    </rPh>
    <rPh sb="161" eb="163">
      <t>ケイコウ</t>
    </rPh>
    <rPh sb="171" eb="173">
      <t>ゼンジュツ</t>
    </rPh>
    <rPh sb="174" eb="176">
      <t>エイキョウ</t>
    </rPh>
    <rPh sb="180" eb="183">
      <t>チュウシャジョウ</t>
    </rPh>
    <rPh sb="183" eb="185">
      <t>リヨウ</t>
    </rPh>
    <rPh sb="185" eb="186">
      <t>シャ</t>
    </rPh>
    <rPh sb="187" eb="189">
      <t>ゲンショウ</t>
    </rPh>
    <rPh sb="190" eb="191">
      <t>オオ</t>
    </rPh>
    <rPh sb="193" eb="195">
      <t>ヨウイン</t>
    </rPh>
    <rPh sb="199" eb="200">
      <t>カンガ</t>
    </rPh>
    <rPh sb="204" eb="207">
      <t>ゼンネンド</t>
    </rPh>
    <rPh sb="213" eb="214">
      <t>ダイ</t>
    </rPh>
    <rPh sb="215" eb="217">
      <t>シュウエキ</t>
    </rPh>
    <rPh sb="226" eb="227">
      <t>エン</t>
    </rPh>
    <rPh sb="228" eb="229">
      <t>タイ</t>
    </rPh>
    <rPh sb="231" eb="234">
      <t>ホンネンド</t>
    </rPh>
    <rPh sb="240" eb="241">
      <t>ダイ</t>
    </rPh>
    <rPh sb="242" eb="244">
      <t>シュウエキ</t>
    </rPh>
    <rPh sb="253" eb="254">
      <t>エン</t>
    </rPh>
    <rPh sb="262" eb="263">
      <t>ダイ</t>
    </rPh>
    <rPh sb="264" eb="266">
      <t>シュウエキ</t>
    </rPh>
    <rPh sb="274" eb="275">
      <t>エン</t>
    </rPh>
    <rPh sb="276" eb="279">
      <t>ゼンネンド</t>
    </rPh>
    <rPh sb="279" eb="280">
      <t>ヒ</t>
    </rPh>
    <rPh sb="288" eb="290">
      <t>エイキョウ</t>
    </rPh>
    <rPh sb="292" eb="294">
      <t>シュウエキ</t>
    </rPh>
    <rPh sb="294" eb="295">
      <t>テキ</t>
    </rPh>
    <rPh sb="295" eb="297">
      <t>シュウシ</t>
    </rPh>
    <rPh sb="297" eb="299">
      <t>ヒリツ</t>
    </rPh>
    <rPh sb="300" eb="303">
      <t>ゼンネンド</t>
    </rPh>
    <rPh sb="303" eb="304">
      <t>ヒ</t>
    </rPh>
    <rPh sb="340" eb="342">
      <t>ヘイキン</t>
    </rPh>
    <rPh sb="342" eb="343">
      <t>チ</t>
    </rPh>
    <rPh sb="344" eb="345">
      <t>クラ</t>
    </rPh>
    <rPh sb="346" eb="347">
      <t>ヒク</t>
    </rPh>
    <rPh sb="348" eb="350">
      <t>スウチ</t>
    </rPh>
    <rPh sb="351" eb="353">
      <t>スイイ</t>
    </rPh>
    <rPh sb="358" eb="359">
      <t>ホン</t>
    </rPh>
    <rPh sb="367" eb="368">
      <t>テン</t>
    </rPh>
    <rPh sb="374" eb="376">
      <t>ゼンジュツ</t>
    </rPh>
    <rPh sb="377" eb="379">
      <t>エイキョウ</t>
    </rPh>
    <rPh sb="382" eb="384">
      <t>シュウエキ</t>
    </rPh>
    <rPh sb="384" eb="386">
      <t>テイカ</t>
    </rPh>
    <rPh sb="387" eb="388">
      <t>オモ</t>
    </rPh>
    <rPh sb="389" eb="391">
      <t>ヨウイン</t>
    </rPh>
    <rPh sb="395" eb="396">
      <t>カンガ</t>
    </rPh>
    <rPh sb="401" eb="403">
      <t>ゲンザイ</t>
    </rPh>
    <rPh sb="404" eb="406">
      <t>キンリン</t>
    </rPh>
    <rPh sb="407" eb="409">
      <t>ミンカン</t>
    </rPh>
    <rPh sb="409" eb="412">
      <t>チュウシャジョウ</t>
    </rPh>
    <rPh sb="413" eb="415">
      <t>リッチ</t>
    </rPh>
    <rPh sb="415" eb="417">
      <t>ジョウキョウ</t>
    </rPh>
    <rPh sb="420" eb="422">
      <t>チョウサ</t>
    </rPh>
    <rPh sb="424" eb="426">
      <t>トウガイ</t>
    </rPh>
    <rPh sb="426" eb="429">
      <t>チュウシャジョウ</t>
    </rPh>
    <rPh sb="432" eb="433">
      <t>カタ</t>
    </rPh>
    <rPh sb="437" eb="439">
      <t>ケントウ</t>
    </rPh>
    <rPh sb="440" eb="441">
      <t>スス</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</si>
</sst>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107</c:v>
                </c:pt>
                <c:pt idx="1">
                  <c:v>109</c:v>
                </c:pt>
                <c:pt idx="2">
                  <c:v>140</c:v>
                </c:pt>
                <c:pt idx="3">
                  <c:v>103</c:v>
                </c:pt>
                <c:pt idx="4">
                  <c:v>86</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88761856"/>
        <c:axId val="887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88761856"/>
        <c:axId val="88763776"/>
      </c:lineChart>
      <c:dateAx>
        <c:axId val="88761856"/>
        <c:scaling>
          <c:orientation val="minMax"/>
        </c:scaling>
        <c:delete val="1"/>
        <c:axPos val="b"/>
        <c:numFmt formatCode="ge" sourceLinked="1"/>
        <c:majorTickMark val="none"/>
        <c:minorTickMark val="none"/>
        <c:tickLblPos val="none"/>
        <c:crossAx val="88763776"/>
        <c:crosses val="autoZero"/>
        <c:auto val="1"/>
        <c:lblOffset val="100"/>
        <c:baseTimeUnit val="years"/>
      </c:dateAx>
      <c:valAx>
        <c:axId val="88763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76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89949696"/>
        <c:axId val="899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89949696"/>
        <c:axId val="89951616"/>
      </c:lineChart>
      <c:dateAx>
        <c:axId val="89949696"/>
        <c:scaling>
          <c:orientation val="minMax"/>
        </c:scaling>
        <c:delete val="1"/>
        <c:axPos val="b"/>
        <c:numFmt formatCode="ge" sourceLinked="1"/>
        <c:majorTickMark val="none"/>
        <c:minorTickMark val="none"/>
        <c:tickLblPos val="none"/>
        <c:crossAx val="89951616"/>
        <c:crosses val="autoZero"/>
        <c:auto val="1"/>
        <c:lblOffset val="100"/>
        <c:baseTimeUnit val="years"/>
      </c:dateAx>
      <c:valAx>
        <c:axId val="8995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94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89998464"/>
        <c:axId val="9000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89998464"/>
        <c:axId val="90000384"/>
      </c:lineChart>
      <c:dateAx>
        <c:axId val="89998464"/>
        <c:scaling>
          <c:orientation val="minMax"/>
        </c:scaling>
        <c:delete val="1"/>
        <c:axPos val="b"/>
        <c:numFmt formatCode="ge" sourceLinked="1"/>
        <c:majorTickMark val="none"/>
        <c:minorTickMark val="none"/>
        <c:tickLblPos val="none"/>
        <c:crossAx val="90000384"/>
        <c:crosses val="autoZero"/>
        <c:auto val="1"/>
        <c:lblOffset val="100"/>
        <c:baseTimeUnit val="years"/>
      </c:dateAx>
      <c:valAx>
        <c:axId val="90000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99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0055424"/>
        <c:axId val="9005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0055424"/>
        <c:axId val="90057344"/>
      </c:lineChart>
      <c:dateAx>
        <c:axId val="90055424"/>
        <c:scaling>
          <c:orientation val="minMax"/>
        </c:scaling>
        <c:delete val="1"/>
        <c:axPos val="b"/>
        <c:numFmt formatCode="ge" sourceLinked="1"/>
        <c:majorTickMark val="none"/>
        <c:minorTickMark val="none"/>
        <c:tickLblPos val="none"/>
        <c:crossAx val="90057344"/>
        <c:crosses val="autoZero"/>
        <c:auto val="1"/>
        <c:lblOffset val="100"/>
        <c:baseTimeUnit val="years"/>
      </c:dateAx>
      <c:valAx>
        <c:axId val="9005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05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0097536"/>
        <c:axId val="901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0097536"/>
        <c:axId val="90107904"/>
      </c:lineChart>
      <c:dateAx>
        <c:axId val="90097536"/>
        <c:scaling>
          <c:orientation val="minMax"/>
        </c:scaling>
        <c:delete val="1"/>
        <c:axPos val="b"/>
        <c:numFmt formatCode="ge" sourceLinked="1"/>
        <c:majorTickMark val="none"/>
        <c:minorTickMark val="none"/>
        <c:tickLblPos val="none"/>
        <c:crossAx val="90107904"/>
        <c:crosses val="autoZero"/>
        <c:auto val="1"/>
        <c:lblOffset val="100"/>
        <c:baseTimeUnit val="years"/>
      </c:dateAx>
      <c:valAx>
        <c:axId val="90107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097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0130304"/>
        <c:axId val="901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0130304"/>
        <c:axId val="90136576"/>
      </c:lineChart>
      <c:dateAx>
        <c:axId val="90130304"/>
        <c:scaling>
          <c:orientation val="minMax"/>
        </c:scaling>
        <c:delete val="1"/>
        <c:axPos val="b"/>
        <c:numFmt formatCode="ge" sourceLinked="1"/>
        <c:majorTickMark val="none"/>
        <c:minorTickMark val="none"/>
        <c:tickLblPos val="none"/>
        <c:crossAx val="90136576"/>
        <c:crosses val="autoZero"/>
        <c:auto val="1"/>
        <c:lblOffset val="100"/>
        <c:baseTimeUnit val="years"/>
      </c:dateAx>
      <c:valAx>
        <c:axId val="90136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13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79</c:v>
                </c:pt>
                <c:pt idx="1">
                  <c:v>77.400000000000006</c:v>
                </c:pt>
                <c:pt idx="2">
                  <c:v>67.7</c:v>
                </c:pt>
                <c:pt idx="3">
                  <c:v>56.5</c:v>
                </c:pt>
                <c:pt idx="4">
                  <c:v>51.6</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0179072"/>
        <c:axId val="901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0179072"/>
        <c:axId val="90180992"/>
      </c:lineChart>
      <c:dateAx>
        <c:axId val="90179072"/>
        <c:scaling>
          <c:orientation val="minMax"/>
        </c:scaling>
        <c:delete val="1"/>
        <c:axPos val="b"/>
        <c:numFmt formatCode="ge" sourceLinked="1"/>
        <c:majorTickMark val="none"/>
        <c:minorTickMark val="none"/>
        <c:tickLblPos val="none"/>
        <c:crossAx val="90180992"/>
        <c:crosses val="autoZero"/>
        <c:auto val="1"/>
        <c:lblOffset val="100"/>
        <c:baseTimeUnit val="years"/>
      </c:dateAx>
      <c:valAx>
        <c:axId val="9018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17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c:v>
                </c:pt>
                <c:pt idx="1">
                  <c:v>8</c:v>
                </c:pt>
                <c:pt idx="2">
                  <c:v>29</c:v>
                </c:pt>
                <c:pt idx="3">
                  <c:v>3</c:v>
                </c:pt>
                <c:pt idx="4">
                  <c:v>-17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0223744"/>
        <c:axId val="902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0223744"/>
        <c:axId val="90225664"/>
      </c:lineChart>
      <c:dateAx>
        <c:axId val="90223744"/>
        <c:scaling>
          <c:orientation val="minMax"/>
        </c:scaling>
        <c:delete val="1"/>
        <c:axPos val="b"/>
        <c:numFmt formatCode="ge" sourceLinked="1"/>
        <c:majorTickMark val="none"/>
        <c:minorTickMark val="none"/>
        <c:tickLblPos val="none"/>
        <c:crossAx val="90225664"/>
        <c:crosses val="autoZero"/>
        <c:auto val="1"/>
        <c:lblOffset val="100"/>
        <c:baseTimeUnit val="years"/>
      </c:dateAx>
      <c:valAx>
        <c:axId val="902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22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509</c:v>
                </c:pt>
                <c:pt idx="1">
                  <c:v>720</c:v>
                </c:pt>
                <c:pt idx="2">
                  <c:v>2039</c:v>
                </c:pt>
                <c:pt idx="3">
                  <c:v>149</c:v>
                </c:pt>
                <c:pt idx="4">
                  <c:v>-800</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0403200"/>
        <c:axId val="9040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0403200"/>
        <c:axId val="90405120"/>
      </c:lineChart>
      <c:dateAx>
        <c:axId val="90403200"/>
        <c:scaling>
          <c:orientation val="minMax"/>
        </c:scaling>
        <c:delete val="1"/>
        <c:axPos val="b"/>
        <c:numFmt formatCode="ge" sourceLinked="1"/>
        <c:majorTickMark val="none"/>
        <c:minorTickMark val="none"/>
        <c:tickLblPos val="none"/>
        <c:crossAx val="90405120"/>
        <c:crosses val="autoZero"/>
        <c:auto val="1"/>
        <c:lblOffset val="100"/>
        <c:baseTimeUnit val="years"/>
      </c:dateAx>
      <c:valAx>
        <c:axId val="90405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40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R1" zoomScaleNormal="100" zoomScaleSheetLayoutView="70" workbookViewId="0">
      <selection activeCell="ND32" sqref="ND32:NR47"/>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静岡県焼津市　焼津市小石川駐車場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133</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1630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46</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62</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150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51" t="s">
        <v>135</v>
      </c>
      <c r="NE15" s="152"/>
      <c r="NF15" s="152"/>
      <c r="NG15" s="152"/>
      <c r="NH15" s="152"/>
      <c r="NI15" s="152"/>
      <c r="NJ15" s="152"/>
      <c r="NK15" s="152"/>
      <c r="NL15" s="152"/>
      <c r="NM15" s="152"/>
      <c r="NN15" s="152"/>
      <c r="NO15" s="152"/>
      <c r="NP15" s="152"/>
      <c r="NQ15" s="152"/>
      <c r="NR15" s="153"/>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51"/>
      <c r="NE16" s="152"/>
      <c r="NF16" s="152"/>
      <c r="NG16" s="152"/>
      <c r="NH16" s="152"/>
      <c r="NI16" s="152"/>
      <c r="NJ16" s="152"/>
      <c r="NK16" s="152"/>
      <c r="NL16" s="152"/>
      <c r="NM16" s="152"/>
      <c r="NN16" s="152"/>
      <c r="NO16" s="152"/>
      <c r="NP16" s="152"/>
      <c r="NQ16" s="152"/>
      <c r="NR16" s="153"/>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51"/>
      <c r="NE17" s="152"/>
      <c r="NF17" s="152"/>
      <c r="NG17" s="152"/>
      <c r="NH17" s="152"/>
      <c r="NI17" s="152"/>
      <c r="NJ17" s="152"/>
      <c r="NK17" s="152"/>
      <c r="NL17" s="152"/>
      <c r="NM17" s="152"/>
      <c r="NN17" s="152"/>
      <c r="NO17" s="152"/>
      <c r="NP17" s="152"/>
      <c r="NQ17" s="152"/>
      <c r="NR17" s="153"/>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51"/>
      <c r="NE18" s="152"/>
      <c r="NF18" s="152"/>
      <c r="NG18" s="152"/>
      <c r="NH18" s="152"/>
      <c r="NI18" s="152"/>
      <c r="NJ18" s="152"/>
      <c r="NK18" s="152"/>
      <c r="NL18" s="152"/>
      <c r="NM18" s="152"/>
      <c r="NN18" s="152"/>
      <c r="NO18" s="152"/>
      <c r="NP18" s="152"/>
      <c r="NQ18" s="152"/>
      <c r="NR18" s="153"/>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51"/>
      <c r="NE19" s="152"/>
      <c r="NF19" s="152"/>
      <c r="NG19" s="152"/>
      <c r="NH19" s="152"/>
      <c r="NI19" s="152"/>
      <c r="NJ19" s="152"/>
      <c r="NK19" s="152"/>
      <c r="NL19" s="152"/>
      <c r="NM19" s="152"/>
      <c r="NN19" s="152"/>
      <c r="NO19" s="152"/>
      <c r="NP19" s="152"/>
      <c r="NQ19" s="152"/>
      <c r="NR19" s="153"/>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51"/>
      <c r="NE20" s="152"/>
      <c r="NF20" s="152"/>
      <c r="NG20" s="152"/>
      <c r="NH20" s="152"/>
      <c r="NI20" s="152"/>
      <c r="NJ20" s="152"/>
      <c r="NK20" s="152"/>
      <c r="NL20" s="152"/>
      <c r="NM20" s="152"/>
      <c r="NN20" s="152"/>
      <c r="NO20" s="152"/>
      <c r="NP20" s="152"/>
      <c r="NQ20" s="152"/>
      <c r="NR20" s="153"/>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51"/>
      <c r="NE21" s="152"/>
      <c r="NF21" s="152"/>
      <c r="NG21" s="152"/>
      <c r="NH21" s="152"/>
      <c r="NI21" s="152"/>
      <c r="NJ21" s="152"/>
      <c r="NK21" s="152"/>
      <c r="NL21" s="152"/>
      <c r="NM21" s="152"/>
      <c r="NN21" s="152"/>
      <c r="NO21" s="152"/>
      <c r="NP21" s="152"/>
      <c r="NQ21" s="152"/>
      <c r="NR21" s="153"/>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51"/>
      <c r="NE22" s="152"/>
      <c r="NF22" s="152"/>
      <c r="NG22" s="152"/>
      <c r="NH22" s="152"/>
      <c r="NI22" s="152"/>
      <c r="NJ22" s="152"/>
      <c r="NK22" s="152"/>
      <c r="NL22" s="152"/>
      <c r="NM22" s="152"/>
      <c r="NN22" s="152"/>
      <c r="NO22" s="152"/>
      <c r="NP22" s="152"/>
      <c r="NQ22" s="152"/>
      <c r="NR22" s="153"/>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51"/>
      <c r="NE23" s="152"/>
      <c r="NF23" s="152"/>
      <c r="NG23" s="152"/>
      <c r="NH23" s="152"/>
      <c r="NI23" s="152"/>
      <c r="NJ23" s="152"/>
      <c r="NK23" s="152"/>
      <c r="NL23" s="152"/>
      <c r="NM23" s="152"/>
      <c r="NN23" s="152"/>
      <c r="NO23" s="152"/>
      <c r="NP23" s="152"/>
      <c r="NQ23" s="152"/>
      <c r="NR23" s="153"/>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51"/>
      <c r="NE24" s="152"/>
      <c r="NF24" s="152"/>
      <c r="NG24" s="152"/>
      <c r="NH24" s="152"/>
      <c r="NI24" s="152"/>
      <c r="NJ24" s="152"/>
      <c r="NK24" s="152"/>
      <c r="NL24" s="152"/>
      <c r="NM24" s="152"/>
      <c r="NN24" s="152"/>
      <c r="NO24" s="152"/>
      <c r="NP24" s="152"/>
      <c r="NQ24" s="152"/>
      <c r="NR24" s="153"/>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51"/>
      <c r="NE25" s="152"/>
      <c r="NF25" s="152"/>
      <c r="NG25" s="152"/>
      <c r="NH25" s="152"/>
      <c r="NI25" s="152"/>
      <c r="NJ25" s="152"/>
      <c r="NK25" s="152"/>
      <c r="NL25" s="152"/>
      <c r="NM25" s="152"/>
      <c r="NN25" s="152"/>
      <c r="NO25" s="152"/>
      <c r="NP25" s="152"/>
      <c r="NQ25" s="152"/>
      <c r="NR25" s="153"/>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51"/>
      <c r="NE26" s="152"/>
      <c r="NF26" s="152"/>
      <c r="NG26" s="152"/>
      <c r="NH26" s="152"/>
      <c r="NI26" s="152"/>
      <c r="NJ26" s="152"/>
      <c r="NK26" s="152"/>
      <c r="NL26" s="152"/>
      <c r="NM26" s="152"/>
      <c r="NN26" s="152"/>
      <c r="NO26" s="152"/>
      <c r="NP26" s="152"/>
      <c r="NQ26" s="152"/>
      <c r="NR26" s="153"/>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51"/>
      <c r="NE27" s="152"/>
      <c r="NF27" s="152"/>
      <c r="NG27" s="152"/>
      <c r="NH27" s="152"/>
      <c r="NI27" s="152"/>
      <c r="NJ27" s="152"/>
      <c r="NK27" s="152"/>
      <c r="NL27" s="152"/>
      <c r="NM27" s="152"/>
      <c r="NN27" s="152"/>
      <c r="NO27" s="152"/>
      <c r="NP27" s="152"/>
      <c r="NQ27" s="152"/>
      <c r="NR27" s="153"/>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51"/>
      <c r="NE28" s="152"/>
      <c r="NF28" s="152"/>
      <c r="NG28" s="152"/>
      <c r="NH28" s="152"/>
      <c r="NI28" s="152"/>
      <c r="NJ28" s="152"/>
      <c r="NK28" s="152"/>
      <c r="NL28" s="152"/>
      <c r="NM28" s="152"/>
      <c r="NN28" s="152"/>
      <c r="NO28" s="152"/>
      <c r="NP28" s="152"/>
      <c r="NQ28" s="152"/>
      <c r="NR28" s="153"/>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51"/>
      <c r="NE29" s="152"/>
      <c r="NF29" s="152"/>
      <c r="NG29" s="152"/>
      <c r="NH29" s="152"/>
      <c r="NI29" s="152"/>
      <c r="NJ29" s="152"/>
      <c r="NK29" s="152"/>
      <c r="NL29" s="152"/>
      <c r="NM29" s="152"/>
      <c r="NN29" s="152"/>
      <c r="NO29" s="152"/>
      <c r="NP29" s="152"/>
      <c r="NQ29" s="152"/>
      <c r="NR29" s="153"/>
    </row>
    <row r="30" spans="1:382" ht="13.5" customHeight="1">
      <c r="A30" s="2"/>
      <c r="B30" s="23"/>
      <c r="C30" s="5"/>
      <c r="D30" s="5"/>
      <c r="E30" s="5"/>
      <c r="F30" s="5"/>
      <c r="I30" s="5"/>
      <c r="J30" s="5"/>
      <c r="K30" s="5"/>
      <c r="L30" s="5"/>
      <c r="M30" s="5"/>
      <c r="N30" s="5"/>
      <c r="O30" s="5"/>
      <c r="P30" s="5"/>
      <c r="Q30" s="5"/>
      <c r="R30" s="27"/>
      <c r="S30" s="27"/>
      <c r="T30" s="27"/>
      <c r="U30" s="110">
        <f>データ!$B$11</f>
        <v>40909</v>
      </c>
      <c r="V30" s="110"/>
      <c r="W30" s="110"/>
      <c r="X30" s="110"/>
      <c r="Y30" s="110"/>
      <c r="Z30" s="110"/>
      <c r="AA30" s="110"/>
      <c r="AB30" s="110"/>
      <c r="AC30" s="110"/>
      <c r="AD30" s="110"/>
      <c r="AE30" s="110"/>
      <c r="AF30" s="110"/>
      <c r="AG30" s="110"/>
      <c r="AH30" s="110"/>
      <c r="AI30" s="110"/>
      <c r="AJ30" s="110"/>
      <c r="AK30" s="110"/>
      <c r="AL30" s="110"/>
      <c r="AM30" s="110"/>
      <c r="AN30" s="110">
        <f>データ!$C$11</f>
        <v>41275</v>
      </c>
      <c r="AO30" s="110"/>
      <c r="AP30" s="110"/>
      <c r="AQ30" s="110"/>
      <c r="AR30" s="110"/>
      <c r="AS30" s="110"/>
      <c r="AT30" s="110"/>
      <c r="AU30" s="110"/>
      <c r="AV30" s="110"/>
      <c r="AW30" s="110"/>
      <c r="AX30" s="110"/>
      <c r="AY30" s="110"/>
      <c r="AZ30" s="110"/>
      <c r="BA30" s="110"/>
      <c r="BB30" s="110"/>
      <c r="BC30" s="110"/>
      <c r="BD30" s="110"/>
      <c r="BE30" s="110"/>
      <c r="BF30" s="110"/>
      <c r="BG30" s="110">
        <f>データ!$D$11</f>
        <v>41640</v>
      </c>
      <c r="BH30" s="110"/>
      <c r="BI30" s="110"/>
      <c r="BJ30" s="110"/>
      <c r="BK30" s="110"/>
      <c r="BL30" s="110"/>
      <c r="BM30" s="110"/>
      <c r="BN30" s="110"/>
      <c r="BO30" s="110"/>
      <c r="BP30" s="110"/>
      <c r="BQ30" s="110"/>
      <c r="BR30" s="110"/>
      <c r="BS30" s="110"/>
      <c r="BT30" s="110"/>
      <c r="BU30" s="110"/>
      <c r="BV30" s="110"/>
      <c r="BW30" s="110"/>
      <c r="BX30" s="110"/>
      <c r="BY30" s="110"/>
      <c r="BZ30" s="110">
        <f>データ!$E$11</f>
        <v>42005</v>
      </c>
      <c r="CA30" s="110"/>
      <c r="CB30" s="110"/>
      <c r="CC30" s="110"/>
      <c r="CD30" s="110"/>
      <c r="CE30" s="110"/>
      <c r="CF30" s="110"/>
      <c r="CG30" s="110"/>
      <c r="CH30" s="110"/>
      <c r="CI30" s="110"/>
      <c r="CJ30" s="110"/>
      <c r="CK30" s="110"/>
      <c r="CL30" s="110"/>
      <c r="CM30" s="110"/>
      <c r="CN30" s="110"/>
      <c r="CO30" s="110"/>
      <c r="CP30" s="110"/>
      <c r="CQ30" s="110"/>
      <c r="CR30" s="110"/>
      <c r="CS30" s="110">
        <f>データ!$F$11</f>
        <v>42370</v>
      </c>
      <c r="CT30" s="110"/>
      <c r="CU30" s="110"/>
      <c r="CV30" s="110"/>
      <c r="CW30" s="110"/>
      <c r="CX30" s="110"/>
      <c r="CY30" s="110"/>
      <c r="CZ30" s="110"/>
      <c r="DA30" s="110"/>
      <c r="DB30" s="110"/>
      <c r="DC30" s="110"/>
      <c r="DD30" s="110"/>
      <c r="DE30" s="110"/>
      <c r="DF30" s="110"/>
      <c r="DG30" s="110"/>
      <c r="DH30" s="110"/>
      <c r="DI30" s="110"/>
      <c r="DJ30" s="110"/>
      <c r="DK30" s="110"/>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0">
        <f>データ!$B$11</f>
        <v>40909</v>
      </c>
      <c r="EM30" s="110"/>
      <c r="EN30" s="110"/>
      <c r="EO30" s="110"/>
      <c r="EP30" s="110"/>
      <c r="EQ30" s="110"/>
      <c r="ER30" s="110"/>
      <c r="ES30" s="110"/>
      <c r="ET30" s="110"/>
      <c r="EU30" s="110"/>
      <c r="EV30" s="110"/>
      <c r="EW30" s="110"/>
      <c r="EX30" s="110"/>
      <c r="EY30" s="110"/>
      <c r="EZ30" s="110"/>
      <c r="FA30" s="110"/>
      <c r="FB30" s="110"/>
      <c r="FC30" s="110"/>
      <c r="FD30" s="110"/>
      <c r="FE30" s="110">
        <f>データ!$C$11</f>
        <v>41275</v>
      </c>
      <c r="FF30" s="110"/>
      <c r="FG30" s="110"/>
      <c r="FH30" s="110"/>
      <c r="FI30" s="110"/>
      <c r="FJ30" s="110"/>
      <c r="FK30" s="110"/>
      <c r="FL30" s="110"/>
      <c r="FM30" s="110"/>
      <c r="FN30" s="110"/>
      <c r="FO30" s="110"/>
      <c r="FP30" s="110"/>
      <c r="FQ30" s="110"/>
      <c r="FR30" s="110"/>
      <c r="FS30" s="110"/>
      <c r="FT30" s="110"/>
      <c r="FU30" s="110"/>
      <c r="FV30" s="110"/>
      <c r="FW30" s="110"/>
      <c r="FX30" s="110">
        <f>データ!$D$11</f>
        <v>41640</v>
      </c>
      <c r="FY30" s="110"/>
      <c r="FZ30" s="110"/>
      <c r="GA30" s="110"/>
      <c r="GB30" s="110"/>
      <c r="GC30" s="110"/>
      <c r="GD30" s="110"/>
      <c r="GE30" s="110"/>
      <c r="GF30" s="110"/>
      <c r="GG30" s="110"/>
      <c r="GH30" s="110"/>
      <c r="GI30" s="110"/>
      <c r="GJ30" s="110"/>
      <c r="GK30" s="110"/>
      <c r="GL30" s="110"/>
      <c r="GM30" s="110"/>
      <c r="GN30" s="110"/>
      <c r="GO30" s="110"/>
      <c r="GP30" s="110"/>
      <c r="GQ30" s="110">
        <f>データ!$E$11</f>
        <v>42005</v>
      </c>
      <c r="GR30" s="110"/>
      <c r="GS30" s="110"/>
      <c r="GT30" s="110"/>
      <c r="GU30" s="110"/>
      <c r="GV30" s="110"/>
      <c r="GW30" s="110"/>
      <c r="GX30" s="110"/>
      <c r="GY30" s="110"/>
      <c r="GZ30" s="110"/>
      <c r="HA30" s="110"/>
      <c r="HB30" s="110"/>
      <c r="HC30" s="110"/>
      <c r="HD30" s="110"/>
      <c r="HE30" s="110"/>
      <c r="HF30" s="110"/>
      <c r="HG30" s="110"/>
      <c r="HH30" s="110"/>
      <c r="HI30" s="110"/>
      <c r="HJ30" s="110">
        <f>データ!$F$11</f>
        <v>42370</v>
      </c>
      <c r="HK30" s="110"/>
      <c r="HL30" s="110"/>
      <c r="HM30" s="110"/>
      <c r="HN30" s="110"/>
      <c r="HO30" s="110"/>
      <c r="HP30" s="110"/>
      <c r="HQ30" s="110"/>
      <c r="HR30" s="110"/>
      <c r="HS30" s="110"/>
      <c r="HT30" s="110"/>
      <c r="HU30" s="110"/>
      <c r="HV30" s="110"/>
      <c r="HW30" s="110"/>
      <c r="HX30" s="110"/>
      <c r="HY30" s="110"/>
      <c r="HZ30" s="110"/>
      <c r="IA30" s="110"/>
      <c r="IB30" s="110"/>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0">
        <f>データ!$B$11</f>
        <v>40909</v>
      </c>
      <c r="JD30" s="110"/>
      <c r="JE30" s="110"/>
      <c r="JF30" s="110"/>
      <c r="JG30" s="110"/>
      <c r="JH30" s="110"/>
      <c r="JI30" s="110"/>
      <c r="JJ30" s="110"/>
      <c r="JK30" s="110"/>
      <c r="JL30" s="110"/>
      <c r="JM30" s="110"/>
      <c r="JN30" s="110"/>
      <c r="JO30" s="110"/>
      <c r="JP30" s="110"/>
      <c r="JQ30" s="110"/>
      <c r="JR30" s="110"/>
      <c r="JS30" s="110"/>
      <c r="JT30" s="110"/>
      <c r="JU30" s="110"/>
      <c r="JV30" s="110">
        <f>データ!$C$11</f>
        <v>41275</v>
      </c>
      <c r="JW30" s="110"/>
      <c r="JX30" s="110"/>
      <c r="JY30" s="110"/>
      <c r="JZ30" s="110"/>
      <c r="KA30" s="110"/>
      <c r="KB30" s="110"/>
      <c r="KC30" s="110"/>
      <c r="KD30" s="110"/>
      <c r="KE30" s="110"/>
      <c r="KF30" s="110"/>
      <c r="KG30" s="110"/>
      <c r="KH30" s="110"/>
      <c r="KI30" s="110"/>
      <c r="KJ30" s="110"/>
      <c r="KK30" s="110"/>
      <c r="KL30" s="110"/>
      <c r="KM30" s="110"/>
      <c r="KN30" s="110"/>
      <c r="KO30" s="110">
        <f>データ!$D$11</f>
        <v>41640</v>
      </c>
      <c r="KP30" s="110"/>
      <c r="KQ30" s="110"/>
      <c r="KR30" s="110"/>
      <c r="KS30" s="110"/>
      <c r="KT30" s="110"/>
      <c r="KU30" s="110"/>
      <c r="KV30" s="110"/>
      <c r="KW30" s="110"/>
      <c r="KX30" s="110"/>
      <c r="KY30" s="110"/>
      <c r="KZ30" s="110"/>
      <c r="LA30" s="110"/>
      <c r="LB30" s="110"/>
      <c r="LC30" s="110"/>
      <c r="LD30" s="110"/>
      <c r="LE30" s="110"/>
      <c r="LF30" s="110"/>
      <c r="LG30" s="110"/>
      <c r="LH30" s="110">
        <f>データ!$E$11</f>
        <v>42005</v>
      </c>
      <c r="LI30" s="110"/>
      <c r="LJ30" s="110"/>
      <c r="LK30" s="110"/>
      <c r="LL30" s="110"/>
      <c r="LM30" s="110"/>
      <c r="LN30" s="110"/>
      <c r="LO30" s="110"/>
      <c r="LP30" s="110"/>
      <c r="LQ30" s="110"/>
      <c r="LR30" s="110"/>
      <c r="LS30" s="110"/>
      <c r="LT30" s="110"/>
      <c r="LU30" s="110"/>
      <c r="LV30" s="110"/>
      <c r="LW30" s="110"/>
      <c r="LX30" s="110"/>
      <c r="LY30" s="110"/>
      <c r="LZ30" s="110"/>
      <c r="MA30" s="110">
        <f>データ!$F$11</f>
        <v>42370</v>
      </c>
      <c r="MB30" s="110"/>
      <c r="MC30" s="110"/>
      <c r="MD30" s="110"/>
      <c r="ME30" s="110"/>
      <c r="MF30" s="110"/>
      <c r="MG30" s="110"/>
      <c r="MH30" s="110"/>
      <c r="MI30" s="110"/>
      <c r="MJ30" s="110"/>
      <c r="MK30" s="110"/>
      <c r="ML30" s="110"/>
      <c r="MM30" s="110"/>
      <c r="MN30" s="110"/>
      <c r="MO30" s="110"/>
      <c r="MP30" s="110"/>
      <c r="MQ30" s="110"/>
      <c r="MR30" s="110"/>
      <c r="MS30" s="110"/>
      <c r="MT30" s="5"/>
      <c r="MU30" s="5"/>
      <c r="MV30" s="5"/>
      <c r="MW30" s="5"/>
      <c r="MX30" s="5"/>
      <c r="MY30" s="5"/>
      <c r="MZ30" s="5"/>
      <c r="NA30" s="5"/>
      <c r="NB30" s="24"/>
      <c r="NC30" s="2"/>
      <c r="ND30" s="151"/>
      <c r="NE30" s="152"/>
      <c r="NF30" s="152"/>
      <c r="NG30" s="152"/>
      <c r="NH30" s="152"/>
      <c r="NI30" s="152"/>
      <c r="NJ30" s="152"/>
      <c r="NK30" s="152"/>
      <c r="NL30" s="152"/>
      <c r="NM30" s="152"/>
      <c r="NN30" s="152"/>
      <c r="NO30" s="152"/>
      <c r="NP30" s="152"/>
      <c r="NQ30" s="152"/>
      <c r="NR30" s="153"/>
    </row>
    <row r="31" spans="1:382" ht="13.5" customHeight="1">
      <c r="A31" s="2"/>
      <c r="B31" s="23"/>
      <c r="C31" s="5"/>
      <c r="D31" s="5"/>
      <c r="E31" s="5"/>
      <c r="F31" s="5"/>
      <c r="I31" s="29"/>
      <c r="J31" s="111" t="s">
        <v>27</v>
      </c>
      <c r="K31" s="112"/>
      <c r="L31" s="112"/>
      <c r="M31" s="112"/>
      <c r="N31" s="112"/>
      <c r="O31" s="112"/>
      <c r="P31" s="112"/>
      <c r="Q31" s="112"/>
      <c r="R31" s="112"/>
      <c r="S31" s="112"/>
      <c r="T31" s="113"/>
      <c r="U31" s="114">
        <f>データ!Y7</f>
        <v>107</v>
      </c>
      <c r="V31" s="114"/>
      <c r="W31" s="114"/>
      <c r="X31" s="114"/>
      <c r="Y31" s="114"/>
      <c r="Z31" s="114"/>
      <c r="AA31" s="114"/>
      <c r="AB31" s="114"/>
      <c r="AC31" s="114"/>
      <c r="AD31" s="114"/>
      <c r="AE31" s="114"/>
      <c r="AF31" s="114"/>
      <c r="AG31" s="114"/>
      <c r="AH31" s="114"/>
      <c r="AI31" s="114"/>
      <c r="AJ31" s="114"/>
      <c r="AK31" s="114"/>
      <c r="AL31" s="114"/>
      <c r="AM31" s="114"/>
      <c r="AN31" s="114">
        <f>データ!Z7</f>
        <v>109</v>
      </c>
      <c r="AO31" s="114"/>
      <c r="AP31" s="114"/>
      <c r="AQ31" s="114"/>
      <c r="AR31" s="114"/>
      <c r="AS31" s="114"/>
      <c r="AT31" s="114"/>
      <c r="AU31" s="114"/>
      <c r="AV31" s="114"/>
      <c r="AW31" s="114"/>
      <c r="AX31" s="114"/>
      <c r="AY31" s="114"/>
      <c r="AZ31" s="114"/>
      <c r="BA31" s="114"/>
      <c r="BB31" s="114"/>
      <c r="BC31" s="114"/>
      <c r="BD31" s="114"/>
      <c r="BE31" s="114"/>
      <c r="BF31" s="114"/>
      <c r="BG31" s="114">
        <f>データ!AA7</f>
        <v>140</v>
      </c>
      <c r="BH31" s="114"/>
      <c r="BI31" s="114"/>
      <c r="BJ31" s="114"/>
      <c r="BK31" s="114"/>
      <c r="BL31" s="114"/>
      <c r="BM31" s="114"/>
      <c r="BN31" s="114"/>
      <c r="BO31" s="114"/>
      <c r="BP31" s="114"/>
      <c r="BQ31" s="114"/>
      <c r="BR31" s="114"/>
      <c r="BS31" s="114"/>
      <c r="BT31" s="114"/>
      <c r="BU31" s="114"/>
      <c r="BV31" s="114"/>
      <c r="BW31" s="114"/>
      <c r="BX31" s="114"/>
      <c r="BY31" s="114"/>
      <c r="BZ31" s="114">
        <f>データ!AB7</f>
        <v>103</v>
      </c>
      <c r="CA31" s="114"/>
      <c r="CB31" s="114"/>
      <c r="CC31" s="114"/>
      <c r="CD31" s="114"/>
      <c r="CE31" s="114"/>
      <c r="CF31" s="114"/>
      <c r="CG31" s="114"/>
      <c r="CH31" s="114"/>
      <c r="CI31" s="114"/>
      <c r="CJ31" s="114"/>
      <c r="CK31" s="114"/>
      <c r="CL31" s="114"/>
      <c r="CM31" s="114"/>
      <c r="CN31" s="114"/>
      <c r="CO31" s="114"/>
      <c r="CP31" s="114"/>
      <c r="CQ31" s="114"/>
      <c r="CR31" s="114"/>
      <c r="CS31" s="114">
        <f>データ!AC7</f>
        <v>86</v>
      </c>
      <c r="CT31" s="114"/>
      <c r="CU31" s="114"/>
      <c r="CV31" s="114"/>
      <c r="CW31" s="114"/>
      <c r="CX31" s="114"/>
      <c r="CY31" s="114"/>
      <c r="CZ31" s="114"/>
      <c r="DA31" s="114"/>
      <c r="DB31" s="114"/>
      <c r="DC31" s="114"/>
      <c r="DD31" s="114"/>
      <c r="DE31" s="114"/>
      <c r="DF31" s="114"/>
      <c r="DG31" s="114"/>
      <c r="DH31" s="114"/>
      <c r="DI31" s="114"/>
      <c r="DJ31" s="114"/>
      <c r="DK31" s="114"/>
      <c r="DL31" s="30"/>
      <c r="DM31" s="30"/>
      <c r="DN31" s="30"/>
      <c r="DO31" s="30"/>
      <c r="DP31" s="30"/>
      <c r="DQ31" s="30"/>
      <c r="DR31" s="30"/>
      <c r="DS31" s="30"/>
      <c r="DT31" s="30"/>
      <c r="DU31" s="30"/>
      <c r="DV31" s="30"/>
      <c r="DW31" s="30"/>
      <c r="DX31" s="30"/>
      <c r="DY31" s="30"/>
      <c r="DZ31" s="30"/>
      <c r="EA31" s="111" t="s">
        <v>27</v>
      </c>
      <c r="EB31" s="112"/>
      <c r="EC31" s="112"/>
      <c r="ED31" s="112"/>
      <c r="EE31" s="112"/>
      <c r="EF31" s="112"/>
      <c r="EG31" s="112"/>
      <c r="EH31" s="112"/>
      <c r="EI31" s="112"/>
      <c r="EJ31" s="112"/>
      <c r="EK31" s="113"/>
      <c r="EL31" s="114">
        <f>データ!AJ7</f>
        <v>0</v>
      </c>
      <c r="EM31" s="114"/>
      <c r="EN31" s="114"/>
      <c r="EO31" s="114"/>
      <c r="EP31" s="114"/>
      <c r="EQ31" s="114"/>
      <c r="ER31" s="114"/>
      <c r="ES31" s="114"/>
      <c r="ET31" s="114"/>
      <c r="EU31" s="114"/>
      <c r="EV31" s="114"/>
      <c r="EW31" s="114"/>
      <c r="EX31" s="114"/>
      <c r="EY31" s="114"/>
      <c r="EZ31" s="114"/>
      <c r="FA31" s="114"/>
      <c r="FB31" s="114"/>
      <c r="FC31" s="114"/>
      <c r="FD31" s="114"/>
      <c r="FE31" s="114">
        <f>データ!AK7</f>
        <v>0</v>
      </c>
      <c r="FF31" s="114"/>
      <c r="FG31" s="114"/>
      <c r="FH31" s="114"/>
      <c r="FI31" s="114"/>
      <c r="FJ31" s="114"/>
      <c r="FK31" s="114"/>
      <c r="FL31" s="114"/>
      <c r="FM31" s="114"/>
      <c r="FN31" s="114"/>
      <c r="FO31" s="114"/>
      <c r="FP31" s="114"/>
      <c r="FQ31" s="114"/>
      <c r="FR31" s="114"/>
      <c r="FS31" s="114"/>
      <c r="FT31" s="114"/>
      <c r="FU31" s="114"/>
      <c r="FV31" s="114"/>
      <c r="FW31" s="114"/>
      <c r="FX31" s="114">
        <f>データ!AL7</f>
        <v>0</v>
      </c>
      <c r="FY31" s="114"/>
      <c r="FZ31" s="114"/>
      <c r="GA31" s="114"/>
      <c r="GB31" s="114"/>
      <c r="GC31" s="114"/>
      <c r="GD31" s="114"/>
      <c r="GE31" s="114"/>
      <c r="GF31" s="114"/>
      <c r="GG31" s="114"/>
      <c r="GH31" s="114"/>
      <c r="GI31" s="114"/>
      <c r="GJ31" s="114"/>
      <c r="GK31" s="114"/>
      <c r="GL31" s="114"/>
      <c r="GM31" s="114"/>
      <c r="GN31" s="114"/>
      <c r="GO31" s="114"/>
      <c r="GP31" s="114"/>
      <c r="GQ31" s="114">
        <f>データ!AM7</f>
        <v>0</v>
      </c>
      <c r="GR31" s="114"/>
      <c r="GS31" s="114"/>
      <c r="GT31" s="114"/>
      <c r="GU31" s="114"/>
      <c r="GV31" s="114"/>
      <c r="GW31" s="114"/>
      <c r="GX31" s="114"/>
      <c r="GY31" s="114"/>
      <c r="GZ31" s="114"/>
      <c r="HA31" s="114"/>
      <c r="HB31" s="114"/>
      <c r="HC31" s="114"/>
      <c r="HD31" s="114"/>
      <c r="HE31" s="114"/>
      <c r="HF31" s="114"/>
      <c r="HG31" s="114"/>
      <c r="HH31" s="114"/>
      <c r="HI31" s="114"/>
      <c r="HJ31" s="114">
        <f>データ!AN7</f>
        <v>0</v>
      </c>
      <c r="HK31" s="114"/>
      <c r="HL31" s="114"/>
      <c r="HM31" s="114"/>
      <c r="HN31" s="114"/>
      <c r="HO31" s="114"/>
      <c r="HP31" s="114"/>
      <c r="HQ31" s="114"/>
      <c r="HR31" s="114"/>
      <c r="HS31" s="114"/>
      <c r="HT31" s="114"/>
      <c r="HU31" s="114"/>
      <c r="HV31" s="114"/>
      <c r="HW31" s="114"/>
      <c r="HX31" s="114"/>
      <c r="HY31" s="114"/>
      <c r="HZ31" s="114"/>
      <c r="IA31" s="114"/>
      <c r="IB31" s="114"/>
      <c r="IC31" s="31"/>
      <c r="ID31" s="31"/>
      <c r="IE31" s="31"/>
      <c r="IF31" s="31"/>
      <c r="IG31" s="31"/>
      <c r="IH31" s="31"/>
      <c r="II31" s="31"/>
      <c r="IJ31" s="32"/>
      <c r="IK31" s="31"/>
      <c r="IL31" s="31"/>
      <c r="IM31" s="31"/>
      <c r="IN31" s="31"/>
      <c r="IO31" s="31"/>
      <c r="IP31" s="31"/>
      <c r="IQ31" s="31"/>
      <c r="IR31" s="111" t="s">
        <v>27</v>
      </c>
      <c r="IS31" s="112"/>
      <c r="IT31" s="112"/>
      <c r="IU31" s="112"/>
      <c r="IV31" s="112"/>
      <c r="IW31" s="112"/>
      <c r="IX31" s="112"/>
      <c r="IY31" s="112"/>
      <c r="IZ31" s="112"/>
      <c r="JA31" s="112"/>
      <c r="JB31" s="113"/>
      <c r="JC31" s="115">
        <f>データ!DK7</f>
        <v>79</v>
      </c>
      <c r="JD31" s="116"/>
      <c r="JE31" s="116"/>
      <c r="JF31" s="116"/>
      <c r="JG31" s="116"/>
      <c r="JH31" s="116"/>
      <c r="JI31" s="116"/>
      <c r="JJ31" s="116"/>
      <c r="JK31" s="116"/>
      <c r="JL31" s="116"/>
      <c r="JM31" s="116"/>
      <c r="JN31" s="116"/>
      <c r="JO31" s="116"/>
      <c r="JP31" s="116"/>
      <c r="JQ31" s="116"/>
      <c r="JR31" s="116"/>
      <c r="JS31" s="116"/>
      <c r="JT31" s="116"/>
      <c r="JU31" s="117"/>
      <c r="JV31" s="115">
        <f>データ!DL7</f>
        <v>77.400000000000006</v>
      </c>
      <c r="JW31" s="116"/>
      <c r="JX31" s="116"/>
      <c r="JY31" s="116"/>
      <c r="JZ31" s="116"/>
      <c r="KA31" s="116"/>
      <c r="KB31" s="116"/>
      <c r="KC31" s="116"/>
      <c r="KD31" s="116"/>
      <c r="KE31" s="116"/>
      <c r="KF31" s="116"/>
      <c r="KG31" s="116"/>
      <c r="KH31" s="116"/>
      <c r="KI31" s="116"/>
      <c r="KJ31" s="116"/>
      <c r="KK31" s="116"/>
      <c r="KL31" s="116"/>
      <c r="KM31" s="116"/>
      <c r="KN31" s="117"/>
      <c r="KO31" s="115">
        <f>データ!DM7</f>
        <v>67.7</v>
      </c>
      <c r="KP31" s="116"/>
      <c r="KQ31" s="116"/>
      <c r="KR31" s="116"/>
      <c r="KS31" s="116"/>
      <c r="KT31" s="116"/>
      <c r="KU31" s="116"/>
      <c r="KV31" s="116"/>
      <c r="KW31" s="116"/>
      <c r="KX31" s="116"/>
      <c r="KY31" s="116"/>
      <c r="KZ31" s="116"/>
      <c r="LA31" s="116"/>
      <c r="LB31" s="116"/>
      <c r="LC31" s="116"/>
      <c r="LD31" s="116"/>
      <c r="LE31" s="116"/>
      <c r="LF31" s="116"/>
      <c r="LG31" s="117"/>
      <c r="LH31" s="115">
        <f>データ!DN7</f>
        <v>56.5</v>
      </c>
      <c r="LI31" s="116"/>
      <c r="LJ31" s="116"/>
      <c r="LK31" s="116"/>
      <c r="LL31" s="116"/>
      <c r="LM31" s="116"/>
      <c r="LN31" s="116"/>
      <c r="LO31" s="116"/>
      <c r="LP31" s="116"/>
      <c r="LQ31" s="116"/>
      <c r="LR31" s="116"/>
      <c r="LS31" s="116"/>
      <c r="LT31" s="116"/>
      <c r="LU31" s="116"/>
      <c r="LV31" s="116"/>
      <c r="LW31" s="116"/>
      <c r="LX31" s="116"/>
      <c r="LY31" s="116"/>
      <c r="LZ31" s="117"/>
      <c r="MA31" s="115">
        <f>データ!DO7</f>
        <v>51.6</v>
      </c>
      <c r="MB31" s="116"/>
      <c r="MC31" s="116"/>
      <c r="MD31" s="116"/>
      <c r="ME31" s="116"/>
      <c r="MF31" s="116"/>
      <c r="MG31" s="116"/>
      <c r="MH31" s="116"/>
      <c r="MI31" s="116"/>
      <c r="MJ31" s="116"/>
      <c r="MK31" s="116"/>
      <c r="ML31" s="116"/>
      <c r="MM31" s="116"/>
      <c r="MN31" s="116"/>
      <c r="MO31" s="116"/>
      <c r="MP31" s="116"/>
      <c r="MQ31" s="116"/>
      <c r="MR31" s="116"/>
      <c r="MS31" s="117"/>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1" t="s">
        <v>29</v>
      </c>
      <c r="K32" s="112"/>
      <c r="L32" s="112"/>
      <c r="M32" s="112"/>
      <c r="N32" s="112"/>
      <c r="O32" s="112"/>
      <c r="P32" s="112"/>
      <c r="Q32" s="112"/>
      <c r="R32" s="112"/>
      <c r="S32" s="112"/>
      <c r="T32" s="113"/>
      <c r="U32" s="114">
        <f>データ!AD7</f>
        <v>393.6</v>
      </c>
      <c r="V32" s="114"/>
      <c r="W32" s="114"/>
      <c r="X32" s="114"/>
      <c r="Y32" s="114"/>
      <c r="Z32" s="114"/>
      <c r="AA32" s="114"/>
      <c r="AB32" s="114"/>
      <c r="AC32" s="114"/>
      <c r="AD32" s="114"/>
      <c r="AE32" s="114"/>
      <c r="AF32" s="114"/>
      <c r="AG32" s="114"/>
      <c r="AH32" s="114"/>
      <c r="AI32" s="114"/>
      <c r="AJ32" s="114"/>
      <c r="AK32" s="114"/>
      <c r="AL32" s="114"/>
      <c r="AM32" s="114"/>
      <c r="AN32" s="114">
        <f>データ!AE7</f>
        <v>407.1</v>
      </c>
      <c r="AO32" s="114"/>
      <c r="AP32" s="114"/>
      <c r="AQ32" s="114"/>
      <c r="AR32" s="114"/>
      <c r="AS32" s="114"/>
      <c r="AT32" s="114"/>
      <c r="AU32" s="114"/>
      <c r="AV32" s="114"/>
      <c r="AW32" s="114"/>
      <c r="AX32" s="114"/>
      <c r="AY32" s="114"/>
      <c r="AZ32" s="114"/>
      <c r="BA32" s="114"/>
      <c r="BB32" s="114"/>
      <c r="BC32" s="114"/>
      <c r="BD32" s="114"/>
      <c r="BE32" s="114"/>
      <c r="BF32" s="114"/>
      <c r="BG32" s="114">
        <f>データ!AF7</f>
        <v>375.5</v>
      </c>
      <c r="BH32" s="114"/>
      <c r="BI32" s="114"/>
      <c r="BJ32" s="114"/>
      <c r="BK32" s="114"/>
      <c r="BL32" s="114"/>
      <c r="BM32" s="114"/>
      <c r="BN32" s="114"/>
      <c r="BO32" s="114"/>
      <c r="BP32" s="114"/>
      <c r="BQ32" s="114"/>
      <c r="BR32" s="114"/>
      <c r="BS32" s="114"/>
      <c r="BT32" s="114"/>
      <c r="BU32" s="114"/>
      <c r="BV32" s="114"/>
      <c r="BW32" s="114"/>
      <c r="BX32" s="114"/>
      <c r="BY32" s="114"/>
      <c r="BZ32" s="114">
        <f>データ!AG7</f>
        <v>441.2</v>
      </c>
      <c r="CA32" s="114"/>
      <c r="CB32" s="114"/>
      <c r="CC32" s="114"/>
      <c r="CD32" s="114"/>
      <c r="CE32" s="114"/>
      <c r="CF32" s="114"/>
      <c r="CG32" s="114"/>
      <c r="CH32" s="114"/>
      <c r="CI32" s="114"/>
      <c r="CJ32" s="114"/>
      <c r="CK32" s="114"/>
      <c r="CL32" s="114"/>
      <c r="CM32" s="114"/>
      <c r="CN32" s="114"/>
      <c r="CO32" s="114"/>
      <c r="CP32" s="114"/>
      <c r="CQ32" s="114"/>
      <c r="CR32" s="114"/>
      <c r="CS32" s="114">
        <f>データ!AH7</f>
        <v>368.2</v>
      </c>
      <c r="CT32" s="114"/>
      <c r="CU32" s="114"/>
      <c r="CV32" s="114"/>
      <c r="CW32" s="114"/>
      <c r="CX32" s="114"/>
      <c r="CY32" s="114"/>
      <c r="CZ32" s="114"/>
      <c r="DA32" s="114"/>
      <c r="DB32" s="114"/>
      <c r="DC32" s="114"/>
      <c r="DD32" s="114"/>
      <c r="DE32" s="114"/>
      <c r="DF32" s="114"/>
      <c r="DG32" s="114"/>
      <c r="DH32" s="114"/>
      <c r="DI32" s="114"/>
      <c r="DJ32" s="114"/>
      <c r="DK32" s="114"/>
      <c r="DL32" s="30"/>
      <c r="DM32" s="30"/>
      <c r="DN32" s="30"/>
      <c r="DO32" s="30"/>
      <c r="DP32" s="30"/>
      <c r="DQ32" s="30"/>
      <c r="DR32" s="30"/>
      <c r="DS32" s="30"/>
      <c r="DT32" s="30"/>
      <c r="DU32" s="30"/>
      <c r="DV32" s="30"/>
      <c r="DW32" s="30"/>
      <c r="DX32" s="30"/>
      <c r="DY32" s="30"/>
      <c r="DZ32" s="30"/>
      <c r="EA32" s="111" t="s">
        <v>29</v>
      </c>
      <c r="EB32" s="112"/>
      <c r="EC32" s="112"/>
      <c r="ED32" s="112"/>
      <c r="EE32" s="112"/>
      <c r="EF32" s="112"/>
      <c r="EG32" s="112"/>
      <c r="EH32" s="112"/>
      <c r="EI32" s="112"/>
      <c r="EJ32" s="112"/>
      <c r="EK32" s="113"/>
      <c r="EL32" s="114">
        <f>データ!AO7</f>
        <v>11.4</v>
      </c>
      <c r="EM32" s="114"/>
      <c r="EN32" s="114"/>
      <c r="EO32" s="114"/>
      <c r="EP32" s="114"/>
      <c r="EQ32" s="114"/>
      <c r="ER32" s="114"/>
      <c r="ES32" s="114"/>
      <c r="ET32" s="114"/>
      <c r="EU32" s="114"/>
      <c r="EV32" s="114"/>
      <c r="EW32" s="114"/>
      <c r="EX32" s="114"/>
      <c r="EY32" s="114"/>
      <c r="EZ32" s="114"/>
      <c r="FA32" s="114"/>
      <c r="FB32" s="114"/>
      <c r="FC32" s="114"/>
      <c r="FD32" s="114"/>
      <c r="FE32" s="114">
        <f>データ!AP7</f>
        <v>11</v>
      </c>
      <c r="FF32" s="114"/>
      <c r="FG32" s="114"/>
      <c r="FH32" s="114"/>
      <c r="FI32" s="114"/>
      <c r="FJ32" s="114"/>
      <c r="FK32" s="114"/>
      <c r="FL32" s="114"/>
      <c r="FM32" s="114"/>
      <c r="FN32" s="114"/>
      <c r="FO32" s="114"/>
      <c r="FP32" s="114"/>
      <c r="FQ32" s="114"/>
      <c r="FR32" s="114"/>
      <c r="FS32" s="114"/>
      <c r="FT32" s="114"/>
      <c r="FU32" s="114"/>
      <c r="FV32" s="114"/>
      <c r="FW32" s="114"/>
      <c r="FX32" s="114">
        <f>データ!AQ7</f>
        <v>7.8</v>
      </c>
      <c r="FY32" s="114"/>
      <c r="FZ32" s="114"/>
      <c r="GA32" s="114"/>
      <c r="GB32" s="114"/>
      <c r="GC32" s="114"/>
      <c r="GD32" s="114"/>
      <c r="GE32" s="114"/>
      <c r="GF32" s="114"/>
      <c r="GG32" s="114"/>
      <c r="GH32" s="114"/>
      <c r="GI32" s="114"/>
      <c r="GJ32" s="114"/>
      <c r="GK32" s="114"/>
      <c r="GL32" s="114"/>
      <c r="GM32" s="114"/>
      <c r="GN32" s="114"/>
      <c r="GO32" s="114"/>
      <c r="GP32" s="114"/>
      <c r="GQ32" s="114">
        <f>データ!AR7</f>
        <v>6.7</v>
      </c>
      <c r="GR32" s="114"/>
      <c r="GS32" s="114"/>
      <c r="GT32" s="114"/>
      <c r="GU32" s="114"/>
      <c r="GV32" s="114"/>
      <c r="GW32" s="114"/>
      <c r="GX32" s="114"/>
      <c r="GY32" s="114"/>
      <c r="GZ32" s="114"/>
      <c r="HA32" s="114"/>
      <c r="HB32" s="114"/>
      <c r="HC32" s="114"/>
      <c r="HD32" s="114"/>
      <c r="HE32" s="114"/>
      <c r="HF32" s="114"/>
      <c r="HG32" s="114"/>
      <c r="HH32" s="114"/>
      <c r="HI32" s="114"/>
      <c r="HJ32" s="114">
        <f>データ!AS7</f>
        <v>5.9</v>
      </c>
      <c r="HK32" s="114"/>
      <c r="HL32" s="114"/>
      <c r="HM32" s="114"/>
      <c r="HN32" s="114"/>
      <c r="HO32" s="114"/>
      <c r="HP32" s="114"/>
      <c r="HQ32" s="114"/>
      <c r="HR32" s="114"/>
      <c r="HS32" s="114"/>
      <c r="HT32" s="114"/>
      <c r="HU32" s="114"/>
      <c r="HV32" s="114"/>
      <c r="HW32" s="114"/>
      <c r="HX32" s="114"/>
      <c r="HY32" s="114"/>
      <c r="HZ32" s="114"/>
      <c r="IA32" s="114"/>
      <c r="IB32" s="114"/>
      <c r="IC32" s="31"/>
      <c r="ID32" s="31"/>
      <c r="IE32" s="31"/>
      <c r="IF32" s="31"/>
      <c r="IG32" s="31"/>
      <c r="IH32" s="31"/>
      <c r="II32" s="31"/>
      <c r="IJ32" s="32"/>
      <c r="IK32" s="31"/>
      <c r="IL32" s="31"/>
      <c r="IM32" s="31"/>
      <c r="IN32" s="31"/>
      <c r="IO32" s="31"/>
      <c r="IP32" s="31"/>
      <c r="IQ32" s="31"/>
      <c r="IR32" s="111" t="s">
        <v>29</v>
      </c>
      <c r="IS32" s="112"/>
      <c r="IT32" s="112"/>
      <c r="IU32" s="112"/>
      <c r="IV32" s="112"/>
      <c r="IW32" s="112"/>
      <c r="IX32" s="112"/>
      <c r="IY32" s="112"/>
      <c r="IZ32" s="112"/>
      <c r="JA32" s="112"/>
      <c r="JB32" s="113"/>
      <c r="JC32" s="115">
        <f>データ!DP7</f>
        <v>230</v>
      </c>
      <c r="JD32" s="116"/>
      <c r="JE32" s="116"/>
      <c r="JF32" s="116"/>
      <c r="JG32" s="116"/>
      <c r="JH32" s="116"/>
      <c r="JI32" s="116"/>
      <c r="JJ32" s="116"/>
      <c r="JK32" s="116"/>
      <c r="JL32" s="116"/>
      <c r="JM32" s="116"/>
      <c r="JN32" s="116"/>
      <c r="JO32" s="116"/>
      <c r="JP32" s="116"/>
      <c r="JQ32" s="116"/>
      <c r="JR32" s="116"/>
      <c r="JS32" s="116"/>
      <c r="JT32" s="116"/>
      <c r="JU32" s="117"/>
      <c r="JV32" s="115">
        <f>データ!DQ7</f>
        <v>244.3</v>
      </c>
      <c r="JW32" s="116"/>
      <c r="JX32" s="116"/>
      <c r="JY32" s="116"/>
      <c r="JZ32" s="116"/>
      <c r="KA32" s="116"/>
      <c r="KB32" s="116"/>
      <c r="KC32" s="116"/>
      <c r="KD32" s="116"/>
      <c r="KE32" s="116"/>
      <c r="KF32" s="116"/>
      <c r="KG32" s="116"/>
      <c r="KH32" s="116"/>
      <c r="KI32" s="116"/>
      <c r="KJ32" s="116"/>
      <c r="KK32" s="116"/>
      <c r="KL32" s="116"/>
      <c r="KM32" s="116"/>
      <c r="KN32" s="117"/>
      <c r="KO32" s="115">
        <f>データ!DR7</f>
        <v>238.1</v>
      </c>
      <c r="KP32" s="116"/>
      <c r="KQ32" s="116"/>
      <c r="KR32" s="116"/>
      <c r="KS32" s="116"/>
      <c r="KT32" s="116"/>
      <c r="KU32" s="116"/>
      <c r="KV32" s="116"/>
      <c r="KW32" s="116"/>
      <c r="KX32" s="116"/>
      <c r="KY32" s="116"/>
      <c r="KZ32" s="116"/>
      <c r="LA32" s="116"/>
      <c r="LB32" s="116"/>
      <c r="LC32" s="116"/>
      <c r="LD32" s="116"/>
      <c r="LE32" s="116"/>
      <c r="LF32" s="116"/>
      <c r="LG32" s="117"/>
      <c r="LH32" s="115">
        <f>データ!DS7</f>
        <v>261.8</v>
      </c>
      <c r="LI32" s="116"/>
      <c r="LJ32" s="116"/>
      <c r="LK32" s="116"/>
      <c r="LL32" s="116"/>
      <c r="LM32" s="116"/>
      <c r="LN32" s="116"/>
      <c r="LO32" s="116"/>
      <c r="LP32" s="116"/>
      <c r="LQ32" s="116"/>
      <c r="LR32" s="116"/>
      <c r="LS32" s="116"/>
      <c r="LT32" s="116"/>
      <c r="LU32" s="116"/>
      <c r="LV32" s="116"/>
      <c r="LW32" s="116"/>
      <c r="LX32" s="116"/>
      <c r="LY32" s="116"/>
      <c r="LZ32" s="117"/>
      <c r="MA32" s="115">
        <f>データ!DT7</f>
        <v>268.7</v>
      </c>
      <c r="MB32" s="116"/>
      <c r="MC32" s="116"/>
      <c r="MD32" s="116"/>
      <c r="ME32" s="116"/>
      <c r="MF32" s="116"/>
      <c r="MG32" s="116"/>
      <c r="MH32" s="116"/>
      <c r="MI32" s="116"/>
      <c r="MJ32" s="116"/>
      <c r="MK32" s="116"/>
      <c r="ML32" s="116"/>
      <c r="MM32" s="116"/>
      <c r="MN32" s="116"/>
      <c r="MO32" s="116"/>
      <c r="MP32" s="116"/>
      <c r="MQ32" s="116"/>
      <c r="MR32" s="116"/>
      <c r="MS32" s="117"/>
      <c r="MT32" s="5"/>
      <c r="MU32" s="5"/>
      <c r="MV32" s="5"/>
      <c r="MW32" s="5"/>
      <c r="MX32" s="5"/>
      <c r="MY32" s="5"/>
      <c r="MZ32" s="5"/>
      <c r="NA32" s="5"/>
      <c r="NB32" s="24"/>
      <c r="NC32" s="2"/>
      <c r="ND32" s="118" t="s">
        <v>131</v>
      </c>
      <c r="NE32" s="119"/>
      <c r="NF32" s="119"/>
      <c r="NG32" s="119"/>
      <c r="NH32" s="119"/>
      <c r="NI32" s="119"/>
      <c r="NJ32" s="119"/>
      <c r="NK32" s="119"/>
      <c r="NL32" s="119"/>
      <c r="NM32" s="119"/>
      <c r="NN32" s="119"/>
      <c r="NO32" s="119"/>
      <c r="NP32" s="119"/>
      <c r="NQ32" s="119"/>
      <c r="NR32" s="120"/>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8"/>
      <c r="NE33" s="119"/>
      <c r="NF33" s="119"/>
      <c r="NG33" s="119"/>
      <c r="NH33" s="119"/>
      <c r="NI33" s="119"/>
      <c r="NJ33" s="119"/>
      <c r="NK33" s="119"/>
      <c r="NL33" s="119"/>
      <c r="NM33" s="119"/>
      <c r="NN33" s="119"/>
      <c r="NO33" s="119"/>
      <c r="NP33" s="119"/>
      <c r="NQ33" s="119"/>
      <c r="NR33" s="120"/>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8"/>
      <c r="NE34" s="119"/>
      <c r="NF34" s="119"/>
      <c r="NG34" s="119"/>
      <c r="NH34" s="119"/>
      <c r="NI34" s="119"/>
      <c r="NJ34" s="119"/>
      <c r="NK34" s="119"/>
      <c r="NL34" s="119"/>
      <c r="NM34" s="119"/>
      <c r="NN34" s="119"/>
      <c r="NO34" s="119"/>
      <c r="NP34" s="119"/>
      <c r="NQ34" s="119"/>
      <c r="NR34" s="120"/>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8"/>
      <c r="NE35" s="119"/>
      <c r="NF35" s="119"/>
      <c r="NG35" s="119"/>
      <c r="NH35" s="119"/>
      <c r="NI35" s="119"/>
      <c r="NJ35" s="119"/>
      <c r="NK35" s="119"/>
      <c r="NL35" s="119"/>
      <c r="NM35" s="119"/>
      <c r="NN35" s="119"/>
      <c r="NO35" s="119"/>
      <c r="NP35" s="119"/>
      <c r="NQ35" s="119"/>
      <c r="NR35" s="120"/>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8"/>
      <c r="NE36" s="119"/>
      <c r="NF36" s="119"/>
      <c r="NG36" s="119"/>
      <c r="NH36" s="119"/>
      <c r="NI36" s="119"/>
      <c r="NJ36" s="119"/>
      <c r="NK36" s="119"/>
      <c r="NL36" s="119"/>
      <c r="NM36" s="119"/>
      <c r="NN36" s="119"/>
      <c r="NO36" s="119"/>
      <c r="NP36" s="119"/>
      <c r="NQ36" s="119"/>
      <c r="NR36" s="120"/>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8"/>
      <c r="NE37" s="119"/>
      <c r="NF37" s="119"/>
      <c r="NG37" s="119"/>
      <c r="NH37" s="119"/>
      <c r="NI37" s="119"/>
      <c r="NJ37" s="119"/>
      <c r="NK37" s="119"/>
      <c r="NL37" s="119"/>
      <c r="NM37" s="119"/>
      <c r="NN37" s="119"/>
      <c r="NO37" s="119"/>
      <c r="NP37" s="119"/>
      <c r="NQ37" s="119"/>
      <c r="NR37" s="120"/>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8"/>
      <c r="NE38" s="119"/>
      <c r="NF38" s="119"/>
      <c r="NG38" s="119"/>
      <c r="NH38" s="119"/>
      <c r="NI38" s="119"/>
      <c r="NJ38" s="119"/>
      <c r="NK38" s="119"/>
      <c r="NL38" s="119"/>
      <c r="NM38" s="119"/>
      <c r="NN38" s="119"/>
      <c r="NO38" s="119"/>
      <c r="NP38" s="119"/>
      <c r="NQ38" s="119"/>
      <c r="NR38" s="120"/>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8"/>
      <c r="NE39" s="119"/>
      <c r="NF39" s="119"/>
      <c r="NG39" s="119"/>
      <c r="NH39" s="119"/>
      <c r="NI39" s="119"/>
      <c r="NJ39" s="119"/>
      <c r="NK39" s="119"/>
      <c r="NL39" s="119"/>
      <c r="NM39" s="119"/>
      <c r="NN39" s="119"/>
      <c r="NO39" s="119"/>
      <c r="NP39" s="119"/>
      <c r="NQ39" s="119"/>
      <c r="NR39" s="120"/>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8"/>
      <c r="NE40" s="119"/>
      <c r="NF40" s="119"/>
      <c r="NG40" s="119"/>
      <c r="NH40" s="119"/>
      <c r="NI40" s="119"/>
      <c r="NJ40" s="119"/>
      <c r="NK40" s="119"/>
      <c r="NL40" s="119"/>
      <c r="NM40" s="119"/>
      <c r="NN40" s="119"/>
      <c r="NO40" s="119"/>
      <c r="NP40" s="119"/>
      <c r="NQ40" s="119"/>
      <c r="NR40" s="120"/>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8"/>
      <c r="NE41" s="119"/>
      <c r="NF41" s="119"/>
      <c r="NG41" s="119"/>
      <c r="NH41" s="119"/>
      <c r="NI41" s="119"/>
      <c r="NJ41" s="119"/>
      <c r="NK41" s="119"/>
      <c r="NL41" s="119"/>
      <c r="NM41" s="119"/>
      <c r="NN41" s="119"/>
      <c r="NO41" s="119"/>
      <c r="NP41" s="119"/>
      <c r="NQ41" s="119"/>
      <c r="NR41" s="120"/>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8"/>
      <c r="NE42" s="119"/>
      <c r="NF42" s="119"/>
      <c r="NG42" s="119"/>
      <c r="NH42" s="119"/>
      <c r="NI42" s="119"/>
      <c r="NJ42" s="119"/>
      <c r="NK42" s="119"/>
      <c r="NL42" s="119"/>
      <c r="NM42" s="119"/>
      <c r="NN42" s="119"/>
      <c r="NO42" s="119"/>
      <c r="NP42" s="119"/>
      <c r="NQ42" s="119"/>
      <c r="NR42" s="120"/>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8"/>
      <c r="NE43" s="119"/>
      <c r="NF43" s="119"/>
      <c r="NG43" s="119"/>
      <c r="NH43" s="119"/>
      <c r="NI43" s="119"/>
      <c r="NJ43" s="119"/>
      <c r="NK43" s="119"/>
      <c r="NL43" s="119"/>
      <c r="NM43" s="119"/>
      <c r="NN43" s="119"/>
      <c r="NO43" s="119"/>
      <c r="NP43" s="119"/>
      <c r="NQ43" s="119"/>
      <c r="NR43" s="120"/>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8"/>
      <c r="NE44" s="119"/>
      <c r="NF44" s="119"/>
      <c r="NG44" s="119"/>
      <c r="NH44" s="119"/>
      <c r="NI44" s="119"/>
      <c r="NJ44" s="119"/>
      <c r="NK44" s="119"/>
      <c r="NL44" s="119"/>
      <c r="NM44" s="119"/>
      <c r="NN44" s="119"/>
      <c r="NO44" s="119"/>
      <c r="NP44" s="119"/>
      <c r="NQ44" s="119"/>
      <c r="NR44" s="120"/>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8"/>
      <c r="NE45" s="119"/>
      <c r="NF45" s="119"/>
      <c r="NG45" s="119"/>
      <c r="NH45" s="119"/>
      <c r="NI45" s="119"/>
      <c r="NJ45" s="119"/>
      <c r="NK45" s="119"/>
      <c r="NL45" s="119"/>
      <c r="NM45" s="119"/>
      <c r="NN45" s="119"/>
      <c r="NO45" s="119"/>
      <c r="NP45" s="119"/>
      <c r="NQ45" s="119"/>
      <c r="NR45" s="120"/>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8"/>
      <c r="NE46" s="119"/>
      <c r="NF46" s="119"/>
      <c r="NG46" s="119"/>
      <c r="NH46" s="119"/>
      <c r="NI46" s="119"/>
      <c r="NJ46" s="119"/>
      <c r="NK46" s="119"/>
      <c r="NL46" s="119"/>
      <c r="NM46" s="119"/>
      <c r="NN46" s="119"/>
      <c r="NO46" s="119"/>
      <c r="NP46" s="119"/>
      <c r="NQ46" s="119"/>
      <c r="NR46" s="120"/>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8"/>
      <c r="NE47" s="119"/>
      <c r="NF47" s="119"/>
      <c r="NG47" s="119"/>
      <c r="NH47" s="119"/>
      <c r="NI47" s="119"/>
      <c r="NJ47" s="119"/>
      <c r="NK47" s="119"/>
      <c r="NL47" s="119"/>
      <c r="NM47" s="119"/>
      <c r="NN47" s="119"/>
      <c r="NO47" s="119"/>
      <c r="NP47" s="119"/>
      <c r="NQ47" s="119"/>
      <c r="NR47" s="120"/>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8" t="s">
        <v>132</v>
      </c>
      <c r="NE49" s="119"/>
      <c r="NF49" s="119"/>
      <c r="NG49" s="119"/>
      <c r="NH49" s="119"/>
      <c r="NI49" s="119"/>
      <c r="NJ49" s="119"/>
      <c r="NK49" s="119"/>
      <c r="NL49" s="119"/>
      <c r="NM49" s="119"/>
      <c r="NN49" s="119"/>
      <c r="NO49" s="119"/>
      <c r="NP49" s="119"/>
      <c r="NQ49" s="119"/>
      <c r="NR49" s="120"/>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8"/>
      <c r="NE50" s="119"/>
      <c r="NF50" s="119"/>
      <c r="NG50" s="119"/>
      <c r="NH50" s="119"/>
      <c r="NI50" s="119"/>
      <c r="NJ50" s="119"/>
      <c r="NK50" s="119"/>
      <c r="NL50" s="119"/>
      <c r="NM50" s="119"/>
      <c r="NN50" s="119"/>
      <c r="NO50" s="119"/>
      <c r="NP50" s="119"/>
      <c r="NQ50" s="119"/>
      <c r="NR50" s="120"/>
    </row>
    <row r="51" spans="1:382" ht="13.5" customHeight="1">
      <c r="A51" s="2"/>
      <c r="B51" s="23"/>
      <c r="C51" s="5"/>
      <c r="D51" s="5"/>
      <c r="E51" s="5"/>
      <c r="F51" s="5"/>
      <c r="G51" s="35"/>
      <c r="H51" s="35"/>
      <c r="I51" s="5"/>
      <c r="J51" s="5"/>
      <c r="K51" s="5"/>
      <c r="L51" s="5"/>
      <c r="M51" s="5"/>
      <c r="N51" s="5"/>
      <c r="O51" s="5"/>
      <c r="P51" s="5"/>
      <c r="Q51" s="5"/>
      <c r="R51" s="27"/>
      <c r="S51" s="27"/>
      <c r="T51" s="27"/>
      <c r="U51" s="110">
        <f>データ!$B$11</f>
        <v>40909</v>
      </c>
      <c r="V51" s="110"/>
      <c r="W51" s="110"/>
      <c r="X51" s="110"/>
      <c r="Y51" s="110"/>
      <c r="Z51" s="110"/>
      <c r="AA51" s="110"/>
      <c r="AB51" s="110"/>
      <c r="AC51" s="110"/>
      <c r="AD51" s="110"/>
      <c r="AE51" s="110"/>
      <c r="AF51" s="110"/>
      <c r="AG51" s="110"/>
      <c r="AH51" s="110"/>
      <c r="AI51" s="110"/>
      <c r="AJ51" s="110"/>
      <c r="AK51" s="110"/>
      <c r="AL51" s="110"/>
      <c r="AM51" s="110"/>
      <c r="AN51" s="110">
        <f>データ!$C$11</f>
        <v>41275</v>
      </c>
      <c r="AO51" s="110"/>
      <c r="AP51" s="110"/>
      <c r="AQ51" s="110"/>
      <c r="AR51" s="110"/>
      <c r="AS51" s="110"/>
      <c r="AT51" s="110"/>
      <c r="AU51" s="110"/>
      <c r="AV51" s="110"/>
      <c r="AW51" s="110"/>
      <c r="AX51" s="110"/>
      <c r="AY51" s="110"/>
      <c r="AZ51" s="110"/>
      <c r="BA51" s="110"/>
      <c r="BB51" s="110"/>
      <c r="BC51" s="110"/>
      <c r="BD51" s="110"/>
      <c r="BE51" s="110"/>
      <c r="BF51" s="110"/>
      <c r="BG51" s="110">
        <f>データ!$D$11</f>
        <v>41640</v>
      </c>
      <c r="BH51" s="110"/>
      <c r="BI51" s="110"/>
      <c r="BJ51" s="110"/>
      <c r="BK51" s="110"/>
      <c r="BL51" s="110"/>
      <c r="BM51" s="110"/>
      <c r="BN51" s="110"/>
      <c r="BO51" s="110"/>
      <c r="BP51" s="110"/>
      <c r="BQ51" s="110"/>
      <c r="BR51" s="110"/>
      <c r="BS51" s="110"/>
      <c r="BT51" s="110"/>
      <c r="BU51" s="110"/>
      <c r="BV51" s="110"/>
      <c r="BW51" s="110"/>
      <c r="BX51" s="110"/>
      <c r="BY51" s="110"/>
      <c r="BZ51" s="110">
        <f>データ!$E$11</f>
        <v>42005</v>
      </c>
      <c r="CA51" s="110"/>
      <c r="CB51" s="110"/>
      <c r="CC51" s="110"/>
      <c r="CD51" s="110"/>
      <c r="CE51" s="110"/>
      <c r="CF51" s="110"/>
      <c r="CG51" s="110"/>
      <c r="CH51" s="110"/>
      <c r="CI51" s="110"/>
      <c r="CJ51" s="110"/>
      <c r="CK51" s="110"/>
      <c r="CL51" s="110"/>
      <c r="CM51" s="110"/>
      <c r="CN51" s="110"/>
      <c r="CO51" s="110"/>
      <c r="CP51" s="110"/>
      <c r="CQ51" s="110"/>
      <c r="CR51" s="110"/>
      <c r="CS51" s="110">
        <f>データ!$F$11</f>
        <v>42370</v>
      </c>
      <c r="CT51" s="110"/>
      <c r="CU51" s="110"/>
      <c r="CV51" s="110"/>
      <c r="CW51" s="110"/>
      <c r="CX51" s="110"/>
      <c r="CY51" s="110"/>
      <c r="CZ51" s="110"/>
      <c r="DA51" s="110"/>
      <c r="DB51" s="110"/>
      <c r="DC51" s="110"/>
      <c r="DD51" s="110"/>
      <c r="DE51" s="110"/>
      <c r="DF51" s="110"/>
      <c r="DG51" s="110"/>
      <c r="DH51" s="110"/>
      <c r="DI51" s="110"/>
      <c r="DJ51" s="110"/>
      <c r="DK51" s="110"/>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0">
        <f>データ!$B$11</f>
        <v>40909</v>
      </c>
      <c r="EM51" s="110"/>
      <c r="EN51" s="110"/>
      <c r="EO51" s="110"/>
      <c r="EP51" s="110"/>
      <c r="EQ51" s="110"/>
      <c r="ER51" s="110"/>
      <c r="ES51" s="110"/>
      <c r="ET51" s="110"/>
      <c r="EU51" s="110"/>
      <c r="EV51" s="110"/>
      <c r="EW51" s="110"/>
      <c r="EX51" s="110"/>
      <c r="EY51" s="110"/>
      <c r="EZ51" s="110"/>
      <c r="FA51" s="110"/>
      <c r="FB51" s="110"/>
      <c r="FC51" s="110"/>
      <c r="FD51" s="110"/>
      <c r="FE51" s="110">
        <f>データ!$C$11</f>
        <v>41275</v>
      </c>
      <c r="FF51" s="110"/>
      <c r="FG51" s="110"/>
      <c r="FH51" s="110"/>
      <c r="FI51" s="110"/>
      <c r="FJ51" s="110"/>
      <c r="FK51" s="110"/>
      <c r="FL51" s="110"/>
      <c r="FM51" s="110"/>
      <c r="FN51" s="110"/>
      <c r="FO51" s="110"/>
      <c r="FP51" s="110"/>
      <c r="FQ51" s="110"/>
      <c r="FR51" s="110"/>
      <c r="FS51" s="110"/>
      <c r="FT51" s="110"/>
      <c r="FU51" s="110"/>
      <c r="FV51" s="110"/>
      <c r="FW51" s="110"/>
      <c r="FX51" s="110">
        <f>データ!$D$11</f>
        <v>41640</v>
      </c>
      <c r="FY51" s="110"/>
      <c r="FZ51" s="110"/>
      <c r="GA51" s="110"/>
      <c r="GB51" s="110"/>
      <c r="GC51" s="110"/>
      <c r="GD51" s="110"/>
      <c r="GE51" s="110"/>
      <c r="GF51" s="110"/>
      <c r="GG51" s="110"/>
      <c r="GH51" s="110"/>
      <c r="GI51" s="110"/>
      <c r="GJ51" s="110"/>
      <c r="GK51" s="110"/>
      <c r="GL51" s="110"/>
      <c r="GM51" s="110"/>
      <c r="GN51" s="110"/>
      <c r="GO51" s="110"/>
      <c r="GP51" s="110"/>
      <c r="GQ51" s="110">
        <f>データ!$E$11</f>
        <v>42005</v>
      </c>
      <c r="GR51" s="110"/>
      <c r="GS51" s="110"/>
      <c r="GT51" s="110"/>
      <c r="GU51" s="110"/>
      <c r="GV51" s="110"/>
      <c r="GW51" s="110"/>
      <c r="GX51" s="110"/>
      <c r="GY51" s="110"/>
      <c r="GZ51" s="110"/>
      <c r="HA51" s="110"/>
      <c r="HB51" s="110"/>
      <c r="HC51" s="110"/>
      <c r="HD51" s="110"/>
      <c r="HE51" s="110"/>
      <c r="HF51" s="110"/>
      <c r="HG51" s="110"/>
      <c r="HH51" s="110"/>
      <c r="HI51" s="110"/>
      <c r="HJ51" s="110">
        <f>データ!$F$11</f>
        <v>42370</v>
      </c>
      <c r="HK51" s="110"/>
      <c r="HL51" s="110"/>
      <c r="HM51" s="110"/>
      <c r="HN51" s="110"/>
      <c r="HO51" s="110"/>
      <c r="HP51" s="110"/>
      <c r="HQ51" s="110"/>
      <c r="HR51" s="110"/>
      <c r="HS51" s="110"/>
      <c r="HT51" s="110"/>
      <c r="HU51" s="110"/>
      <c r="HV51" s="110"/>
      <c r="HW51" s="110"/>
      <c r="HX51" s="110"/>
      <c r="HY51" s="110"/>
      <c r="HZ51" s="110"/>
      <c r="IA51" s="110"/>
      <c r="IB51" s="110"/>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0">
        <f>データ!$B$11</f>
        <v>40909</v>
      </c>
      <c r="JD51" s="110"/>
      <c r="JE51" s="110"/>
      <c r="JF51" s="110"/>
      <c r="JG51" s="110"/>
      <c r="JH51" s="110"/>
      <c r="JI51" s="110"/>
      <c r="JJ51" s="110"/>
      <c r="JK51" s="110"/>
      <c r="JL51" s="110"/>
      <c r="JM51" s="110"/>
      <c r="JN51" s="110"/>
      <c r="JO51" s="110"/>
      <c r="JP51" s="110"/>
      <c r="JQ51" s="110"/>
      <c r="JR51" s="110"/>
      <c r="JS51" s="110"/>
      <c r="JT51" s="110"/>
      <c r="JU51" s="110"/>
      <c r="JV51" s="110">
        <f>データ!$C$11</f>
        <v>41275</v>
      </c>
      <c r="JW51" s="110"/>
      <c r="JX51" s="110"/>
      <c r="JY51" s="110"/>
      <c r="JZ51" s="110"/>
      <c r="KA51" s="110"/>
      <c r="KB51" s="110"/>
      <c r="KC51" s="110"/>
      <c r="KD51" s="110"/>
      <c r="KE51" s="110"/>
      <c r="KF51" s="110"/>
      <c r="KG51" s="110"/>
      <c r="KH51" s="110"/>
      <c r="KI51" s="110"/>
      <c r="KJ51" s="110"/>
      <c r="KK51" s="110"/>
      <c r="KL51" s="110"/>
      <c r="KM51" s="110"/>
      <c r="KN51" s="110"/>
      <c r="KO51" s="110">
        <f>データ!$D$11</f>
        <v>41640</v>
      </c>
      <c r="KP51" s="110"/>
      <c r="KQ51" s="110"/>
      <c r="KR51" s="110"/>
      <c r="KS51" s="110"/>
      <c r="KT51" s="110"/>
      <c r="KU51" s="110"/>
      <c r="KV51" s="110"/>
      <c r="KW51" s="110"/>
      <c r="KX51" s="110"/>
      <c r="KY51" s="110"/>
      <c r="KZ51" s="110"/>
      <c r="LA51" s="110"/>
      <c r="LB51" s="110"/>
      <c r="LC51" s="110"/>
      <c r="LD51" s="110"/>
      <c r="LE51" s="110"/>
      <c r="LF51" s="110"/>
      <c r="LG51" s="110"/>
      <c r="LH51" s="110">
        <f>データ!$E$11</f>
        <v>42005</v>
      </c>
      <c r="LI51" s="110"/>
      <c r="LJ51" s="110"/>
      <c r="LK51" s="110"/>
      <c r="LL51" s="110"/>
      <c r="LM51" s="110"/>
      <c r="LN51" s="110"/>
      <c r="LO51" s="110"/>
      <c r="LP51" s="110"/>
      <c r="LQ51" s="110"/>
      <c r="LR51" s="110"/>
      <c r="LS51" s="110"/>
      <c r="LT51" s="110"/>
      <c r="LU51" s="110"/>
      <c r="LV51" s="110"/>
      <c r="LW51" s="110"/>
      <c r="LX51" s="110"/>
      <c r="LY51" s="110"/>
      <c r="LZ51" s="110"/>
      <c r="MA51" s="110">
        <f>データ!$F$11</f>
        <v>42370</v>
      </c>
      <c r="MB51" s="110"/>
      <c r="MC51" s="110"/>
      <c r="MD51" s="110"/>
      <c r="ME51" s="110"/>
      <c r="MF51" s="110"/>
      <c r="MG51" s="110"/>
      <c r="MH51" s="110"/>
      <c r="MI51" s="110"/>
      <c r="MJ51" s="110"/>
      <c r="MK51" s="110"/>
      <c r="ML51" s="110"/>
      <c r="MM51" s="110"/>
      <c r="MN51" s="110"/>
      <c r="MO51" s="110"/>
      <c r="MP51" s="110"/>
      <c r="MQ51" s="110"/>
      <c r="MR51" s="110"/>
      <c r="MS51" s="110"/>
      <c r="MT51" s="5"/>
      <c r="MU51" s="5"/>
      <c r="MV51" s="5"/>
      <c r="MW51" s="5"/>
      <c r="MX51" s="5"/>
      <c r="MY51" s="5"/>
      <c r="MZ51" s="5"/>
      <c r="NA51" s="5"/>
      <c r="NB51" s="24"/>
      <c r="NC51" s="2"/>
      <c r="ND51" s="118"/>
      <c r="NE51" s="119"/>
      <c r="NF51" s="119"/>
      <c r="NG51" s="119"/>
      <c r="NH51" s="119"/>
      <c r="NI51" s="119"/>
      <c r="NJ51" s="119"/>
      <c r="NK51" s="119"/>
      <c r="NL51" s="119"/>
      <c r="NM51" s="119"/>
      <c r="NN51" s="119"/>
      <c r="NO51" s="119"/>
      <c r="NP51" s="119"/>
      <c r="NQ51" s="119"/>
      <c r="NR51" s="120"/>
    </row>
    <row r="52" spans="1:382" ht="13.5" customHeight="1">
      <c r="A52" s="2"/>
      <c r="B52" s="23"/>
      <c r="C52" s="5"/>
      <c r="D52" s="5"/>
      <c r="E52" s="5"/>
      <c r="F52" s="5"/>
      <c r="G52" s="35"/>
      <c r="H52" s="35"/>
      <c r="I52" s="29"/>
      <c r="J52" s="111" t="s">
        <v>27</v>
      </c>
      <c r="K52" s="112"/>
      <c r="L52" s="112"/>
      <c r="M52" s="112"/>
      <c r="N52" s="112"/>
      <c r="O52" s="112"/>
      <c r="P52" s="112"/>
      <c r="Q52" s="112"/>
      <c r="R52" s="112"/>
      <c r="S52" s="112"/>
      <c r="T52" s="113"/>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1" t="s">
        <v>27</v>
      </c>
      <c r="EB52" s="112"/>
      <c r="EC52" s="112"/>
      <c r="ED52" s="112"/>
      <c r="EE52" s="112"/>
      <c r="EF52" s="112"/>
      <c r="EG52" s="112"/>
      <c r="EH52" s="112"/>
      <c r="EI52" s="112"/>
      <c r="EJ52" s="112"/>
      <c r="EK52" s="113"/>
      <c r="EL52" s="114">
        <f>データ!BF7</f>
        <v>6</v>
      </c>
      <c r="EM52" s="114"/>
      <c r="EN52" s="114"/>
      <c r="EO52" s="114"/>
      <c r="EP52" s="114"/>
      <c r="EQ52" s="114"/>
      <c r="ER52" s="114"/>
      <c r="ES52" s="114"/>
      <c r="ET52" s="114"/>
      <c r="EU52" s="114"/>
      <c r="EV52" s="114"/>
      <c r="EW52" s="114"/>
      <c r="EX52" s="114"/>
      <c r="EY52" s="114"/>
      <c r="EZ52" s="114"/>
      <c r="FA52" s="114"/>
      <c r="FB52" s="114"/>
      <c r="FC52" s="114"/>
      <c r="FD52" s="114"/>
      <c r="FE52" s="114">
        <f>データ!BG7</f>
        <v>8</v>
      </c>
      <c r="FF52" s="114"/>
      <c r="FG52" s="114"/>
      <c r="FH52" s="114"/>
      <c r="FI52" s="114"/>
      <c r="FJ52" s="114"/>
      <c r="FK52" s="114"/>
      <c r="FL52" s="114"/>
      <c r="FM52" s="114"/>
      <c r="FN52" s="114"/>
      <c r="FO52" s="114"/>
      <c r="FP52" s="114"/>
      <c r="FQ52" s="114"/>
      <c r="FR52" s="114"/>
      <c r="FS52" s="114"/>
      <c r="FT52" s="114"/>
      <c r="FU52" s="114"/>
      <c r="FV52" s="114"/>
      <c r="FW52" s="114"/>
      <c r="FX52" s="114">
        <f>データ!BH7</f>
        <v>29</v>
      </c>
      <c r="FY52" s="114"/>
      <c r="FZ52" s="114"/>
      <c r="GA52" s="114"/>
      <c r="GB52" s="114"/>
      <c r="GC52" s="114"/>
      <c r="GD52" s="114"/>
      <c r="GE52" s="114"/>
      <c r="GF52" s="114"/>
      <c r="GG52" s="114"/>
      <c r="GH52" s="114"/>
      <c r="GI52" s="114"/>
      <c r="GJ52" s="114"/>
      <c r="GK52" s="114"/>
      <c r="GL52" s="114"/>
      <c r="GM52" s="114"/>
      <c r="GN52" s="114"/>
      <c r="GO52" s="114"/>
      <c r="GP52" s="114"/>
      <c r="GQ52" s="114">
        <f>データ!BI7</f>
        <v>3</v>
      </c>
      <c r="GR52" s="114"/>
      <c r="GS52" s="114"/>
      <c r="GT52" s="114"/>
      <c r="GU52" s="114"/>
      <c r="GV52" s="114"/>
      <c r="GW52" s="114"/>
      <c r="GX52" s="114"/>
      <c r="GY52" s="114"/>
      <c r="GZ52" s="114"/>
      <c r="HA52" s="114"/>
      <c r="HB52" s="114"/>
      <c r="HC52" s="114"/>
      <c r="HD52" s="114"/>
      <c r="HE52" s="114"/>
      <c r="HF52" s="114"/>
      <c r="HG52" s="114"/>
      <c r="HH52" s="114"/>
      <c r="HI52" s="114"/>
      <c r="HJ52" s="114">
        <f>データ!BJ7</f>
        <v>-17</v>
      </c>
      <c r="HK52" s="114"/>
      <c r="HL52" s="114"/>
      <c r="HM52" s="114"/>
      <c r="HN52" s="114"/>
      <c r="HO52" s="114"/>
      <c r="HP52" s="114"/>
      <c r="HQ52" s="114"/>
      <c r="HR52" s="114"/>
      <c r="HS52" s="114"/>
      <c r="HT52" s="114"/>
      <c r="HU52" s="114"/>
      <c r="HV52" s="114"/>
      <c r="HW52" s="114"/>
      <c r="HX52" s="114"/>
      <c r="HY52" s="114"/>
      <c r="HZ52" s="114"/>
      <c r="IA52" s="114"/>
      <c r="IB52" s="114"/>
      <c r="IC52" s="31"/>
      <c r="ID52" s="31"/>
      <c r="IE52" s="31"/>
      <c r="IF52" s="31"/>
      <c r="IG52" s="31"/>
      <c r="IH52" s="31"/>
      <c r="II52" s="31"/>
      <c r="IJ52" s="31"/>
      <c r="IK52" s="31"/>
      <c r="IL52" s="31"/>
      <c r="IM52" s="31"/>
      <c r="IN52" s="31"/>
      <c r="IO52" s="31"/>
      <c r="IP52" s="31"/>
      <c r="IQ52" s="31"/>
      <c r="IR52" s="111" t="s">
        <v>27</v>
      </c>
      <c r="IS52" s="112"/>
      <c r="IT52" s="112"/>
      <c r="IU52" s="112"/>
      <c r="IV52" s="112"/>
      <c r="IW52" s="112"/>
      <c r="IX52" s="112"/>
      <c r="IY52" s="112"/>
      <c r="IZ52" s="112"/>
      <c r="JA52" s="112"/>
      <c r="JB52" s="113"/>
      <c r="JC52" s="125">
        <f>データ!BQ7</f>
        <v>509</v>
      </c>
      <c r="JD52" s="125"/>
      <c r="JE52" s="125"/>
      <c r="JF52" s="125"/>
      <c r="JG52" s="125"/>
      <c r="JH52" s="125"/>
      <c r="JI52" s="125"/>
      <c r="JJ52" s="125"/>
      <c r="JK52" s="125"/>
      <c r="JL52" s="125"/>
      <c r="JM52" s="125"/>
      <c r="JN52" s="125"/>
      <c r="JO52" s="125"/>
      <c r="JP52" s="125"/>
      <c r="JQ52" s="125"/>
      <c r="JR52" s="125"/>
      <c r="JS52" s="125"/>
      <c r="JT52" s="125"/>
      <c r="JU52" s="125"/>
      <c r="JV52" s="125">
        <f>データ!BR7</f>
        <v>720</v>
      </c>
      <c r="JW52" s="125"/>
      <c r="JX52" s="125"/>
      <c r="JY52" s="125"/>
      <c r="JZ52" s="125"/>
      <c r="KA52" s="125"/>
      <c r="KB52" s="125"/>
      <c r="KC52" s="125"/>
      <c r="KD52" s="125"/>
      <c r="KE52" s="125"/>
      <c r="KF52" s="125"/>
      <c r="KG52" s="125"/>
      <c r="KH52" s="125"/>
      <c r="KI52" s="125"/>
      <c r="KJ52" s="125"/>
      <c r="KK52" s="125"/>
      <c r="KL52" s="125"/>
      <c r="KM52" s="125"/>
      <c r="KN52" s="125"/>
      <c r="KO52" s="125">
        <f>データ!BS7</f>
        <v>2039</v>
      </c>
      <c r="KP52" s="125"/>
      <c r="KQ52" s="125"/>
      <c r="KR52" s="125"/>
      <c r="KS52" s="125"/>
      <c r="KT52" s="125"/>
      <c r="KU52" s="125"/>
      <c r="KV52" s="125"/>
      <c r="KW52" s="125"/>
      <c r="KX52" s="125"/>
      <c r="KY52" s="125"/>
      <c r="KZ52" s="125"/>
      <c r="LA52" s="125"/>
      <c r="LB52" s="125"/>
      <c r="LC52" s="125"/>
      <c r="LD52" s="125"/>
      <c r="LE52" s="125"/>
      <c r="LF52" s="125"/>
      <c r="LG52" s="125"/>
      <c r="LH52" s="125">
        <f>データ!BT7</f>
        <v>149</v>
      </c>
      <c r="LI52" s="125"/>
      <c r="LJ52" s="125"/>
      <c r="LK52" s="125"/>
      <c r="LL52" s="125"/>
      <c r="LM52" s="125"/>
      <c r="LN52" s="125"/>
      <c r="LO52" s="125"/>
      <c r="LP52" s="125"/>
      <c r="LQ52" s="125"/>
      <c r="LR52" s="125"/>
      <c r="LS52" s="125"/>
      <c r="LT52" s="125"/>
      <c r="LU52" s="125"/>
      <c r="LV52" s="125"/>
      <c r="LW52" s="125"/>
      <c r="LX52" s="125"/>
      <c r="LY52" s="125"/>
      <c r="LZ52" s="125"/>
      <c r="MA52" s="125">
        <f>データ!BU7</f>
        <v>-800</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8"/>
      <c r="NE52" s="119"/>
      <c r="NF52" s="119"/>
      <c r="NG52" s="119"/>
      <c r="NH52" s="119"/>
      <c r="NI52" s="119"/>
      <c r="NJ52" s="119"/>
      <c r="NK52" s="119"/>
      <c r="NL52" s="119"/>
      <c r="NM52" s="119"/>
      <c r="NN52" s="119"/>
      <c r="NO52" s="119"/>
      <c r="NP52" s="119"/>
      <c r="NQ52" s="119"/>
      <c r="NR52" s="120"/>
    </row>
    <row r="53" spans="1:382" ht="13.5" customHeight="1">
      <c r="A53" s="2"/>
      <c r="B53" s="23"/>
      <c r="C53" s="5"/>
      <c r="D53" s="5"/>
      <c r="E53" s="5"/>
      <c r="F53" s="5"/>
      <c r="G53" s="5"/>
      <c r="H53" s="5"/>
      <c r="I53" s="29"/>
      <c r="J53" s="111" t="s">
        <v>29</v>
      </c>
      <c r="K53" s="112"/>
      <c r="L53" s="112"/>
      <c r="M53" s="112"/>
      <c r="N53" s="112"/>
      <c r="O53" s="112"/>
      <c r="P53" s="112"/>
      <c r="Q53" s="112"/>
      <c r="R53" s="112"/>
      <c r="S53" s="112"/>
      <c r="T53" s="113"/>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1" t="s">
        <v>29</v>
      </c>
      <c r="EB53" s="112"/>
      <c r="EC53" s="112"/>
      <c r="ED53" s="112"/>
      <c r="EE53" s="112"/>
      <c r="EF53" s="112"/>
      <c r="EG53" s="112"/>
      <c r="EH53" s="112"/>
      <c r="EI53" s="112"/>
      <c r="EJ53" s="112"/>
      <c r="EK53" s="113"/>
      <c r="EL53" s="114">
        <f>データ!BK7</f>
        <v>51.9</v>
      </c>
      <c r="EM53" s="114"/>
      <c r="EN53" s="114"/>
      <c r="EO53" s="114"/>
      <c r="EP53" s="114"/>
      <c r="EQ53" s="114"/>
      <c r="ER53" s="114"/>
      <c r="ES53" s="114"/>
      <c r="ET53" s="114"/>
      <c r="EU53" s="114"/>
      <c r="EV53" s="114"/>
      <c r="EW53" s="114"/>
      <c r="EX53" s="114"/>
      <c r="EY53" s="114"/>
      <c r="EZ53" s="114"/>
      <c r="FA53" s="114"/>
      <c r="FB53" s="114"/>
      <c r="FC53" s="114"/>
      <c r="FD53" s="114"/>
      <c r="FE53" s="114">
        <f>データ!BL7</f>
        <v>59.2</v>
      </c>
      <c r="FF53" s="114"/>
      <c r="FG53" s="114"/>
      <c r="FH53" s="114"/>
      <c r="FI53" s="114"/>
      <c r="FJ53" s="114"/>
      <c r="FK53" s="114"/>
      <c r="FL53" s="114"/>
      <c r="FM53" s="114"/>
      <c r="FN53" s="114"/>
      <c r="FO53" s="114"/>
      <c r="FP53" s="114"/>
      <c r="FQ53" s="114"/>
      <c r="FR53" s="114"/>
      <c r="FS53" s="114"/>
      <c r="FT53" s="114"/>
      <c r="FU53" s="114"/>
      <c r="FV53" s="114"/>
      <c r="FW53" s="114"/>
      <c r="FX53" s="114">
        <f>データ!BM7</f>
        <v>64.5</v>
      </c>
      <c r="FY53" s="114"/>
      <c r="FZ53" s="114"/>
      <c r="GA53" s="114"/>
      <c r="GB53" s="114"/>
      <c r="GC53" s="114"/>
      <c r="GD53" s="114"/>
      <c r="GE53" s="114"/>
      <c r="GF53" s="114"/>
      <c r="GG53" s="114"/>
      <c r="GH53" s="114"/>
      <c r="GI53" s="114"/>
      <c r="GJ53" s="114"/>
      <c r="GK53" s="114"/>
      <c r="GL53" s="114"/>
      <c r="GM53" s="114"/>
      <c r="GN53" s="114"/>
      <c r="GO53" s="114"/>
      <c r="GP53" s="114"/>
      <c r="GQ53" s="114">
        <f>データ!BN7</f>
        <v>60</v>
      </c>
      <c r="GR53" s="114"/>
      <c r="GS53" s="114"/>
      <c r="GT53" s="114"/>
      <c r="GU53" s="114"/>
      <c r="GV53" s="114"/>
      <c r="GW53" s="114"/>
      <c r="GX53" s="114"/>
      <c r="GY53" s="114"/>
      <c r="GZ53" s="114"/>
      <c r="HA53" s="114"/>
      <c r="HB53" s="114"/>
      <c r="HC53" s="114"/>
      <c r="HD53" s="114"/>
      <c r="HE53" s="114"/>
      <c r="HF53" s="114"/>
      <c r="HG53" s="114"/>
      <c r="HH53" s="114"/>
      <c r="HI53" s="114"/>
      <c r="HJ53" s="114">
        <f>データ!BO7</f>
        <v>52.8</v>
      </c>
      <c r="HK53" s="114"/>
      <c r="HL53" s="114"/>
      <c r="HM53" s="114"/>
      <c r="HN53" s="114"/>
      <c r="HO53" s="114"/>
      <c r="HP53" s="114"/>
      <c r="HQ53" s="114"/>
      <c r="HR53" s="114"/>
      <c r="HS53" s="114"/>
      <c r="HT53" s="114"/>
      <c r="HU53" s="114"/>
      <c r="HV53" s="114"/>
      <c r="HW53" s="114"/>
      <c r="HX53" s="114"/>
      <c r="HY53" s="114"/>
      <c r="HZ53" s="114"/>
      <c r="IA53" s="114"/>
      <c r="IB53" s="114"/>
      <c r="IC53" s="31"/>
      <c r="ID53" s="31"/>
      <c r="IE53" s="31"/>
      <c r="IF53" s="31"/>
      <c r="IG53" s="31"/>
      <c r="IH53" s="31"/>
      <c r="II53" s="31"/>
      <c r="IJ53" s="31"/>
      <c r="IK53" s="31"/>
      <c r="IL53" s="31"/>
      <c r="IM53" s="31"/>
      <c r="IN53" s="31"/>
      <c r="IO53" s="31"/>
      <c r="IP53" s="31"/>
      <c r="IQ53" s="31"/>
      <c r="IR53" s="111" t="s">
        <v>29</v>
      </c>
      <c r="IS53" s="112"/>
      <c r="IT53" s="112"/>
      <c r="IU53" s="112"/>
      <c r="IV53" s="112"/>
      <c r="IW53" s="112"/>
      <c r="IX53" s="112"/>
      <c r="IY53" s="112"/>
      <c r="IZ53" s="112"/>
      <c r="JA53" s="112"/>
      <c r="JB53" s="113"/>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8"/>
      <c r="NE53" s="119"/>
      <c r="NF53" s="119"/>
      <c r="NG53" s="119"/>
      <c r="NH53" s="119"/>
      <c r="NI53" s="119"/>
      <c r="NJ53" s="119"/>
      <c r="NK53" s="119"/>
      <c r="NL53" s="119"/>
      <c r="NM53" s="119"/>
      <c r="NN53" s="119"/>
      <c r="NO53" s="119"/>
      <c r="NP53" s="119"/>
      <c r="NQ53" s="119"/>
      <c r="NR53" s="120"/>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8"/>
      <c r="NE54" s="119"/>
      <c r="NF54" s="119"/>
      <c r="NG54" s="119"/>
      <c r="NH54" s="119"/>
      <c r="NI54" s="119"/>
      <c r="NJ54" s="119"/>
      <c r="NK54" s="119"/>
      <c r="NL54" s="119"/>
      <c r="NM54" s="119"/>
      <c r="NN54" s="119"/>
      <c r="NO54" s="119"/>
      <c r="NP54" s="119"/>
      <c r="NQ54" s="119"/>
      <c r="NR54" s="120"/>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8"/>
      <c r="NE55" s="119"/>
      <c r="NF55" s="119"/>
      <c r="NG55" s="119"/>
      <c r="NH55" s="119"/>
      <c r="NI55" s="119"/>
      <c r="NJ55" s="119"/>
      <c r="NK55" s="119"/>
      <c r="NL55" s="119"/>
      <c r="NM55" s="119"/>
      <c r="NN55" s="119"/>
      <c r="NO55" s="119"/>
      <c r="NP55" s="119"/>
      <c r="NQ55" s="119"/>
      <c r="NR55" s="120"/>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8"/>
      <c r="NE56" s="119"/>
      <c r="NF56" s="119"/>
      <c r="NG56" s="119"/>
      <c r="NH56" s="119"/>
      <c r="NI56" s="119"/>
      <c r="NJ56" s="119"/>
      <c r="NK56" s="119"/>
      <c r="NL56" s="119"/>
      <c r="NM56" s="119"/>
      <c r="NN56" s="119"/>
      <c r="NO56" s="119"/>
      <c r="NP56" s="119"/>
      <c r="NQ56" s="119"/>
      <c r="NR56" s="120"/>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8"/>
      <c r="NE57" s="119"/>
      <c r="NF57" s="119"/>
      <c r="NG57" s="119"/>
      <c r="NH57" s="119"/>
      <c r="NI57" s="119"/>
      <c r="NJ57" s="119"/>
      <c r="NK57" s="119"/>
      <c r="NL57" s="119"/>
      <c r="NM57" s="119"/>
      <c r="NN57" s="119"/>
      <c r="NO57" s="119"/>
      <c r="NP57" s="119"/>
      <c r="NQ57" s="119"/>
      <c r="NR57" s="120"/>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8"/>
      <c r="NE58" s="119"/>
      <c r="NF58" s="119"/>
      <c r="NG58" s="119"/>
      <c r="NH58" s="119"/>
      <c r="NI58" s="119"/>
      <c r="NJ58" s="119"/>
      <c r="NK58" s="119"/>
      <c r="NL58" s="119"/>
      <c r="NM58" s="119"/>
      <c r="NN58" s="119"/>
      <c r="NO58" s="119"/>
      <c r="NP58" s="119"/>
      <c r="NQ58" s="119"/>
      <c r="NR58" s="120"/>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8"/>
      <c r="NE59" s="119"/>
      <c r="NF59" s="119"/>
      <c r="NG59" s="119"/>
      <c r="NH59" s="119"/>
      <c r="NI59" s="119"/>
      <c r="NJ59" s="119"/>
      <c r="NK59" s="119"/>
      <c r="NL59" s="119"/>
      <c r="NM59" s="119"/>
      <c r="NN59" s="119"/>
      <c r="NO59" s="119"/>
      <c r="NP59" s="119"/>
      <c r="NQ59" s="119"/>
      <c r="NR59" s="120"/>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8"/>
      <c r="NE60" s="119"/>
      <c r="NF60" s="119"/>
      <c r="NG60" s="119"/>
      <c r="NH60" s="119"/>
      <c r="NI60" s="119"/>
      <c r="NJ60" s="119"/>
      <c r="NK60" s="119"/>
      <c r="NL60" s="119"/>
      <c r="NM60" s="119"/>
      <c r="NN60" s="119"/>
      <c r="NO60" s="119"/>
      <c r="NP60" s="119"/>
      <c r="NQ60" s="119"/>
      <c r="NR60" s="120"/>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8"/>
      <c r="NE61" s="119"/>
      <c r="NF61" s="119"/>
      <c r="NG61" s="119"/>
      <c r="NH61" s="119"/>
      <c r="NI61" s="119"/>
      <c r="NJ61" s="119"/>
      <c r="NK61" s="119"/>
      <c r="NL61" s="119"/>
      <c r="NM61" s="119"/>
      <c r="NN61" s="119"/>
      <c r="NO61" s="119"/>
      <c r="NP61" s="119"/>
      <c r="NQ61" s="119"/>
      <c r="NR61" s="120"/>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8"/>
      <c r="NE62" s="119"/>
      <c r="NF62" s="119"/>
      <c r="NG62" s="119"/>
      <c r="NH62" s="119"/>
      <c r="NI62" s="119"/>
      <c r="NJ62" s="119"/>
      <c r="NK62" s="119"/>
      <c r="NL62" s="119"/>
      <c r="NM62" s="119"/>
      <c r="NN62" s="119"/>
      <c r="NO62" s="119"/>
      <c r="NP62" s="119"/>
      <c r="NQ62" s="119"/>
      <c r="NR62" s="120"/>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8"/>
      <c r="NE63" s="119"/>
      <c r="NF63" s="119"/>
      <c r="NG63" s="119"/>
      <c r="NH63" s="119"/>
      <c r="NI63" s="119"/>
      <c r="NJ63" s="119"/>
      <c r="NK63" s="119"/>
      <c r="NL63" s="119"/>
      <c r="NM63" s="119"/>
      <c r="NN63" s="119"/>
      <c r="NO63" s="119"/>
      <c r="NP63" s="119"/>
      <c r="NQ63" s="119"/>
      <c r="NR63" s="120"/>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8" t="s">
        <v>134</v>
      </c>
      <c r="NE66" s="119"/>
      <c r="NF66" s="119"/>
      <c r="NG66" s="119"/>
      <c r="NH66" s="119"/>
      <c r="NI66" s="119"/>
      <c r="NJ66" s="119"/>
      <c r="NK66" s="119"/>
      <c r="NL66" s="119"/>
      <c r="NM66" s="119"/>
      <c r="NN66" s="119"/>
      <c r="NO66" s="119"/>
      <c r="NP66" s="119"/>
      <c r="NQ66" s="119"/>
      <c r="NR66" s="120"/>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8"/>
      <c r="NE67" s="119"/>
      <c r="NF67" s="119"/>
      <c r="NG67" s="119"/>
      <c r="NH67" s="119"/>
      <c r="NI67" s="119"/>
      <c r="NJ67" s="119"/>
      <c r="NK67" s="119"/>
      <c r="NL67" s="119"/>
      <c r="NM67" s="119"/>
      <c r="NN67" s="119"/>
      <c r="NO67" s="119"/>
      <c r="NP67" s="119"/>
      <c r="NQ67" s="119"/>
      <c r="NR67" s="120"/>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8"/>
      <c r="NE68" s="119"/>
      <c r="NF68" s="119"/>
      <c r="NG68" s="119"/>
      <c r="NH68" s="119"/>
      <c r="NI68" s="119"/>
      <c r="NJ68" s="119"/>
      <c r="NK68" s="119"/>
      <c r="NL68" s="119"/>
      <c r="NM68" s="119"/>
      <c r="NN68" s="119"/>
      <c r="NO68" s="119"/>
      <c r="NP68" s="119"/>
      <c r="NQ68" s="119"/>
      <c r="NR68" s="120"/>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8"/>
      <c r="NE69" s="119"/>
      <c r="NF69" s="119"/>
      <c r="NG69" s="119"/>
      <c r="NH69" s="119"/>
      <c r="NI69" s="119"/>
      <c r="NJ69" s="119"/>
      <c r="NK69" s="119"/>
      <c r="NL69" s="119"/>
      <c r="NM69" s="119"/>
      <c r="NN69" s="119"/>
      <c r="NO69" s="119"/>
      <c r="NP69" s="119"/>
      <c r="NQ69" s="119"/>
      <c r="NR69" s="120"/>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8"/>
      <c r="NE70" s="119"/>
      <c r="NF70" s="119"/>
      <c r="NG70" s="119"/>
      <c r="NH70" s="119"/>
      <c r="NI70" s="119"/>
      <c r="NJ70" s="119"/>
      <c r="NK70" s="119"/>
      <c r="NL70" s="119"/>
      <c r="NM70" s="119"/>
      <c r="NN70" s="119"/>
      <c r="NO70" s="119"/>
      <c r="NP70" s="119"/>
      <c r="NQ70" s="119"/>
      <c r="NR70" s="120"/>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8"/>
      <c r="NE71" s="119"/>
      <c r="NF71" s="119"/>
      <c r="NG71" s="119"/>
      <c r="NH71" s="119"/>
      <c r="NI71" s="119"/>
      <c r="NJ71" s="119"/>
      <c r="NK71" s="119"/>
      <c r="NL71" s="119"/>
      <c r="NM71" s="119"/>
      <c r="NN71" s="119"/>
      <c r="NO71" s="119"/>
      <c r="NP71" s="119"/>
      <c r="NQ71" s="119"/>
      <c r="NR71" s="120"/>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8"/>
      <c r="NE72" s="119"/>
      <c r="NF72" s="119"/>
      <c r="NG72" s="119"/>
      <c r="NH72" s="119"/>
      <c r="NI72" s="119"/>
      <c r="NJ72" s="119"/>
      <c r="NK72" s="119"/>
      <c r="NL72" s="119"/>
      <c r="NM72" s="119"/>
      <c r="NN72" s="119"/>
      <c r="NO72" s="119"/>
      <c r="NP72" s="119"/>
      <c r="NQ72" s="119"/>
      <c r="NR72" s="120"/>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8"/>
      <c r="NE73" s="119"/>
      <c r="NF73" s="119"/>
      <c r="NG73" s="119"/>
      <c r="NH73" s="119"/>
      <c r="NI73" s="119"/>
      <c r="NJ73" s="119"/>
      <c r="NK73" s="119"/>
      <c r="NL73" s="119"/>
      <c r="NM73" s="119"/>
      <c r="NN73" s="119"/>
      <c r="NO73" s="119"/>
      <c r="NP73" s="119"/>
      <c r="NQ73" s="119"/>
      <c r="NR73" s="120"/>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8"/>
      <c r="NE74" s="119"/>
      <c r="NF74" s="119"/>
      <c r="NG74" s="119"/>
      <c r="NH74" s="119"/>
      <c r="NI74" s="119"/>
      <c r="NJ74" s="119"/>
      <c r="NK74" s="119"/>
      <c r="NL74" s="119"/>
      <c r="NM74" s="119"/>
      <c r="NN74" s="119"/>
      <c r="NO74" s="119"/>
      <c r="NP74" s="119"/>
      <c r="NQ74" s="119"/>
      <c r="NR74" s="120"/>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8"/>
      <c r="NE75" s="119"/>
      <c r="NF75" s="119"/>
      <c r="NG75" s="119"/>
      <c r="NH75" s="119"/>
      <c r="NI75" s="119"/>
      <c r="NJ75" s="119"/>
      <c r="NK75" s="119"/>
      <c r="NL75" s="119"/>
      <c r="NM75" s="119"/>
      <c r="NN75" s="119"/>
      <c r="NO75" s="119"/>
      <c r="NP75" s="119"/>
      <c r="NQ75" s="119"/>
      <c r="NR75" s="120"/>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8"/>
      <c r="NE76" s="119"/>
      <c r="NF76" s="119"/>
      <c r="NG76" s="119"/>
      <c r="NH76" s="119"/>
      <c r="NI76" s="119"/>
      <c r="NJ76" s="119"/>
      <c r="NK76" s="119"/>
      <c r="NL76" s="119"/>
      <c r="NM76" s="119"/>
      <c r="NN76" s="119"/>
      <c r="NO76" s="119"/>
      <c r="NP76" s="119"/>
      <c r="NQ76" s="119"/>
      <c r="NR76" s="120"/>
    </row>
    <row r="77" spans="1:382" ht="13.5" customHeight="1">
      <c r="A77" s="2"/>
      <c r="B77" s="23"/>
      <c r="C77" s="5"/>
      <c r="D77" s="5"/>
      <c r="E77" s="5"/>
      <c r="F77" s="5"/>
      <c r="I77" s="139" t="s">
        <v>27</v>
      </c>
      <c r="J77" s="139"/>
      <c r="K77" s="139"/>
      <c r="L77" s="139"/>
      <c r="M77" s="139"/>
      <c r="N77" s="139"/>
      <c r="O77" s="139"/>
      <c r="P77" s="139"/>
      <c r="Q77" s="139"/>
      <c r="R77" s="115" t="str">
        <f>データ!CB7</f>
        <v xml:space="preserve"> </v>
      </c>
      <c r="S77" s="116"/>
      <c r="T77" s="116"/>
      <c r="U77" s="116"/>
      <c r="V77" s="116"/>
      <c r="W77" s="116"/>
      <c r="X77" s="116"/>
      <c r="Y77" s="116"/>
      <c r="Z77" s="116"/>
      <c r="AA77" s="116"/>
      <c r="AB77" s="116"/>
      <c r="AC77" s="116"/>
      <c r="AD77" s="116"/>
      <c r="AE77" s="116"/>
      <c r="AF77" s="117"/>
      <c r="AG77" s="115" t="str">
        <f>データ!CC7</f>
        <v xml:space="preserve"> </v>
      </c>
      <c r="AH77" s="116"/>
      <c r="AI77" s="116"/>
      <c r="AJ77" s="116"/>
      <c r="AK77" s="116"/>
      <c r="AL77" s="116"/>
      <c r="AM77" s="116"/>
      <c r="AN77" s="116"/>
      <c r="AO77" s="116"/>
      <c r="AP77" s="116"/>
      <c r="AQ77" s="116"/>
      <c r="AR77" s="116"/>
      <c r="AS77" s="116"/>
      <c r="AT77" s="116"/>
      <c r="AU77" s="117"/>
      <c r="AV77" s="115" t="str">
        <f>データ!CD7</f>
        <v xml:space="preserve"> </v>
      </c>
      <c r="AW77" s="116"/>
      <c r="AX77" s="116"/>
      <c r="AY77" s="116"/>
      <c r="AZ77" s="116"/>
      <c r="BA77" s="116"/>
      <c r="BB77" s="116"/>
      <c r="BC77" s="116"/>
      <c r="BD77" s="116"/>
      <c r="BE77" s="116"/>
      <c r="BF77" s="116"/>
      <c r="BG77" s="116"/>
      <c r="BH77" s="116"/>
      <c r="BI77" s="116"/>
      <c r="BJ77" s="117"/>
      <c r="BK77" s="115" t="str">
        <f>データ!CE7</f>
        <v xml:space="preserve"> </v>
      </c>
      <c r="BL77" s="116"/>
      <c r="BM77" s="116"/>
      <c r="BN77" s="116"/>
      <c r="BO77" s="116"/>
      <c r="BP77" s="116"/>
      <c r="BQ77" s="116"/>
      <c r="BR77" s="116"/>
      <c r="BS77" s="116"/>
      <c r="BT77" s="116"/>
      <c r="BU77" s="116"/>
      <c r="BV77" s="116"/>
      <c r="BW77" s="116"/>
      <c r="BX77" s="116"/>
      <c r="BY77" s="117"/>
      <c r="BZ77" s="115" t="str">
        <f>データ!CF7</f>
        <v xml:space="preserve"> </v>
      </c>
      <c r="CA77" s="116"/>
      <c r="CB77" s="116"/>
      <c r="CC77" s="116"/>
      <c r="CD77" s="116"/>
      <c r="CE77" s="116"/>
      <c r="CF77" s="116"/>
      <c r="CG77" s="116"/>
      <c r="CH77" s="116"/>
      <c r="CI77" s="116"/>
      <c r="CJ77" s="116"/>
      <c r="CK77" s="116"/>
      <c r="CL77" s="116"/>
      <c r="CM77" s="116"/>
      <c r="CN77" s="117"/>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5" t="str">
        <f>データ!CO7</f>
        <v xml:space="preserve"> </v>
      </c>
      <c r="GM77" s="116"/>
      <c r="GN77" s="116"/>
      <c r="GO77" s="116"/>
      <c r="GP77" s="116"/>
      <c r="GQ77" s="116"/>
      <c r="GR77" s="116"/>
      <c r="GS77" s="116"/>
      <c r="GT77" s="116"/>
      <c r="GU77" s="116"/>
      <c r="GV77" s="116"/>
      <c r="GW77" s="116"/>
      <c r="GX77" s="116"/>
      <c r="GY77" s="116"/>
      <c r="GZ77" s="117"/>
      <c r="HA77" s="115" t="str">
        <f>データ!CP7</f>
        <v xml:space="preserve"> </v>
      </c>
      <c r="HB77" s="116"/>
      <c r="HC77" s="116"/>
      <c r="HD77" s="116"/>
      <c r="HE77" s="116"/>
      <c r="HF77" s="116"/>
      <c r="HG77" s="116"/>
      <c r="HH77" s="116"/>
      <c r="HI77" s="116"/>
      <c r="HJ77" s="116"/>
      <c r="HK77" s="116"/>
      <c r="HL77" s="116"/>
      <c r="HM77" s="116"/>
      <c r="HN77" s="116"/>
      <c r="HO77" s="117"/>
      <c r="HP77" s="115" t="str">
        <f>データ!CQ7</f>
        <v xml:space="preserve"> </v>
      </c>
      <c r="HQ77" s="116"/>
      <c r="HR77" s="116"/>
      <c r="HS77" s="116"/>
      <c r="HT77" s="116"/>
      <c r="HU77" s="116"/>
      <c r="HV77" s="116"/>
      <c r="HW77" s="116"/>
      <c r="HX77" s="116"/>
      <c r="HY77" s="116"/>
      <c r="HZ77" s="116"/>
      <c r="IA77" s="116"/>
      <c r="IB77" s="116"/>
      <c r="IC77" s="116"/>
      <c r="ID77" s="117"/>
      <c r="IE77" s="115" t="str">
        <f>データ!CR7</f>
        <v xml:space="preserve"> </v>
      </c>
      <c r="IF77" s="116"/>
      <c r="IG77" s="116"/>
      <c r="IH77" s="116"/>
      <c r="II77" s="116"/>
      <c r="IJ77" s="116"/>
      <c r="IK77" s="116"/>
      <c r="IL77" s="116"/>
      <c r="IM77" s="116"/>
      <c r="IN77" s="116"/>
      <c r="IO77" s="116"/>
      <c r="IP77" s="116"/>
      <c r="IQ77" s="116"/>
      <c r="IR77" s="116"/>
      <c r="IS77" s="117"/>
      <c r="IT77" s="115" t="str">
        <f>データ!CS7</f>
        <v xml:space="preserve"> </v>
      </c>
      <c r="IU77" s="116"/>
      <c r="IV77" s="116"/>
      <c r="IW77" s="116"/>
      <c r="IX77" s="116"/>
      <c r="IY77" s="116"/>
      <c r="IZ77" s="116"/>
      <c r="JA77" s="116"/>
      <c r="JB77" s="116"/>
      <c r="JC77" s="116"/>
      <c r="JD77" s="116"/>
      <c r="JE77" s="116"/>
      <c r="JF77" s="116"/>
      <c r="JG77" s="116"/>
      <c r="JH77" s="117"/>
      <c r="JL77" s="5"/>
      <c r="JM77" s="5"/>
      <c r="JN77" s="5"/>
      <c r="JO77" s="5"/>
      <c r="JP77" s="5"/>
      <c r="JQ77" s="5"/>
      <c r="JR77" s="139" t="s">
        <v>27</v>
      </c>
      <c r="JS77" s="139"/>
      <c r="JT77" s="139"/>
      <c r="JU77" s="139"/>
      <c r="JV77" s="139"/>
      <c r="JW77" s="139"/>
      <c r="JX77" s="139"/>
      <c r="JY77" s="139"/>
      <c r="JZ77" s="139"/>
      <c r="KA77" s="115">
        <f>データ!CZ7</f>
        <v>0</v>
      </c>
      <c r="KB77" s="116"/>
      <c r="KC77" s="116"/>
      <c r="KD77" s="116"/>
      <c r="KE77" s="116"/>
      <c r="KF77" s="116"/>
      <c r="KG77" s="116"/>
      <c r="KH77" s="116"/>
      <c r="KI77" s="116"/>
      <c r="KJ77" s="116"/>
      <c r="KK77" s="116"/>
      <c r="KL77" s="116"/>
      <c r="KM77" s="116"/>
      <c r="KN77" s="116"/>
      <c r="KO77" s="117"/>
      <c r="KP77" s="115">
        <f>データ!DA7</f>
        <v>0</v>
      </c>
      <c r="KQ77" s="116"/>
      <c r="KR77" s="116"/>
      <c r="KS77" s="116"/>
      <c r="KT77" s="116"/>
      <c r="KU77" s="116"/>
      <c r="KV77" s="116"/>
      <c r="KW77" s="116"/>
      <c r="KX77" s="116"/>
      <c r="KY77" s="116"/>
      <c r="KZ77" s="116"/>
      <c r="LA77" s="116"/>
      <c r="LB77" s="116"/>
      <c r="LC77" s="116"/>
      <c r="LD77" s="117"/>
      <c r="LE77" s="115">
        <f>データ!DB7</f>
        <v>0</v>
      </c>
      <c r="LF77" s="116"/>
      <c r="LG77" s="116"/>
      <c r="LH77" s="116"/>
      <c r="LI77" s="116"/>
      <c r="LJ77" s="116"/>
      <c r="LK77" s="116"/>
      <c r="LL77" s="116"/>
      <c r="LM77" s="116"/>
      <c r="LN77" s="116"/>
      <c r="LO77" s="116"/>
      <c r="LP77" s="116"/>
      <c r="LQ77" s="116"/>
      <c r="LR77" s="116"/>
      <c r="LS77" s="117"/>
      <c r="LT77" s="115">
        <f>データ!DC7</f>
        <v>0</v>
      </c>
      <c r="LU77" s="116"/>
      <c r="LV77" s="116"/>
      <c r="LW77" s="116"/>
      <c r="LX77" s="116"/>
      <c r="LY77" s="116"/>
      <c r="LZ77" s="116"/>
      <c r="MA77" s="116"/>
      <c r="MB77" s="116"/>
      <c r="MC77" s="116"/>
      <c r="MD77" s="116"/>
      <c r="ME77" s="116"/>
      <c r="MF77" s="116"/>
      <c r="MG77" s="116"/>
      <c r="MH77" s="117"/>
      <c r="MI77" s="115">
        <f>データ!DD7</f>
        <v>0</v>
      </c>
      <c r="MJ77" s="116"/>
      <c r="MK77" s="116"/>
      <c r="ML77" s="116"/>
      <c r="MM77" s="116"/>
      <c r="MN77" s="116"/>
      <c r="MO77" s="116"/>
      <c r="MP77" s="116"/>
      <c r="MQ77" s="116"/>
      <c r="MR77" s="116"/>
      <c r="MS77" s="116"/>
      <c r="MT77" s="116"/>
      <c r="MU77" s="116"/>
      <c r="MV77" s="116"/>
      <c r="MW77" s="117"/>
      <c r="MX77" s="5"/>
      <c r="MY77" s="5"/>
      <c r="MZ77" s="5"/>
      <c r="NA77" s="5"/>
      <c r="NB77" s="5"/>
      <c r="NC77" s="45"/>
      <c r="ND77" s="118"/>
      <c r="NE77" s="119"/>
      <c r="NF77" s="119"/>
      <c r="NG77" s="119"/>
      <c r="NH77" s="119"/>
      <c r="NI77" s="119"/>
      <c r="NJ77" s="119"/>
      <c r="NK77" s="119"/>
      <c r="NL77" s="119"/>
      <c r="NM77" s="119"/>
      <c r="NN77" s="119"/>
      <c r="NO77" s="119"/>
      <c r="NP77" s="119"/>
      <c r="NQ77" s="119"/>
      <c r="NR77" s="120"/>
    </row>
    <row r="78" spans="1:382" ht="13.5" customHeight="1">
      <c r="A78" s="2"/>
      <c r="B78" s="23"/>
      <c r="C78" s="5"/>
      <c r="D78" s="5"/>
      <c r="E78" s="5"/>
      <c r="F78" s="5"/>
      <c r="I78" s="139" t="s">
        <v>29</v>
      </c>
      <c r="J78" s="139"/>
      <c r="K78" s="139"/>
      <c r="L78" s="139"/>
      <c r="M78" s="139"/>
      <c r="N78" s="139"/>
      <c r="O78" s="139"/>
      <c r="P78" s="139"/>
      <c r="Q78" s="139"/>
      <c r="R78" s="115" t="str">
        <f>データ!CG7</f>
        <v xml:space="preserve"> </v>
      </c>
      <c r="S78" s="116"/>
      <c r="T78" s="116"/>
      <c r="U78" s="116"/>
      <c r="V78" s="116"/>
      <c r="W78" s="116"/>
      <c r="X78" s="116"/>
      <c r="Y78" s="116"/>
      <c r="Z78" s="116"/>
      <c r="AA78" s="116"/>
      <c r="AB78" s="116"/>
      <c r="AC78" s="116"/>
      <c r="AD78" s="116"/>
      <c r="AE78" s="116"/>
      <c r="AF78" s="117"/>
      <c r="AG78" s="115" t="str">
        <f>データ!CH7</f>
        <v xml:space="preserve"> </v>
      </c>
      <c r="AH78" s="116"/>
      <c r="AI78" s="116"/>
      <c r="AJ78" s="116"/>
      <c r="AK78" s="116"/>
      <c r="AL78" s="116"/>
      <c r="AM78" s="116"/>
      <c r="AN78" s="116"/>
      <c r="AO78" s="116"/>
      <c r="AP78" s="116"/>
      <c r="AQ78" s="116"/>
      <c r="AR78" s="116"/>
      <c r="AS78" s="116"/>
      <c r="AT78" s="116"/>
      <c r="AU78" s="117"/>
      <c r="AV78" s="115" t="str">
        <f>データ!CI7</f>
        <v xml:space="preserve"> </v>
      </c>
      <c r="AW78" s="116"/>
      <c r="AX78" s="116"/>
      <c r="AY78" s="116"/>
      <c r="AZ78" s="116"/>
      <c r="BA78" s="116"/>
      <c r="BB78" s="116"/>
      <c r="BC78" s="116"/>
      <c r="BD78" s="116"/>
      <c r="BE78" s="116"/>
      <c r="BF78" s="116"/>
      <c r="BG78" s="116"/>
      <c r="BH78" s="116"/>
      <c r="BI78" s="116"/>
      <c r="BJ78" s="117"/>
      <c r="BK78" s="115" t="str">
        <f>データ!CJ7</f>
        <v xml:space="preserve"> </v>
      </c>
      <c r="BL78" s="116"/>
      <c r="BM78" s="116"/>
      <c r="BN78" s="116"/>
      <c r="BO78" s="116"/>
      <c r="BP78" s="116"/>
      <c r="BQ78" s="116"/>
      <c r="BR78" s="116"/>
      <c r="BS78" s="116"/>
      <c r="BT78" s="116"/>
      <c r="BU78" s="116"/>
      <c r="BV78" s="116"/>
      <c r="BW78" s="116"/>
      <c r="BX78" s="116"/>
      <c r="BY78" s="117"/>
      <c r="BZ78" s="115" t="str">
        <f>データ!CK7</f>
        <v xml:space="preserve"> </v>
      </c>
      <c r="CA78" s="116"/>
      <c r="CB78" s="116"/>
      <c r="CC78" s="116"/>
      <c r="CD78" s="116"/>
      <c r="CE78" s="116"/>
      <c r="CF78" s="116"/>
      <c r="CG78" s="116"/>
      <c r="CH78" s="116"/>
      <c r="CI78" s="116"/>
      <c r="CJ78" s="116"/>
      <c r="CK78" s="116"/>
      <c r="CL78" s="116"/>
      <c r="CM78" s="116"/>
      <c r="CN78" s="117"/>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5" t="str">
        <f>データ!CT7</f>
        <v xml:space="preserve"> </v>
      </c>
      <c r="GM78" s="116"/>
      <c r="GN78" s="116"/>
      <c r="GO78" s="116"/>
      <c r="GP78" s="116"/>
      <c r="GQ78" s="116"/>
      <c r="GR78" s="116"/>
      <c r="GS78" s="116"/>
      <c r="GT78" s="116"/>
      <c r="GU78" s="116"/>
      <c r="GV78" s="116"/>
      <c r="GW78" s="116"/>
      <c r="GX78" s="116"/>
      <c r="GY78" s="116"/>
      <c r="GZ78" s="117"/>
      <c r="HA78" s="115" t="str">
        <f>データ!CU7</f>
        <v xml:space="preserve"> </v>
      </c>
      <c r="HB78" s="116"/>
      <c r="HC78" s="116"/>
      <c r="HD78" s="116"/>
      <c r="HE78" s="116"/>
      <c r="HF78" s="116"/>
      <c r="HG78" s="116"/>
      <c r="HH78" s="116"/>
      <c r="HI78" s="116"/>
      <c r="HJ78" s="116"/>
      <c r="HK78" s="116"/>
      <c r="HL78" s="116"/>
      <c r="HM78" s="116"/>
      <c r="HN78" s="116"/>
      <c r="HO78" s="117"/>
      <c r="HP78" s="115" t="str">
        <f>データ!CV7</f>
        <v xml:space="preserve"> </v>
      </c>
      <c r="HQ78" s="116"/>
      <c r="HR78" s="116"/>
      <c r="HS78" s="116"/>
      <c r="HT78" s="116"/>
      <c r="HU78" s="116"/>
      <c r="HV78" s="116"/>
      <c r="HW78" s="116"/>
      <c r="HX78" s="116"/>
      <c r="HY78" s="116"/>
      <c r="HZ78" s="116"/>
      <c r="IA78" s="116"/>
      <c r="IB78" s="116"/>
      <c r="IC78" s="116"/>
      <c r="ID78" s="117"/>
      <c r="IE78" s="115" t="str">
        <f>データ!CW7</f>
        <v xml:space="preserve"> </v>
      </c>
      <c r="IF78" s="116"/>
      <c r="IG78" s="116"/>
      <c r="IH78" s="116"/>
      <c r="II78" s="116"/>
      <c r="IJ78" s="116"/>
      <c r="IK78" s="116"/>
      <c r="IL78" s="116"/>
      <c r="IM78" s="116"/>
      <c r="IN78" s="116"/>
      <c r="IO78" s="116"/>
      <c r="IP78" s="116"/>
      <c r="IQ78" s="116"/>
      <c r="IR78" s="116"/>
      <c r="IS78" s="117"/>
      <c r="IT78" s="115" t="str">
        <f>データ!CX7</f>
        <v xml:space="preserve"> </v>
      </c>
      <c r="IU78" s="116"/>
      <c r="IV78" s="116"/>
      <c r="IW78" s="116"/>
      <c r="IX78" s="116"/>
      <c r="IY78" s="116"/>
      <c r="IZ78" s="116"/>
      <c r="JA78" s="116"/>
      <c r="JB78" s="116"/>
      <c r="JC78" s="116"/>
      <c r="JD78" s="116"/>
      <c r="JE78" s="116"/>
      <c r="JF78" s="116"/>
      <c r="JG78" s="116"/>
      <c r="JH78" s="117"/>
      <c r="JL78" s="5"/>
      <c r="JM78" s="5"/>
      <c r="JN78" s="5"/>
      <c r="JO78" s="5"/>
      <c r="JP78" s="5"/>
      <c r="JQ78" s="5"/>
      <c r="JR78" s="139" t="s">
        <v>29</v>
      </c>
      <c r="JS78" s="139"/>
      <c r="JT78" s="139"/>
      <c r="JU78" s="139"/>
      <c r="JV78" s="139"/>
      <c r="JW78" s="139"/>
      <c r="JX78" s="139"/>
      <c r="JY78" s="139"/>
      <c r="JZ78" s="139"/>
      <c r="KA78" s="115">
        <f>データ!DE7</f>
        <v>123.1</v>
      </c>
      <c r="KB78" s="116"/>
      <c r="KC78" s="116"/>
      <c r="KD78" s="116"/>
      <c r="KE78" s="116"/>
      <c r="KF78" s="116"/>
      <c r="KG78" s="116"/>
      <c r="KH78" s="116"/>
      <c r="KI78" s="116"/>
      <c r="KJ78" s="116"/>
      <c r="KK78" s="116"/>
      <c r="KL78" s="116"/>
      <c r="KM78" s="116"/>
      <c r="KN78" s="116"/>
      <c r="KO78" s="117"/>
      <c r="KP78" s="115">
        <f>データ!DF7</f>
        <v>92.3</v>
      </c>
      <c r="KQ78" s="116"/>
      <c r="KR78" s="116"/>
      <c r="KS78" s="116"/>
      <c r="KT78" s="116"/>
      <c r="KU78" s="116"/>
      <c r="KV78" s="116"/>
      <c r="KW78" s="116"/>
      <c r="KX78" s="116"/>
      <c r="KY78" s="116"/>
      <c r="KZ78" s="116"/>
      <c r="LA78" s="116"/>
      <c r="LB78" s="116"/>
      <c r="LC78" s="116"/>
      <c r="LD78" s="117"/>
      <c r="LE78" s="115">
        <f>データ!DG7</f>
        <v>85.4</v>
      </c>
      <c r="LF78" s="116"/>
      <c r="LG78" s="116"/>
      <c r="LH78" s="116"/>
      <c r="LI78" s="116"/>
      <c r="LJ78" s="116"/>
      <c r="LK78" s="116"/>
      <c r="LL78" s="116"/>
      <c r="LM78" s="116"/>
      <c r="LN78" s="116"/>
      <c r="LO78" s="116"/>
      <c r="LP78" s="116"/>
      <c r="LQ78" s="116"/>
      <c r="LR78" s="116"/>
      <c r="LS78" s="117"/>
      <c r="LT78" s="115">
        <f>データ!DH7</f>
        <v>76.3</v>
      </c>
      <c r="LU78" s="116"/>
      <c r="LV78" s="116"/>
      <c r="LW78" s="116"/>
      <c r="LX78" s="116"/>
      <c r="LY78" s="116"/>
      <c r="LZ78" s="116"/>
      <c r="MA78" s="116"/>
      <c r="MB78" s="116"/>
      <c r="MC78" s="116"/>
      <c r="MD78" s="116"/>
      <c r="ME78" s="116"/>
      <c r="MF78" s="116"/>
      <c r="MG78" s="116"/>
      <c r="MH78" s="117"/>
      <c r="MI78" s="115">
        <f>データ!DI7</f>
        <v>64.099999999999994</v>
      </c>
      <c r="MJ78" s="116"/>
      <c r="MK78" s="116"/>
      <c r="ML78" s="116"/>
      <c r="MM78" s="116"/>
      <c r="MN78" s="116"/>
      <c r="MO78" s="116"/>
      <c r="MP78" s="116"/>
      <c r="MQ78" s="116"/>
      <c r="MR78" s="116"/>
      <c r="MS78" s="116"/>
      <c r="MT78" s="116"/>
      <c r="MU78" s="116"/>
      <c r="MV78" s="116"/>
      <c r="MW78" s="117"/>
      <c r="MX78" s="5"/>
      <c r="MY78" s="5"/>
      <c r="MZ78" s="5"/>
      <c r="NA78" s="5"/>
      <c r="NB78" s="5"/>
      <c r="NC78" s="45"/>
      <c r="ND78" s="118"/>
      <c r="NE78" s="119"/>
      <c r="NF78" s="119"/>
      <c r="NG78" s="119"/>
      <c r="NH78" s="119"/>
      <c r="NI78" s="119"/>
      <c r="NJ78" s="119"/>
      <c r="NK78" s="119"/>
      <c r="NL78" s="119"/>
      <c r="NM78" s="119"/>
      <c r="NN78" s="119"/>
      <c r="NO78" s="119"/>
      <c r="NP78" s="119"/>
      <c r="NQ78" s="119"/>
      <c r="NR78" s="120"/>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8"/>
      <c r="NE79" s="119"/>
      <c r="NF79" s="119"/>
      <c r="NG79" s="119"/>
      <c r="NH79" s="119"/>
      <c r="NI79" s="119"/>
      <c r="NJ79" s="119"/>
      <c r="NK79" s="119"/>
      <c r="NL79" s="119"/>
      <c r="NM79" s="119"/>
      <c r="NN79" s="119"/>
      <c r="NO79" s="119"/>
      <c r="NP79" s="119"/>
      <c r="NQ79" s="119"/>
      <c r="NR79" s="120"/>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8"/>
      <c r="NE80" s="119"/>
      <c r="NF80" s="119"/>
      <c r="NG80" s="119"/>
      <c r="NH80" s="119"/>
      <c r="NI80" s="119"/>
      <c r="NJ80" s="119"/>
      <c r="NK80" s="119"/>
      <c r="NL80" s="119"/>
      <c r="NM80" s="119"/>
      <c r="NN80" s="119"/>
      <c r="NO80" s="119"/>
      <c r="NP80" s="119"/>
      <c r="NQ80" s="119"/>
      <c r="NR80" s="120"/>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8"/>
      <c r="NE81" s="119"/>
      <c r="NF81" s="119"/>
      <c r="NG81" s="119"/>
      <c r="NH81" s="119"/>
      <c r="NI81" s="119"/>
      <c r="NJ81" s="119"/>
      <c r="NK81" s="119"/>
      <c r="NL81" s="119"/>
      <c r="NM81" s="119"/>
      <c r="NN81" s="119"/>
      <c r="NO81" s="119"/>
      <c r="NP81" s="119"/>
      <c r="NQ81" s="119"/>
      <c r="NR81" s="120"/>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222127</v>
      </c>
      <c r="D6" s="61">
        <f t="shared" si="1"/>
        <v>47</v>
      </c>
      <c r="E6" s="61">
        <f t="shared" si="1"/>
        <v>14</v>
      </c>
      <c r="F6" s="61">
        <f t="shared" si="1"/>
        <v>0</v>
      </c>
      <c r="G6" s="61">
        <f t="shared" si="1"/>
        <v>1</v>
      </c>
      <c r="H6" s="61" t="str">
        <f>SUBSTITUTE(H8,"　","")</f>
        <v>静岡県焼津市</v>
      </c>
      <c r="I6" s="61" t="str">
        <f t="shared" si="1"/>
        <v>焼津市小石川駐車場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都市計画駐車場</v>
      </c>
      <c r="Q6" s="63" t="str">
        <f t="shared" si="1"/>
        <v>広場式</v>
      </c>
      <c r="R6" s="64">
        <f t="shared" si="1"/>
        <v>46</v>
      </c>
      <c r="S6" s="63" t="str">
        <f t="shared" si="1"/>
        <v>商業施設</v>
      </c>
      <c r="T6" s="63" t="str">
        <f t="shared" si="1"/>
        <v>無</v>
      </c>
      <c r="U6" s="64">
        <f t="shared" si="1"/>
        <v>1630</v>
      </c>
      <c r="V6" s="64">
        <f t="shared" si="1"/>
        <v>62</v>
      </c>
      <c r="W6" s="64">
        <f t="shared" si="1"/>
        <v>150</v>
      </c>
      <c r="X6" s="63" t="str">
        <f t="shared" si="1"/>
        <v>代行制</v>
      </c>
      <c r="Y6" s="65">
        <f>IF(Y8="-",NA(),Y8)</f>
        <v>107</v>
      </c>
      <c r="Z6" s="65">
        <f t="shared" ref="Z6:AH6" si="2">IF(Z8="-",NA(),Z8)</f>
        <v>109</v>
      </c>
      <c r="AA6" s="65">
        <f t="shared" si="2"/>
        <v>140</v>
      </c>
      <c r="AB6" s="65">
        <f t="shared" si="2"/>
        <v>103</v>
      </c>
      <c r="AC6" s="65">
        <f t="shared" si="2"/>
        <v>86</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6</v>
      </c>
      <c r="BG6" s="65">
        <f t="shared" ref="BG6:BO6" si="5">IF(BG8="-",NA(),BG8)</f>
        <v>8</v>
      </c>
      <c r="BH6" s="65">
        <f t="shared" si="5"/>
        <v>29</v>
      </c>
      <c r="BI6" s="65">
        <f t="shared" si="5"/>
        <v>3</v>
      </c>
      <c r="BJ6" s="65">
        <f t="shared" si="5"/>
        <v>-17</v>
      </c>
      <c r="BK6" s="65">
        <f t="shared" si="5"/>
        <v>51.9</v>
      </c>
      <c r="BL6" s="65">
        <f t="shared" si="5"/>
        <v>59.2</v>
      </c>
      <c r="BM6" s="65">
        <f t="shared" si="5"/>
        <v>64.5</v>
      </c>
      <c r="BN6" s="65">
        <f t="shared" si="5"/>
        <v>60</v>
      </c>
      <c r="BO6" s="65">
        <f t="shared" si="5"/>
        <v>52.8</v>
      </c>
      <c r="BP6" s="62" t="str">
        <f>IF(BP8="-","",IF(BP8="-","【-】","【"&amp;SUBSTITUTE(TEXT(BP8,"#,##0.0"),"-","△")&amp;"】"))</f>
        <v>【45.2】</v>
      </c>
      <c r="BQ6" s="66">
        <f>IF(BQ8="-",NA(),BQ8)</f>
        <v>509</v>
      </c>
      <c r="BR6" s="66">
        <f t="shared" ref="BR6:BZ6" si="6">IF(BR8="-",NA(),BR8)</f>
        <v>720</v>
      </c>
      <c r="BS6" s="66">
        <f t="shared" si="6"/>
        <v>2039</v>
      </c>
      <c r="BT6" s="66">
        <f t="shared" si="6"/>
        <v>149</v>
      </c>
      <c r="BU6" s="66">
        <f t="shared" si="6"/>
        <v>-800</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0</v>
      </c>
      <c r="CN6" s="64" t="str">
        <f t="shared" si="7"/>
        <v>-</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79</v>
      </c>
      <c r="DL6" s="65">
        <f t="shared" ref="DL6:DT6" si="9">IF(DL8="-",NA(),DL8)</f>
        <v>77.400000000000006</v>
      </c>
      <c r="DM6" s="65">
        <f t="shared" si="9"/>
        <v>67.7</v>
      </c>
      <c r="DN6" s="65">
        <f t="shared" si="9"/>
        <v>56.5</v>
      </c>
      <c r="DO6" s="65">
        <f t="shared" si="9"/>
        <v>51.6</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222127</v>
      </c>
      <c r="D7" s="61">
        <f t="shared" si="10"/>
        <v>47</v>
      </c>
      <c r="E7" s="61">
        <f t="shared" si="10"/>
        <v>14</v>
      </c>
      <c r="F7" s="61">
        <f t="shared" si="10"/>
        <v>0</v>
      </c>
      <c r="G7" s="61">
        <f t="shared" si="10"/>
        <v>1</v>
      </c>
      <c r="H7" s="61" t="str">
        <f t="shared" si="10"/>
        <v>静岡県　焼津市</v>
      </c>
      <c r="I7" s="61" t="str">
        <f t="shared" si="10"/>
        <v>焼津市小石川駐車場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都市計画駐車場</v>
      </c>
      <c r="Q7" s="63" t="str">
        <f t="shared" si="10"/>
        <v>広場式</v>
      </c>
      <c r="R7" s="64">
        <f t="shared" si="10"/>
        <v>46</v>
      </c>
      <c r="S7" s="63" t="str">
        <f t="shared" si="10"/>
        <v>商業施設</v>
      </c>
      <c r="T7" s="63" t="str">
        <f t="shared" si="10"/>
        <v>無</v>
      </c>
      <c r="U7" s="64">
        <f t="shared" si="10"/>
        <v>1630</v>
      </c>
      <c r="V7" s="64">
        <f t="shared" si="10"/>
        <v>62</v>
      </c>
      <c r="W7" s="64">
        <f t="shared" si="10"/>
        <v>150</v>
      </c>
      <c r="X7" s="63" t="str">
        <f t="shared" si="10"/>
        <v>代行制</v>
      </c>
      <c r="Y7" s="65">
        <f>Y8</f>
        <v>107</v>
      </c>
      <c r="Z7" s="65">
        <f t="shared" ref="Z7:AH7" si="11">Z8</f>
        <v>109</v>
      </c>
      <c r="AA7" s="65">
        <f t="shared" si="11"/>
        <v>140</v>
      </c>
      <c r="AB7" s="65">
        <f t="shared" si="11"/>
        <v>103</v>
      </c>
      <c r="AC7" s="65">
        <f t="shared" si="11"/>
        <v>86</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6</v>
      </c>
      <c r="BG7" s="65">
        <f t="shared" ref="BG7:BO7" si="14">BG8</f>
        <v>8</v>
      </c>
      <c r="BH7" s="65">
        <f t="shared" si="14"/>
        <v>29</v>
      </c>
      <c r="BI7" s="65">
        <f t="shared" si="14"/>
        <v>3</v>
      </c>
      <c r="BJ7" s="65">
        <f t="shared" si="14"/>
        <v>-17</v>
      </c>
      <c r="BK7" s="65">
        <f t="shared" si="14"/>
        <v>51.9</v>
      </c>
      <c r="BL7" s="65">
        <f t="shared" si="14"/>
        <v>59.2</v>
      </c>
      <c r="BM7" s="65">
        <f t="shared" si="14"/>
        <v>64.5</v>
      </c>
      <c r="BN7" s="65">
        <f t="shared" si="14"/>
        <v>60</v>
      </c>
      <c r="BO7" s="65">
        <f t="shared" si="14"/>
        <v>52.8</v>
      </c>
      <c r="BP7" s="62"/>
      <c r="BQ7" s="66">
        <f>BQ8</f>
        <v>509</v>
      </c>
      <c r="BR7" s="66">
        <f t="shared" ref="BR7:BZ7" si="15">BR8</f>
        <v>720</v>
      </c>
      <c r="BS7" s="66">
        <f t="shared" si="15"/>
        <v>2039</v>
      </c>
      <c r="BT7" s="66">
        <f t="shared" si="15"/>
        <v>149</v>
      </c>
      <c r="BU7" s="66">
        <f t="shared" si="15"/>
        <v>-800</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113</v>
      </c>
      <c r="CL7" s="62"/>
      <c r="CM7" s="64">
        <f>CM8</f>
        <v>0</v>
      </c>
      <c r="CN7" s="64" t="str">
        <f>CN8</f>
        <v>-</v>
      </c>
      <c r="CO7" s="65" t="s">
        <v>112</v>
      </c>
      <c r="CP7" s="65" t="s">
        <v>112</v>
      </c>
      <c r="CQ7" s="65" t="s">
        <v>112</v>
      </c>
      <c r="CR7" s="65" t="s">
        <v>112</v>
      </c>
      <c r="CS7" s="65" t="s">
        <v>112</v>
      </c>
      <c r="CT7" s="65" t="s">
        <v>112</v>
      </c>
      <c r="CU7" s="65" t="s">
        <v>112</v>
      </c>
      <c r="CV7" s="65" t="s">
        <v>112</v>
      </c>
      <c r="CW7" s="65" t="s">
        <v>112</v>
      </c>
      <c r="CX7" s="65" t="s">
        <v>113</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79</v>
      </c>
      <c r="DL7" s="65">
        <f t="shared" ref="DL7:DT7" si="17">DL8</f>
        <v>77.400000000000006</v>
      </c>
      <c r="DM7" s="65">
        <f t="shared" si="17"/>
        <v>67.7</v>
      </c>
      <c r="DN7" s="65">
        <f t="shared" si="17"/>
        <v>56.5</v>
      </c>
      <c r="DO7" s="65">
        <f t="shared" si="17"/>
        <v>51.6</v>
      </c>
      <c r="DP7" s="65">
        <f t="shared" si="17"/>
        <v>230</v>
      </c>
      <c r="DQ7" s="65">
        <f t="shared" si="17"/>
        <v>244.3</v>
      </c>
      <c r="DR7" s="65">
        <f t="shared" si="17"/>
        <v>238.1</v>
      </c>
      <c r="DS7" s="65">
        <f t="shared" si="17"/>
        <v>261.8</v>
      </c>
      <c r="DT7" s="65">
        <f t="shared" si="17"/>
        <v>268.7</v>
      </c>
      <c r="DU7" s="62"/>
    </row>
    <row r="8" spans="1:125" s="67" customFormat="1">
      <c r="A8" s="50"/>
      <c r="B8" s="68">
        <v>2016</v>
      </c>
      <c r="C8" s="68">
        <v>222127</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46</v>
      </c>
      <c r="S8" s="70" t="s">
        <v>123</v>
      </c>
      <c r="T8" s="70" t="s">
        <v>124</v>
      </c>
      <c r="U8" s="71">
        <v>1630</v>
      </c>
      <c r="V8" s="71">
        <v>62</v>
      </c>
      <c r="W8" s="71">
        <v>150</v>
      </c>
      <c r="X8" s="70" t="s">
        <v>125</v>
      </c>
      <c r="Y8" s="72">
        <v>107</v>
      </c>
      <c r="Z8" s="72">
        <v>109</v>
      </c>
      <c r="AA8" s="72">
        <v>140</v>
      </c>
      <c r="AB8" s="72">
        <v>103</v>
      </c>
      <c r="AC8" s="72">
        <v>86</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6</v>
      </c>
      <c r="BG8" s="72">
        <v>8</v>
      </c>
      <c r="BH8" s="72">
        <v>29</v>
      </c>
      <c r="BI8" s="72">
        <v>3</v>
      </c>
      <c r="BJ8" s="72">
        <v>-17</v>
      </c>
      <c r="BK8" s="72">
        <v>51.9</v>
      </c>
      <c r="BL8" s="72">
        <v>59.2</v>
      </c>
      <c r="BM8" s="72">
        <v>64.5</v>
      </c>
      <c r="BN8" s="72">
        <v>60</v>
      </c>
      <c r="BO8" s="72">
        <v>52.8</v>
      </c>
      <c r="BP8" s="69">
        <v>45.2</v>
      </c>
      <c r="BQ8" s="73">
        <v>509</v>
      </c>
      <c r="BR8" s="73">
        <v>720</v>
      </c>
      <c r="BS8" s="73">
        <v>2039</v>
      </c>
      <c r="BT8" s="74">
        <v>149</v>
      </c>
      <c r="BU8" s="74">
        <v>-800</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t="s">
        <v>118</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79</v>
      </c>
      <c r="DL8" s="72">
        <v>77.400000000000006</v>
      </c>
      <c r="DM8" s="72">
        <v>67.7</v>
      </c>
      <c r="DN8" s="72">
        <v>56.5</v>
      </c>
      <c r="DO8" s="72">
        <v>51.6</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2018-03-29T05:08:25Z</cp:lastPrinted>
  <dcterms:created xsi:type="dcterms:W3CDTF">2018-02-09T01:48:02Z</dcterms:created>
  <dcterms:modified xsi:type="dcterms:W3CDTF">2018-03-30T01:19:23Z</dcterms:modified>
  <cp:category/>
</cp:coreProperties>
</file>