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<sst xmlns="http://schemas.openxmlformats.org/spreadsheetml/2006/main" count="232" uniqueCount="120">
  <si>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</si>
  <si>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</si>
  <si>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</si>
  <si>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</si>
  <si>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</si>
  <si>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</si>
  <si>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</si>
  <si>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</si>
  <si>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</si>
  <si>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</si>
  <si>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</si>
  <si>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</si>
  <si>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</si>
  <si>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</si>
  <si>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</si>
  <si>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</si>
  <si>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</si>
  <si>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</si>
  <si>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</si>
  <si>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</si>
  <si>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</si>
  <si>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</si>
  <si>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</si>
  <si>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</si>
  <si>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</si>
  <si>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</si>
  <si>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</si>
  <si>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</si>
  <si>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</si>
  <si>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</si>
  <si>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</si>
  <si>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</si>
  <si>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</si>
  <si>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</si>
  <si>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</si>
  <si>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</si>
  <si>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</si>
  <si>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</si>
  <si>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</si>
  <si>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</si>
  <si>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</si>
  <si>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</si>
  <si>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</si>
  <si>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</si>
  <si>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</si>
  <si>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</si>
  <si>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</si>
  <si>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</si>
  <si>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</si>
  <si>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</si>
  <si>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</si>
  <si>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</si>
  <si>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</si>
  <si>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</si>
  <si>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</si>
  <si>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</si>
  <si>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</si>
  <si>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</si>
  <si>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</si>
  <si>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</si>
  <si>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</si>
  <si>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</si>
  <si>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</si>
  <si>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</si>
  <si>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</si>
  <si>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</si>
  <si>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</si>
  <si>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</si>
  <si>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</si>
  <si>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</si>
  <si>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</si>
  <si>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</si>
  <si>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</si>
  <si>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</si>
  <si>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</si>
  <si>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</si>
  <si>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</si>
  <si>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</si>
  <si>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</si>
  <si>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</si>
  <si>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</si>
  <si>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</si>
  <si>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</si>
  <si>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</si>
  <si>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</si>
  <si>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</si>
  <si>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</si>
  <si>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</si>
  <si>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</si>
  <si>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</si>
  <si>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</si>
  <si>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</si>
  <si>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</si>
  <si>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</si>
  <si>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</si>
  <si>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</si>
  <si>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</si>
  <si>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</si>
  <si>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</si>
  <si>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</si>
  <si>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</si>
  <si>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</si>
  <si>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</si>
  <si>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</si>
  <si>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</si>
  <si>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</si>
  <si>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</si>
  <si>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</si>
  <si>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</si>
  <si>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</si>
  <si>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</si>
  <si>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</si>
  <si>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</si>
  <si>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</si>
  <si>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</si>
  <si>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</si>
  <si>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</si>
  <si>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の低下は、伊東大川水利使用変更許可に伴い建設仮勘定に計上されていた奥野ダム関連資産が本勘定に振り替えられたことや、民営水道事業者との統合による水道施設移管により償却資産が大きく増加したためであり、これらの資産の償却が始まるＨ29年度はＨ27年度と同程度の償却率となり、類似団体平均を若干下回ると推定されますので、施設の老朽化の状況は他の事業体とほぼ同様の状況であると考えられます。
　老朽管対策については、避難所や医療施設等の重要給水施設への給水確保や管路施設の老朽度合等を考慮するとともに、財政状況を勘案しつつ計画的に更新していきます。</t>
    <rPh sb="1" eb="3">
      <t>ユウケイ</t>
    </rPh>
    <rPh sb="3" eb="5">
      <t>コテイ</t>
    </rPh>
    <rPh sb="5" eb="7">
      <t>シサン</t>
    </rPh>
    <rPh sb="7" eb="9">
      <t>ゲンカ</t>
    </rPh>
    <rPh sb="9" eb="11">
      <t>ショウキャク</t>
    </rPh>
    <rPh sb="11" eb="12">
      <t>リツ</t>
    </rPh>
    <rPh sb="13" eb="15">
      <t>テイカ</t>
    </rPh>
    <rPh sb="17" eb="19">
      <t>イトウ</t>
    </rPh>
    <rPh sb="19" eb="21">
      <t>オオカワ</t>
    </rPh>
    <rPh sb="21" eb="23">
      <t>スイリ</t>
    </rPh>
    <rPh sb="23" eb="25">
      <t>シヨウ</t>
    </rPh>
    <rPh sb="25" eb="27">
      <t>ヘンコウ</t>
    </rPh>
    <rPh sb="27" eb="29">
      <t>キョカ</t>
    </rPh>
    <rPh sb="30" eb="31">
      <t>トモナ</t>
    </rPh>
    <rPh sb="32" eb="34">
      <t>ケンセツ</t>
    </rPh>
    <rPh sb="34" eb="37">
      <t>カリカンジョウ</t>
    </rPh>
    <rPh sb="38" eb="40">
      <t>ケイジョウ</t>
    </rPh>
    <rPh sb="45" eb="47">
      <t>オクノ</t>
    </rPh>
    <rPh sb="49" eb="51">
      <t>カンレン</t>
    </rPh>
    <rPh sb="51" eb="53">
      <t>シサン</t>
    </rPh>
    <rPh sb="54" eb="55">
      <t>ホン</t>
    </rPh>
    <rPh sb="55" eb="57">
      <t>カンジョウ</t>
    </rPh>
    <rPh sb="58" eb="59">
      <t>フ</t>
    </rPh>
    <rPh sb="60" eb="61">
      <t>カ</t>
    </rPh>
    <rPh sb="69" eb="71">
      <t>ミンエイ</t>
    </rPh>
    <rPh sb="71" eb="76">
      <t>スイドウジギョウシャ</t>
    </rPh>
    <rPh sb="78" eb="80">
      <t>トウゴウ</t>
    </rPh>
    <rPh sb="83" eb="85">
      <t>スイドウ</t>
    </rPh>
    <rPh sb="85" eb="87">
      <t>シセツ</t>
    </rPh>
    <rPh sb="87" eb="89">
      <t>イカン</t>
    </rPh>
    <rPh sb="92" eb="94">
      <t>ショウキャク</t>
    </rPh>
    <rPh sb="94" eb="96">
      <t>シサン</t>
    </rPh>
    <rPh sb="97" eb="98">
      <t>オオ</t>
    </rPh>
    <rPh sb="100" eb="102">
      <t>ゾウカ</t>
    </rPh>
    <rPh sb="114" eb="116">
      <t>シサン</t>
    </rPh>
    <rPh sb="117" eb="119">
      <t>ショウキャク</t>
    </rPh>
    <rPh sb="120" eb="121">
      <t>ハジ</t>
    </rPh>
    <rPh sb="126" eb="128">
      <t>ネンド</t>
    </rPh>
    <rPh sb="132" eb="134">
      <t>ネンド</t>
    </rPh>
    <rPh sb="135" eb="138">
      <t>ドウテイド</t>
    </rPh>
    <rPh sb="139" eb="141">
      <t>ショウキャク</t>
    </rPh>
    <rPh sb="141" eb="142">
      <t>リツ</t>
    </rPh>
    <rPh sb="146" eb="148">
      <t>ルイジ</t>
    </rPh>
    <rPh sb="148" eb="150">
      <t>ダンタイ</t>
    </rPh>
    <rPh sb="150" eb="152">
      <t>ヘイキン</t>
    </rPh>
    <rPh sb="153" eb="155">
      <t>ジャッカン</t>
    </rPh>
    <rPh sb="155" eb="157">
      <t>シタマワ</t>
    </rPh>
    <rPh sb="159" eb="161">
      <t>スイテイ</t>
    </rPh>
    <rPh sb="168" eb="170">
      <t>シセツ</t>
    </rPh>
    <rPh sb="171" eb="174">
      <t>ロウキュウカ</t>
    </rPh>
    <rPh sb="175" eb="177">
      <t>ジョウキョウ</t>
    </rPh>
    <rPh sb="178" eb="179">
      <t>タ</t>
    </rPh>
    <rPh sb="180" eb="183">
      <t>ジギョウタイ</t>
    </rPh>
    <rPh sb="186" eb="188">
      <t>ドウヨウ</t>
    </rPh>
    <rPh sb="189" eb="191">
      <t>ジョウキョウ</t>
    </rPh>
    <rPh sb="195" eb="196">
      <t>カンガ</t>
    </rPh>
    <rPh sb="204" eb="206">
      <t>ロウキュウ</t>
    </rPh>
    <rPh sb="206" eb="207">
      <t>カン</t>
    </rPh>
    <rPh sb="207" eb="209">
      <t>タイサク</t>
    </rPh>
    <rPh sb="215" eb="218">
      <t>ヒナンジョ</t>
    </rPh>
    <rPh sb="219" eb="221">
      <t>イリョウ</t>
    </rPh>
    <rPh sb="221" eb="223">
      <t>シセツ</t>
    </rPh>
    <rPh sb="223" eb="224">
      <t>トウ</t>
    </rPh>
    <rPh sb="225" eb="227">
      <t>ジュウヨウ</t>
    </rPh>
    <rPh sb="227" eb="229">
      <t>キュウスイ</t>
    </rPh>
    <rPh sb="229" eb="231">
      <t>シセツ</t>
    </rPh>
    <rPh sb="233" eb="235">
      <t>キュウスイ</t>
    </rPh>
    <rPh sb="235" eb="237">
      <t>カクホ</t>
    </rPh>
    <rPh sb="238" eb="240">
      <t>カンロ</t>
    </rPh>
    <rPh sb="240" eb="242">
      <t>シセツ</t>
    </rPh>
    <rPh sb="243" eb="245">
      <t>ロウキュウ</t>
    </rPh>
    <rPh sb="245" eb="247">
      <t>ドアイ</t>
    </rPh>
    <rPh sb="247" eb="248">
      <t>トウ</t>
    </rPh>
    <rPh sb="249" eb="251">
      <t>コウリョ</t>
    </rPh>
    <rPh sb="258" eb="260">
      <t>ザイセイ</t>
    </rPh>
    <rPh sb="260" eb="262">
      <t>ジョウキョウ</t>
    </rPh>
    <rPh sb="263" eb="265">
      <t>カンアン</t>
    </rPh>
    <rPh sb="268" eb="271">
      <t>ケイカクテキ</t>
    </rPh>
    <rPh sb="272" eb="274">
      <t>コウシン</t>
    </rPh>
    <phoneticPr fontId="7"/>
  </si>
  <si>
    <t>　経常収支比率、料金回収率が100％を超え、累積欠損金も生じておらず、本市の経営状況は、引き続き健全な水準にあります。
　しかし、給水人口の減少等により給水収益が減少傾向にある中で、老朽化施設の更新や耐震化等を適切に進めていくため、経常経費の更なる節減を図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1" eb="3">
      <t>ケイジョウ</t>
    </rPh>
    <rPh sb="3" eb="5">
      <t>シュウシ</t>
    </rPh>
    <rPh sb="5" eb="7">
      <t>ヒリツ</t>
    </rPh>
    <rPh sb="8" eb="10">
      <t>リョウキン</t>
    </rPh>
    <rPh sb="10" eb="12">
      <t>カイシュウ</t>
    </rPh>
    <rPh sb="12" eb="13">
      <t>リツ</t>
    </rPh>
    <rPh sb="19" eb="20">
      <t>コ</t>
    </rPh>
    <rPh sb="22" eb="24">
      <t>ルイセキ</t>
    </rPh>
    <rPh sb="24" eb="27">
      <t>ケッソンキン</t>
    </rPh>
    <rPh sb="28" eb="29">
      <t>ショウ</t>
    </rPh>
    <rPh sb="35" eb="36">
      <t>ホン</t>
    </rPh>
    <rPh sb="36" eb="37">
      <t>シ</t>
    </rPh>
    <rPh sb="38" eb="40">
      <t>ケイエイ</t>
    </rPh>
    <rPh sb="40" eb="42">
      <t>ジョウキョウ</t>
    </rPh>
    <rPh sb="44" eb="45">
      <t>ヒ</t>
    </rPh>
    <rPh sb="46" eb="47">
      <t>ツヅ</t>
    </rPh>
    <rPh sb="48" eb="50">
      <t>ケンゼン</t>
    </rPh>
    <rPh sb="51" eb="53">
      <t>スイジュン</t>
    </rPh>
    <rPh sb="65" eb="67">
      <t>キュウスイ</t>
    </rPh>
    <rPh sb="67" eb="69">
      <t>ジンコウ</t>
    </rPh>
    <rPh sb="70" eb="72">
      <t>ゲンショウ</t>
    </rPh>
    <rPh sb="72" eb="73">
      <t>トウ</t>
    </rPh>
    <rPh sb="76" eb="78">
      <t>キュウスイ</t>
    </rPh>
    <rPh sb="78" eb="80">
      <t>シュウエキ</t>
    </rPh>
    <rPh sb="81" eb="83">
      <t>ゲンショウ</t>
    </rPh>
    <rPh sb="83" eb="85">
      <t>ケイコウ</t>
    </rPh>
    <rPh sb="88" eb="89">
      <t>ナカ</t>
    </rPh>
    <rPh sb="91" eb="94">
      <t>ロウキュウカ</t>
    </rPh>
    <rPh sb="94" eb="96">
      <t>シセツ</t>
    </rPh>
    <rPh sb="97" eb="99">
      <t>コウシン</t>
    </rPh>
    <rPh sb="100" eb="103">
      <t>タイシンカ</t>
    </rPh>
    <rPh sb="103" eb="104">
      <t>トウ</t>
    </rPh>
    <rPh sb="105" eb="107">
      <t>テキセツ</t>
    </rPh>
    <rPh sb="108" eb="109">
      <t>スス</t>
    </rPh>
    <rPh sb="116" eb="118">
      <t>ケイジョウ</t>
    </rPh>
    <rPh sb="118" eb="120">
      <t>ケイヒ</t>
    </rPh>
    <rPh sb="121" eb="122">
      <t>サラ</t>
    </rPh>
    <rPh sb="124" eb="126">
      <t>セツゲン</t>
    </rPh>
    <rPh sb="127" eb="128">
      <t>ハカ</t>
    </rPh>
    <rPh sb="134" eb="136">
      <t>キュウスイ</t>
    </rPh>
    <rPh sb="136" eb="138">
      <t>ジュヨウ</t>
    </rPh>
    <rPh sb="139" eb="140">
      <t>オウ</t>
    </rPh>
    <rPh sb="142" eb="144">
      <t>シセツ</t>
    </rPh>
    <rPh sb="144" eb="146">
      <t>キボ</t>
    </rPh>
    <rPh sb="147" eb="149">
      <t>ミナオ</t>
    </rPh>
    <rPh sb="151" eb="153">
      <t>シセツ</t>
    </rPh>
    <rPh sb="154" eb="157">
      <t>トウハイゴウ</t>
    </rPh>
    <rPh sb="158" eb="159">
      <t>クダ</t>
    </rPh>
    <rPh sb="169" eb="171">
      <t>コウシン</t>
    </rPh>
    <rPh sb="172" eb="174">
      <t>ユウセン</t>
    </rPh>
    <rPh sb="174" eb="176">
      <t>ジュンイ</t>
    </rPh>
    <rPh sb="176" eb="178">
      <t>セッテイ</t>
    </rPh>
    <rPh sb="179" eb="181">
      <t>ケントウ</t>
    </rPh>
    <rPh sb="183" eb="185">
      <t>シセツ</t>
    </rPh>
    <rPh sb="186" eb="187">
      <t>クダ</t>
    </rPh>
    <rPh sb="187" eb="188">
      <t>ロ</t>
    </rPh>
    <rPh sb="189" eb="192">
      <t>チョウキテキ</t>
    </rPh>
    <rPh sb="193" eb="195">
      <t>コウシン</t>
    </rPh>
    <rPh sb="195" eb="197">
      <t>ケイカク</t>
    </rPh>
    <rPh sb="198" eb="199">
      <t>サダ</t>
    </rPh>
    <rPh sb="201" eb="203">
      <t>コウシン</t>
    </rPh>
    <rPh sb="203" eb="206">
      <t>ジギョウヒ</t>
    </rPh>
    <rPh sb="207" eb="209">
      <t>ヨクセイ</t>
    </rPh>
    <rPh sb="209" eb="210">
      <t>オヨ</t>
    </rPh>
    <rPh sb="211" eb="214">
      <t>ヘイジュンカ</t>
    </rPh>
    <rPh sb="215" eb="217">
      <t>シセツ</t>
    </rPh>
    <rPh sb="218" eb="222">
      <t>チョウジュミョウカ</t>
    </rPh>
    <rPh sb="223" eb="224">
      <t>ツト</t>
    </rPh>
    <phoneticPr fontId="7"/>
  </si>
  <si>
    <t xml:space="preserve">　経常収支比率は、単年度収支の黒字を示す100％を上回っており、累積欠損金の発生も無く、本市の経営状況は健全な水準が保たれています。
　経常収支比率の上昇は、民営水道事業者（１事業者）との事業統合に伴う経常収益（加入金収入）の増加や、水道施設の効率的な管理運営による経常費用（動力費、修繕費）の減少のためです。
　流動比率は、類似団体平均を若干下回っておりますが、全国平均を上回っており、必要な支払能力は確保されています。
　数値の上昇は、流動負債の減少によるものです。
　企業債残高対給水収益比率は、類似団体平均を上回っておりますが、75％を超える自己資本構成比率を維持しており、企業債に対する依存度は低いものと考えられます。
　料金回収率は100％を上回っており、経営に必要な経費を水道料金収入で賄うとともに、給水原価については、類似団体平均を下回る水準を維持しております。
　数値の変動については、経常費用の節減により給水原価が下がったことが、料金回収率の上昇に繋がっています。
　施設利用率については、本市は観光を中心とした第３次産業が主要産業であるため、行楽シーズンの水需要の増大を考慮し、適正な施設規模を検討する必要があります。
　有収率は、平成27年度から3.70%向上し、74.70%となりました。引き続き漏水調査の強化に努め、有収率の向上を図っていきます。
</t>
    <rPh sb="1" eb="3">
      <t>ケイジョウ</t>
    </rPh>
    <rPh sb="3" eb="5">
      <t>シュウシ</t>
    </rPh>
    <rPh sb="5" eb="7">
      <t>ヒリツ</t>
    </rPh>
    <rPh sb="9" eb="12">
      <t>タンネンド</t>
    </rPh>
    <rPh sb="12" eb="14">
      <t>シュウシ</t>
    </rPh>
    <rPh sb="15" eb="17">
      <t>クロジ</t>
    </rPh>
    <rPh sb="18" eb="19">
      <t>シメ</t>
    </rPh>
    <rPh sb="25" eb="27">
      <t>ウワマワ</t>
    </rPh>
    <rPh sb="32" eb="34">
      <t>ルイセキ</t>
    </rPh>
    <rPh sb="34" eb="37">
      <t>ケッソンキン</t>
    </rPh>
    <rPh sb="38" eb="40">
      <t>ハッセイ</t>
    </rPh>
    <rPh sb="41" eb="42">
      <t>ナ</t>
    </rPh>
    <rPh sb="44" eb="45">
      <t>ホン</t>
    </rPh>
    <rPh sb="45" eb="46">
      <t>シ</t>
    </rPh>
    <rPh sb="47" eb="49">
      <t>ケイエイ</t>
    </rPh>
    <rPh sb="49" eb="51">
      <t>ジョウキョウ</t>
    </rPh>
    <rPh sb="52" eb="54">
      <t>ケンゼン</t>
    </rPh>
    <rPh sb="55" eb="57">
      <t>スイジュン</t>
    </rPh>
    <rPh sb="58" eb="59">
      <t>タモ</t>
    </rPh>
    <rPh sb="68" eb="74">
      <t>ケイジョウシュウシヒリツ</t>
    </rPh>
    <rPh sb="75" eb="77">
      <t>ジョウショウ</t>
    </rPh>
    <rPh sb="79" eb="81">
      <t>ミンエイ</t>
    </rPh>
    <rPh sb="81" eb="83">
      <t>スイドウ</t>
    </rPh>
    <rPh sb="83" eb="85">
      <t>ジギョウ</t>
    </rPh>
    <rPh sb="85" eb="86">
      <t>シャ</t>
    </rPh>
    <rPh sb="88" eb="90">
      <t>ジギョウ</t>
    </rPh>
    <rPh sb="90" eb="91">
      <t>シャ</t>
    </rPh>
    <rPh sb="94" eb="96">
      <t>ジギョウ</t>
    </rPh>
    <rPh sb="96" eb="98">
      <t>トウゴウ</t>
    </rPh>
    <rPh sb="99" eb="100">
      <t>トモナ</t>
    </rPh>
    <rPh sb="101" eb="103">
      <t>ケイジョウ</t>
    </rPh>
    <rPh sb="103" eb="105">
      <t>シュウエキ</t>
    </rPh>
    <rPh sb="106" eb="108">
      <t>カニュウ</t>
    </rPh>
    <rPh sb="108" eb="109">
      <t>キン</t>
    </rPh>
    <rPh sb="109" eb="111">
      <t>シュウニュウ</t>
    </rPh>
    <rPh sb="113" eb="115">
      <t>ゾウカ</t>
    </rPh>
    <rPh sb="117" eb="119">
      <t>スイドウ</t>
    </rPh>
    <rPh sb="119" eb="121">
      <t>シセツ</t>
    </rPh>
    <rPh sb="122" eb="125">
      <t>コウリツテキ</t>
    </rPh>
    <rPh sb="126" eb="128">
      <t>カンリ</t>
    </rPh>
    <rPh sb="128" eb="130">
      <t>ウンエイ</t>
    </rPh>
    <rPh sb="133" eb="135">
      <t>ケイジョウ</t>
    </rPh>
    <rPh sb="135" eb="137">
      <t>ヒヨウ</t>
    </rPh>
    <rPh sb="138" eb="140">
      <t>ドウリョク</t>
    </rPh>
    <rPh sb="140" eb="141">
      <t>ヒ</t>
    </rPh>
    <rPh sb="142" eb="145">
      <t>シュウゼンヒ</t>
    </rPh>
    <rPh sb="147" eb="149">
      <t>ゲンショウ</t>
    </rPh>
    <rPh sb="170" eb="172">
      <t>ジャッカン</t>
    </rPh>
    <rPh sb="187" eb="189">
      <t>ウワマワ</t>
    </rPh>
    <rPh sb="213" eb="215">
      <t>スウチ</t>
    </rPh>
    <rPh sb="216" eb="218">
      <t>ジョウショウ</t>
    </rPh>
    <rPh sb="220" eb="222">
      <t>リュウドウ</t>
    </rPh>
    <rPh sb="222" eb="224">
      <t>フサイ</t>
    </rPh>
    <rPh sb="225" eb="227">
      <t>ゲンショウ</t>
    </rPh>
    <rPh sb="237" eb="239">
      <t>キギョウ</t>
    </rPh>
    <rPh sb="239" eb="240">
      <t>サイ</t>
    </rPh>
    <rPh sb="240" eb="242">
      <t>ザンダカ</t>
    </rPh>
    <rPh sb="242" eb="243">
      <t>タイ</t>
    </rPh>
    <rPh sb="243" eb="245">
      <t>キュウスイ</t>
    </rPh>
    <rPh sb="245" eb="247">
      <t>シュウエキ</t>
    </rPh>
    <rPh sb="247" eb="249">
      <t>ヒリツ</t>
    </rPh>
    <rPh sb="251" eb="253">
      <t>ルイジ</t>
    </rPh>
    <rPh sb="253" eb="255">
      <t>ダンタイ</t>
    </rPh>
    <rPh sb="255" eb="257">
      <t>ヘイキン</t>
    </rPh>
    <rPh sb="258" eb="260">
      <t>ウワマワ</t>
    </rPh>
    <rPh sb="272" eb="273">
      <t>コ</t>
    </rPh>
    <rPh sb="275" eb="277">
      <t>ジコ</t>
    </rPh>
    <rPh sb="277" eb="279">
      <t>シホン</t>
    </rPh>
    <rPh sb="279" eb="281">
      <t>コウセイ</t>
    </rPh>
    <rPh sb="281" eb="283">
      <t>ヒリツ</t>
    </rPh>
    <rPh sb="284" eb="286">
      <t>イジ</t>
    </rPh>
    <rPh sb="291" eb="293">
      <t>キギョウ</t>
    </rPh>
    <rPh sb="293" eb="294">
      <t>サイ</t>
    </rPh>
    <rPh sb="295" eb="296">
      <t>タイ</t>
    </rPh>
    <rPh sb="298" eb="301">
      <t>イゾンド</t>
    </rPh>
    <rPh sb="302" eb="303">
      <t>ヒク</t>
    </rPh>
    <rPh sb="307" eb="308">
      <t>カンガ</t>
    </rPh>
    <rPh sb="316" eb="318">
      <t>リョウキン</t>
    </rPh>
    <rPh sb="318" eb="320">
      <t>カイシュウ</t>
    </rPh>
    <rPh sb="320" eb="321">
      <t>リツ</t>
    </rPh>
    <rPh sb="334" eb="336">
      <t>ケイエイ</t>
    </rPh>
    <rPh sb="337" eb="339">
      <t>ヒツヨウ</t>
    </rPh>
    <rPh sb="340" eb="342">
      <t>ケイヒ</t>
    </rPh>
    <rPh sb="343" eb="345">
      <t>スイドウ</t>
    </rPh>
    <rPh sb="345" eb="347">
      <t>リョウキン</t>
    </rPh>
    <rPh sb="347" eb="349">
      <t>シュウニュウ</t>
    </rPh>
    <rPh sb="350" eb="351">
      <t>マカナ</t>
    </rPh>
    <rPh sb="357" eb="359">
      <t>キュウスイ</t>
    </rPh>
    <rPh sb="359" eb="361">
      <t>ゲンカ</t>
    </rPh>
    <rPh sb="367" eb="369">
      <t>ルイジ</t>
    </rPh>
    <rPh sb="369" eb="371">
      <t>ダンタイ</t>
    </rPh>
    <rPh sb="371" eb="373">
      <t>ヘイキン</t>
    </rPh>
    <rPh sb="374" eb="376">
      <t>シタマワ</t>
    </rPh>
    <rPh sb="377" eb="379">
      <t>スイジュン</t>
    </rPh>
    <rPh sb="380" eb="382">
      <t>イジ</t>
    </rPh>
    <rPh sb="391" eb="393">
      <t>スウチ</t>
    </rPh>
    <rPh sb="394" eb="396">
      <t>ヘンドウ</t>
    </rPh>
    <rPh sb="402" eb="404">
      <t>ケイジョウ</t>
    </rPh>
    <rPh sb="404" eb="406">
      <t>ヒヨウ</t>
    </rPh>
    <rPh sb="407" eb="409">
      <t>セツゲン</t>
    </rPh>
    <rPh sb="412" eb="414">
      <t>キュウスイ</t>
    </rPh>
    <rPh sb="414" eb="416">
      <t>ゲンカ</t>
    </rPh>
    <rPh sb="417" eb="418">
      <t>サ</t>
    </rPh>
    <rPh sb="425" eb="427">
      <t>リョウキン</t>
    </rPh>
    <rPh sb="427" eb="429">
      <t>カイシュウ</t>
    </rPh>
    <rPh sb="429" eb="430">
      <t>リツ</t>
    </rPh>
    <rPh sb="431" eb="433">
      <t>ジョウショウ</t>
    </rPh>
    <rPh sb="434" eb="435">
      <t>ツナ</t>
    </rPh>
    <rPh sb="522" eb="524">
      <t>ユウシュウ</t>
    </rPh>
    <rPh sb="524" eb="525">
      <t>リツ</t>
    </rPh>
    <rPh sb="527" eb="529">
      <t>ヘイセイ</t>
    </rPh>
    <rPh sb="531" eb="533">
      <t>ネンド</t>
    </rPh>
    <rPh sb="540" eb="542">
      <t>コウジョウ</t>
    </rPh>
    <rPh sb="557" eb="558">
      <t>ヒ</t>
    </rPh>
    <rPh sb="559" eb="560">
      <t>ツヅ</t>
    </rPh>
    <rPh sb="561" eb="563">
      <t>ロウスイ</t>
    </rPh>
    <rPh sb="563" eb="565">
      <t>チョウサ</t>
    </rPh>
    <rPh sb="566" eb="568">
      <t>キョウカ</t>
    </rPh>
    <rPh sb="569" eb="570">
      <t>ツト</t>
    </rPh>
    <rPh sb="572" eb="574">
      <t>ユウシュウ</t>
    </rPh>
    <rPh sb="574" eb="575">
      <t>リツ</t>
    </rPh>
    <rPh sb="576" eb="578">
      <t>コウジョウ</t>
    </rPh>
    <rPh sb="579" eb="580">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</si>
</sst>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0.42</c:v>
                </c:pt>
                <c:pt idx="2">
                  <c:v>0.9</c:v>
                </c:pt>
                <c:pt idx="3">
                  <c:v>0.79</c:v>
                </c:pt>
                <c:pt idx="4">
                  <c:v>0.99</c:v>
                </c:pt>
              </c:numCache>
            </c:numRef>
          </c:val>
          <c:extLst xmlns:c16r2="http://schemas.microsoft.com/office/drawing/2015/06/chart">
            <c:ext xmlns:c16="http://schemas.microsoft.com/office/drawing/2014/chart" uri="{C3380CC4-5D6E-409C-BE32-E72D297353CC}">
              <c16:uniqueId val="{00000000-B568-4180-8EFC-2D91680AE667}"/>
            </c:ext>
          </c:extLst>
        </c:ser>
        <c:dLbls>
          <c:showLegendKey val="0"/>
          <c:showVal val="0"/>
          <c:showCatName val="0"/>
          <c:showSerName val="0"/>
          <c:showPercent val="0"/>
          <c:showBubbleSize val="0"/>
        </c:dLbls>
        <c:gapWidth val="150"/>
        <c:axId val="76865536"/>
        <c:axId val="76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B568-4180-8EFC-2D91680AE667}"/>
            </c:ext>
          </c:extLst>
        </c:ser>
        <c:dLbls>
          <c:showLegendKey val="0"/>
          <c:showVal val="0"/>
          <c:showCatName val="0"/>
          <c:showSerName val="0"/>
          <c:showPercent val="0"/>
          <c:showBubbleSize val="0"/>
        </c:dLbls>
        <c:marker val="1"/>
        <c:smooth val="0"/>
        <c:axId val="76865536"/>
        <c:axId val="76867456"/>
      </c:lineChart>
      <c:dateAx>
        <c:axId val="76865536"/>
        <c:scaling>
          <c:orientation val="minMax"/>
        </c:scaling>
        <c:delete val="1"/>
        <c:axPos val="b"/>
        <c:numFmt formatCode="ge" sourceLinked="1"/>
        <c:majorTickMark val="none"/>
        <c:minorTickMark val="none"/>
        <c:tickLblPos val="none"/>
        <c:crossAx val="76867456"/>
        <c:crosses val="autoZero"/>
        <c:auto val="1"/>
        <c:lblOffset val="100"/>
        <c:baseTimeUnit val="years"/>
      </c:dateAx>
      <c:valAx>
        <c:axId val="76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41.73</c:v>
                </c:pt>
                <c:pt idx="1">
                  <c:v>43.49</c:v>
                </c:pt>
                <c:pt idx="2">
                  <c:v>45.66</c:v>
                </c:pt>
                <c:pt idx="3">
                  <c:v>45.26</c:v>
                </c:pt>
                <c:pt idx="4">
                  <c:v>42.52</c:v>
                </c:pt>
              </c:numCache>
            </c:numRef>
          </c:val>
          <c:extLst xmlns:c16r2="http://schemas.microsoft.com/office/drawing/2015/06/chart">
            <c:ext xmlns:c16="http://schemas.microsoft.com/office/drawing/2014/chart" uri="{C3380CC4-5D6E-409C-BE32-E72D297353CC}">
              <c16:uniqueId val="{00000000-CFDC-488E-9CC6-C30D584C6166}"/>
            </c:ext>
          </c:extLst>
        </c:ser>
        <c:dLbls>
          <c:showLegendKey val="0"/>
          <c:showVal val="0"/>
          <c:showCatName val="0"/>
          <c:showSerName val="0"/>
          <c:showPercent val="0"/>
          <c:showBubbleSize val="0"/>
        </c:dLbls>
        <c:gapWidth val="150"/>
        <c:axId val="96796032"/>
        <c:axId val="96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CFDC-488E-9CC6-C30D584C6166}"/>
            </c:ext>
          </c:extLst>
        </c:ser>
        <c:dLbls>
          <c:showLegendKey val="0"/>
          <c:showVal val="0"/>
          <c:showCatName val="0"/>
          <c:showSerName val="0"/>
          <c:showPercent val="0"/>
          <c:showBubbleSize val="0"/>
        </c:dLbls>
        <c:marker val="1"/>
        <c:smooth val="0"/>
        <c:axId val="96796032"/>
        <c:axId val="96798208"/>
      </c:lineChart>
      <c:dateAx>
        <c:axId val="96796032"/>
        <c:scaling>
          <c:orientation val="minMax"/>
        </c:scaling>
        <c:delete val="1"/>
        <c:axPos val="b"/>
        <c:numFmt formatCode="ge" sourceLinked="1"/>
        <c:majorTickMark val="none"/>
        <c:minorTickMark val="none"/>
        <c:tickLblPos val="none"/>
        <c:crossAx val="96798208"/>
        <c:crosses val="autoZero"/>
        <c:auto val="1"/>
        <c:lblOffset val="100"/>
        <c:baseTimeUnit val="years"/>
      </c:dateAx>
      <c:valAx>
        <c:axId val="96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79.099999999999994</c:v>
                </c:pt>
                <c:pt idx="1">
                  <c:v>74.900000000000006</c:v>
                </c:pt>
                <c:pt idx="2">
                  <c:v>69.42</c:v>
                </c:pt>
                <c:pt idx="3">
                  <c:v>71</c:v>
                </c:pt>
                <c:pt idx="4">
                  <c:v>74.7</c:v>
                </c:pt>
              </c:numCache>
            </c:numRef>
          </c:val>
          <c:extLst xmlns:c16r2="http://schemas.microsoft.com/office/drawing/2015/06/chart">
            <c:ext xmlns:c16="http://schemas.microsoft.com/office/drawing/2014/chart" uri="{C3380CC4-5D6E-409C-BE32-E72D297353CC}">
              <c16:uniqueId val="{00000000-4C9E-49EC-A4B1-9E4F0813751A}"/>
            </c:ext>
          </c:extLst>
        </c:ser>
        <c:dLbls>
          <c:showLegendKey val="0"/>
          <c:showVal val="0"/>
          <c:showCatName val="0"/>
          <c:showSerName val="0"/>
          <c:showPercent val="0"/>
          <c:showBubbleSize val="0"/>
        </c:dLbls>
        <c:gapWidth val="150"/>
        <c:axId val="96833536"/>
        <c:axId val="96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4C9E-49EC-A4B1-9E4F0813751A}"/>
            </c:ext>
          </c:extLst>
        </c:ser>
        <c:dLbls>
          <c:showLegendKey val="0"/>
          <c:showVal val="0"/>
          <c:showCatName val="0"/>
          <c:showSerName val="0"/>
          <c:showPercent val="0"/>
          <c:showBubbleSize val="0"/>
        </c:dLbls>
        <c:marker val="1"/>
        <c:smooth val="0"/>
        <c:axId val="96833536"/>
        <c:axId val="96835456"/>
      </c:lineChart>
      <c:dateAx>
        <c:axId val="96833536"/>
        <c:scaling>
          <c:orientation val="minMax"/>
        </c:scaling>
        <c:delete val="1"/>
        <c:axPos val="b"/>
        <c:numFmt formatCode="ge" sourceLinked="1"/>
        <c:majorTickMark val="none"/>
        <c:minorTickMark val="none"/>
        <c:tickLblPos val="none"/>
        <c:crossAx val="96835456"/>
        <c:crosses val="autoZero"/>
        <c:auto val="1"/>
        <c:lblOffset val="100"/>
        <c:baseTimeUnit val="years"/>
      </c:dateAx>
      <c:valAx>
        <c:axId val="96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109.93</c:v>
                </c:pt>
                <c:pt idx="1">
                  <c:v>109.4</c:v>
                </c:pt>
                <c:pt idx="2">
                  <c:v>114.01</c:v>
                </c:pt>
                <c:pt idx="3">
                  <c:v>114.81</c:v>
                </c:pt>
                <c:pt idx="4">
                  <c:v>123.48</c:v>
                </c:pt>
              </c:numCache>
            </c:numRef>
          </c:val>
          <c:extLst xmlns:c16r2="http://schemas.microsoft.com/office/drawing/2015/06/chart">
            <c:ext xmlns:c16="http://schemas.microsoft.com/office/drawing/2014/chart" uri="{C3380CC4-5D6E-409C-BE32-E72D297353CC}">
              <c16:uniqueId val="{00000000-C93F-492C-9707-DB01D323E2B7}"/>
            </c:ext>
          </c:extLst>
        </c:ser>
        <c:dLbls>
          <c:showLegendKey val="0"/>
          <c:showVal val="0"/>
          <c:showCatName val="0"/>
          <c:showSerName val="0"/>
          <c:showPercent val="0"/>
          <c:showBubbleSize val="0"/>
        </c:dLbls>
        <c:gapWidth val="150"/>
        <c:axId val="84308352"/>
        <c:axId val="843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C93F-492C-9707-DB01D323E2B7}"/>
            </c:ext>
          </c:extLst>
        </c:ser>
        <c:dLbls>
          <c:showLegendKey val="0"/>
          <c:showVal val="0"/>
          <c:showCatName val="0"/>
          <c:showSerName val="0"/>
          <c:showPercent val="0"/>
          <c:showBubbleSize val="0"/>
        </c:dLbls>
        <c:marker val="1"/>
        <c:smooth val="0"/>
        <c:axId val="84308352"/>
        <c:axId val="84310272"/>
      </c:lineChart>
      <c:dateAx>
        <c:axId val="84308352"/>
        <c:scaling>
          <c:orientation val="minMax"/>
        </c:scaling>
        <c:delete val="1"/>
        <c:axPos val="b"/>
        <c:numFmt formatCode="ge" sourceLinked="1"/>
        <c:majorTickMark val="none"/>
        <c:minorTickMark val="none"/>
        <c:tickLblPos val="none"/>
        <c:crossAx val="84310272"/>
        <c:crosses val="autoZero"/>
        <c:auto val="1"/>
        <c:lblOffset val="100"/>
        <c:baseTimeUnit val="years"/>
      </c:dateAx>
      <c:valAx>
        <c:axId val="8431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38.61</c:v>
                </c:pt>
                <c:pt idx="1">
                  <c:v>39.9</c:v>
                </c:pt>
                <c:pt idx="2">
                  <c:v>42.91</c:v>
                </c:pt>
                <c:pt idx="3">
                  <c:v>43.94</c:v>
                </c:pt>
                <c:pt idx="4">
                  <c:v>39.24</c:v>
                </c:pt>
              </c:numCache>
            </c:numRef>
          </c:val>
          <c:extLst xmlns:c16r2="http://schemas.microsoft.com/office/drawing/2015/06/chart">
            <c:ext xmlns:c16="http://schemas.microsoft.com/office/drawing/2014/chart" uri="{C3380CC4-5D6E-409C-BE32-E72D297353CC}">
              <c16:uniqueId val="{00000000-4502-437C-AA1C-54ED9105AAE9}"/>
            </c:ext>
          </c:extLst>
        </c:ser>
        <c:dLbls>
          <c:showLegendKey val="0"/>
          <c:showVal val="0"/>
          <c:showCatName val="0"/>
          <c:showSerName val="0"/>
          <c:showPercent val="0"/>
          <c:showBubbleSize val="0"/>
        </c:dLbls>
        <c:gapWidth val="150"/>
        <c:axId val="84333312"/>
        <c:axId val="843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4502-437C-AA1C-54ED9105AAE9}"/>
            </c:ext>
          </c:extLst>
        </c:ser>
        <c:dLbls>
          <c:showLegendKey val="0"/>
          <c:showVal val="0"/>
          <c:showCatName val="0"/>
          <c:showSerName val="0"/>
          <c:showPercent val="0"/>
          <c:showBubbleSize val="0"/>
        </c:dLbls>
        <c:marker val="1"/>
        <c:smooth val="0"/>
        <c:axId val="84333312"/>
        <c:axId val="84335232"/>
      </c:lineChart>
      <c:dateAx>
        <c:axId val="84333312"/>
        <c:scaling>
          <c:orientation val="minMax"/>
        </c:scaling>
        <c:delete val="1"/>
        <c:axPos val="b"/>
        <c:numFmt formatCode="ge" sourceLinked="1"/>
        <c:majorTickMark val="none"/>
        <c:minorTickMark val="none"/>
        <c:tickLblPos val="none"/>
        <c:crossAx val="84335232"/>
        <c:crosses val="autoZero"/>
        <c:auto val="1"/>
        <c:lblOffset val="100"/>
        <c:baseTimeUnit val="years"/>
      </c:dateAx>
      <c:valAx>
        <c:axId val="843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21.04</c:v>
                </c:pt>
                <c:pt idx="1">
                  <c:v>26.7</c:v>
                </c:pt>
                <c:pt idx="2">
                  <c:v>29.5</c:v>
                </c:pt>
                <c:pt idx="3">
                  <c:v>29.42</c:v>
                </c:pt>
                <c:pt idx="4">
                  <c:v>32.92</c:v>
                </c:pt>
              </c:numCache>
            </c:numRef>
          </c:val>
          <c:extLst xmlns:c16r2="http://schemas.microsoft.com/office/drawing/2015/06/chart">
            <c:ext xmlns:c16="http://schemas.microsoft.com/office/drawing/2014/chart" uri="{C3380CC4-5D6E-409C-BE32-E72D297353CC}">
              <c16:uniqueId val="{00000000-21AD-4DAE-8A7E-DA147388E172}"/>
            </c:ext>
          </c:extLst>
        </c:ser>
        <c:dLbls>
          <c:showLegendKey val="0"/>
          <c:showVal val="0"/>
          <c:showCatName val="0"/>
          <c:showSerName val="0"/>
          <c:showPercent val="0"/>
          <c:showBubbleSize val="0"/>
        </c:dLbls>
        <c:gapWidth val="150"/>
        <c:axId val="85424768"/>
        <c:axId val="854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21AD-4DAE-8A7E-DA147388E172}"/>
            </c:ext>
          </c:extLst>
        </c:ser>
        <c:dLbls>
          <c:showLegendKey val="0"/>
          <c:showVal val="0"/>
          <c:showCatName val="0"/>
          <c:showSerName val="0"/>
          <c:showPercent val="0"/>
          <c:showBubbleSize val="0"/>
        </c:dLbls>
        <c:marker val="1"/>
        <c:smooth val="0"/>
        <c:axId val="85424768"/>
        <c:axId val="85431040"/>
      </c:lineChart>
      <c:dateAx>
        <c:axId val="85424768"/>
        <c:scaling>
          <c:orientation val="minMax"/>
        </c:scaling>
        <c:delete val="1"/>
        <c:axPos val="b"/>
        <c:numFmt formatCode="ge" sourceLinked="1"/>
        <c:majorTickMark val="none"/>
        <c:minorTickMark val="none"/>
        <c:tickLblPos val="none"/>
        <c:crossAx val="85431040"/>
        <c:crosses val="autoZero"/>
        <c:auto val="1"/>
        <c:lblOffset val="100"/>
        <c:baseTimeUnit val="years"/>
      </c:dateAx>
      <c:valAx>
        <c:axId val="85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5A-40B7-9028-BFA97D7C686A}"/>
            </c:ext>
          </c:extLst>
        </c:ser>
        <c:dLbls>
          <c:showLegendKey val="0"/>
          <c:showVal val="0"/>
          <c:showCatName val="0"/>
          <c:showSerName val="0"/>
          <c:showPercent val="0"/>
          <c:showBubbleSize val="0"/>
        </c:dLbls>
        <c:gapWidth val="150"/>
        <c:axId val="85444480"/>
        <c:axId val="89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645A-40B7-9028-BFA97D7C686A}"/>
            </c:ext>
          </c:extLst>
        </c:ser>
        <c:dLbls>
          <c:showLegendKey val="0"/>
          <c:showVal val="0"/>
          <c:showCatName val="0"/>
          <c:showSerName val="0"/>
          <c:showPercent val="0"/>
          <c:showBubbleSize val="0"/>
        </c:dLbls>
        <c:marker val="1"/>
        <c:smooth val="0"/>
        <c:axId val="85444480"/>
        <c:axId val="89812992"/>
      </c:lineChart>
      <c:dateAx>
        <c:axId val="85444480"/>
        <c:scaling>
          <c:orientation val="minMax"/>
        </c:scaling>
        <c:delete val="1"/>
        <c:axPos val="b"/>
        <c:numFmt formatCode="ge" sourceLinked="1"/>
        <c:majorTickMark val="none"/>
        <c:minorTickMark val="none"/>
        <c:tickLblPos val="none"/>
        <c:crossAx val="89812992"/>
        <c:crosses val="autoZero"/>
        <c:auto val="1"/>
        <c:lblOffset val="100"/>
        <c:baseTimeUnit val="years"/>
      </c:dateAx>
      <c:valAx>
        <c:axId val="8981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525.30999999999995</c:v>
                </c:pt>
                <c:pt idx="1">
                  <c:v>433.32</c:v>
                </c:pt>
                <c:pt idx="2">
                  <c:v>229.04</c:v>
                </c:pt>
                <c:pt idx="3">
                  <c:v>255.6</c:v>
                </c:pt>
                <c:pt idx="4">
                  <c:v>344.4</c:v>
                </c:pt>
              </c:numCache>
            </c:numRef>
          </c:val>
          <c:extLst xmlns:c16r2="http://schemas.microsoft.com/office/drawing/2015/06/chart">
            <c:ext xmlns:c16="http://schemas.microsoft.com/office/drawing/2014/chart" uri="{C3380CC4-5D6E-409C-BE32-E72D297353CC}">
              <c16:uniqueId val="{00000000-A0B7-41D5-98DA-A09D6A404A14}"/>
            </c:ext>
          </c:extLst>
        </c:ser>
        <c:dLbls>
          <c:showLegendKey val="0"/>
          <c:showVal val="0"/>
          <c:showCatName val="0"/>
          <c:showSerName val="0"/>
          <c:showPercent val="0"/>
          <c:showBubbleSize val="0"/>
        </c:dLbls>
        <c:gapWidth val="150"/>
        <c:axId val="89831680"/>
        <c:axId val="898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A0B7-41D5-98DA-A09D6A404A14}"/>
            </c:ext>
          </c:extLst>
        </c:ser>
        <c:dLbls>
          <c:showLegendKey val="0"/>
          <c:showVal val="0"/>
          <c:showCatName val="0"/>
          <c:showSerName val="0"/>
          <c:showPercent val="0"/>
          <c:showBubbleSize val="0"/>
        </c:dLbls>
        <c:marker val="1"/>
        <c:smooth val="0"/>
        <c:axId val="89831680"/>
        <c:axId val="89842048"/>
      </c:lineChart>
      <c:dateAx>
        <c:axId val="89831680"/>
        <c:scaling>
          <c:orientation val="minMax"/>
        </c:scaling>
        <c:delete val="1"/>
        <c:axPos val="b"/>
        <c:numFmt formatCode="ge" sourceLinked="1"/>
        <c:majorTickMark val="none"/>
        <c:minorTickMark val="none"/>
        <c:tickLblPos val="none"/>
        <c:crossAx val="89842048"/>
        <c:crosses val="autoZero"/>
        <c:auto val="1"/>
        <c:lblOffset val="100"/>
        <c:baseTimeUnit val="years"/>
      </c:dateAx>
      <c:valAx>
        <c:axId val="898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362.28</c:v>
                </c:pt>
                <c:pt idx="1">
                  <c:v>366.95</c:v>
                </c:pt>
                <c:pt idx="2">
                  <c:v>371.07</c:v>
                </c:pt>
                <c:pt idx="3">
                  <c:v>374.13</c:v>
                </c:pt>
                <c:pt idx="4">
                  <c:v>377.91</c:v>
                </c:pt>
              </c:numCache>
            </c:numRef>
          </c:val>
          <c:extLst xmlns:c16r2="http://schemas.microsoft.com/office/drawing/2015/06/chart">
            <c:ext xmlns:c16="http://schemas.microsoft.com/office/drawing/2014/chart" uri="{C3380CC4-5D6E-409C-BE32-E72D297353CC}">
              <c16:uniqueId val="{00000000-1183-4634-98F7-B5B3F559D733}"/>
            </c:ext>
          </c:extLst>
        </c:ser>
        <c:dLbls>
          <c:showLegendKey val="0"/>
          <c:showVal val="0"/>
          <c:showCatName val="0"/>
          <c:showSerName val="0"/>
          <c:showPercent val="0"/>
          <c:showBubbleSize val="0"/>
        </c:dLbls>
        <c:gapWidth val="150"/>
        <c:axId val="95185536"/>
        <c:axId val="951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1183-4634-98F7-B5B3F559D733}"/>
            </c:ext>
          </c:extLst>
        </c:ser>
        <c:dLbls>
          <c:showLegendKey val="0"/>
          <c:showVal val="0"/>
          <c:showCatName val="0"/>
          <c:showSerName val="0"/>
          <c:showPercent val="0"/>
          <c:showBubbleSize val="0"/>
        </c:dLbls>
        <c:marker val="1"/>
        <c:smooth val="0"/>
        <c:axId val="95185536"/>
        <c:axId val="95191808"/>
      </c:lineChart>
      <c:dateAx>
        <c:axId val="95185536"/>
        <c:scaling>
          <c:orientation val="minMax"/>
        </c:scaling>
        <c:delete val="1"/>
        <c:axPos val="b"/>
        <c:numFmt formatCode="ge" sourceLinked="1"/>
        <c:majorTickMark val="none"/>
        <c:minorTickMark val="none"/>
        <c:tickLblPos val="none"/>
        <c:crossAx val="95191808"/>
        <c:crosses val="autoZero"/>
        <c:auto val="1"/>
        <c:lblOffset val="100"/>
        <c:baseTimeUnit val="years"/>
      </c:dateAx>
      <c:valAx>
        <c:axId val="9519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107.59</c:v>
                </c:pt>
                <c:pt idx="1">
                  <c:v>107.58</c:v>
                </c:pt>
                <c:pt idx="2">
                  <c:v>113.89</c:v>
                </c:pt>
                <c:pt idx="3">
                  <c:v>114.99</c:v>
                </c:pt>
                <c:pt idx="4">
                  <c:v>119.9</c:v>
                </c:pt>
              </c:numCache>
            </c:numRef>
          </c:val>
          <c:extLst xmlns:c16r2="http://schemas.microsoft.com/office/drawing/2015/06/chart">
            <c:ext xmlns:c16="http://schemas.microsoft.com/office/drawing/2014/chart" uri="{C3380CC4-5D6E-409C-BE32-E72D297353CC}">
              <c16:uniqueId val="{00000000-B4D2-4EA8-9988-533A7D070D4C}"/>
            </c:ext>
          </c:extLst>
        </c:ser>
        <c:dLbls>
          <c:showLegendKey val="0"/>
          <c:showVal val="0"/>
          <c:showCatName val="0"/>
          <c:showSerName val="0"/>
          <c:showPercent val="0"/>
          <c:showBubbleSize val="0"/>
        </c:dLbls>
        <c:gapWidth val="150"/>
        <c:axId val="95218688"/>
        <c:axId val="967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B4D2-4EA8-9988-533A7D070D4C}"/>
            </c:ext>
          </c:extLst>
        </c:ser>
        <c:dLbls>
          <c:showLegendKey val="0"/>
          <c:showVal val="0"/>
          <c:showCatName val="0"/>
          <c:showSerName val="0"/>
          <c:showPercent val="0"/>
          <c:showBubbleSize val="0"/>
        </c:dLbls>
        <c:marker val="1"/>
        <c:smooth val="0"/>
        <c:axId val="95218688"/>
        <c:axId val="96732288"/>
      </c:lineChart>
      <c:dateAx>
        <c:axId val="95218688"/>
        <c:scaling>
          <c:orientation val="minMax"/>
        </c:scaling>
        <c:delete val="1"/>
        <c:axPos val="b"/>
        <c:numFmt formatCode="ge" sourceLinked="1"/>
        <c:majorTickMark val="none"/>
        <c:minorTickMark val="none"/>
        <c:tickLblPos val="none"/>
        <c:crossAx val="96732288"/>
        <c:crosses val="autoZero"/>
        <c:auto val="1"/>
        <c:lblOffset val="100"/>
        <c:baseTimeUnit val="years"/>
      </c:dateAx>
      <c:valAx>
        <c:axId val="96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143.72999999999999</c:v>
                </c:pt>
                <c:pt idx="1">
                  <c:v>143.99</c:v>
                </c:pt>
                <c:pt idx="2">
                  <c:v>136.19</c:v>
                </c:pt>
                <c:pt idx="3">
                  <c:v>134.88</c:v>
                </c:pt>
                <c:pt idx="4">
                  <c:v>129.54</c:v>
                </c:pt>
              </c:numCache>
            </c:numRef>
          </c:val>
          <c:extLst xmlns:c16r2="http://schemas.microsoft.com/office/drawing/2015/06/chart">
            <c:ext xmlns:c16="http://schemas.microsoft.com/office/drawing/2014/chart" uri="{C3380CC4-5D6E-409C-BE32-E72D297353CC}">
              <c16:uniqueId val="{00000000-D70C-414C-B816-B7B69C8BF275}"/>
            </c:ext>
          </c:extLst>
        </c:ser>
        <c:dLbls>
          <c:showLegendKey val="0"/>
          <c:showVal val="0"/>
          <c:showCatName val="0"/>
          <c:showSerName val="0"/>
          <c:showPercent val="0"/>
          <c:showBubbleSize val="0"/>
        </c:dLbls>
        <c:gapWidth val="150"/>
        <c:axId val="96750592"/>
        <c:axId val="96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D70C-414C-B816-B7B69C8BF275}"/>
            </c:ext>
          </c:extLst>
        </c:ser>
        <c:dLbls>
          <c:showLegendKey val="0"/>
          <c:showVal val="0"/>
          <c:showCatName val="0"/>
          <c:showSerName val="0"/>
          <c:showPercent val="0"/>
          <c:showBubbleSize val="0"/>
        </c:dLbls>
        <c:marker val="1"/>
        <c:smooth val="0"/>
        <c:axId val="96750592"/>
        <c:axId val="96781440"/>
      </c:lineChart>
      <c:dateAx>
        <c:axId val="96750592"/>
        <c:scaling>
          <c:orientation val="minMax"/>
        </c:scaling>
        <c:delete val="1"/>
        <c:axPos val="b"/>
        <c:numFmt formatCode="ge" sourceLinked="1"/>
        <c:majorTickMark val="none"/>
        <c:minorTickMark val="none"/>
        <c:tickLblPos val="none"/>
        <c:crossAx val="96781440"/>
        <c:crosses val="autoZero"/>
        <c:auto val="1"/>
        <c:lblOffset val="100"/>
        <c:baseTimeUnit val="years"/>
      </c:dateAx>
      <c:valAx>
        <c:axId val="96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6" zoomScale="75" zoomScaleNormal="75" workbookViewId="0">
      <selection activeCell="CA16" sqref="CA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伊東市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70682</v>
      </c>
      <c r="AM8" s="71"/>
      <c r="AN8" s="71"/>
      <c r="AO8" s="71"/>
      <c r="AP8" s="71"/>
      <c r="AQ8" s="71"/>
      <c r="AR8" s="71"/>
      <c r="AS8" s="71"/>
      <c r="AT8" s="67">
        <f>データ!$S$6</f>
        <v>124.1</v>
      </c>
      <c r="AU8" s="68"/>
      <c r="AV8" s="68"/>
      <c r="AW8" s="68"/>
      <c r="AX8" s="68"/>
      <c r="AY8" s="68"/>
      <c r="AZ8" s="68"/>
      <c r="BA8" s="68"/>
      <c r="BB8" s="70">
        <f>データ!$T$6</f>
        <v>569.55999999999995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78.099999999999994</v>
      </c>
      <c r="J10" s="68"/>
      <c r="K10" s="68"/>
      <c r="L10" s="68"/>
      <c r="M10" s="68"/>
      <c r="N10" s="68"/>
      <c r="O10" s="69"/>
      <c r="P10" s="70">
        <f>データ!$P$6</f>
        <v>85.96</v>
      </c>
      <c r="Q10" s="70"/>
      <c r="R10" s="70"/>
      <c r="S10" s="70"/>
      <c r="T10" s="70"/>
      <c r="U10" s="70"/>
      <c r="V10" s="70"/>
      <c r="W10" s="71">
        <f>データ!$Q$6</f>
        <v>2454</v>
      </c>
      <c r="X10" s="71"/>
      <c r="Y10" s="71"/>
      <c r="Z10" s="71"/>
      <c r="AA10" s="71"/>
      <c r="AB10" s="71"/>
      <c r="AC10" s="71"/>
      <c r="AD10" s="2"/>
      <c r="AE10" s="2"/>
      <c r="AF10" s="2"/>
      <c r="AG10" s="2"/>
      <c r="AH10" s="5"/>
      <c r="AI10" s="5"/>
      <c r="AJ10" s="5"/>
      <c r="AK10" s="5"/>
      <c r="AL10" s="71">
        <f>データ!$U$6</f>
        <v>60467</v>
      </c>
      <c r="AM10" s="71"/>
      <c r="AN10" s="71"/>
      <c r="AO10" s="71"/>
      <c r="AP10" s="71"/>
      <c r="AQ10" s="71"/>
      <c r="AR10" s="71"/>
      <c r="AS10" s="71"/>
      <c r="AT10" s="67">
        <f>データ!$V$6</f>
        <v>42.74</v>
      </c>
      <c r="AU10" s="68"/>
      <c r="AV10" s="68"/>
      <c r="AW10" s="68"/>
      <c r="AX10" s="68"/>
      <c r="AY10" s="68"/>
      <c r="AZ10" s="68"/>
      <c r="BA10" s="68"/>
      <c r="BB10" s="70">
        <f>データ!$W$6</f>
        <v>1414.76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222089</v>
      </c>
      <c r="D6" s="34">
        <f t="shared" si="3"/>
        <v>46</v>
      </c>
      <c r="E6" s="34">
        <f t="shared" si="3"/>
        <v>1</v>
      </c>
      <c r="F6" s="34">
        <f t="shared" si="3"/>
        <v>0</v>
      </c>
      <c r="G6" s="34">
        <f t="shared" si="3"/>
        <v>1</v>
      </c>
      <c r="H6" s="34" t="str">
        <f t="shared" si="3"/>
        <v>静岡県　伊東市</v>
      </c>
      <c r="I6" s="34" t="str">
        <f t="shared" si="3"/>
        <v>法適用</v>
      </c>
      <c r="J6" s="34" t="str">
        <f t="shared" si="3"/>
        <v>水道事業</v>
      </c>
      <c r="K6" s="34" t="str">
        <f t="shared" si="3"/>
        <v>末端給水事業</v>
      </c>
      <c r="L6" s="34" t="str">
        <f t="shared" si="3"/>
        <v>A4</v>
      </c>
      <c r="M6" s="34">
        <f t="shared" si="3"/>
        <v>0</v>
      </c>
      <c r="N6" s="35" t="str">
        <f t="shared" si="3"/>
        <v>-</v>
      </c>
      <c r="O6" s="35">
        <f t="shared" si="3"/>
        <v>78.099999999999994</v>
      </c>
      <c r="P6" s="35">
        <f t="shared" si="3"/>
        <v>85.96</v>
      </c>
      <c r="Q6" s="35">
        <f t="shared" si="3"/>
        <v>2454</v>
      </c>
      <c r="R6" s="35">
        <f t="shared" si="3"/>
        <v>70682</v>
      </c>
      <c r="S6" s="35">
        <f t="shared" si="3"/>
        <v>124.1</v>
      </c>
      <c r="T6" s="35">
        <f t="shared" si="3"/>
        <v>569.55999999999995</v>
      </c>
      <c r="U6" s="35">
        <f t="shared" si="3"/>
        <v>60467</v>
      </c>
      <c r="V6" s="35">
        <f t="shared" si="3"/>
        <v>42.74</v>
      </c>
      <c r="W6" s="35">
        <f t="shared" si="3"/>
        <v>1414.76</v>
      </c>
      <c r="X6" s="36">
        <f>IF(X7="",NA(),X7)</f>
        <v>109.93</v>
      </c>
      <c r="Y6" s="36">
        <f t="shared" ref="Y6:AG6" si="4">IF(Y7="",NA(),Y7)</f>
        <v>109.4</v>
      </c>
      <c r="Z6" s="36">
        <f t="shared" si="4"/>
        <v>114.01</v>
      </c>
      <c r="AA6" s="36">
        <f t="shared" si="4"/>
        <v>114.81</v>
      </c>
      <c r="AB6" s="36">
        <f t="shared" si="4"/>
        <v>123.48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525.30999999999995</v>
      </c>
      <c r="AU6" s="36">
        <f t="shared" ref="AU6:BC6" si="6">IF(AU7="",NA(),AU7)</f>
        <v>433.32</v>
      </c>
      <c r="AV6" s="36">
        <f t="shared" si="6"/>
        <v>229.04</v>
      </c>
      <c r="AW6" s="36">
        <f t="shared" si="6"/>
        <v>255.6</v>
      </c>
      <c r="AX6" s="36">
        <f t="shared" si="6"/>
        <v>344.4</v>
      </c>
      <c r="AY6" s="36">
        <f t="shared" si="6"/>
        <v>701</v>
      </c>
      <c r="AZ6" s="36">
        <f t="shared" si="6"/>
        <v>739.59</v>
      </c>
      <c r="BA6" s="36">
        <f t="shared" si="6"/>
        <v>335.95</v>
      </c>
      <c r="BB6" s="36">
        <f t="shared" si="6"/>
        <v>346.59</v>
      </c>
      <c r="BC6" s="36">
        <f t="shared" si="6"/>
        <v>357.82</v>
      </c>
      <c r="BD6" s="35" t="str">
        <f>IF(BD7="","",IF(BD7="-","【-】","【"&amp;SUBSTITUTE(TEXT(BD7,"#,##0.00"),"-","△")&amp;"】"))</f>
        <v>【262.87】</v>
      </c>
      <c r="BE6" s="36">
        <f>IF(BE7="",NA(),BE7)</f>
        <v>362.28</v>
      </c>
      <c r="BF6" s="36">
        <f t="shared" ref="BF6:BN6" si="7">IF(BF7="",NA(),BF7)</f>
        <v>366.95</v>
      </c>
      <c r="BG6" s="36">
        <f t="shared" si="7"/>
        <v>371.07</v>
      </c>
      <c r="BH6" s="36">
        <f t="shared" si="7"/>
        <v>374.13</v>
      </c>
      <c r="BI6" s="36">
        <f t="shared" si="7"/>
        <v>377.91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107.59</v>
      </c>
      <c r="BQ6" s="36">
        <f t="shared" ref="BQ6:BY6" si="8">IF(BQ7="",NA(),BQ7)</f>
        <v>107.58</v>
      </c>
      <c r="BR6" s="36">
        <f t="shared" si="8"/>
        <v>113.89</v>
      </c>
      <c r="BS6" s="36">
        <f t="shared" si="8"/>
        <v>114.99</v>
      </c>
      <c r="BT6" s="36">
        <f t="shared" si="8"/>
        <v>119.9</v>
      </c>
      <c r="BU6" s="36">
        <f t="shared" si="8"/>
        <v>100.27</v>
      </c>
      <c r="BV6" s="36">
        <f t="shared" si="8"/>
        <v>99.46</v>
      </c>
      <c r="BW6" s="36">
        <f t="shared" si="8"/>
        <v>105.21</v>
      </c>
      <c r="BX6" s="36">
        <f t="shared" si="8"/>
        <v>105.71</v>
      </c>
      <c r="BY6" s="36">
        <f t="shared" si="8"/>
        <v>106.01</v>
      </c>
      <c r="BZ6" s="35" t="str">
        <f>IF(BZ7="","",IF(BZ7="-","【-】","【"&amp;SUBSTITUTE(TEXT(BZ7,"#,##0.00"),"-","△")&amp;"】"))</f>
        <v>【105.59】</v>
      </c>
      <c r="CA6" s="36">
        <f>IF(CA7="",NA(),CA7)</f>
        <v>143.72999999999999</v>
      </c>
      <c r="CB6" s="36">
        <f t="shared" ref="CB6:CJ6" si="9">IF(CB7="",NA(),CB7)</f>
        <v>143.99</v>
      </c>
      <c r="CC6" s="36">
        <f t="shared" si="9"/>
        <v>136.19</v>
      </c>
      <c r="CD6" s="36">
        <f t="shared" si="9"/>
        <v>134.88</v>
      </c>
      <c r="CE6" s="36">
        <f t="shared" si="9"/>
        <v>129.54</v>
      </c>
      <c r="CF6" s="36">
        <f t="shared" si="9"/>
        <v>169.62</v>
      </c>
      <c r="CG6" s="36">
        <f t="shared" si="9"/>
        <v>171.78</v>
      </c>
      <c r="CH6" s="36">
        <f t="shared" si="9"/>
        <v>162.59</v>
      </c>
      <c r="CI6" s="36">
        <f t="shared" si="9"/>
        <v>162.15</v>
      </c>
      <c r="CJ6" s="36">
        <f t="shared" si="9"/>
        <v>162.24</v>
      </c>
      <c r="CK6" s="35" t="str">
        <f>IF(CK7="","",IF(CK7="-","【-】","【"&amp;SUBSTITUTE(TEXT(CK7,"#,##0.00"),"-","△")&amp;"】"))</f>
        <v>【163.27】</v>
      </c>
      <c r="CL6" s="36">
        <f>IF(CL7="",NA(),CL7)</f>
        <v>41.73</v>
      </c>
      <c r="CM6" s="36">
        <f t="shared" ref="CM6:CU6" si="10">IF(CM7="",NA(),CM7)</f>
        <v>43.49</v>
      </c>
      <c r="CN6" s="36">
        <f t="shared" si="10"/>
        <v>45.66</v>
      </c>
      <c r="CO6" s="36">
        <f t="shared" si="10"/>
        <v>45.26</v>
      </c>
      <c r="CP6" s="36">
        <f t="shared" si="10"/>
        <v>42.52</v>
      </c>
      <c r="CQ6" s="36">
        <f t="shared" si="10"/>
        <v>59.88</v>
      </c>
      <c r="CR6" s="36">
        <f t="shared" si="10"/>
        <v>59.68</v>
      </c>
      <c r="CS6" s="36">
        <f t="shared" si="10"/>
        <v>59.17</v>
      </c>
      <c r="CT6" s="36">
        <f t="shared" si="10"/>
        <v>59.34</v>
      </c>
      <c r="CU6" s="36">
        <f t="shared" si="10"/>
        <v>59.11</v>
      </c>
      <c r="CV6" s="35" t="str">
        <f>IF(CV7="","",IF(CV7="-","【-】","【"&amp;SUBSTITUTE(TEXT(CV7,"#,##0.00"),"-","△")&amp;"】"))</f>
        <v>【59.94】</v>
      </c>
      <c r="CW6" s="36">
        <f>IF(CW7="",NA(),CW7)</f>
        <v>79.099999999999994</v>
      </c>
      <c r="CX6" s="36">
        <f t="shared" ref="CX6:DF6" si="11">IF(CX7="",NA(),CX7)</f>
        <v>74.900000000000006</v>
      </c>
      <c r="CY6" s="36">
        <f t="shared" si="11"/>
        <v>69.42</v>
      </c>
      <c r="CZ6" s="36">
        <f t="shared" si="11"/>
        <v>71</v>
      </c>
      <c r="DA6" s="36">
        <f t="shared" si="11"/>
        <v>74.7</v>
      </c>
      <c r="DB6" s="36">
        <f t="shared" si="11"/>
        <v>87.65</v>
      </c>
      <c r="DC6" s="36">
        <f t="shared" si="11"/>
        <v>87.63</v>
      </c>
      <c r="DD6" s="36">
        <f t="shared" si="11"/>
        <v>87.6</v>
      </c>
      <c r="DE6" s="36">
        <f t="shared" si="11"/>
        <v>87.74</v>
      </c>
      <c r="DF6" s="36">
        <f t="shared" si="11"/>
        <v>87.91</v>
      </c>
      <c r="DG6" s="35" t="str">
        <f>IF(DG7="","",IF(DG7="-","【-】","【"&amp;SUBSTITUTE(TEXT(DG7,"#,##0.00"),"-","△")&amp;"】"))</f>
        <v>【90.22】</v>
      </c>
      <c r="DH6" s="36">
        <f>IF(DH7="",NA(),DH7)</f>
        <v>38.61</v>
      </c>
      <c r="DI6" s="36">
        <f t="shared" ref="DI6:DQ6" si="12">IF(DI7="",NA(),DI7)</f>
        <v>39.9</v>
      </c>
      <c r="DJ6" s="36">
        <f t="shared" si="12"/>
        <v>42.91</v>
      </c>
      <c r="DK6" s="36">
        <f t="shared" si="12"/>
        <v>43.94</v>
      </c>
      <c r="DL6" s="36">
        <f t="shared" si="12"/>
        <v>39.24</v>
      </c>
      <c r="DM6" s="36">
        <f t="shared" si="12"/>
        <v>38.69</v>
      </c>
      <c r="DN6" s="36">
        <f t="shared" si="12"/>
        <v>39.65</v>
      </c>
      <c r="DO6" s="36">
        <f t="shared" si="12"/>
        <v>45.25</v>
      </c>
      <c r="DP6" s="36">
        <f t="shared" si="12"/>
        <v>46.27</v>
      </c>
      <c r="DQ6" s="36">
        <f t="shared" si="12"/>
        <v>46.88</v>
      </c>
      <c r="DR6" s="35" t="str">
        <f>IF(DR7="","",IF(DR7="-","【-】","【"&amp;SUBSTITUTE(TEXT(DR7,"#,##0.00"),"-","△")&amp;"】"))</f>
        <v>【47.91】</v>
      </c>
      <c r="DS6" s="36">
        <f>IF(DS7="",NA(),DS7)</f>
        <v>21.04</v>
      </c>
      <c r="DT6" s="36">
        <f t="shared" ref="DT6:EB6" si="13">IF(DT7="",NA(),DT7)</f>
        <v>26.7</v>
      </c>
      <c r="DU6" s="36">
        <f t="shared" si="13"/>
        <v>29.5</v>
      </c>
      <c r="DV6" s="36">
        <f t="shared" si="13"/>
        <v>29.42</v>
      </c>
      <c r="DW6" s="36">
        <f t="shared" si="13"/>
        <v>32.92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0.63</v>
      </c>
      <c r="EE6" s="36">
        <f t="shared" ref="EE6:EM6" si="14">IF(EE7="",NA(),EE7)</f>
        <v>0.42</v>
      </c>
      <c r="EF6" s="36">
        <f t="shared" si="14"/>
        <v>0.9</v>
      </c>
      <c r="EG6" s="36">
        <f t="shared" si="14"/>
        <v>0.79</v>
      </c>
      <c r="EH6" s="36">
        <f t="shared" si="14"/>
        <v>0.99</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222089</v>
      </c>
      <c r="D7" s="38">
        <v>46</v>
      </c>
      <c r="E7" s="38">
        <v>1</v>
      </c>
      <c r="F7" s="38">
        <v>0</v>
      </c>
      <c r="G7" s="38">
        <v>1</v>
      </c>
      <c r="H7" s="38" t="s">
        <v>105</v>
      </c>
      <c r="I7" s="38" t="s">
        <v>106</v>
      </c>
      <c r="J7" s="38" t="s">
        <v>107</v>
      </c>
      <c r="K7" s="38" t="s">
        <v>108</v>
      </c>
      <c r="L7" s="38" t="s">
        <v>109</v>
      </c>
      <c r="M7" s="38"/>
      <c r="N7" s="39" t="s">
        <v>110</v>
      </c>
      <c r="O7" s="39">
        <v>78.099999999999994</v>
      </c>
      <c r="P7" s="39">
        <v>85.96</v>
      </c>
      <c r="Q7" s="39">
        <v>2454</v>
      </c>
      <c r="R7" s="39">
        <v>70682</v>
      </c>
      <c r="S7" s="39">
        <v>124.1</v>
      </c>
      <c r="T7" s="39">
        <v>569.55999999999995</v>
      </c>
      <c r="U7" s="39">
        <v>60467</v>
      </c>
      <c r="V7" s="39">
        <v>42.74</v>
      </c>
      <c r="W7" s="39">
        <v>1414.76</v>
      </c>
      <c r="X7" s="39">
        <v>109.93</v>
      </c>
      <c r="Y7" s="39">
        <v>109.4</v>
      </c>
      <c r="Z7" s="39">
        <v>114.01</v>
      </c>
      <c r="AA7" s="39">
        <v>114.81</v>
      </c>
      <c r="AB7" s="39">
        <v>123.48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525.30999999999995</v>
      </c>
      <c r="AU7" s="39">
        <v>433.32</v>
      </c>
      <c r="AV7" s="39">
        <v>229.04</v>
      </c>
      <c r="AW7" s="39">
        <v>255.6</v>
      </c>
      <c r="AX7" s="39">
        <v>344.4</v>
      </c>
      <c r="AY7" s="39">
        <v>701</v>
      </c>
      <c r="AZ7" s="39">
        <v>739.59</v>
      </c>
      <c r="BA7" s="39">
        <v>335.95</v>
      </c>
      <c r="BB7" s="39">
        <v>346.59</v>
      </c>
      <c r="BC7" s="39">
        <v>357.82</v>
      </c>
      <c r="BD7" s="39">
        <v>262.87</v>
      </c>
      <c r="BE7" s="39">
        <v>362.28</v>
      </c>
      <c r="BF7" s="39">
        <v>366.95</v>
      </c>
      <c r="BG7" s="39">
        <v>371.07</v>
      </c>
      <c r="BH7" s="39">
        <v>374.13</v>
      </c>
      <c r="BI7" s="39">
        <v>377.91</v>
      </c>
      <c r="BJ7" s="39">
        <v>330.99</v>
      </c>
      <c r="BK7" s="39">
        <v>324.08999999999997</v>
      </c>
      <c r="BL7" s="39">
        <v>319.82</v>
      </c>
      <c r="BM7" s="39">
        <v>312.02999999999997</v>
      </c>
      <c r="BN7" s="39">
        <v>307.45999999999998</v>
      </c>
      <c r="BO7" s="39">
        <v>270.87</v>
      </c>
      <c r="BP7" s="39">
        <v>107.59</v>
      </c>
      <c r="BQ7" s="39">
        <v>107.58</v>
      </c>
      <c r="BR7" s="39">
        <v>113.89</v>
      </c>
      <c r="BS7" s="39">
        <v>114.99</v>
      </c>
      <c r="BT7" s="39">
        <v>119.9</v>
      </c>
      <c r="BU7" s="39">
        <v>100.27</v>
      </c>
      <c r="BV7" s="39">
        <v>99.46</v>
      </c>
      <c r="BW7" s="39">
        <v>105.21</v>
      </c>
      <c r="BX7" s="39">
        <v>105.71</v>
      </c>
      <c r="BY7" s="39">
        <v>106.01</v>
      </c>
      <c r="BZ7" s="39">
        <v>105.59</v>
      </c>
      <c r="CA7" s="39">
        <v>143.72999999999999</v>
      </c>
      <c r="CB7" s="39">
        <v>143.99</v>
      </c>
      <c r="CC7" s="39">
        <v>136.19</v>
      </c>
      <c r="CD7" s="39">
        <v>134.88</v>
      </c>
      <c r="CE7" s="39">
        <v>129.54</v>
      </c>
      <c r="CF7" s="39">
        <v>169.62</v>
      </c>
      <c r="CG7" s="39">
        <v>171.78</v>
      </c>
      <c r="CH7" s="39">
        <v>162.59</v>
      </c>
      <c r="CI7" s="39">
        <v>162.15</v>
      </c>
      <c r="CJ7" s="39">
        <v>162.24</v>
      </c>
      <c r="CK7" s="39">
        <v>163.27000000000001</v>
      </c>
      <c r="CL7" s="39">
        <v>41.73</v>
      </c>
      <c r="CM7" s="39">
        <v>43.49</v>
      </c>
      <c r="CN7" s="39">
        <v>45.66</v>
      </c>
      <c r="CO7" s="39">
        <v>45.26</v>
      </c>
      <c r="CP7" s="39">
        <v>42.52</v>
      </c>
      <c r="CQ7" s="39">
        <v>59.88</v>
      </c>
      <c r="CR7" s="39">
        <v>59.68</v>
      </c>
      <c r="CS7" s="39">
        <v>59.17</v>
      </c>
      <c r="CT7" s="39">
        <v>59.34</v>
      </c>
      <c r="CU7" s="39">
        <v>59.11</v>
      </c>
      <c r="CV7" s="39">
        <v>59.94</v>
      </c>
      <c r="CW7" s="39">
        <v>79.099999999999994</v>
      </c>
      <c r="CX7" s="39">
        <v>74.900000000000006</v>
      </c>
      <c r="CY7" s="39">
        <v>69.42</v>
      </c>
      <c r="CZ7" s="39">
        <v>71</v>
      </c>
      <c r="DA7" s="39">
        <v>74.7</v>
      </c>
      <c r="DB7" s="39">
        <v>87.65</v>
      </c>
      <c r="DC7" s="39">
        <v>87.63</v>
      </c>
      <c r="DD7" s="39">
        <v>87.6</v>
      </c>
      <c r="DE7" s="39">
        <v>87.74</v>
      </c>
      <c r="DF7" s="39">
        <v>87.91</v>
      </c>
      <c r="DG7" s="39">
        <v>90.22</v>
      </c>
      <c r="DH7" s="39">
        <v>38.61</v>
      </c>
      <c r="DI7" s="39">
        <v>39.9</v>
      </c>
      <c r="DJ7" s="39">
        <v>42.91</v>
      </c>
      <c r="DK7" s="39">
        <v>43.94</v>
      </c>
      <c r="DL7" s="39">
        <v>39.24</v>
      </c>
      <c r="DM7" s="39">
        <v>38.69</v>
      </c>
      <c r="DN7" s="39">
        <v>39.65</v>
      </c>
      <c r="DO7" s="39">
        <v>45.25</v>
      </c>
      <c r="DP7" s="39">
        <v>46.27</v>
      </c>
      <c r="DQ7" s="39">
        <v>46.88</v>
      </c>
      <c r="DR7" s="39">
        <v>47.91</v>
      </c>
      <c r="DS7" s="39">
        <v>21.04</v>
      </c>
      <c r="DT7" s="39">
        <v>26.7</v>
      </c>
      <c r="DU7" s="39">
        <v>29.5</v>
      </c>
      <c r="DV7" s="39">
        <v>29.42</v>
      </c>
      <c r="DW7" s="39">
        <v>32.92</v>
      </c>
      <c r="DX7" s="39">
        <v>8.4</v>
      </c>
      <c r="DY7" s="39">
        <v>9.7100000000000009</v>
      </c>
      <c r="DZ7" s="39">
        <v>10.71</v>
      </c>
      <c r="EA7" s="39">
        <v>10.93</v>
      </c>
      <c r="EB7" s="39">
        <v>13.39</v>
      </c>
      <c r="EC7" s="39">
        <v>15</v>
      </c>
      <c r="ED7" s="39">
        <v>0.63</v>
      </c>
      <c r="EE7" s="39">
        <v>0.42</v>
      </c>
      <c r="EF7" s="39">
        <v>0.9</v>
      </c>
      <c r="EG7" s="39">
        <v>0.79</v>
      </c>
      <c r="EH7" s="39">
        <v>0.99</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ZAM11005</cp:lastModifiedBy>
  <cp:lastPrinted>2018-02-08T05:11:20Z</cp:lastPrinted>
  <dcterms:created xsi:type="dcterms:W3CDTF">2017-12-25T01:29:30Z</dcterms:created>
  <dcterms:modified xsi:type="dcterms:W3CDTF">2018-02-13T07:23:15Z</dcterms:modified>
</cp:coreProperties>
</file>