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3JOHOADFS1\redirect\28034291\デスクトップ\再送　平成２８年度決算「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<sst xmlns="http://schemas.openxmlformats.org/spreadsheetml/2006/main" count="240" uniqueCount="126">
  <si>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</si>
  <si>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</si>
  <si>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</si>
  <si>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</si>
  <si>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</si>
  <si>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</si>
  <si>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</si>
  <si>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</si>
  <si>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</si>
  <si>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</si>
  <si>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</si>
  <si>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</si>
  <si>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</si>
  <si>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</si>
  <si>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</si>
  <si>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</si>
  <si>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</si>
  <si>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</si>
  <si>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</si>
  <si>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</si>
  <si>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</si>
  <si>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</si>
  <si>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</si>
  <si>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</si>
  <si>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</si>
  <si>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</si>
  <si>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</si>
  <si>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</si>
  <si>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</si>
  <si>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</si>
  <si>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</si>
  <si>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</si>
  <si>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</si>
  <si>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</si>
  <si>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</si>
  <si>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</si>
  <si>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</si>
  <si>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</si>
  <si>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</si>
  <si>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</si>
  <si>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</si>
  <si>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</si>
  <si>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</si>
  <si>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</si>
  <si>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</si>
  <si>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</si>
  <si>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</si>
  <si>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</si>
  <si>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</si>
  <si>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</si>
  <si>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</si>
  <si>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</si>
  <si>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</si>
  <si>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</si>
  <si>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</si>
  <si>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</si>
  <si>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</si>
  <si>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</si>
  <si>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</si>
  <si>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</si>
  <si>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</si>
  <si>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</si>
  <si>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</si>
  <si>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</si>
  <si>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</si>
  <si>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</si>
  <si>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</si>
  <si>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</si>
  <si>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</si>
  <si>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</si>
  <si>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</si>
  <si>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</si>
  <si>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</si>
  <si>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</si>
  <si>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</si>
  <si>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</si>
  <si>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</si>
  <si>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</si>
  <si>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</si>
  <si>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</si>
  <si>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</si>
  <si>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</si>
  <si>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</si>
  <si>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</si>
  <si>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</si>
  <si>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</si>
  <si>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</si>
  <si>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</si>
  <si>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</si>
  <si>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</si>
  <si>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</si>
  <si>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</si>
  <si>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</si>
  <si>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</si>
  <si>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</si>
  <si>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</si>
  <si>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</si>
  <si>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</si>
  <si>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</si>
  <si>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</si>
  <si>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</si>
  <si>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</si>
  <si>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</si>
  <si>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</si>
  <si>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</si>
  <si>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</si>
  <si>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</si>
  <si>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</si>
  <si>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</si>
  <si>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</si>
  <si>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富士宮市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</si>
  <si>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</si>
  <si>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</si>
  <si>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</si>
  <si>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</si>
  <si>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</si>
  <si>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</si>
  <si>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</si>
  <si>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</si>
  <si>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</si>
  <si>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</si>
  <si>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</si>
  <si>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2">
      <t>セツ</t>
    </rPh>
    <rPh sb="2" eb="3">
      <t>チ</t>
    </rPh>
    <phoneticPr fontId="4"/>
  </si>
  <si>
    <t>当施設は、平成１２年度までに工事が完了し翌年度供用開始しており、老朽化率は低く施設の更新はまだ行っていない。今後、経済性、効率性等考慮し老朽化対策を検討していく必要がある。</t>
    <rPh sb="0" eb="1">
      <t>トウ</t>
    </rPh>
    <rPh sb="1" eb="3">
      <t>シセツ</t>
    </rPh>
    <rPh sb="5" eb="7">
      <t>ヘイセイ</t>
    </rPh>
    <rPh sb="9" eb="11">
      <t>ネンド</t>
    </rPh>
    <rPh sb="14" eb="16">
      <t>コウジ</t>
    </rPh>
    <rPh sb="17" eb="19">
      <t>カンリョウ</t>
    </rPh>
    <rPh sb="20" eb="23">
      <t>ヨクネンド</t>
    </rPh>
    <rPh sb="23" eb="25">
      <t>キョウヨウ</t>
    </rPh>
    <rPh sb="25" eb="27">
      <t>カイシ</t>
    </rPh>
    <rPh sb="32" eb="35">
      <t>ロウキュウカ</t>
    </rPh>
    <rPh sb="35" eb="36">
      <t>リツ</t>
    </rPh>
    <rPh sb="37" eb="38">
      <t>ヒク</t>
    </rPh>
    <rPh sb="39" eb="41">
      <t>シセツ</t>
    </rPh>
    <rPh sb="42" eb="44">
      <t>コウシン</t>
    </rPh>
    <rPh sb="47" eb="48">
      <t>オコナ</t>
    </rPh>
    <rPh sb="54" eb="56">
      <t>コンゴ</t>
    </rPh>
    <rPh sb="57" eb="60">
      <t>ケイザイセイ</t>
    </rPh>
    <rPh sb="61" eb="65">
      <t>コウリツセイナド</t>
    </rPh>
    <rPh sb="65" eb="67">
      <t>コウリョ</t>
    </rPh>
    <rPh sb="68" eb="71">
      <t>ロウキュウカ</t>
    </rPh>
    <rPh sb="71" eb="73">
      <t>タイサク</t>
    </rPh>
    <rPh sb="74" eb="76">
      <t>ケントウ</t>
    </rPh>
    <rPh sb="80" eb="82">
      <t>ヒツヨウ</t>
    </rPh>
    <phoneticPr fontId="4"/>
  </si>
  <si>
    <t>当施設は、小規模で整備も完了し汚水処理人口の増加が見込めない施設である。その反面、施設の維持管理及び更新等費用の増が見込まれる状況で、安定的に継続していくためには経営改善が必要。</t>
    <rPh sb="0" eb="1">
      <t>トウ</t>
    </rPh>
    <rPh sb="1" eb="3">
      <t>シセツ</t>
    </rPh>
    <rPh sb="5" eb="8">
      <t>ショウキボ</t>
    </rPh>
    <rPh sb="9" eb="11">
      <t>セイビ</t>
    </rPh>
    <rPh sb="12" eb="14">
      <t>カンリョウ</t>
    </rPh>
    <rPh sb="15" eb="17">
      <t>オスイ</t>
    </rPh>
    <rPh sb="17" eb="19">
      <t>ショリ</t>
    </rPh>
    <rPh sb="19" eb="21">
      <t>ジンコウ</t>
    </rPh>
    <rPh sb="22" eb="24">
      <t>ゾウカ</t>
    </rPh>
    <rPh sb="25" eb="27">
      <t>ミコ</t>
    </rPh>
    <rPh sb="30" eb="32">
      <t>シセツ</t>
    </rPh>
    <rPh sb="38" eb="40">
      <t>ハンメン</t>
    </rPh>
    <rPh sb="41" eb="43">
      <t>シセツ</t>
    </rPh>
    <rPh sb="44" eb="46">
      <t>イジ</t>
    </rPh>
    <rPh sb="46" eb="48">
      <t>カンリ</t>
    </rPh>
    <rPh sb="48" eb="49">
      <t>オヨ</t>
    </rPh>
    <rPh sb="50" eb="52">
      <t>コウシン</t>
    </rPh>
    <rPh sb="52" eb="53">
      <t>トウ</t>
    </rPh>
    <rPh sb="53" eb="55">
      <t>ヒヨウ</t>
    </rPh>
    <rPh sb="56" eb="57">
      <t>ゾウ</t>
    </rPh>
    <rPh sb="58" eb="60">
      <t>ミコ</t>
    </rPh>
    <rPh sb="63" eb="65">
      <t>ジョウキョウ</t>
    </rPh>
    <rPh sb="67" eb="70">
      <t>アンテイテキ</t>
    </rPh>
    <rPh sb="71" eb="73">
      <t>ケイゾク</t>
    </rPh>
    <rPh sb="81" eb="83">
      <t>ケイエイ</t>
    </rPh>
    <rPh sb="83" eb="85">
      <t>カイゼン</t>
    </rPh>
    <rPh sb="86" eb="88">
      <t>ヒツヨウ</t>
    </rPh>
    <phoneticPr fontId="4"/>
  </si>
  <si>
    <t>①収益的収支比率、⑤経費回収率及び⑥汚水処理原価は数値が改善している。これはH27に大きな修繕を行ったことで、H28は維持管理費が抑えられたことによる。
⑦施設利用率の低下は、平均処理水量が年々減少していることが原因である。
当該地域では汚水処理人口の増加は見込めず、今後も利用量は減少することが見込まれる。
使用料は既に県下でも高額であり、使用料の見直しは困難といえる。
これらにより、使用料の増収を見込むことも困難である。
今後も効率的な維持管理を行い、健全性の確保に努める必要がある。</t>
    <rPh sb="1" eb="4">
      <t>シュウエキテキ</t>
    </rPh>
    <rPh sb="4" eb="6">
      <t>シュウシ</t>
    </rPh>
    <rPh sb="6" eb="8">
      <t>ヒリツ</t>
    </rPh>
    <rPh sb="10" eb="12">
      <t>ケイヒ</t>
    </rPh>
    <rPh sb="12" eb="14">
      <t>カイシュウ</t>
    </rPh>
    <rPh sb="14" eb="15">
      <t>リツ</t>
    </rPh>
    <rPh sb="15" eb="16">
      <t>オヨ</t>
    </rPh>
    <rPh sb="18" eb="20">
      <t>オスイ</t>
    </rPh>
    <rPh sb="20" eb="22">
      <t>ショリ</t>
    </rPh>
    <rPh sb="22" eb="24">
      <t>ゲンカ</t>
    </rPh>
    <rPh sb="25" eb="27">
      <t>スウチ</t>
    </rPh>
    <rPh sb="28" eb="30">
      <t>カイゼン</t>
    </rPh>
    <rPh sb="42" eb="43">
      <t>オオ</t>
    </rPh>
    <rPh sb="45" eb="47">
      <t>シュウゼン</t>
    </rPh>
    <rPh sb="48" eb="49">
      <t>オコナ</t>
    </rPh>
    <rPh sb="59" eb="61">
      <t>イジ</t>
    </rPh>
    <rPh sb="61" eb="64">
      <t>カンリヒ</t>
    </rPh>
    <rPh sb="65" eb="66">
      <t>オサ</t>
    </rPh>
    <rPh sb="79" eb="81">
      <t>シセツ</t>
    </rPh>
    <rPh sb="81" eb="83">
      <t>リヨウ</t>
    </rPh>
    <rPh sb="83" eb="84">
      <t>リツ</t>
    </rPh>
    <rPh sb="85" eb="87">
      <t>テイカ</t>
    </rPh>
    <rPh sb="89" eb="91">
      <t>ヘイキン</t>
    </rPh>
    <rPh sb="91" eb="93">
      <t>ショリ</t>
    </rPh>
    <rPh sb="93" eb="95">
      <t>スイリョウ</t>
    </rPh>
    <rPh sb="96" eb="98">
      <t>ネンネン</t>
    </rPh>
    <rPh sb="98" eb="100">
      <t>ゲンショウ</t>
    </rPh>
    <rPh sb="107" eb="109">
      <t>ゲンイン</t>
    </rPh>
    <rPh sb="114" eb="116">
      <t>トウガイ</t>
    </rPh>
    <rPh sb="116" eb="118">
      <t>チイキ</t>
    </rPh>
    <rPh sb="120" eb="122">
      <t>オスイ</t>
    </rPh>
    <rPh sb="122" eb="124">
      <t>ショリ</t>
    </rPh>
    <rPh sb="124" eb="126">
      <t>ジンコウ</t>
    </rPh>
    <rPh sb="127" eb="129">
      <t>ゾウカ</t>
    </rPh>
    <rPh sb="130" eb="132">
      <t>ミコ</t>
    </rPh>
    <rPh sb="135" eb="137">
      <t>コンゴ</t>
    </rPh>
    <rPh sb="142" eb="144">
      <t>ゲンショウ</t>
    </rPh>
    <rPh sb="149" eb="151">
      <t>ミコ</t>
    </rPh>
    <rPh sb="157" eb="160">
      <t>シヨウリョウ</t>
    </rPh>
    <rPh sb="161" eb="162">
      <t>スデ</t>
    </rPh>
    <rPh sb="196" eb="199">
      <t>シヨウリョウ</t>
    </rPh>
    <rPh sb="200" eb="202">
      <t>ゾウシュウ</t>
    </rPh>
    <rPh sb="203" eb="205">
      <t>ミコ</t>
    </rPh>
    <rPh sb="209" eb="211">
      <t>コンナン</t>
    </rPh>
    <rPh sb="216" eb="218">
      <t>コンゴ</t>
    </rPh>
    <rPh sb="219" eb="222">
      <t>コウリツテキ</t>
    </rPh>
    <rPh sb="223" eb="225">
      <t>イジ</t>
    </rPh>
    <rPh sb="225" eb="227">
      <t>カンリ</t>
    </rPh>
    <rPh sb="228" eb="229">
      <t>オコナ</t>
    </rPh>
    <rPh sb="231" eb="233">
      <t>ケンゼン</t>
    </rPh>
    <rPh sb="233" eb="234">
      <t>セイ</t>
    </rPh>
    <rPh sb="235" eb="237">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</si>
</sst>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CF-49FD-8979-8ED193BFB5F3}"/>
            </c:ext>
          </c:extLst>
        </c:ser>
        <c:dLbls>
          <c:showLegendKey val="0"/>
          <c:showVal val="0"/>
          <c:showCatName val="0"/>
          <c:showSerName val="0"/>
          <c:showPercent val="0"/>
          <c:showBubbleSize val="0"/>
        </c:dLbls>
        <c:gapWidth val="150"/>
        <c:axId val="119772672"/>
        <c:axId val="1197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extLst>
            <c:ext xmlns:c16="http://schemas.microsoft.com/office/drawing/2014/chart" uri="{C3380CC4-5D6E-409C-BE32-E72D297353CC}">
              <c16:uniqueId val="{00000001-43CF-49FD-8979-8ED193BFB5F3}"/>
            </c:ext>
          </c:extLst>
        </c:ser>
        <c:dLbls>
          <c:showLegendKey val="0"/>
          <c:showVal val="0"/>
          <c:showCatName val="0"/>
          <c:showSerName val="0"/>
          <c:showPercent val="0"/>
          <c:showBubbleSize val="0"/>
        </c:dLbls>
        <c:marker val="1"/>
        <c:smooth val="0"/>
        <c:axId val="119772672"/>
        <c:axId val="119774592"/>
      </c:lineChart>
      <c:dateAx>
        <c:axId val="119772672"/>
        <c:scaling>
          <c:orientation val="minMax"/>
        </c:scaling>
        <c:delete val="1"/>
        <c:axPos val="b"/>
        <c:numFmt formatCode="ge" sourceLinked="1"/>
        <c:majorTickMark val="none"/>
        <c:minorTickMark val="none"/>
        <c:tickLblPos val="none"/>
        <c:crossAx val="119774592"/>
        <c:crosses val="autoZero"/>
        <c:auto val="1"/>
        <c:lblOffset val="100"/>
        <c:baseTimeUnit val="years"/>
      </c:dateAx>
      <c:valAx>
        <c:axId val="1197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81.819999999999993</c:v>
                </c:pt>
                <c:pt idx="4">
                  <c:v>61.54</c:v>
                </c:pt>
              </c:numCache>
            </c:numRef>
          </c:val>
          <c:extLst>
            <c:ext xmlns:c16="http://schemas.microsoft.com/office/drawing/2014/chart" uri="{C3380CC4-5D6E-409C-BE32-E72D297353CC}">
              <c16:uniqueId val="{00000000-DBC4-4629-ABE5-F6E6BCCA6502}"/>
            </c:ext>
          </c:extLst>
        </c:ser>
        <c:dLbls>
          <c:showLegendKey val="0"/>
          <c:showVal val="0"/>
          <c:showCatName val="0"/>
          <c:showSerName val="0"/>
          <c:showPercent val="0"/>
          <c:showBubbleSize val="0"/>
        </c:dLbls>
        <c:gapWidth val="150"/>
        <c:axId val="124237696"/>
        <c:axId val="1243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extLst>
            <c:ext xmlns:c16="http://schemas.microsoft.com/office/drawing/2014/chart" uri="{C3380CC4-5D6E-409C-BE32-E72D297353CC}">
              <c16:uniqueId val="{00000001-DBC4-4629-ABE5-F6E6BCCA6502}"/>
            </c:ext>
          </c:extLst>
        </c:ser>
        <c:dLbls>
          <c:showLegendKey val="0"/>
          <c:showVal val="0"/>
          <c:showCatName val="0"/>
          <c:showSerName val="0"/>
          <c:showPercent val="0"/>
          <c:showBubbleSize val="0"/>
        </c:dLbls>
        <c:marker val="1"/>
        <c:smooth val="0"/>
        <c:axId val="124237696"/>
        <c:axId val="124321792"/>
      </c:lineChart>
      <c:dateAx>
        <c:axId val="124237696"/>
        <c:scaling>
          <c:orientation val="minMax"/>
        </c:scaling>
        <c:delete val="1"/>
        <c:axPos val="b"/>
        <c:numFmt formatCode="ge" sourceLinked="1"/>
        <c:majorTickMark val="none"/>
        <c:minorTickMark val="none"/>
        <c:tickLblPos val="none"/>
        <c:crossAx val="124321792"/>
        <c:crosses val="autoZero"/>
        <c:auto val="1"/>
        <c:lblOffset val="100"/>
        <c:baseTimeUnit val="years"/>
      </c:dateAx>
      <c:valAx>
        <c:axId val="1243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0AA-4C41-917B-6920DDDAF5D4}"/>
            </c:ext>
          </c:extLst>
        </c:ser>
        <c:dLbls>
          <c:showLegendKey val="0"/>
          <c:showVal val="0"/>
          <c:showCatName val="0"/>
          <c:showSerName val="0"/>
          <c:showPercent val="0"/>
          <c:showBubbleSize val="0"/>
        </c:dLbls>
        <c:gapWidth val="150"/>
        <c:axId val="124356096"/>
        <c:axId val="1243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extLst>
            <c:ext xmlns:c16="http://schemas.microsoft.com/office/drawing/2014/chart" uri="{C3380CC4-5D6E-409C-BE32-E72D297353CC}">
              <c16:uniqueId val="{00000001-F0AA-4C41-917B-6920DDDAF5D4}"/>
            </c:ext>
          </c:extLst>
        </c:ser>
        <c:dLbls>
          <c:showLegendKey val="0"/>
          <c:showVal val="0"/>
          <c:showCatName val="0"/>
          <c:showSerName val="0"/>
          <c:showPercent val="0"/>
          <c:showBubbleSize val="0"/>
        </c:dLbls>
        <c:marker val="1"/>
        <c:smooth val="0"/>
        <c:axId val="124356096"/>
        <c:axId val="124358016"/>
      </c:lineChart>
      <c:dateAx>
        <c:axId val="124356096"/>
        <c:scaling>
          <c:orientation val="minMax"/>
        </c:scaling>
        <c:delete val="1"/>
        <c:axPos val="b"/>
        <c:numFmt formatCode="ge" sourceLinked="1"/>
        <c:majorTickMark val="none"/>
        <c:minorTickMark val="none"/>
        <c:tickLblPos val="none"/>
        <c:crossAx val="124358016"/>
        <c:crosses val="autoZero"/>
        <c:auto val="1"/>
        <c:lblOffset val="100"/>
        <c:baseTimeUnit val="years"/>
      </c:dateAx>
      <c:valAx>
        <c:axId val="1243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57.22</c:v>
                </c:pt>
                <c:pt idx="1">
                  <c:v>49.32</c:v>
                </c:pt>
                <c:pt idx="2">
                  <c:v>47.2</c:v>
                </c:pt>
                <c:pt idx="3">
                  <c:v>62.36</c:v>
                </c:pt>
                <c:pt idx="4">
                  <c:v>100.55</c:v>
                </c:pt>
              </c:numCache>
            </c:numRef>
          </c:val>
          <c:extLst>
            <c:ext xmlns:c16="http://schemas.microsoft.com/office/drawing/2014/chart" uri="{C3380CC4-5D6E-409C-BE32-E72D297353CC}">
              <c16:uniqueId val="{00000000-9854-4DE1-A39F-3203F62EB02C}"/>
            </c:ext>
          </c:extLst>
        </c:ser>
        <c:dLbls>
          <c:showLegendKey val="0"/>
          <c:showVal val="0"/>
          <c:showCatName val="0"/>
          <c:showSerName val="0"/>
          <c:showPercent val="0"/>
          <c:showBubbleSize val="0"/>
        </c:dLbls>
        <c:gapWidth val="150"/>
        <c:axId val="120337536"/>
        <c:axId val="1203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54-4DE1-A39F-3203F62EB02C}"/>
            </c:ext>
          </c:extLst>
        </c:ser>
        <c:dLbls>
          <c:showLegendKey val="0"/>
          <c:showVal val="0"/>
          <c:showCatName val="0"/>
          <c:showSerName val="0"/>
          <c:showPercent val="0"/>
          <c:showBubbleSize val="0"/>
        </c:dLbls>
        <c:marker val="1"/>
        <c:smooth val="0"/>
        <c:axId val="120337536"/>
        <c:axId val="120339456"/>
      </c:lineChart>
      <c:dateAx>
        <c:axId val="120337536"/>
        <c:scaling>
          <c:orientation val="minMax"/>
        </c:scaling>
        <c:delete val="1"/>
        <c:axPos val="b"/>
        <c:numFmt formatCode="ge" sourceLinked="1"/>
        <c:majorTickMark val="none"/>
        <c:minorTickMark val="none"/>
        <c:tickLblPos val="none"/>
        <c:crossAx val="120339456"/>
        <c:crosses val="autoZero"/>
        <c:auto val="1"/>
        <c:lblOffset val="100"/>
        <c:baseTimeUnit val="years"/>
      </c:dateAx>
      <c:valAx>
        <c:axId val="1203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B5-4CBF-88EC-AAE9FF0802BD}"/>
            </c:ext>
          </c:extLst>
        </c:ser>
        <c:dLbls>
          <c:showLegendKey val="0"/>
          <c:showVal val="0"/>
          <c:showCatName val="0"/>
          <c:showSerName val="0"/>
          <c:showPercent val="0"/>
          <c:showBubbleSize val="0"/>
        </c:dLbls>
        <c:gapWidth val="150"/>
        <c:axId val="120374016"/>
        <c:axId val="1203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B5-4CBF-88EC-AAE9FF0802BD}"/>
            </c:ext>
          </c:extLst>
        </c:ser>
        <c:dLbls>
          <c:showLegendKey val="0"/>
          <c:showVal val="0"/>
          <c:showCatName val="0"/>
          <c:showSerName val="0"/>
          <c:showPercent val="0"/>
          <c:showBubbleSize val="0"/>
        </c:dLbls>
        <c:marker val="1"/>
        <c:smooth val="0"/>
        <c:axId val="120374016"/>
        <c:axId val="120375936"/>
      </c:lineChart>
      <c:dateAx>
        <c:axId val="120374016"/>
        <c:scaling>
          <c:orientation val="minMax"/>
        </c:scaling>
        <c:delete val="1"/>
        <c:axPos val="b"/>
        <c:numFmt formatCode="ge" sourceLinked="1"/>
        <c:majorTickMark val="none"/>
        <c:minorTickMark val="none"/>
        <c:tickLblPos val="none"/>
        <c:crossAx val="120375936"/>
        <c:crosses val="autoZero"/>
        <c:auto val="1"/>
        <c:lblOffset val="100"/>
        <c:baseTimeUnit val="years"/>
      </c:dateAx>
      <c:valAx>
        <c:axId val="1203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00-4E13-B88B-AFA5FFE8B261}"/>
            </c:ext>
          </c:extLst>
        </c:ser>
        <c:dLbls>
          <c:showLegendKey val="0"/>
          <c:showVal val="0"/>
          <c:showCatName val="0"/>
          <c:showSerName val="0"/>
          <c:showPercent val="0"/>
          <c:showBubbleSize val="0"/>
        </c:dLbls>
        <c:gapWidth val="150"/>
        <c:axId val="123027840"/>
        <c:axId val="1230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00-4E13-B88B-AFA5FFE8B261}"/>
            </c:ext>
          </c:extLst>
        </c:ser>
        <c:dLbls>
          <c:showLegendKey val="0"/>
          <c:showVal val="0"/>
          <c:showCatName val="0"/>
          <c:showSerName val="0"/>
          <c:showPercent val="0"/>
          <c:showBubbleSize val="0"/>
        </c:dLbls>
        <c:marker val="1"/>
        <c:smooth val="0"/>
        <c:axId val="123027840"/>
        <c:axId val="123029760"/>
      </c:lineChart>
      <c:dateAx>
        <c:axId val="123027840"/>
        <c:scaling>
          <c:orientation val="minMax"/>
        </c:scaling>
        <c:delete val="1"/>
        <c:axPos val="b"/>
        <c:numFmt formatCode="ge" sourceLinked="1"/>
        <c:majorTickMark val="none"/>
        <c:minorTickMark val="none"/>
        <c:tickLblPos val="none"/>
        <c:crossAx val="123029760"/>
        <c:crosses val="autoZero"/>
        <c:auto val="1"/>
        <c:lblOffset val="100"/>
        <c:baseTimeUnit val="years"/>
      </c:dateAx>
      <c:valAx>
        <c:axId val="1230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C8-420C-9BF8-F10F09E6FFB3}"/>
            </c:ext>
          </c:extLst>
        </c:ser>
        <c:dLbls>
          <c:showLegendKey val="0"/>
          <c:showVal val="0"/>
          <c:showCatName val="0"/>
          <c:showSerName val="0"/>
          <c:showPercent val="0"/>
          <c:showBubbleSize val="0"/>
        </c:dLbls>
        <c:gapWidth val="150"/>
        <c:axId val="125507456"/>
        <c:axId val="1255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C8-420C-9BF8-F10F09E6FFB3}"/>
            </c:ext>
          </c:extLst>
        </c:ser>
        <c:dLbls>
          <c:showLegendKey val="0"/>
          <c:showVal val="0"/>
          <c:showCatName val="0"/>
          <c:showSerName val="0"/>
          <c:showPercent val="0"/>
          <c:showBubbleSize val="0"/>
        </c:dLbls>
        <c:marker val="1"/>
        <c:smooth val="0"/>
        <c:axId val="125507456"/>
        <c:axId val="125521920"/>
      </c:lineChart>
      <c:dateAx>
        <c:axId val="125507456"/>
        <c:scaling>
          <c:orientation val="minMax"/>
        </c:scaling>
        <c:delete val="1"/>
        <c:axPos val="b"/>
        <c:numFmt formatCode="ge" sourceLinked="1"/>
        <c:majorTickMark val="none"/>
        <c:minorTickMark val="none"/>
        <c:tickLblPos val="none"/>
        <c:crossAx val="125521920"/>
        <c:crosses val="autoZero"/>
        <c:auto val="1"/>
        <c:lblOffset val="100"/>
        <c:baseTimeUnit val="years"/>
      </c:dateAx>
      <c:valAx>
        <c:axId val="1255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E9-41D0-B46B-913881CA89DC}"/>
            </c:ext>
          </c:extLst>
        </c:ser>
        <c:dLbls>
          <c:showLegendKey val="0"/>
          <c:showVal val="0"/>
          <c:showCatName val="0"/>
          <c:showSerName val="0"/>
          <c:showPercent val="0"/>
          <c:showBubbleSize val="0"/>
        </c:dLbls>
        <c:gapWidth val="150"/>
        <c:axId val="125548416"/>
        <c:axId val="1255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E9-41D0-B46B-913881CA89DC}"/>
            </c:ext>
          </c:extLst>
        </c:ser>
        <c:dLbls>
          <c:showLegendKey val="0"/>
          <c:showVal val="0"/>
          <c:showCatName val="0"/>
          <c:showSerName val="0"/>
          <c:showPercent val="0"/>
          <c:showBubbleSize val="0"/>
        </c:dLbls>
        <c:marker val="1"/>
        <c:smooth val="0"/>
        <c:axId val="125548416"/>
        <c:axId val="125558784"/>
      </c:lineChart>
      <c:dateAx>
        <c:axId val="125548416"/>
        <c:scaling>
          <c:orientation val="minMax"/>
        </c:scaling>
        <c:delete val="1"/>
        <c:axPos val="b"/>
        <c:numFmt formatCode="ge" sourceLinked="1"/>
        <c:majorTickMark val="none"/>
        <c:minorTickMark val="none"/>
        <c:tickLblPos val="none"/>
        <c:crossAx val="125558784"/>
        <c:crosses val="autoZero"/>
        <c:auto val="1"/>
        <c:lblOffset val="100"/>
        <c:baseTimeUnit val="years"/>
      </c:dateAx>
      <c:valAx>
        <c:axId val="1255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05-4EA2-B383-CE8D8E00BFAE}"/>
            </c:ext>
          </c:extLst>
        </c:ser>
        <c:dLbls>
          <c:showLegendKey val="0"/>
          <c:showVal val="0"/>
          <c:showCatName val="0"/>
          <c:showSerName val="0"/>
          <c:showPercent val="0"/>
          <c:showBubbleSize val="0"/>
        </c:dLbls>
        <c:gapWidth val="150"/>
        <c:axId val="125580800"/>
        <c:axId val="1255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extLst>
            <c:ext xmlns:c16="http://schemas.microsoft.com/office/drawing/2014/chart" uri="{C3380CC4-5D6E-409C-BE32-E72D297353CC}">
              <c16:uniqueId val="{00000001-8C05-4EA2-B383-CE8D8E00BFAE}"/>
            </c:ext>
          </c:extLst>
        </c:ser>
        <c:dLbls>
          <c:showLegendKey val="0"/>
          <c:showVal val="0"/>
          <c:showCatName val="0"/>
          <c:showSerName val="0"/>
          <c:showPercent val="0"/>
          <c:showBubbleSize val="0"/>
        </c:dLbls>
        <c:marker val="1"/>
        <c:smooth val="0"/>
        <c:axId val="125580800"/>
        <c:axId val="125582720"/>
      </c:lineChart>
      <c:dateAx>
        <c:axId val="125580800"/>
        <c:scaling>
          <c:orientation val="minMax"/>
        </c:scaling>
        <c:delete val="1"/>
        <c:axPos val="b"/>
        <c:numFmt formatCode="ge" sourceLinked="1"/>
        <c:majorTickMark val="none"/>
        <c:minorTickMark val="none"/>
        <c:tickLblPos val="none"/>
        <c:crossAx val="125582720"/>
        <c:crosses val="autoZero"/>
        <c:auto val="1"/>
        <c:lblOffset val="100"/>
        <c:baseTimeUnit val="years"/>
      </c:dateAx>
      <c:valAx>
        <c:axId val="1255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38.96</c:v>
                </c:pt>
                <c:pt idx="1">
                  <c:v>33.479999999999997</c:v>
                </c:pt>
                <c:pt idx="2">
                  <c:v>32.130000000000003</c:v>
                </c:pt>
                <c:pt idx="3">
                  <c:v>22.29</c:v>
                </c:pt>
                <c:pt idx="4">
                  <c:v>82</c:v>
                </c:pt>
              </c:numCache>
            </c:numRef>
          </c:val>
          <c:extLst>
            <c:ext xmlns:c16="http://schemas.microsoft.com/office/drawing/2014/chart" uri="{C3380CC4-5D6E-409C-BE32-E72D297353CC}">
              <c16:uniqueId val="{00000000-BAB5-4722-B8C1-8C5FD383EB22}"/>
            </c:ext>
          </c:extLst>
        </c:ser>
        <c:dLbls>
          <c:showLegendKey val="0"/>
          <c:showVal val="0"/>
          <c:showCatName val="0"/>
          <c:showSerName val="0"/>
          <c:showPercent val="0"/>
          <c:showBubbleSize val="0"/>
        </c:dLbls>
        <c:gapWidth val="150"/>
        <c:axId val="125622144"/>
        <c:axId val="1256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extLst>
            <c:ext xmlns:c16="http://schemas.microsoft.com/office/drawing/2014/chart" uri="{C3380CC4-5D6E-409C-BE32-E72D297353CC}">
              <c16:uniqueId val="{00000001-BAB5-4722-B8C1-8C5FD383EB22}"/>
            </c:ext>
          </c:extLst>
        </c:ser>
        <c:dLbls>
          <c:showLegendKey val="0"/>
          <c:showVal val="0"/>
          <c:showCatName val="0"/>
          <c:showSerName val="0"/>
          <c:showPercent val="0"/>
          <c:showBubbleSize val="0"/>
        </c:dLbls>
        <c:marker val="1"/>
        <c:smooth val="0"/>
        <c:axId val="125622144"/>
        <c:axId val="125623680"/>
      </c:lineChart>
      <c:dateAx>
        <c:axId val="125622144"/>
        <c:scaling>
          <c:orientation val="minMax"/>
        </c:scaling>
        <c:delete val="1"/>
        <c:axPos val="b"/>
        <c:numFmt formatCode="ge" sourceLinked="1"/>
        <c:majorTickMark val="none"/>
        <c:minorTickMark val="none"/>
        <c:tickLblPos val="none"/>
        <c:crossAx val="125623680"/>
        <c:crosses val="autoZero"/>
        <c:auto val="1"/>
        <c:lblOffset val="100"/>
        <c:baseTimeUnit val="years"/>
      </c:dateAx>
      <c:valAx>
        <c:axId val="1256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459.24</c:v>
                </c:pt>
                <c:pt idx="1">
                  <c:v>547.98</c:v>
                </c:pt>
                <c:pt idx="2">
                  <c:v>575.92999999999995</c:v>
                </c:pt>
                <c:pt idx="3">
                  <c:v>837.77</c:v>
                </c:pt>
                <c:pt idx="4">
                  <c:v>226.98</c:v>
                </c:pt>
              </c:numCache>
            </c:numRef>
          </c:val>
          <c:extLst>
            <c:ext xmlns:c16="http://schemas.microsoft.com/office/drawing/2014/chart" uri="{C3380CC4-5D6E-409C-BE32-E72D297353CC}">
              <c16:uniqueId val="{00000000-1616-432D-8025-B16899DFD930}"/>
            </c:ext>
          </c:extLst>
        </c:ser>
        <c:dLbls>
          <c:showLegendKey val="0"/>
          <c:showVal val="0"/>
          <c:showCatName val="0"/>
          <c:showSerName val="0"/>
          <c:showPercent val="0"/>
          <c:showBubbleSize val="0"/>
        </c:dLbls>
        <c:gapWidth val="150"/>
        <c:axId val="123039104"/>
        <c:axId val="1242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extLst>
            <c:ext xmlns:c16="http://schemas.microsoft.com/office/drawing/2014/chart" uri="{C3380CC4-5D6E-409C-BE32-E72D297353CC}">
              <c16:uniqueId val="{00000001-1616-432D-8025-B16899DFD930}"/>
            </c:ext>
          </c:extLst>
        </c:ser>
        <c:dLbls>
          <c:showLegendKey val="0"/>
          <c:showVal val="0"/>
          <c:showCatName val="0"/>
          <c:showSerName val="0"/>
          <c:showPercent val="0"/>
          <c:showBubbleSize val="0"/>
        </c:dLbls>
        <c:marker val="1"/>
        <c:smooth val="0"/>
        <c:axId val="123039104"/>
        <c:axId val="124219776"/>
      </c:lineChart>
      <c:dateAx>
        <c:axId val="123039104"/>
        <c:scaling>
          <c:orientation val="minMax"/>
        </c:scaling>
        <c:delete val="1"/>
        <c:axPos val="b"/>
        <c:numFmt formatCode="ge" sourceLinked="1"/>
        <c:majorTickMark val="none"/>
        <c:minorTickMark val="none"/>
        <c:tickLblPos val="none"/>
        <c:crossAx val="124219776"/>
        <c:crosses val="autoZero"/>
        <c:auto val="1"/>
        <c:lblOffset val="100"/>
        <c:baseTimeUnit val="years"/>
      </c:dateAx>
      <c:valAx>
        <c:axId val="1242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3" zoomScaleNormal="100" workbookViewId="0">
      <selection activeCell="CB27" sqref="CB2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静岡県　富士宮市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134176</v>
      </c>
      <c r="AM8" s="50"/>
      <c r="AN8" s="50"/>
      <c r="AO8" s="50"/>
      <c r="AP8" s="50"/>
      <c r="AQ8" s="50"/>
      <c r="AR8" s="50"/>
      <c r="AS8" s="50"/>
      <c r="AT8" s="45">
        <f>データ!T6</f>
        <v>389.08</v>
      </c>
      <c r="AU8" s="45"/>
      <c r="AV8" s="45"/>
      <c r="AW8" s="45"/>
      <c r="AX8" s="45"/>
      <c r="AY8" s="45"/>
      <c r="AZ8" s="45"/>
      <c r="BA8" s="45"/>
      <c r="BB8" s="45">
        <f>データ!U6</f>
        <v>344.85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0.14000000000000001</v>
      </c>
      <c r="Q10" s="45"/>
      <c r="R10" s="45"/>
      <c r="S10" s="45"/>
      <c r="T10" s="45"/>
      <c r="U10" s="45"/>
      <c r="V10" s="45"/>
      <c r="W10" s="45">
        <f>データ!Q6</f>
        <v>108.64</v>
      </c>
      <c r="X10" s="45"/>
      <c r="Y10" s="45"/>
      <c r="Z10" s="45"/>
      <c r="AA10" s="45"/>
      <c r="AB10" s="45"/>
      <c r="AC10" s="45"/>
      <c r="AD10" s="50">
        <f>データ!R6</f>
        <v>3564</v>
      </c>
      <c r="AE10" s="50"/>
      <c r="AF10" s="50"/>
      <c r="AG10" s="50"/>
      <c r="AH10" s="50"/>
      <c r="AI10" s="50"/>
      <c r="AJ10" s="50"/>
      <c r="AK10" s="2"/>
      <c r="AL10" s="50">
        <f>データ!V6</f>
        <v>192</v>
      </c>
      <c r="AM10" s="50"/>
      <c r="AN10" s="50"/>
      <c r="AO10" s="50"/>
      <c r="AP10" s="50"/>
      <c r="AQ10" s="50"/>
      <c r="AR10" s="50"/>
      <c r="AS10" s="50"/>
      <c r="AT10" s="45">
        <f>データ!W6</f>
        <v>0.11</v>
      </c>
      <c r="AU10" s="45"/>
      <c r="AV10" s="45"/>
      <c r="AW10" s="45"/>
      <c r="AX10" s="45"/>
      <c r="AY10" s="45"/>
      <c r="AZ10" s="45"/>
      <c r="BA10" s="45"/>
      <c r="BB10" s="45">
        <f>データ!X6</f>
        <v>1745.45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222071</v>
      </c>
      <c r="D6" s="33">
        <f t="shared" si="3"/>
        <v>47</v>
      </c>
      <c r="E6" s="33">
        <f t="shared" si="3"/>
        <v>17</v>
      </c>
      <c r="F6" s="33">
        <f t="shared" si="3"/>
        <v>5</v>
      </c>
      <c r="G6" s="33">
        <f t="shared" si="3"/>
        <v>0</v>
      </c>
      <c r="H6" s="33" t="str">
        <f t="shared" si="3"/>
        <v>静岡県　富士宮市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0.14000000000000001</v>
      </c>
      <c r="Q6" s="34">
        <f t="shared" si="3"/>
        <v>108.64</v>
      </c>
      <c r="R6" s="34">
        <f t="shared" si="3"/>
        <v>3564</v>
      </c>
      <c r="S6" s="34">
        <f t="shared" si="3"/>
        <v>134176</v>
      </c>
      <c r="T6" s="34">
        <f t="shared" si="3"/>
        <v>389.08</v>
      </c>
      <c r="U6" s="34">
        <f t="shared" si="3"/>
        <v>344.85</v>
      </c>
      <c r="V6" s="34">
        <f t="shared" si="3"/>
        <v>192</v>
      </c>
      <c r="W6" s="34">
        <f t="shared" si="3"/>
        <v>0.11</v>
      </c>
      <c r="X6" s="34">
        <f t="shared" si="3"/>
        <v>1745.45</v>
      </c>
      <c r="Y6" s="35">
        <f>IF(Y7="",NA(),Y7)</f>
        <v>57.22</v>
      </c>
      <c r="Z6" s="35">
        <f t="shared" ref="Z6:AH6" si="4">IF(Z7="",NA(),Z7)</f>
        <v>49.32</v>
      </c>
      <c r="AA6" s="35">
        <f t="shared" si="4"/>
        <v>47.2</v>
      </c>
      <c r="AB6" s="35">
        <f t="shared" si="4"/>
        <v>62.36</v>
      </c>
      <c r="AC6" s="35">
        <f t="shared" si="4"/>
        <v>100.55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38.96</v>
      </c>
      <c r="BR6" s="35">
        <f t="shared" ref="BR6:BZ6" si="8">IF(BR7="",NA(),BR7)</f>
        <v>33.479999999999997</v>
      </c>
      <c r="BS6" s="35">
        <f t="shared" si="8"/>
        <v>32.130000000000003</v>
      </c>
      <c r="BT6" s="35">
        <f t="shared" si="8"/>
        <v>22.29</v>
      </c>
      <c r="BU6" s="35">
        <f t="shared" si="8"/>
        <v>82</v>
      </c>
      <c r="BV6" s="35">
        <f t="shared" si="8"/>
        <v>42.48</v>
      </c>
      <c r="BW6" s="35">
        <f t="shared" si="8"/>
        <v>41.04</v>
      </c>
      <c r="BX6" s="35">
        <f t="shared" si="8"/>
        <v>41.08</v>
      </c>
      <c r="BY6" s="35">
        <f t="shared" si="8"/>
        <v>41.34</v>
      </c>
      <c r="BZ6" s="35">
        <f t="shared" si="8"/>
        <v>55.32</v>
      </c>
      <c r="CA6" s="34" t="str">
        <f>IF(CA7="","",IF(CA7="-","【-】","【"&amp;SUBSTITUTE(TEXT(CA7,"#,##0.00"),"-","△")&amp;"】"))</f>
        <v>【55.73】</v>
      </c>
      <c r="CB6" s="35">
        <f>IF(CB7="",NA(),CB7)</f>
        <v>459.24</v>
      </c>
      <c r="CC6" s="35">
        <f t="shared" ref="CC6:CK6" si="9">IF(CC7="",NA(),CC7)</f>
        <v>547.98</v>
      </c>
      <c r="CD6" s="35">
        <f t="shared" si="9"/>
        <v>575.92999999999995</v>
      </c>
      <c r="CE6" s="35">
        <f t="shared" si="9"/>
        <v>837.77</v>
      </c>
      <c r="CF6" s="35">
        <f t="shared" si="9"/>
        <v>226.98</v>
      </c>
      <c r="CG6" s="35">
        <f t="shared" si="9"/>
        <v>343.8</v>
      </c>
      <c r="CH6" s="35">
        <f t="shared" si="9"/>
        <v>357.08</v>
      </c>
      <c r="CI6" s="35">
        <f t="shared" si="9"/>
        <v>378.08</v>
      </c>
      <c r="CJ6" s="35">
        <f t="shared" si="9"/>
        <v>357.49</v>
      </c>
      <c r="CK6" s="35">
        <f t="shared" si="9"/>
        <v>283.17</v>
      </c>
      <c r="CL6" s="34" t="str">
        <f>IF(CL7="","",IF(CL7="-","【-】","【"&amp;SUBSTITUTE(TEXT(CL7,"#,##0.00"),"-","△")&amp;"】"))</f>
        <v>【276.78】</v>
      </c>
      <c r="CM6" s="35">
        <f>IF(CM7="",NA(),CM7)</f>
        <v>100</v>
      </c>
      <c r="CN6" s="35">
        <f t="shared" ref="CN6:CV6" si="10">IF(CN7="",NA(),CN7)</f>
        <v>100</v>
      </c>
      <c r="CO6" s="35">
        <f t="shared" si="10"/>
        <v>100</v>
      </c>
      <c r="CP6" s="35">
        <f t="shared" si="10"/>
        <v>81.819999999999993</v>
      </c>
      <c r="CQ6" s="35">
        <f t="shared" si="10"/>
        <v>61.54</v>
      </c>
      <c r="CR6" s="35">
        <f t="shared" si="10"/>
        <v>46.06</v>
      </c>
      <c r="CS6" s="35">
        <f t="shared" si="10"/>
        <v>45.95</v>
      </c>
      <c r="CT6" s="35">
        <f t="shared" si="10"/>
        <v>44.69</v>
      </c>
      <c r="CU6" s="35">
        <f t="shared" si="10"/>
        <v>44.69</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x14ac:dyDescent="0.15">
      <c r="A7" s="28"/>
      <c r="B7" s="37">
        <v>2016</v>
      </c>
      <c r="C7" s="37">
        <v>222071</v>
      </c>
      <c r="D7" s="37">
        <v>47</v>
      </c>
      <c r="E7" s="37">
        <v>17</v>
      </c>
      <c r="F7" s="37">
        <v>5</v>
      </c>
      <c r="G7" s="37">
        <v>0</v>
      </c>
      <c r="H7" s="37" t="s">
        <v>110</v>
      </c>
      <c r="I7" s="37" t="s">
        <v>111</v>
      </c>
      <c r="J7" s="37" t="s">
        <v>112</v>
      </c>
      <c r="K7" s="37" t="s">
        <v>113</v>
      </c>
      <c r="L7" s="37" t="s">
        <v>114</v>
      </c>
      <c r="M7" s="37"/>
      <c r="N7" s="38" t="s">
        <v>115</v>
      </c>
      <c r="O7" s="38" t="s">
        <v>116</v>
      </c>
      <c r="P7" s="38">
        <v>0.14000000000000001</v>
      </c>
      <c r="Q7" s="38">
        <v>108.64</v>
      </c>
      <c r="R7" s="38">
        <v>3564</v>
      </c>
      <c r="S7" s="38">
        <v>134176</v>
      </c>
      <c r="T7" s="38">
        <v>389.08</v>
      </c>
      <c r="U7" s="38">
        <v>344.85</v>
      </c>
      <c r="V7" s="38">
        <v>192</v>
      </c>
      <c r="W7" s="38">
        <v>0.11</v>
      </c>
      <c r="X7" s="38">
        <v>1745.45</v>
      </c>
      <c r="Y7" s="38">
        <v>57.22</v>
      </c>
      <c r="Z7" s="38">
        <v>49.32</v>
      </c>
      <c r="AA7" s="38">
        <v>47.2</v>
      </c>
      <c r="AB7" s="38">
        <v>62.36</v>
      </c>
      <c r="AC7" s="38">
        <v>100.55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979.89</v>
      </c>
      <c r="BO7" s="38">
        <v>974.93</v>
      </c>
      <c r="BP7" s="38">
        <v>914.53</v>
      </c>
      <c r="BQ7" s="38">
        <v>38.96</v>
      </c>
      <c r="BR7" s="38">
        <v>33.479999999999997</v>
      </c>
      <c r="BS7" s="38">
        <v>32.130000000000003</v>
      </c>
      <c r="BT7" s="38">
        <v>22.29</v>
      </c>
      <c r="BU7" s="38">
        <v>82</v>
      </c>
      <c r="BV7" s="38">
        <v>42.48</v>
      </c>
      <c r="BW7" s="38">
        <v>41.04</v>
      </c>
      <c r="BX7" s="38">
        <v>41.08</v>
      </c>
      <c r="BY7" s="38">
        <v>41.34</v>
      </c>
      <c r="BZ7" s="38">
        <v>55.32</v>
      </c>
      <c r="CA7" s="38">
        <v>55.73</v>
      </c>
      <c r="CB7" s="38">
        <v>459.24</v>
      </c>
      <c r="CC7" s="38">
        <v>547.98</v>
      </c>
      <c r="CD7" s="38">
        <v>575.92999999999995</v>
      </c>
      <c r="CE7" s="38">
        <v>837.77</v>
      </c>
      <c r="CF7" s="38">
        <v>226.98</v>
      </c>
      <c r="CG7" s="38">
        <v>343.8</v>
      </c>
      <c r="CH7" s="38">
        <v>357.08</v>
      </c>
      <c r="CI7" s="38">
        <v>378.08</v>
      </c>
      <c r="CJ7" s="38">
        <v>357.49</v>
      </c>
      <c r="CK7" s="38">
        <v>283.17</v>
      </c>
      <c r="CL7" s="38">
        <v>276.77999999999997</v>
      </c>
      <c r="CM7" s="38">
        <v>100</v>
      </c>
      <c r="CN7" s="38">
        <v>100</v>
      </c>
      <c r="CO7" s="38">
        <v>100</v>
      </c>
      <c r="CP7" s="38">
        <v>81.819999999999993</v>
      </c>
      <c r="CQ7" s="38">
        <v>61.54</v>
      </c>
      <c r="CR7" s="38">
        <v>46.06</v>
      </c>
      <c r="CS7" s="38">
        <v>45.95</v>
      </c>
      <c r="CT7" s="38">
        <v>44.69</v>
      </c>
      <c r="CU7" s="38">
        <v>44.69</v>
      </c>
      <c r="CV7" s="38">
        <v>60.65</v>
      </c>
      <c r="CW7" s="38">
        <v>59.15</v>
      </c>
      <c r="CX7" s="38">
        <v>100</v>
      </c>
      <c r="CY7" s="38">
        <v>100</v>
      </c>
      <c r="CZ7" s="38">
        <v>100</v>
      </c>
      <c r="DA7" s="38">
        <v>100</v>
      </c>
      <c r="DB7" s="38">
        <v>100</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H27共用機</cp:lastModifiedBy>
  <cp:lastPrinted>2018-02-08T07:46:56Z</cp:lastPrinted>
  <dcterms:created xsi:type="dcterms:W3CDTF">2017-12-25T02:29:43Z</dcterms:created>
  <dcterms:modified xsi:type="dcterms:W3CDTF">2018-02-09T01:23:35Z</dcterms:modified>
  <cp:category/>
</cp:coreProperties>
</file>