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HJ52" i="4" s="1"/>
  <c r="BI7" i="5"/>
  <c r="BH7" i="5"/>
  <c r="FX52" i="4" s="1"/>
  <c r="BG7" i="5"/>
  <c r="BF7" i="5"/>
  <c r="EL52" i="4" s="1"/>
  <c r="BD7" i="5"/>
  <c r="BC7" i="5"/>
  <c r="BZ53" i="4" s="1"/>
  <c r="BB7" i="5"/>
  <c r="BA7" i="5"/>
  <c r="AN53" i="4" s="1"/>
  <c r="AZ7" i="5"/>
  <c r="AY7" i="5"/>
  <c r="CS52" i="4" s="1"/>
  <c r="AX7" i="5"/>
  <c r="AW7" i="5"/>
  <c r="BG52" i="4" s="1"/>
  <c r="AV7" i="5"/>
  <c r="AU7" i="5"/>
  <c r="U52" i="4" s="1"/>
  <c r="AS7" i="5"/>
  <c r="AR7" i="5"/>
  <c r="AQ7" i="5"/>
  <c r="AP7" i="5"/>
  <c r="AO7" i="5"/>
  <c r="AN7" i="5"/>
  <c r="HJ31" i="4" s="1"/>
  <c r="AM7" i="5"/>
  <c r="AL7" i="5"/>
  <c r="FX31" i="4" s="1"/>
  <c r="AK7" i="5"/>
  <c r="AJ7" i="5"/>
  <c r="EL31" i="4" s="1"/>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CF10" i="4" s="1"/>
  <c r="P7" i="5"/>
  <c r="O7" i="5"/>
  <c r="B10" i="4" s="1"/>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GQ52" i="4"/>
  <c r="FE52" i="4"/>
  <c r="BZ52" i="4"/>
  <c r="AN52" i="4"/>
  <c r="MA32" i="4"/>
  <c r="KO32" i="4"/>
  <c r="JC32" i="4"/>
  <c r="HJ32" i="4"/>
  <c r="GQ32" i="4"/>
  <c r="FX32" i="4"/>
  <c r="FE32" i="4"/>
  <c r="EL32" i="4"/>
  <c r="CS32" i="4"/>
  <c r="BG32" i="4"/>
  <c r="U32" i="4"/>
  <c r="LH31" i="4"/>
  <c r="JV31" i="4"/>
  <c r="GQ31" i="4"/>
  <c r="FE31" i="4"/>
  <c r="BZ31" i="4"/>
  <c r="AN31" i="4"/>
  <c r="LJ10" i="4"/>
  <c r="HX10" i="4"/>
  <c r="DU10" i="4"/>
  <c r="AQ10" i="4"/>
  <c r="JQ8" i="4"/>
  <c r="CF8" i="4"/>
  <c r="B8" i="4"/>
  <c r="BZ76" i="4" l="1"/>
  <c r="MA51" i="4"/>
  <c r="MI76" i="4"/>
  <c r="HJ51" i="4"/>
  <c r="MA30" i="4"/>
  <c r="CS30" i="4"/>
  <c r="IT76" i="4"/>
  <c r="CS51" i="4"/>
  <c r="HJ30" i="4"/>
  <c r="C11" i="5"/>
  <c r="D11" i="5"/>
  <c r="E11" i="5"/>
  <c r="B11" i="5"/>
  <c r="BK76" i="4" l="1"/>
  <c r="LH51" i="4"/>
  <c r="BZ51" i="4"/>
  <c r="GQ30" i="4"/>
  <c r="BZ30" i="4"/>
  <c r="LT76" i="4"/>
  <c r="GQ51" i="4"/>
  <c r="LH30" i="4"/>
  <c r="IE76" i="4"/>
  <c r="BG51" i="4"/>
  <c r="BG30" i="4"/>
  <c r="KO30" i="4"/>
  <c r="FX30" i="4"/>
  <c r="AV76" i="4"/>
  <c r="KO51" i="4"/>
  <c r="LE76" i="4"/>
  <c r="FX51" i="4"/>
  <c r="HP76" i="4"/>
  <c r="HA76" i="4"/>
  <c r="AN51" i="4"/>
  <c r="FE30" i="4"/>
  <c r="JV51" i="4"/>
  <c r="JV30" i="4"/>
  <c r="AN30" i="4"/>
  <c r="AG76" i="4"/>
  <c r="FE51" i="4"/>
  <c r="KP76" i="4"/>
  <c r="JC51" i="4"/>
  <c r="KA76" i="4"/>
  <c r="EL51" i="4"/>
  <c r="JC30" i="4"/>
  <c r="U30" i="4"/>
  <c r="R76" i="4"/>
  <c r="GL76" i="4"/>
  <c r="U51" i="4"/>
  <c r="EL30"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<sst xmlns="http://schemas.openxmlformats.org/spreadsheetml/2006/main" count="314" uniqueCount="135">
  <si>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</si>
  <si>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</si>
  <si>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</si>
  <si>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</si>
  <si>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</si>
  <si>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</si>
  <si>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</si>
  <si>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</si>
  <si>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</si>
  <si>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</si>
  <si>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</si>
  <si>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</si>
  <si>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</si>
  <si>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</si>
  <si>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</si>
  <si>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</si>
  <si>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</si>
  <si>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</si>
  <si>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</si>
  <si>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</si>
  <si>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</si>
  <si>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</si>
  <si>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</si>
  <si>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</si>
  <si>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</si>
  <si>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</si>
  <si>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</si>
  <si>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</si>
  <si>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</si>
  <si>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</si>
  <si>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</si>
  <si>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</si>
  <si>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</si>
  <si>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</si>
  <si>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</si>
  <si>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</si>
  <si>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</si>
  <si>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</si>
  <si>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</si>
  <si>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</si>
  <si>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</si>
  <si>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</si>
  <si>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</si>
  <si>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</si>
  <si>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</si>
  <si>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</si>
  <si>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</si>
  <si>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</si>
  <si>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</si>
  <si>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</si>
  <si>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</si>
  <si>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</si>
  <si>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</si>
  <si>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</si>
  <si>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</si>
  <si>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</si>
  <si>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</si>
  <si>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</si>
  <si>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</si>
  <si>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</si>
  <si>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</si>
  <si>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</si>
  <si>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</si>
  <si>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</si>
  <si>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</si>
  <si>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</si>
  <si>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</si>
  <si>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</si>
  <si>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</si>
  <si>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</si>
  <si>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</si>
  <si>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</si>
  <si>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</si>
  <si>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</si>
  <si>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</si>
  <si>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</si>
  <si>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</si>
  <si>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</si>
  <si>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</si>
  <si>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</si>
  <si>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</si>
  <si>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</si>
  <si>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</si>
  <si>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</si>
  <si>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</si>
  <si>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</si>
  <si>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</si>
  <si>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</si>
  <si>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</si>
  <si>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</si>
  <si>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</si>
  <si>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</si>
  <si>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</si>
  <si>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</si>
  <si>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</si>
  <si>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</si>
  <si>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</si>
  <si>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</si>
  <si>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</si>
  <si>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</si>
  <si>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</si>
  <si>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</si>
  <si>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</si>
  <si>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</si>
  <si>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</si>
  <si>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</si>
  <si>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</si>
  <si>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</si>
  <si>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</si>
  <si>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</si>
  <si>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</si>
  <si>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</si>
  <si>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</si>
  <si>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熱海市</t>
  </si>
  <si>
    <t>第1親水公園駐車場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</si>
  <si>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</si>
  <si>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</si>
  <si>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</si>
  <si>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</si>
  <si>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</si>
  <si>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</si>
  <si>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</si>
  <si>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</si>
  <si>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</si>
  <si>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</si>
  <si>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</si>
  <si>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</si>
  <si>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</si>
  <si>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</si>
  <si>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</si>
  <si>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</si>
  <si>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設置から20年が経過しており、設備などに老朽化が見られることから計画的に修繕等の設備投資を行っていく。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phoneticPr fontId="6"/>
  </si>
  <si>
    <t>　周辺施設の整備の状況から今後も安定的な利用が見込めるため、計画的に設備投資を行い、施設の維持を行っていく。
　なお、駐車場の一層の合理的、効率的な管理運営を行うため、平成31年度より指定管理者制度を導入する予定である。</t>
    <phoneticPr fontId="6"/>
  </si>
  <si>
    <t>　収益的収支比率は100％を超えているが、類似施設平均値を下回っており、これは立地の状況から夏期などに利用が集中し、それ以外の期間の利用状況が低いためと考えられる。
　他会計補助金比率は0％であり、駐車台数1台当たりの他会計補助金額も発生しておらず健全な経営を行っている。
　今後は、指定管理者制度の導入などにより経費の節減に努め、更新投資等に充てる財源を確保しつつ健全経営に努める。
※平成28年度より特別会計を設けたため、平成24年度から平成27年度までは当該値がない。</t>
    <rPh sb="1" eb="4">
      <t>シュウエキテキ</t>
    </rPh>
    <rPh sb="4" eb="6">
      <t>シュウシ</t>
    </rPh>
    <rPh sb="6" eb="8">
      <t>ヒリツ</t>
    </rPh>
    <rPh sb="14" eb="15">
      <t>コ</t>
    </rPh>
    <rPh sb="21" eb="23">
      <t>ルイジ</t>
    </rPh>
    <rPh sb="23" eb="25">
      <t>シセツ</t>
    </rPh>
    <rPh sb="25" eb="28">
      <t>ヘイキンチ</t>
    </rPh>
    <rPh sb="29" eb="31">
      <t>シタマワ</t>
    </rPh>
    <rPh sb="39" eb="41">
      <t>リッチ</t>
    </rPh>
    <rPh sb="42" eb="44">
      <t>ジョウキョウ</t>
    </rPh>
    <rPh sb="46" eb="48">
      <t>カキ</t>
    </rPh>
    <rPh sb="51" eb="53">
      <t>リヨウ</t>
    </rPh>
    <rPh sb="54" eb="56">
      <t>シュウチュウ</t>
    </rPh>
    <rPh sb="60" eb="62">
      <t>イガイ</t>
    </rPh>
    <rPh sb="63" eb="65">
      <t>キカン</t>
    </rPh>
    <rPh sb="66" eb="68">
      <t>リヨウ</t>
    </rPh>
    <rPh sb="68" eb="70">
      <t>ジョウキョウ</t>
    </rPh>
    <rPh sb="71" eb="72">
      <t>ヒク</t>
    </rPh>
    <rPh sb="76" eb="77">
      <t>カンガ</t>
    </rPh>
    <rPh sb="124" eb="126">
      <t>ケンゼン</t>
    </rPh>
    <rPh sb="127" eb="129">
      <t>ケイエイ</t>
    </rPh>
    <rPh sb="130" eb="131">
      <t>オコナ</t>
    </rPh>
    <rPh sb="166" eb="168">
      <t>コウシン</t>
    </rPh>
    <rPh sb="168" eb="170">
      <t>トウシ</t>
    </rPh>
    <rPh sb="170" eb="171">
      <t>トウ</t>
    </rPh>
    <rPh sb="172" eb="173">
      <t>ア</t>
    </rPh>
    <rPh sb="175" eb="177">
      <t>ザイゲン</t>
    </rPh>
    <rPh sb="178" eb="180">
      <t>カクホ</t>
    </rPh>
    <rPh sb="183" eb="185">
      <t>ケンゼン</t>
    </rPh>
    <rPh sb="185" eb="187">
      <t>ケイエイ</t>
    </rPh>
    <rPh sb="188" eb="189">
      <t>ツト</t>
    </rPh>
    <rPh sb="194" eb="196">
      <t>ヘイセイ</t>
    </rPh>
    <rPh sb="198" eb="200">
      <t>ネンド</t>
    </rPh>
    <rPh sb="202" eb="204">
      <t>トクベツ</t>
    </rPh>
    <rPh sb="204" eb="206">
      <t>カイケイ</t>
    </rPh>
    <rPh sb="207" eb="208">
      <t>モウ</t>
    </rPh>
    <rPh sb="213" eb="215">
      <t>ヘイセイ</t>
    </rPh>
    <rPh sb="217" eb="219">
      <t>ネンド</t>
    </rPh>
    <rPh sb="221" eb="223">
      <t>ヘイセイ</t>
    </rPh>
    <rPh sb="225" eb="227">
      <t>ネンド</t>
    </rPh>
    <rPh sb="230" eb="232">
      <t>トウガイ</t>
    </rPh>
    <rPh sb="232" eb="233">
      <t>アタイ</t>
    </rPh>
    <phoneticPr fontId="6"/>
  </si>
  <si>
    <t>　稼働率は、比較的高い状況にあり、周辺施設の整備の状況から稼働率を維持できると考えられる。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3">
      <t>カドウ</t>
    </rPh>
    <rPh sb="3" eb="4">
      <t>リツ</t>
    </rPh>
    <rPh sb="6" eb="9">
      <t>ヒカクテキ</t>
    </rPh>
    <rPh sb="9" eb="10">
      <t>タカ</t>
    </rPh>
    <rPh sb="11" eb="13">
      <t>ジョウキョウ</t>
    </rPh>
    <rPh sb="17" eb="19">
      <t>シュウヘン</t>
    </rPh>
    <rPh sb="19" eb="21">
      <t>シセツ</t>
    </rPh>
    <rPh sb="22" eb="24">
      <t>セイビ</t>
    </rPh>
    <rPh sb="25" eb="27">
      <t>ジョウキョウ</t>
    </rPh>
    <rPh sb="29" eb="31">
      <t>カドウ</t>
    </rPh>
    <rPh sb="31" eb="32">
      <t>リツ</t>
    </rPh>
    <rPh sb="33" eb="35">
      <t>イジ</t>
    </rPh>
    <rPh sb="39" eb="40">
      <t>カンガ</t>
    </rPh>
    <rPh sb="60" eb="62">
      <t>トクベツ</t>
    </rPh>
    <rPh sb="62" eb="64">
      <t>カイケイ</t>
    </rPh>
    <rPh sb="65" eb="66">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</si>
</sst>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106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5538672"/>
        <c:axId val="934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5538672"/>
        <c:axId val="93458080"/>
      </c:lineChart>
      <c:dateAx>
        <c:axId val="205538672"/>
        <c:scaling>
          <c:orientation val="minMax"/>
        </c:scaling>
        <c:delete val="1"/>
        <c:axPos val="b"/>
        <c:numFmt formatCode="ge" sourceLinked="1"/>
        <c:majorTickMark val="none"/>
        <c:minorTickMark val="none"/>
        <c:tickLblPos val="none"/>
        <c:crossAx val="93458080"/>
        <c:crosses val="autoZero"/>
        <c:auto val="1"/>
        <c:lblOffset val="100"/>
        <c:baseTimeUnit val="years"/>
      </c:dateAx>
      <c:valAx>
        <c:axId val="9345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5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5476048"/>
        <c:axId val="20547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5476048"/>
        <c:axId val="205476432"/>
      </c:lineChart>
      <c:dateAx>
        <c:axId val="205476048"/>
        <c:scaling>
          <c:orientation val="minMax"/>
        </c:scaling>
        <c:delete val="1"/>
        <c:axPos val="b"/>
        <c:numFmt formatCode="ge" sourceLinked="1"/>
        <c:majorTickMark val="none"/>
        <c:minorTickMark val="none"/>
        <c:tickLblPos val="none"/>
        <c:crossAx val="205476432"/>
        <c:crosses val="autoZero"/>
        <c:auto val="1"/>
        <c:lblOffset val="100"/>
        <c:baseTimeUnit val="years"/>
      </c:dateAx>
      <c:valAx>
        <c:axId val="20547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47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5548944"/>
        <c:axId val="2058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5548944"/>
        <c:axId val="205848032"/>
      </c:lineChart>
      <c:dateAx>
        <c:axId val="205548944"/>
        <c:scaling>
          <c:orientation val="minMax"/>
        </c:scaling>
        <c:delete val="1"/>
        <c:axPos val="b"/>
        <c:numFmt formatCode="ge" sourceLinked="1"/>
        <c:majorTickMark val="none"/>
        <c:minorTickMark val="none"/>
        <c:tickLblPos val="none"/>
        <c:crossAx val="205848032"/>
        <c:crosses val="autoZero"/>
        <c:auto val="1"/>
        <c:lblOffset val="100"/>
        <c:baseTimeUnit val="years"/>
      </c:dateAx>
      <c:valAx>
        <c:axId val="2058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54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5365664"/>
        <c:axId val="2053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5365664"/>
        <c:axId val="205366048"/>
      </c:lineChart>
      <c:dateAx>
        <c:axId val="205365664"/>
        <c:scaling>
          <c:orientation val="minMax"/>
        </c:scaling>
        <c:delete val="1"/>
        <c:axPos val="b"/>
        <c:numFmt formatCode="ge" sourceLinked="1"/>
        <c:majorTickMark val="none"/>
        <c:minorTickMark val="none"/>
        <c:tickLblPos val="none"/>
        <c:crossAx val="205366048"/>
        <c:crosses val="autoZero"/>
        <c:auto val="1"/>
        <c:lblOffset val="100"/>
        <c:baseTimeUnit val="years"/>
      </c:dateAx>
      <c:valAx>
        <c:axId val="20536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3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6072080"/>
        <c:axId val="20607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6072080"/>
        <c:axId val="206076560"/>
      </c:lineChart>
      <c:dateAx>
        <c:axId val="206072080"/>
        <c:scaling>
          <c:orientation val="minMax"/>
        </c:scaling>
        <c:delete val="1"/>
        <c:axPos val="b"/>
        <c:numFmt formatCode="ge" sourceLinked="1"/>
        <c:majorTickMark val="none"/>
        <c:minorTickMark val="none"/>
        <c:tickLblPos val="none"/>
        <c:crossAx val="206076560"/>
        <c:crosses val="autoZero"/>
        <c:auto val="1"/>
        <c:lblOffset val="100"/>
        <c:baseTimeUnit val="years"/>
      </c:dateAx>
      <c:valAx>
        <c:axId val="20607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07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5957560"/>
        <c:axId val="20595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5957560"/>
        <c:axId val="205957168"/>
      </c:lineChart>
      <c:dateAx>
        <c:axId val="205957560"/>
        <c:scaling>
          <c:orientation val="minMax"/>
        </c:scaling>
        <c:delete val="1"/>
        <c:axPos val="b"/>
        <c:numFmt formatCode="ge" sourceLinked="1"/>
        <c:majorTickMark val="none"/>
        <c:minorTickMark val="none"/>
        <c:tickLblPos val="none"/>
        <c:crossAx val="205957168"/>
        <c:crosses val="autoZero"/>
        <c:auto val="1"/>
        <c:lblOffset val="100"/>
        <c:baseTimeUnit val="years"/>
      </c:dateAx>
      <c:valAx>
        <c:axId val="20595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95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222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5957952"/>
        <c:axId val="2059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5957952"/>
        <c:axId val="205958736"/>
      </c:lineChart>
      <c:dateAx>
        <c:axId val="205957952"/>
        <c:scaling>
          <c:orientation val="minMax"/>
        </c:scaling>
        <c:delete val="1"/>
        <c:axPos val="b"/>
        <c:numFmt formatCode="ge" sourceLinked="1"/>
        <c:majorTickMark val="none"/>
        <c:minorTickMark val="none"/>
        <c:tickLblPos val="none"/>
        <c:crossAx val="205958736"/>
        <c:crosses val="autoZero"/>
        <c:auto val="1"/>
        <c:lblOffset val="100"/>
        <c:baseTimeUnit val="years"/>
      </c:dateAx>
      <c:valAx>
        <c:axId val="20595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5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49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5959520"/>
        <c:axId val="2059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5959520"/>
        <c:axId val="205959912"/>
      </c:lineChart>
      <c:dateAx>
        <c:axId val="205959520"/>
        <c:scaling>
          <c:orientation val="minMax"/>
        </c:scaling>
        <c:delete val="1"/>
        <c:axPos val="b"/>
        <c:numFmt formatCode="ge" sourceLinked="1"/>
        <c:majorTickMark val="none"/>
        <c:minorTickMark val="none"/>
        <c:tickLblPos val="none"/>
        <c:crossAx val="205959912"/>
        <c:crosses val="autoZero"/>
        <c:auto val="1"/>
        <c:lblOffset val="100"/>
        <c:baseTimeUnit val="years"/>
      </c:dateAx>
      <c:valAx>
        <c:axId val="20595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1086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5960696"/>
        <c:axId val="9465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5960696"/>
        <c:axId val="94652248"/>
      </c:lineChart>
      <c:dateAx>
        <c:axId val="205960696"/>
        <c:scaling>
          <c:orientation val="minMax"/>
        </c:scaling>
        <c:delete val="1"/>
        <c:axPos val="b"/>
        <c:numFmt formatCode="ge" sourceLinked="1"/>
        <c:majorTickMark val="none"/>
        <c:minorTickMark val="none"/>
        <c:tickLblPos val="none"/>
        <c:crossAx val="94652248"/>
        <c:crosses val="autoZero"/>
        <c:auto val="1"/>
        <c:lblOffset val="100"/>
        <c:baseTimeUnit val="years"/>
      </c:dateAx>
      <c:valAx>
        <c:axId val="94652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96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0" zoomScaleNormal="100"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静岡県熱海市　第1親水公園駐車場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1447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216</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t="str">
        <f>データ!AA7</f>
        <v>-</v>
      </c>
      <c r="BH31" s="117"/>
      <c r="BI31" s="117"/>
      <c r="BJ31" s="117"/>
      <c r="BK31" s="117"/>
      <c r="BL31" s="117"/>
      <c r="BM31" s="117"/>
      <c r="BN31" s="117"/>
      <c r="BO31" s="117"/>
      <c r="BP31" s="117"/>
      <c r="BQ31" s="117"/>
      <c r="BR31" s="117"/>
      <c r="BS31" s="117"/>
      <c r="BT31" s="117"/>
      <c r="BU31" s="117"/>
      <c r="BV31" s="117"/>
      <c r="BW31" s="117"/>
      <c r="BX31" s="117"/>
      <c r="BY31" s="117"/>
      <c r="BZ31" s="117" t="str">
        <f>データ!AB7</f>
        <v>-</v>
      </c>
      <c r="CA31" s="117"/>
      <c r="CB31" s="117"/>
      <c r="CC31" s="117"/>
      <c r="CD31" s="117"/>
      <c r="CE31" s="117"/>
      <c r="CF31" s="117"/>
      <c r="CG31" s="117"/>
      <c r="CH31" s="117"/>
      <c r="CI31" s="117"/>
      <c r="CJ31" s="117"/>
      <c r="CK31" s="117"/>
      <c r="CL31" s="117"/>
      <c r="CM31" s="117"/>
      <c r="CN31" s="117"/>
      <c r="CO31" s="117"/>
      <c r="CP31" s="117"/>
      <c r="CQ31" s="117"/>
      <c r="CR31" s="117"/>
      <c r="CS31" s="117">
        <f>データ!AC7</f>
        <v>106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t="str">
        <f>データ!DM7</f>
        <v>-</v>
      </c>
      <c r="KP31" s="119"/>
      <c r="KQ31" s="119"/>
      <c r="KR31" s="119"/>
      <c r="KS31" s="119"/>
      <c r="KT31" s="119"/>
      <c r="KU31" s="119"/>
      <c r="KV31" s="119"/>
      <c r="KW31" s="119"/>
      <c r="KX31" s="119"/>
      <c r="KY31" s="119"/>
      <c r="KZ31" s="119"/>
      <c r="LA31" s="119"/>
      <c r="LB31" s="119"/>
      <c r="LC31" s="119"/>
      <c r="LD31" s="119"/>
      <c r="LE31" s="119"/>
      <c r="LF31" s="119"/>
      <c r="LG31" s="120"/>
      <c r="LH31" s="118" t="str">
        <f>データ!DN7</f>
        <v>-</v>
      </c>
      <c r="LI31" s="119"/>
      <c r="LJ31" s="119"/>
      <c r="LK31" s="119"/>
      <c r="LL31" s="119"/>
      <c r="LM31" s="119"/>
      <c r="LN31" s="119"/>
      <c r="LO31" s="119"/>
      <c r="LP31" s="119"/>
      <c r="LQ31" s="119"/>
      <c r="LR31" s="119"/>
      <c r="LS31" s="119"/>
      <c r="LT31" s="119"/>
      <c r="LU31" s="119"/>
      <c r="LV31" s="119"/>
      <c r="LW31" s="119"/>
      <c r="LX31" s="119"/>
      <c r="LY31" s="119"/>
      <c r="LZ31" s="120"/>
      <c r="MA31" s="118">
        <f>データ!DO7</f>
        <v>222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t="str">
        <f>データ!BH7</f>
        <v>-</v>
      </c>
      <c r="FY52" s="117"/>
      <c r="FZ52" s="117"/>
      <c r="GA52" s="117"/>
      <c r="GB52" s="117"/>
      <c r="GC52" s="117"/>
      <c r="GD52" s="117"/>
      <c r="GE52" s="117"/>
      <c r="GF52" s="117"/>
      <c r="GG52" s="117"/>
      <c r="GH52" s="117"/>
      <c r="GI52" s="117"/>
      <c r="GJ52" s="117"/>
      <c r="GK52" s="117"/>
      <c r="GL52" s="117"/>
      <c r="GM52" s="117"/>
      <c r="GN52" s="117"/>
      <c r="GO52" s="117"/>
      <c r="GP52" s="117"/>
      <c r="GQ52" s="117" t="str">
        <f>データ!BI7</f>
        <v>-</v>
      </c>
      <c r="GR52" s="117"/>
      <c r="GS52" s="117"/>
      <c r="GT52" s="117"/>
      <c r="GU52" s="117"/>
      <c r="GV52" s="117"/>
      <c r="GW52" s="117"/>
      <c r="GX52" s="117"/>
      <c r="GY52" s="117"/>
      <c r="GZ52" s="117"/>
      <c r="HA52" s="117"/>
      <c r="HB52" s="117"/>
      <c r="HC52" s="117"/>
      <c r="HD52" s="117"/>
      <c r="HE52" s="117"/>
      <c r="HF52" s="117"/>
      <c r="HG52" s="117"/>
      <c r="HH52" s="117"/>
      <c r="HI52" s="117"/>
      <c r="HJ52" s="117">
        <f>データ!BJ7</f>
        <v>49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1086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16000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t="str">
        <f>データ!DB7</f>
        <v>-</v>
      </c>
      <c r="LF77" s="119"/>
      <c r="LG77" s="119"/>
      <c r="LH77" s="119"/>
      <c r="LI77" s="119"/>
      <c r="LJ77" s="119"/>
      <c r="LK77" s="119"/>
      <c r="LL77" s="119"/>
      <c r="LM77" s="119"/>
      <c r="LN77" s="119"/>
      <c r="LO77" s="119"/>
      <c r="LP77" s="119"/>
      <c r="LQ77" s="119"/>
      <c r="LR77" s="119"/>
      <c r="LS77" s="120"/>
      <c r="LT77" s="118" t="str">
        <f>データ!DC7</f>
        <v>-</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6</v>
      </c>
      <c r="H6" s="61" t="str">
        <f>SUBSTITUTE(H8,"　","")</f>
        <v>静岡県熱海市</v>
      </c>
      <c r="I6" s="61" t="str">
        <f t="shared" si="1"/>
        <v>第1親水公園駐車場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20</v>
      </c>
      <c r="S6" s="63" t="str">
        <f t="shared" si="1"/>
        <v>公共施設</v>
      </c>
      <c r="T6" s="63" t="str">
        <f t="shared" si="1"/>
        <v>無</v>
      </c>
      <c r="U6" s="64">
        <f t="shared" si="1"/>
        <v>1447</v>
      </c>
      <c r="V6" s="64">
        <f t="shared" si="1"/>
        <v>50</v>
      </c>
      <c r="W6" s="64">
        <f t="shared" si="1"/>
        <v>216</v>
      </c>
      <c r="X6" s="63" t="str">
        <f t="shared" si="1"/>
        <v>導入なし</v>
      </c>
      <c r="Y6" s="65" t="e">
        <f>IF(Y8="-",NA(),Y8)</f>
        <v>#N/A</v>
      </c>
      <c r="Z6" s="65" t="e">
        <f t="shared" ref="Z6:AH6" si="2">IF(Z8="-",NA(),Z8)</f>
        <v>#N/A</v>
      </c>
      <c r="AA6" s="65" t="e">
        <f t="shared" si="2"/>
        <v>#N/A</v>
      </c>
      <c r="AB6" s="65" t="e">
        <f t="shared" si="2"/>
        <v>#N/A</v>
      </c>
      <c r="AC6" s="65">
        <f t="shared" si="2"/>
        <v>106</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t="e">
        <f t="shared" si="5"/>
        <v>#N/A</v>
      </c>
      <c r="BI6" s="65" t="e">
        <f t="shared" si="5"/>
        <v>#N/A</v>
      </c>
      <c r="BJ6" s="65">
        <f t="shared" si="5"/>
        <v>49</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t="e">
        <f t="shared" si="6"/>
        <v>#N/A</v>
      </c>
      <c r="BT6" s="66" t="e">
        <f t="shared" si="6"/>
        <v>#N/A</v>
      </c>
      <c r="BU6" s="66">
        <f t="shared" si="6"/>
        <v>1086</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16000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t="e">
        <f t="shared" si="9"/>
        <v>#N/A</v>
      </c>
      <c r="DN6" s="65" t="e">
        <f t="shared" si="9"/>
        <v>#N/A</v>
      </c>
      <c r="DO6" s="65">
        <f t="shared" si="9"/>
        <v>222</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6</v>
      </c>
      <c r="H7" s="61" t="str">
        <f t="shared" si="10"/>
        <v>静岡県　熱海市</v>
      </c>
      <c r="I7" s="61" t="str">
        <f t="shared" si="10"/>
        <v>第1親水公園駐車場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20</v>
      </c>
      <c r="S7" s="63" t="str">
        <f t="shared" si="10"/>
        <v>公共施設</v>
      </c>
      <c r="T7" s="63" t="str">
        <f t="shared" si="10"/>
        <v>無</v>
      </c>
      <c r="U7" s="64">
        <f t="shared" si="10"/>
        <v>1447</v>
      </c>
      <c r="V7" s="64">
        <f t="shared" si="10"/>
        <v>50</v>
      </c>
      <c r="W7" s="64">
        <f t="shared" si="10"/>
        <v>216</v>
      </c>
      <c r="X7" s="63" t="str">
        <f t="shared" si="10"/>
        <v>導入なし</v>
      </c>
      <c r="Y7" s="65" t="str">
        <f>Y8</f>
        <v>-</v>
      </c>
      <c r="Z7" s="65" t="str">
        <f t="shared" ref="Z7:AH7" si="11">Z8</f>
        <v>-</v>
      </c>
      <c r="AA7" s="65" t="str">
        <f t="shared" si="11"/>
        <v>-</v>
      </c>
      <c r="AB7" s="65" t="str">
        <f t="shared" si="11"/>
        <v>-</v>
      </c>
      <c r="AC7" s="65">
        <f t="shared" si="11"/>
        <v>106</v>
      </c>
      <c r="AD7" s="65">
        <f t="shared" si="11"/>
        <v>356.8</v>
      </c>
      <c r="AE7" s="65">
        <f t="shared" si="11"/>
        <v>366.4</v>
      </c>
      <c r="AF7" s="65">
        <f t="shared" si="11"/>
        <v>317.5</v>
      </c>
      <c r="AG7" s="65">
        <f t="shared" si="11"/>
        <v>467.9</v>
      </c>
      <c r="AH7" s="65">
        <f t="shared" si="11"/>
        <v>385.1</v>
      </c>
      <c r="AI7" s="62"/>
      <c r="AJ7" s="65" t="str">
        <f>AJ8</f>
        <v>-</v>
      </c>
      <c r="AK7" s="65" t="str">
        <f t="shared" ref="AK7:AS7" si="12">AK8</f>
        <v>-</v>
      </c>
      <c r="AL7" s="65" t="str">
        <f t="shared" si="12"/>
        <v>-</v>
      </c>
      <c r="AM7" s="65" t="str">
        <f t="shared" si="12"/>
        <v>-</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t="str">
        <f t="shared" si="13"/>
        <v>-</v>
      </c>
      <c r="AX7" s="66" t="str">
        <f t="shared" si="13"/>
        <v>-</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t="str">
        <f t="shared" si="14"/>
        <v>-</v>
      </c>
      <c r="BI7" s="65" t="str">
        <f t="shared" si="14"/>
        <v>-</v>
      </c>
      <c r="BJ7" s="65">
        <f t="shared" si="14"/>
        <v>49</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t="str">
        <f t="shared" si="15"/>
        <v>-</v>
      </c>
      <c r="BT7" s="66" t="str">
        <f t="shared" si="15"/>
        <v>-</v>
      </c>
      <c r="BU7" s="66">
        <f t="shared" si="15"/>
        <v>1086</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16000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0</v>
      </c>
      <c r="DE7" s="65">
        <f t="shared" si="16"/>
        <v>44.3</v>
      </c>
      <c r="DF7" s="65">
        <f t="shared" si="16"/>
        <v>76</v>
      </c>
      <c r="DG7" s="65">
        <f t="shared" si="16"/>
        <v>59.3</v>
      </c>
      <c r="DH7" s="65">
        <f t="shared" si="16"/>
        <v>88.6</v>
      </c>
      <c r="DI7" s="65">
        <f t="shared" si="16"/>
        <v>72.2</v>
      </c>
      <c r="DJ7" s="62"/>
      <c r="DK7" s="65" t="str">
        <f>DK8</f>
        <v>-</v>
      </c>
      <c r="DL7" s="65" t="str">
        <f t="shared" ref="DL7:DT7" si="17">DL8</f>
        <v>-</v>
      </c>
      <c r="DM7" s="65" t="str">
        <f t="shared" si="17"/>
        <v>-</v>
      </c>
      <c r="DN7" s="65" t="str">
        <f t="shared" si="17"/>
        <v>-</v>
      </c>
      <c r="DO7" s="65">
        <f t="shared" si="17"/>
        <v>222</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222054</v>
      </c>
      <c r="D8" s="68">
        <v>47</v>
      </c>
      <c r="E8" s="68">
        <v>14</v>
      </c>
      <c r="F8" s="68">
        <v>0</v>
      </c>
      <c r="G8" s="68">
        <v>6</v>
      </c>
      <c r="H8" s="68" t="s">
        <v>113</v>
      </c>
      <c r="I8" s="68" t="s">
        <v>114</v>
      </c>
      <c r="J8" s="68" t="s">
        <v>115</v>
      </c>
      <c r="K8" s="68" t="s">
        <v>116</v>
      </c>
      <c r="L8" s="68" t="s">
        <v>117</v>
      </c>
      <c r="M8" s="68" t="s">
        <v>118</v>
      </c>
      <c r="N8" s="68"/>
      <c r="O8" s="69" t="s">
        <v>119</v>
      </c>
      <c r="P8" s="70" t="s">
        <v>120</v>
      </c>
      <c r="Q8" s="70" t="s">
        <v>121</v>
      </c>
      <c r="R8" s="71">
        <v>20</v>
      </c>
      <c r="S8" s="70" t="s">
        <v>122</v>
      </c>
      <c r="T8" s="70" t="s">
        <v>123</v>
      </c>
      <c r="U8" s="71">
        <v>1447</v>
      </c>
      <c r="V8" s="71">
        <v>50</v>
      </c>
      <c r="W8" s="71">
        <v>216</v>
      </c>
      <c r="X8" s="70" t="s">
        <v>124</v>
      </c>
      <c r="Y8" s="72" t="s">
        <v>117</v>
      </c>
      <c r="Z8" s="72" t="s">
        <v>117</v>
      </c>
      <c r="AA8" s="72" t="s">
        <v>117</v>
      </c>
      <c r="AB8" s="72" t="s">
        <v>117</v>
      </c>
      <c r="AC8" s="72">
        <v>106</v>
      </c>
      <c r="AD8" s="72">
        <v>356.8</v>
      </c>
      <c r="AE8" s="72">
        <v>366.4</v>
      </c>
      <c r="AF8" s="72">
        <v>317.5</v>
      </c>
      <c r="AG8" s="72">
        <v>467.9</v>
      </c>
      <c r="AH8" s="72">
        <v>385.1</v>
      </c>
      <c r="AI8" s="69">
        <v>275.39999999999998</v>
      </c>
      <c r="AJ8" s="72" t="s">
        <v>117</v>
      </c>
      <c r="AK8" s="72" t="s">
        <v>117</v>
      </c>
      <c r="AL8" s="72" t="s">
        <v>117</v>
      </c>
      <c r="AM8" s="72" t="s">
        <v>117</v>
      </c>
      <c r="AN8" s="72">
        <v>0</v>
      </c>
      <c r="AO8" s="72">
        <v>9</v>
      </c>
      <c r="AP8" s="72">
        <v>10</v>
      </c>
      <c r="AQ8" s="72">
        <v>11</v>
      </c>
      <c r="AR8" s="72">
        <v>9.5</v>
      </c>
      <c r="AS8" s="72">
        <v>9.9</v>
      </c>
      <c r="AT8" s="69">
        <v>13.3</v>
      </c>
      <c r="AU8" s="73" t="s">
        <v>117</v>
      </c>
      <c r="AV8" s="73" t="s">
        <v>117</v>
      </c>
      <c r="AW8" s="73" t="s">
        <v>117</v>
      </c>
      <c r="AX8" s="73" t="s">
        <v>117</v>
      </c>
      <c r="AY8" s="73">
        <v>0</v>
      </c>
      <c r="AZ8" s="73">
        <v>19</v>
      </c>
      <c r="BA8" s="73">
        <v>55</v>
      </c>
      <c r="BB8" s="73">
        <v>60</v>
      </c>
      <c r="BC8" s="73">
        <v>60</v>
      </c>
      <c r="BD8" s="73">
        <v>55</v>
      </c>
      <c r="BE8" s="73">
        <v>140</v>
      </c>
      <c r="BF8" s="72" t="s">
        <v>117</v>
      </c>
      <c r="BG8" s="72" t="s">
        <v>117</v>
      </c>
      <c r="BH8" s="72" t="s">
        <v>117</v>
      </c>
      <c r="BI8" s="72" t="s">
        <v>117</v>
      </c>
      <c r="BJ8" s="72">
        <v>49</v>
      </c>
      <c r="BK8" s="72">
        <v>38.799999999999997</v>
      </c>
      <c r="BL8" s="72">
        <v>37.6</v>
      </c>
      <c r="BM8" s="72">
        <v>37.700000000000003</v>
      </c>
      <c r="BN8" s="72">
        <v>38.5</v>
      </c>
      <c r="BO8" s="72">
        <v>37.6</v>
      </c>
      <c r="BP8" s="69">
        <v>45.2</v>
      </c>
      <c r="BQ8" s="73" t="s">
        <v>117</v>
      </c>
      <c r="BR8" s="73" t="s">
        <v>117</v>
      </c>
      <c r="BS8" s="73" t="s">
        <v>117</v>
      </c>
      <c r="BT8" s="74" t="s">
        <v>117</v>
      </c>
      <c r="BU8" s="74">
        <v>1086</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16000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0</v>
      </c>
      <c r="DE8" s="72">
        <v>44.3</v>
      </c>
      <c r="DF8" s="72">
        <v>76</v>
      </c>
      <c r="DG8" s="72">
        <v>59.3</v>
      </c>
      <c r="DH8" s="72">
        <v>88.6</v>
      </c>
      <c r="DI8" s="72">
        <v>72.2</v>
      </c>
      <c r="DJ8" s="69">
        <v>122.6</v>
      </c>
      <c r="DK8" s="72" t="s">
        <v>117</v>
      </c>
      <c r="DL8" s="72" t="s">
        <v>117</v>
      </c>
      <c r="DM8" s="72" t="s">
        <v>117</v>
      </c>
      <c r="DN8" s="72" t="s">
        <v>117</v>
      </c>
      <c r="DO8" s="72">
        <v>222</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2018-03-05T00:51:25Z</cp:lastPrinted>
  <dcterms:created xsi:type="dcterms:W3CDTF">2018-02-09T01:47:50Z</dcterms:created>
  <dcterms:modified xsi:type="dcterms:W3CDTF">2018-03-25T23:33:09Z</dcterms:modified>
  <cp:category/>
</cp:coreProperties>
</file>