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-15" yWindow="-15" windowWidth="19230" windowHeight="600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<sst xmlns="http://schemas.openxmlformats.org/spreadsheetml/2006/main" count="221" uniqueCount="111">
  <si>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</si>
  <si>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</si>
  <si>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</si>
  <si>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</si>
  <si>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</si>
  <si>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</si>
  <si>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</si>
  <si>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</si>
  <si>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</si>
  <si>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</si>
  <si>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</si>
  <si>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</si>
  <si>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</si>
  <si>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</si>
  <si>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</si>
  <si>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</si>
  <si>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</si>
  <si>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</si>
  <si>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</si>
  <si>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</si>
  <si>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</si>
  <si>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</si>
  <si>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</si>
  <si>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</si>
  <si>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</si>
  <si>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</si>
  <si>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</si>
  <si>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</si>
  <si>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</si>
  <si>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</si>
  <si>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</si>
  <si>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</si>
  <si>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</si>
  <si>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</si>
  <si>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</si>
  <si>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</si>
  <si>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</si>
  <si>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</si>
  <si>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</si>
  <si>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</si>
  <si>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</si>
  <si>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</si>
  <si>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</si>
  <si>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</si>
  <si>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</si>
  <si>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</si>
  <si>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</si>
  <si>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</si>
  <si>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</si>
  <si>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</si>
  <si>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</si>
  <si>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</si>
  <si>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</si>
  <si>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</si>
  <si>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</si>
  <si>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</si>
  <si>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</si>
  <si>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</si>
  <si>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</si>
  <si>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</si>
  <si>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</si>
  <si>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</si>
  <si>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</si>
  <si>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</si>
  <si>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</si>
  <si>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</si>
  <si>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</si>
  <si>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</si>
  <si>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</si>
  <si>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</si>
  <si>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</si>
  <si>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</si>
  <si>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</si>
  <si>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</si>
  <si>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</si>
  <si>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</si>
  <si>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</si>
  <si>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</si>
  <si>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</si>
  <si>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</si>
  <si>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</si>
  <si>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</si>
  <si>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</si>
  <si>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</si>
  <si>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</si>
  <si>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</si>
  <si>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</si>
  <si>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</si>
  <si>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</si>
  <si>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</si>
  <si>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</si>
  <si>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</si>
  <si>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</si>
  <si>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</si>
  <si>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</si>
  <si>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</si>
  <si>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静岡県　小山町</t>
  </si>
  <si>
    <t>法非適用</t>
  </si>
  <si>
    <t>下水道事業</t>
  </si>
  <si>
    <t>公共下水道</t>
  </si>
  <si>
    <t>Cd2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</si>
  <si>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</si>
  <si>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</si>
  <si>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</si>
  <si>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</si>
  <si>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</si>
  <si>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</si>
  <si>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</si>
  <si>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26年4月より下水道使用料の改定を行い、収入は増加した。一方、浄化センターの長寿命化対策事業が本格的に始まり、国庫補助残を企業債に頼っている。今後も企業債が増加傾向にあり、状況を確認しながら、今後の下水道使用料について検討し、下水道事業の健全性を保っていく。</t>
    <phoneticPr fontId="4"/>
  </si>
  <si>
    <t>浄化センターについて、長寿命化対策事業を行い、順次施設の更新を図っている。</t>
    <phoneticPr fontId="4"/>
  </si>
  <si>
    <t>今後、処理区域内の人口減少が予想され、施設の老朽化にも対応していく必要がある。したがって経営戦略の策定や、下水道使用料の改定等を検討しながら、健全経営に努めていく。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</si>
</sst>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20800"/>
        <c:axId val="9182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0.14000000000000001</c:v>
                </c:pt>
                <c:pt idx="2" formatCode="#,##0.00;&quot;△&quot;#,##0.00">
                  <c:v>0</c:v>
                </c:pt>
                <c:pt idx="3">
                  <c:v>0.03</c:v>
                </c:pt>
                <c:pt idx="4">
                  <c:v>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20800"/>
        <c:axId val="91822720"/>
      </c:lineChart>
      <c:dateAx>
        <c:axId val="9182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22720"/>
        <c:crosses val="autoZero"/>
        <c:auto val="1"/>
        <c:lblOffset val="100"/>
        <c:baseTimeUnit val="years"/>
      </c:dateAx>
      <c:valAx>
        <c:axId val="9182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820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42.68</c:v>
                </c:pt>
                <c:pt idx="1">
                  <c:v>42.48</c:v>
                </c:pt>
                <c:pt idx="2">
                  <c:v>43.03</c:v>
                </c:pt>
                <c:pt idx="3">
                  <c:v>42.63</c:v>
                </c:pt>
                <c:pt idx="4">
                  <c:v>38.630000000000003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01696"/>
        <c:axId val="104303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41.48</c:v>
                </c:pt>
                <c:pt idx="1">
                  <c:v>41.95</c:v>
                </c:pt>
                <c:pt idx="2">
                  <c:v>40.71</c:v>
                </c:pt>
                <c:pt idx="3">
                  <c:v>49.89</c:v>
                </c:pt>
                <c:pt idx="4">
                  <c:v>49.39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01696"/>
        <c:axId val="104303616"/>
      </c:lineChart>
      <c:dateAx>
        <c:axId val="10430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303616"/>
        <c:crosses val="autoZero"/>
        <c:auto val="1"/>
        <c:lblOffset val="100"/>
        <c:baseTimeUnit val="years"/>
      </c:dateAx>
      <c:valAx>
        <c:axId val="104303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30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98.63</c:v>
                </c:pt>
                <c:pt idx="1">
                  <c:v>93.79</c:v>
                </c:pt>
                <c:pt idx="2">
                  <c:v>94.24</c:v>
                </c:pt>
                <c:pt idx="3">
                  <c:v>94.78</c:v>
                </c:pt>
                <c:pt idx="4">
                  <c:v>95.91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34080"/>
        <c:axId val="10433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65.739999999999995</c:v>
                </c:pt>
                <c:pt idx="1">
                  <c:v>64.459999999999994</c:v>
                </c:pt>
                <c:pt idx="2">
                  <c:v>63.45</c:v>
                </c:pt>
                <c:pt idx="3">
                  <c:v>84.73</c:v>
                </c:pt>
                <c:pt idx="4">
                  <c:v>83.96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34080"/>
        <c:axId val="104336000"/>
      </c:lineChart>
      <c:dateAx>
        <c:axId val="10433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336000"/>
        <c:crosses val="autoZero"/>
        <c:auto val="1"/>
        <c:lblOffset val="100"/>
        <c:baseTimeUnit val="years"/>
      </c:dateAx>
      <c:valAx>
        <c:axId val="10433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334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78.55</c:v>
                </c:pt>
                <c:pt idx="1">
                  <c:v>77.22</c:v>
                </c:pt>
                <c:pt idx="2">
                  <c:v>76.81</c:v>
                </c:pt>
                <c:pt idx="3">
                  <c:v>60.04</c:v>
                </c:pt>
                <c:pt idx="4">
                  <c:v>61.74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65472"/>
        <c:axId val="91867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5472"/>
        <c:axId val="91867392"/>
      </c:lineChart>
      <c:dateAx>
        <c:axId val="9186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67392"/>
        <c:crosses val="autoZero"/>
        <c:auto val="1"/>
        <c:lblOffset val="100"/>
        <c:baseTimeUnit val="years"/>
      </c:dateAx>
      <c:valAx>
        <c:axId val="91867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865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60000"/>
        <c:axId val="9216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60000"/>
        <c:axId val="92161920"/>
      </c:lineChart>
      <c:dateAx>
        <c:axId val="9216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61920"/>
        <c:crosses val="autoZero"/>
        <c:auto val="1"/>
        <c:lblOffset val="100"/>
        <c:baseTimeUnit val="years"/>
      </c:dateAx>
      <c:valAx>
        <c:axId val="9216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6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00320"/>
        <c:axId val="92206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00320"/>
        <c:axId val="92206592"/>
      </c:lineChart>
      <c:dateAx>
        <c:axId val="92200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06592"/>
        <c:crosses val="autoZero"/>
        <c:auto val="1"/>
        <c:lblOffset val="100"/>
        <c:baseTimeUnit val="years"/>
      </c:dateAx>
      <c:valAx>
        <c:axId val="92206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200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69888"/>
        <c:axId val="9407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69888"/>
        <c:axId val="94071808"/>
      </c:lineChart>
      <c:dateAx>
        <c:axId val="9406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071808"/>
        <c:crosses val="autoZero"/>
        <c:auto val="1"/>
        <c:lblOffset val="100"/>
        <c:baseTimeUnit val="years"/>
      </c:dateAx>
      <c:valAx>
        <c:axId val="9407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06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04960"/>
        <c:axId val="9516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04960"/>
        <c:axId val="95168000"/>
      </c:lineChart>
      <c:dateAx>
        <c:axId val="9410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168000"/>
        <c:crosses val="autoZero"/>
        <c:auto val="1"/>
        <c:lblOffset val="100"/>
        <c:baseTimeUnit val="years"/>
      </c:dateAx>
      <c:valAx>
        <c:axId val="9516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10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1600.44</c:v>
                </c:pt>
                <c:pt idx="1">
                  <c:v>1503.26</c:v>
                </c:pt>
                <c:pt idx="2">
                  <c:v>1521.36</c:v>
                </c:pt>
                <c:pt idx="3">
                  <c:v>1380.83</c:v>
                </c:pt>
                <c:pt idx="4">
                  <c:v>1330.48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81824"/>
        <c:axId val="9520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1734.34</c:v>
                </c:pt>
                <c:pt idx="1">
                  <c:v>1791.46</c:v>
                </c:pt>
                <c:pt idx="2">
                  <c:v>1826.49</c:v>
                </c:pt>
                <c:pt idx="3">
                  <c:v>1203.71</c:v>
                </c:pt>
                <c:pt idx="4">
                  <c:v>1162.3599999999999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81824"/>
        <c:axId val="95204480"/>
      </c:lineChart>
      <c:dateAx>
        <c:axId val="9518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204480"/>
        <c:crosses val="autoZero"/>
        <c:auto val="1"/>
        <c:lblOffset val="100"/>
        <c:baseTimeUnit val="years"/>
      </c:dateAx>
      <c:valAx>
        <c:axId val="9520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18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65.28</c:v>
                </c:pt>
                <c:pt idx="1">
                  <c:v>62.71</c:v>
                </c:pt>
                <c:pt idx="2">
                  <c:v>59.9</c:v>
                </c:pt>
                <c:pt idx="3">
                  <c:v>66.069999999999993</c:v>
                </c:pt>
                <c:pt idx="4">
                  <c:v>65.290000000000006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71776"/>
        <c:axId val="10417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55.91</c:v>
                </c:pt>
                <c:pt idx="1">
                  <c:v>51.28</c:v>
                </c:pt>
                <c:pt idx="2">
                  <c:v>48</c:v>
                </c:pt>
                <c:pt idx="3">
                  <c:v>69.739999999999995</c:v>
                </c:pt>
                <c:pt idx="4">
                  <c:v>68.209999999999994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71776"/>
        <c:axId val="104173952"/>
      </c:lineChart>
      <c:dateAx>
        <c:axId val="104171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173952"/>
        <c:crosses val="autoZero"/>
        <c:auto val="1"/>
        <c:lblOffset val="100"/>
        <c:baseTimeUnit val="years"/>
      </c:dateAx>
      <c:valAx>
        <c:axId val="10417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17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196.93</c:v>
                </c:pt>
                <c:pt idx="1">
                  <c:v>208.58</c:v>
                </c:pt>
                <c:pt idx="2">
                  <c:v>215.73</c:v>
                </c:pt>
                <c:pt idx="3">
                  <c:v>213.99</c:v>
                </c:pt>
                <c:pt idx="4">
                  <c:v>217.74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69312"/>
        <c:axId val="10427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284.98</c:v>
                </c:pt>
                <c:pt idx="1">
                  <c:v>311.81</c:v>
                </c:pt>
                <c:pt idx="2">
                  <c:v>334.37</c:v>
                </c:pt>
                <c:pt idx="3">
                  <c:v>248.89</c:v>
                </c:pt>
                <c:pt idx="4">
                  <c:v>250.84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69312"/>
        <c:axId val="104271232"/>
      </c:lineChart>
      <c:dateAx>
        <c:axId val="10426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271232"/>
        <c:crosses val="autoZero"/>
        <c:auto val="1"/>
        <c:lblOffset val="100"/>
        <c:baseTimeUnit val="years"/>
      </c:dateAx>
      <c:valAx>
        <c:axId val="10427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269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静岡県　小山町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19321</v>
      </c>
      <c r="AM8" s="64"/>
      <c r="AN8" s="64"/>
      <c r="AO8" s="64"/>
      <c r="AP8" s="64"/>
      <c r="AQ8" s="64"/>
      <c r="AR8" s="64"/>
      <c r="AS8" s="64"/>
      <c r="AT8" s="63">
        <f>データ!S6</f>
        <v>135.74</v>
      </c>
      <c r="AU8" s="63"/>
      <c r="AV8" s="63"/>
      <c r="AW8" s="63"/>
      <c r="AX8" s="63"/>
      <c r="AY8" s="63"/>
      <c r="AZ8" s="63"/>
      <c r="BA8" s="63"/>
      <c r="BB8" s="63">
        <f>データ!T6</f>
        <v>142.34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22.65</v>
      </c>
      <c r="Q10" s="63"/>
      <c r="R10" s="63"/>
      <c r="S10" s="63"/>
      <c r="T10" s="63"/>
      <c r="U10" s="63"/>
      <c r="V10" s="63"/>
      <c r="W10" s="63">
        <f>データ!P6</f>
        <v>87.75</v>
      </c>
      <c r="X10" s="63"/>
      <c r="Y10" s="63"/>
      <c r="Z10" s="63"/>
      <c r="AA10" s="63"/>
      <c r="AB10" s="63"/>
      <c r="AC10" s="63"/>
      <c r="AD10" s="64">
        <f>データ!Q6</f>
        <v>1100</v>
      </c>
      <c r="AE10" s="64"/>
      <c r="AF10" s="64"/>
      <c r="AG10" s="64"/>
      <c r="AH10" s="64"/>
      <c r="AI10" s="64"/>
      <c r="AJ10" s="64"/>
      <c r="AK10" s="2"/>
      <c r="AL10" s="64">
        <f>データ!U6</f>
        <v>4348</v>
      </c>
      <c r="AM10" s="64"/>
      <c r="AN10" s="64"/>
      <c r="AO10" s="64"/>
      <c r="AP10" s="64"/>
      <c r="AQ10" s="64"/>
      <c r="AR10" s="64"/>
      <c r="AS10" s="64"/>
      <c r="AT10" s="63">
        <f>データ!V6</f>
        <v>2.02</v>
      </c>
      <c r="AU10" s="63"/>
      <c r="AV10" s="63"/>
      <c r="AW10" s="63"/>
      <c r="AX10" s="63"/>
      <c r="AY10" s="63"/>
      <c r="AZ10" s="63"/>
      <c r="BA10" s="63"/>
      <c r="BB10" s="63">
        <f>データ!W6</f>
        <v>2152.48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223441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静岡県　小山町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22.65</v>
      </c>
      <c r="P6" s="32">
        <f t="shared" si="3"/>
        <v>87.75</v>
      </c>
      <c r="Q6" s="32">
        <f t="shared" si="3"/>
        <v>1100</v>
      </c>
      <c r="R6" s="32">
        <f t="shared" si="3"/>
        <v>19321</v>
      </c>
      <c r="S6" s="32">
        <f t="shared" si="3"/>
        <v>135.74</v>
      </c>
      <c r="T6" s="32">
        <f t="shared" si="3"/>
        <v>142.34</v>
      </c>
      <c r="U6" s="32">
        <f t="shared" si="3"/>
        <v>4348</v>
      </c>
      <c r="V6" s="32">
        <f t="shared" si="3"/>
        <v>2.02</v>
      </c>
      <c r="W6" s="32">
        <f t="shared" si="3"/>
        <v>2152.48</v>
      </c>
      <c r="X6" s="33">
        <f>IF(X7="",NA(),X7)</f>
        <v>78.55</v>
      </c>
      <c r="Y6" s="33">
        <f t="shared" ref="Y6:AG6" si="4">IF(Y7="",NA(),Y7)</f>
        <v>77.22</v>
      </c>
      <c r="Z6" s="33">
        <f t="shared" si="4"/>
        <v>76.81</v>
      </c>
      <c r="AA6" s="33">
        <f t="shared" si="4"/>
        <v>60.04</v>
      </c>
      <c r="AB6" s="33">
        <f t="shared" si="4"/>
        <v>61.74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1600.44</v>
      </c>
      <c r="BF6" s="33">
        <f t="shared" ref="BF6:BN6" si="7">IF(BF7="",NA(),BF7)</f>
        <v>1503.26</v>
      </c>
      <c r="BG6" s="33">
        <f t="shared" si="7"/>
        <v>1521.36</v>
      </c>
      <c r="BH6" s="33">
        <f t="shared" si="7"/>
        <v>1380.83</v>
      </c>
      <c r="BI6" s="33">
        <f t="shared" si="7"/>
        <v>1330.48</v>
      </c>
      <c r="BJ6" s="33">
        <f t="shared" si="7"/>
        <v>1734.34</v>
      </c>
      <c r="BK6" s="33">
        <f t="shared" si="7"/>
        <v>1791.46</v>
      </c>
      <c r="BL6" s="33">
        <f t="shared" si="7"/>
        <v>1826.49</v>
      </c>
      <c r="BM6" s="33">
        <f t="shared" si="7"/>
        <v>1203.71</v>
      </c>
      <c r="BN6" s="33">
        <f t="shared" si="7"/>
        <v>1162.3599999999999</v>
      </c>
      <c r="BO6" s="32" t="str">
        <f>IF(BO7="","",IF(BO7="-","【-】","【"&amp;SUBSTITUTE(TEXT(BO7,"#,##0.00"),"-","△")&amp;"】"))</f>
        <v>【763.62】</v>
      </c>
      <c r="BP6" s="33">
        <f>IF(BP7="",NA(),BP7)</f>
        <v>65.28</v>
      </c>
      <c r="BQ6" s="33">
        <f t="shared" ref="BQ6:BY6" si="8">IF(BQ7="",NA(),BQ7)</f>
        <v>62.71</v>
      </c>
      <c r="BR6" s="33">
        <f t="shared" si="8"/>
        <v>59.9</v>
      </c>
      <c r="BS6" s="33">
        <f t="shared" si="8"/>
        <v>66.069999999999993</v>
      </c>
      <c r="BT6" s="33">
        <f t="shared" si="8"/>
        <v>65.290000000000006</v>
      </c>
      <c r="BU6" s="33">
        <f t="shared" si="8"/>
        <v>55.91</v>
      </c>
      <c r="BV6" s="33">
        <f t="shared" si="8"/>
        <v>51.28</v>
      </c>
      <c r="BW6" s="33">
        <f t="shared" si="8"/>
        <v>48</v>
      </c>
      <c r="BX6" s="33">
        <f t="shared" si="8"/>
        <v>69.739999999999995</v>
      </c>
      <c r="BY6" s="33">
        <f t="shared" si="8"/>
        <v>68.209999999999994</v>
      </c>
      <c r="BZ6" s="32" t="str">
        <f>IF(BZ7="","",IF(BZ7="-","【-】","【"&amp;SUBSTITUTE(TEXT(BZ7,"#,##0.00"),"-","△")&amp;"】"))</f>
        <v>【98.53】</v>
      </c>
      <c r="CA6" s="33">
        <f>IF(CA7="",NA(),CA7)</f>
        <v>196.93</v>
      </c>
      <c r="CB6" s="33">
        <f t="shared" ref="CB6:CJ6" si="9">IF(CB7="",NA(),CB7)</f>
        <v>208.58</v>
      </c>
      <c r="CC6" s="33">
        <f t="shared" si="9"/>
        <v>215.73</v>
      </c>
      <c r="CD6" s="33">
        <f t="shared" si="9"/>
        <v>213.99</v>
      </c>
      <c r="CE6" s="33">
        <f t="shared" si="9"/>
        <v>217.74</v>
      </c>
      <c r="CF6" s="33">
        <f t="shared" si="9"/>
        <v>284.98</v>
      </c>
      <c r="CG6" s="33">
        <f t="shared" si="9"/>
        <v>311.81</v>
      </c>
      <c r="CH6" s="33">
        <f t="shared" si="9"/>
        <v>334.37</v>
      </c>
      <c r="CI6" s="33">
        <f t="shared" si="9"/>
        <v>248.89</v>
      </c>
      <c r="CJ6" s="33">
        <f t="shared" si="9"/>
        <v>250.84</v>
      </c>
      <c r="CK6" s="32" t="str">
        <f>IF(CK7="","",IF(CK7="-","【-】","【"&amp;SUBSTITUTE(TEXT(CK7,"#,##0.00"),"-","△")&amp;"】"))</f>
        <v>【139.70】</v>
      </c>
      <c r="CL6" s="33">
        <f>IF(CL7="",NA(),CL7)</f>
        <v>42.68</v>
      </c>
      <c r="CM6" s="33">
        <f t="shared" ref="CM6:CU6" si="10">IF(CM7="",NA(),CM7)</f>
        <v>42.48</v>
      </c>
      <c r="CN6" s="33">
        <f t="shared" si="10"/>
        <v>43.03</v>
      </c>
      <c r="CO6" s="33">
        <f t="shared" si="10"/>
        <v>42.63</v>
      </c>
      <c r="CP6" s="33">
        <f t="shared" si="10"/>
        <v>38.630000000000003</v>
      </c>
      <c r="CQ6" s="33">
        <f t="shared" si="10"/>
        <v>41.48</v>
      </c>
      <c r="CR6" s="33">
        <f t="shared" si="10"/>
        <v>41.95</v>
      </c>
      <c r="CS6" s="33">
        <f t="shared" si="10"/>
        <v>40.71</v>
      </c>
      <c r="CT6" s="33">
        <f t="shared" si="10"/>
        <v>49.89</v>
      </c>
      <c r="CU6" s="33">
        <f t="shared" si="10"/>
        <v>49.39</v>
      </c>
      <c r="CV6" s="32" t="str">
        <f>IF(CV7="","",IF(CV7="-","【-】","【"&amp;SUBSTITUTE(TEXT(CV7,"#,##0.00"),"-","△")&amp;"】"))</f>
        <v>【60.01】</v>
      </c>
      <c r="CW6" s="33">
        <f>IF(CW7="",NA(),CW7)</f>
        <v>98.63</v>
      </c>
      <c r="CX6" s="33">
        <f t="shared" ref="CX6:DF6" si="11">IF(CX7="",NA(),CX7)</f>
        <v>93.79</v>
      </c>
      <c r="CY6" s="33">
        <f t="shared" si="11"/>
        <v>94.24</v>
      </c>
      <c r="CZ6" s="33">
        <f t="shared" si="11"/>
        <v>94.78</v>
      </c>
      <c r="DA6" s="33">
        <f t="shared" si="11"/>
        <v>95.91</v>
      </c>
      <c r="DB6" s="33">
        <f t="shared" si="11"/>
        <v>65.739999999999995</v>
      </c>
      <c r="DC6" s="33">
        <f t="shared" si="11"/>
        <v>64.459999999999994</v>
      </c>
      <c r="DD6" s="33">
        <f t="shared" si="11"/>
        <v>63.45</v>
      </c>
      <c r="DE6" s="33">
        <f t="shared" si="11"/>
        <v>84.73</v>
      </c>
      <c r="DF6" s="33">
        <f t="shared" si="11"/>
        <v>83.96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0.14000000000000001</v>
      </c>
      <c r="EK6" s="32">
        <f t="shared" si="14"/>
        <v>0</v>
      </c>
      <c r="EL6" s="33">
        <f t="shared" si="14"/>
        <v>0.03</v>
      </c>
      <c r="EM6" s="33">
        <f t="shared" si="14"/>
        <v>0.15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223441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22.65</v>
      </c>
      <c r="P7" s="36">
        <v>87.75</v>
      </c>
      <c r="Q7" s="36">
        <v>1100</v>
      </c>
      <c r="R7" s="36">
        <v>19321</v>
      </c>
      <c r="S7" s="36">
        <v>135.74</v>
      </c>
      <c r="T7" s="36">
        <v>142.34</v>
      </c>
      <c r="U7" s="36">
        <v>4348</v>
      </c>
      <c r="V7" s="36">
        <v>2.02</v>
      </c>
      <c r="W7" s="36">
        <v>2152.48</v>
      </c>
      <c r="X7" s="36">
        <v>78.55</v>
      </c>
      <c r="Y7" s="36">
        <v>77.22</v>
      </c>
      <c r="Z7" s="36">
        <v>76.81</v>
      </c>
      <c r="AA7" s="36">
        <v>60.04</v>
      </c>
      <c r="AB7" s="36">
        <v>61.74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1600.44</v>
      </c>
      <c r="BF7" s="36">
        <v>1503.26</v>
      </c>
      <c r="BG7" s="36">
        <v>1521.36</v>
      </c>
      <c r="BH7" s="36">
        <v>1380.83</v>
      </c>
      <c r="BI7" s="36">
        <v>1330.48</v>
      </c>
      <c r="BJ7" s="36">
        <v>1734.34</v>
      </c>
      <c r="BK7" s="36">
        <v>1791.46</v>
      </c>
      <c r="BL7" s="36">
        <v>1826.49</v>
      </c>
      <c r="BM7" s="36">
        <v>1203.71</v>
      </c>
      <c r="BN7" s="36">
        <v>1162.3599999999999</v>
      </c>
      <c r="BO7" s="36">
        <v>763.62</v>
      </c>
      <c r="BP7" s="36">
        <v>65.28</v>
      </c>
      <c r="BQ7" s="36">
        <v>62.71</v>
      </c>
      <c r="BR7" s="36">
        <v>59.9</v>
      </c>
      <c r="BS7" s="36">
        <v>66.069999999999993</v>
      </c>
      <c r="BT7" s="36">
        <v>65.290000000000006</v>
      </c>
      <c r="BU7" s="36">
        <v>55.91</v>
      </c>
      <c r="BV7" s="36">
        <v>51.28</v>
      </c>
      <c r="BW7" s="36">
        <v>48</v>
      </c>
      <c r="BX7" s="36">
        <v>69.739999999999995</v>
      </c>
      <c r="BY7" s="36">
        <v>68.209999999999994</v>
      </c>
      <c r="BZ7" s="36">
        <v>98.53</v>
      </c>
      <c r="CA7" s="36">
        <v>196.93</v>
      </c>
      <c r="CB7" s="36">
        <v>208.58</v>
      </c>
      <c r="CC7" s="36">
        <v>215.73</v>
      </c>
      <c r="CD7" s="36">
        <v>213.99</v>
      </c>
      <c r="CE7" s="36">
        <v>217.74</v>
      </c>
      <c r="CF7" s="36">
        <v>284.98</v>
      </c>
      <c r="CG7" s="36">
        <v>311.81</v>
      </c>
      <c r="CH7" s="36">
        <v>334.37</v>
      </c>
      <c r="CI7" s="36">
        <v>248.89</v>
      </c>
      <c r="CJ7" s="36">
        <v>250.84</v>
      </c>
      <c r="CK7" s="36">
        <v>139.69999999999999</v>
      </c>
      <c r="CL7" s="36">
        <v>42.68</v>
      </c>
      <c r="CM7" s="36">
        <v>42.48</v>
      </c>
      <c r="CN7" s="36">
        <v>43.03</v>
      </c>
      <c r="CO7" s="36">
        <v>42.63</v>
      </c>
      <c r="CP7" s="36">
        <v>38.630000000000003</v>
      </c>
      <c r="CQ7" s="36">
        <v>41.48</v>
      </c>
      <c r="CR7" s="36">
        <v>41.95</v>
      </c>
      <c r="CS7" s="36">
        <v>40.71</v>
      </c>
      <c r="CT7" s="36">
        <v>49.89</v>
      </c>
      <c r="CU7" s="36">
        <v>49.39</v>
      </c>
      <c r="CV7" s="36">
        <v>60.01</v>
      </c>
      <c r="CW7" s="36">
        <v>98.63</v>
      </c>
      <c r="CX7" s="36">
        <v>93.79</v>
      </c>
      <c r="CY7" s="36">
        <v>94.24</v>
      </c>
      <c r="CZ7" s="36">
        <v>94.78</v>
      </c>
      <c r="DA7" s="36">
        <v>95.91</v>
      </c>
      <c r="DB7" s="36">
        <v>65.739999999999995</v>
      </c>
      <c r="DC7" s="36">
        <v>64.459999999999994</v>
      </c>
      <c r="DD7" s="36">
        <v>63.45</v>
      </c>
      <c r="DE7" s="36">
        <v>84.73</v>
      </c>
      <c r="DF7" s="36">
        <v>83.96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0.14000000000000001</v>
      </c>
      <c r="EK7" s="36">
        <v>0</v>
      </c>
      <c r="EL7" s="36">
        <v>0.03</v>
      </c>
      <c r="EM7" s="36">
        <v>0.15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高橋　浩一</cp:lastModifiedBy>
  <dcterms:created xsi:type="dcterms:W3CDTF">2017-02-08T02:50:49Z</dcterms:created>
  <dcterms:modified xsi:type="dcterms:W3CDTF">2017-02-24T11:06:26Z</dcterms:modified>
</cp:coreProperties>
</file>