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nami\Desktop\"/>
    </mc:Choice>
  </mc:AlternateContent>
  <workbookProtection workbookPassword="8649" lockStructure="1"/>
  <bookViews>
    <workbookView xWindow="0" yWindow="0" windowWidth="20490" windowHeight="74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<sst xmlns="http://schemas.openxmlformats.org/spreadsheetml/2006/main" count="221" uniqueCount="111">
  <si>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</si>
  <si>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</si>
  <si>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</si>
  <si>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</si>
  <si>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</si>
  <si>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</si>
  <si>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</si>
  <si>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</si>
  <si>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</si>
  <si>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</si>
  <si>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</si>
  <si>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</si>
  <si>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</si>
  <si>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</si>
  <si>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</si>
  <si>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</si>
  <si>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</si>
  <si>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</si>
  <si>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</si>
  <si>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</si>
  <si>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</si>
  <si>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</si>
  <si>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</si>
  <si>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</si>
  <si>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</si>
  <si>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</si>
  <si>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</si>
  <si>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</si>
  <si>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</si>
  <si>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</si>
  <si>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</si>
  <si>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</si>
  <si>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</si>
  <si>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</si>
  <si>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</si>
  <si>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</si>
  <si>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</si>
  <si>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</si>
  <si>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</si>
  <si>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</si>
  <si>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</si>
  <si>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</si>
  <si>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</si>
  <si>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</si>
  <si>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</si>
  <si>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</si>
  <si>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</si>
  <si>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</si>
  <si>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</si>
  <si>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</si>
  <si>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</si>
  <si>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</si>
  <si>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</si>
  <si>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</si>
  <si>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</si>
  <si>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</si>
  <si>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</si>
  <si>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</si>
  <si>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</si>
  <si>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</si>
  <si>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</si>
  <si>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</si>
  <si>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</si>
  <si>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</si>
  <si>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</si>
  <si>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</si>
  <si>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</si>
  <si>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</si>
  <si>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</si>
  <si>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</si>
  <si>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</si>
  <si>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</si>
  <si>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</si>
  <si>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</si>
  <si>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</si>
  <si>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</si>
  <si>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</si>
  <si>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</si>
  <si>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</si>
  <si>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</si>
  <si>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</si>
  <si>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</si>
  <si>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</si>
  <si>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</si>
  <si>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</si>
  <si>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</si>
  <si>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</si>
  <si>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</si>
  <si>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</si>
  <si>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</si>
  <si>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</si>
  <si>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</si>
  <si>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</si>
  <si>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</si>
  <si>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</si>
  <si>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</si>
  <si>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南伊豆町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</si>
  <si>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</si>
  <si>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</si>
  <si>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</si>
  <si>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</si>
  <si>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</si>
  <si>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</si>
  <si>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</si>
  <si>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</si>
  <si>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</si>
  <si>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</si>
  <si>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</si>
  <si>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概ね82～84％で推移している。４つの集落排水施設の内、平成26年度に１施設が使用料の見直しを行った。今後各集落と協議し使用料の見直しを検討していく。
【企業債残高対事業規模比率】
　４施設の内、１施設については企業債の償還が終了している。しかし、一番新しい施設については平成21年４月が供用開始のため、企業債残高が高額となっている。今後、改築更新工事を行うときに新たに企業債を借りることとなるため使用料収入について見直しが必要となる。
【経費回収率】
　平均よりは高いものの55％で推移している状態である。適正な使用料収入の確保が必要のため使用料の見直しが必要である。
【汚水処理原価】
　どの集落に於いても人口減少が進んでいて、年間の有収水量は減少している。汚水処理費の削減のため、施設の改築更新時に施設のダウンサイジングや省エネ化を考慮していく。
【施設利用率】
　以前、夏場には民宿等への宿泊客も多かったが現在は廃業する民宿もあり、施設利用率は平均よりも低い状態である。施設の改築更新時にダウンサイジング等を考慮する。
【水洗化率】
　99％で推移しているため特に問題なし。</t>
    <rPh sb="1" eb="4">
      <t>シュウエキテキ</t>
    </rPh>
    <rPh sb="4" eb="6">
      <t>シュウシ</t>
    </rPh>
    <rPh sb="6" eb="8">
      <t>ヒリツ</t>
    </rPh>
    <rPh sb="11" eb="12">
      <t>オオム</t>
    </rPh>
    <rPh sb="20" eb="22">
      <t>スイイ</t>
    </rPh>
    <rPh sb="30" eb="32">
      <t>シュウラク</t>
    </rPh>
    <rPh sb="32" eb="34">
      <t>ハイスイ</t>
    </rPh>
    <rPh sb="34" eb="36">
      <t>シセツ</t>
    </rPh>
    <rPh sb="37" eb="38">
      <t>ウチ</t>
    </rPh>
    <rPh sb="39" eb="41">
      <t>ヘイセイ</t>
    </rPh>
    <rPh sb="43" eb="45">
      <t>ネンド</t>
    </rPh>
    <rPh sb="47" eb="49">
      <t>シセツ</t>
    </rPh>
    <rPh sb="50" eb="53">
      <t>シヨウリョウ</t>
    </rPh>
    <rPh sb="54" eb="56">
      <t>ミナオ</t>
    </rPh>
    <rPh sb="58" eb="59">
      <t>オコナ</t>
    </rPh>
    <rPh sb="62" eb="64">
      <t>コンゴ</t>
    </rPh>
    <rPh sb="64" eb="65">
      <t>カク</t>
    </rPh>
    <rPh sb="65" eb="67">
      <t>シュウラク</t>
    </rPh>
    <rPh sb="68" eb="70">
      <t>キョウギ</t>
    </rPh>
    <rPh sb="71" eb="74">
      <t>シヨウリョウ</t>
    </rPh>
    <rPh sb="75" eb="77">
      <t>ミナオ</t>
    </rPh>
    <rPh sb="79" eb="81">
      <t>ケントウ</t>
    </rPh>
    <rPh sb="88" eb="90">
      <t>キギョウ</t>
    </rPh>
    <rPh sb="90" eb="91">
      <t>サイ</t>
    </rPh>
    <rPh sb="91" eb="93">
      <t>ザンダカ</t>
    </rPh>
    <rPh sb="93" eb="94">
      <t>タイ</t>
    </rPh>
    <rPh sb="94" eb="96">
      <t>ジギョウ</t>
    </rPh>
    <rPh sb="96" eb="98">
      <t>キボ</t>
    </rPh>
    <rPh sb="98" eb="100">
      <t>ヒリツ</t>
    </rPh>
    <rPh sb="104" eb="106">
      <t>シセツ</t>
    </rPh>
    <rPh sb="107" eb="108">
      <t>ウチ</t>
    </rPh>
    <rPh sb="110" eb="112">
      <t>シセツ</t>
    </rPh>
    <rPh sb="117" eb="119">
      <t>キギョウ</t>
    </rPh>
    <rPh sb="119" eb="120">
      <t>サイ</t>
    </rPh>
    <rPh sb="121" eb="123">
      <t>ショウカン</t>
    </rPh>
    <rPh sb="124" eb="126">
      <t>シュウリョウ</t>
    </rPh>
    <rPh sb="135" eb="137">
      <t>イチバン</t>
    </rPh>
    <rPh sb="137" eb="138">
      <t>アタラ</t>
    </rPh>
    <rPh sb="140" eb="142">
      <t>シセツ</t>
    </rPh>
    <rPh sb="147" eb="149">
      <t>ヘイセイ</t>
    </rPh>
    <rPh sb="151" eb="152">
      <t>ネン</t>
    </rPh>
    <rPh sb="153" eb="154">
      <t>ガツ</t>
    </rPh>
    <rPh sb="157" eb="159">
      <t>カイシ</t>
    </rPh>
    <rPh sb="163" eb="165">
      <t>キギョウ</t>
    </rPh>
    <rPh sb="165" eb="166">
      <t>サイ</t>
    </rPh>
    <rPh sb="166" eb="168">
      <t>ザンダカ</t>
    </rPh>
    <rPh sb="169" eb="171">
      <t>コウガク</t>
    </rPh>
    <rPh sb="178" eb="180">
      <t>コンゴ</t>
    </rPh>
    <rPh sb="181" eb="183">
      <t>カイチク</t>
    </rPh>
    <rPh sb="183" eb="185">
      <t>コウシン</t>
    </rPh>
    <rPh sb="185" eb="187">
      <t>コウジ</t>
    </rPh>
    <rPh sb="188" eb="189">
      <t>オコナ</t>
    </rPh>
    <rPh sb="193" eb="194">
      <t>アラ</t>
    </rPh>
    <rPh sb="196" eb="198">
      <t>キギョウ</t>
    </rPh>
    <rPh sb="198" eb="199">
      <t>サイ</t>
    </rPh>
    <rPh sb="200" eb="201">
      <t>カ</t>
    </rPh>
    <rPh sb="210" eb="213">
      <t>シヨウリョウ</t>
    </rPh>
    <rPh sb="213" eb="215">
      <t>シュウニュウ</t>
    </rPh>
    <rPh sb="219" eb="221">
      <t>ミナオ</t>
    </rPh>
    <rPh sb="223" eb="225">
      <t>ヒツヨウ</t>
    </rPh>
    <rPh sb="231" eb="233">
      <t>ケイヒ</t>
    </rPh>
    <rPh sb="233" eb="235">
      <t>カイシュウ</t>
    </rPh>
    <rPh sb="235" eb="236">
      <t>リツ</t>
    </rPh>
    <rPh sb="239" eb="241">
      <t>ヘイキン</t>
    </rPh>
    <rPh sb="244" eb="245">
      <t>タカ</t>
    </rPh>
    <rPh sb="253" eb="255">
      <t>スイイ</t>
    </rPh>
    <rPh sb="259" eb="261">
      <t>ジョウタイ</t>
    </rPh>
    <rPh sb="265" eb="267">
      <t>テキセイ</t>
    </rPh>
    <rPh sb="268" eb="271">
      <t>シヨウリョウ</t>
    </rPh>
    <rPh sb="271" eb="273">
      <t>シュウニュウ</t>
    </rPh>
    <rPh sb="274" eb="276">
      <t>カクホ</t>
    </rPh>
    <rPh sb="277" eb="279">
      <t>ヒツヨウ</t>
    </rPh>
    <rPh sb="282" eb="285">
      <t>シヨウリョウ</t>
    </rPh>
    <rPh sb="286" eb="288">
      <t>ミナオ</t>
    </rPh>
    <rPh sb="290" eb="292">
      <t>ヒツヨウ</t>
    </rPh>
    <rPh sb="298" eb="300">
      <t>オスイ</t>
    </rPh>
    <rPh sb="300" eb="302">
      <t>ショリ</t>
    </rPh>
    <rPh sb="302" eb="304">
      <t>ゲンカ</t>
    </rPh>
    <rPh sb="309" eb="311">
      <t>シュウラク</t>
    </rPh>
    <rPh sb="312" eb="313">
      <t>オ</t>
    </rPh>
    <rPh sb="316" eb="318">
      <t>ジンコウ</t>
    </rPh>
    <rPh sb="318" eb="320">
      <t>ゲンショウ</t>
    </rPh>
    <rPh sb="321" eb="322">
      <t>スス</t>
    </rPh>
    <rPh sb="327" eb="329">
      <t>ネンカン</t>
    </rPh>
    <rPh sb="330" eb="332">
      <t>ユウシュウ</t>
    </rPh>
    <rPh sb="332" eb="334">
      <t>スイリョウ</t>
    </rPh>
    <rPh sb="335" eb="337">
      <t>ゲンショウ</t>
    </rPh>
    <rPh sb="342" eb="344">
      <t>オスイ</t>
    </rPh>
    <rPh sb="344" eb="346">
      <t>ショリ</t>
    </rPh>
    <rPh sb="346" eb="347">
      <t>ヒ</t>
    </rPh>
    <rPh sb="348" eb="350">
      <t>サクゲン</t>
    </rPh>
    <rPh sb="354" eb="356">
      <t>シセツ</t>
    </rPh>
    <rPh sb="357" eb="359">
      <t>カイチク</t>
    </rPh>
    <rPh sb="359" eb="361">
      <t>コウシン</t>
    </rPh>
    <rPh sb="361" eb="362">
      <t>ジ</t>
    </rPh>
    <rPh sb="363" eb="365">
      <t>シセツ</t>
    </rPh>
    <rPh sb="375" eb="376">
      <t>ショウ</t>
    </rPh>
    <rPh sb="378" eb="379">
      <t>カ</t>
    </rPh>
    <rPh sb="380" eb="382">
      <t>コウリョ</t>
    </rPh>
    <rPh sb="389" eb="391">
      <t>シセツ</t>
    </rPh>
    <rPh sb="391" eb="394">
      <t>リヨウリツ</t>
    </rPh>
    <rPh sb="397" eb="399">
      <t>イゼン</t>
    </rPh>
    <rPh sb="400" eb="402">
      <t>ナツバ</t>
    </rPh>
    <rPh sb="404" eb="406">
      <t>ミンシュク</t>
    </rPh>
    <rPh sb="406" eb="407">
      <t>トウ</t>
    </rPh>
    <rPh sb="409" eb="412">
      <t>シュクハクキャク</t>
    </rPh>
    <rPh sb="413" eb="414">
      <t>オオ</t>
    </rPh>
    <rPh sb="418" eb="420">
      <t>ゲンザイ</t>
    </rPh>
    <rPh sb="421" eb="423">
      <t>ハイギョウ</t>
    </rPh>
    <rPh sb="425" eb="427">
      <t>ミンシュク</t>
    </rPh>
    <rPh sb="431" eb="433">
      <t>シセツ</t>
    </rPh>
    <rPh sb="433" eb="436">
      <t>リヨウリツ</t>
    </rPh>
    <rPh sb="437" eb="439">
      <t>ヘイキン</t>
    </rPh>
    <rPh sb="442" eb="443">
      <t>ヒク</t>
    </rPh>
    <rPh sb="444" eb="446">
      <t>ジョウタイ</t>
    </rPh>
    <rPh sb="450" eb="452">
      <t>シセツ</t>
    </rPh>
    <rPh sb="453" eb="455">
      <t>カイチク</t>
    </rPh>
    <rPh sb="455" eb="457">
      <t>コウシン</t>
    </rPh>
    <rPh sb="457" eb="458">
      <t>ジ</t>
    </rPh>
    <rPh sb="467" eb="468">
      <t>トウ</t>
    </rPh>
    <rPh sb="469" eb="471">
      <t>コウリョ</t>
    </rPh>
    <rPh sb="476" eb="479">
      <t>スイセンカ</t>
    </rPh>
    <rPh sb="479" eb="480">
      <t>リツ</t>
    </rPh>
    <rPh sb="487" eb="489">
      <t>スイイ</t>
    </rPh>
    <rPh sb="495" eb="496">
      <t>トク</t>
    </rPh>
    <rPh sb="497" eb="499">
      <t>モンダイ</t>
    </rPh>
    <phoneticPr fontId="4"/>
  </si>
  <si>
    <t>・入間漁排…昭和62年12月に供用開始し、平成13年度に処理場の改築更新を実施している。
・子浦漁排…平成8年4月に供用開始し、現在施設の改築更新中である。平成28年度から改築更新工事を実施し平成32年度まで実施する予定である。
・中木漁排…平成14年４月に供用を開始した。子浦漁排の改築更新工事が終了次第、入間漁排と共に改築更新を計画していきたい。
・妻良漁排…平成21年４月に供用を開始した。</t>
    <rPh sb="1" eb="3">
      <t>イルマ</t>
    </rPh>
    <rPh sb="3" eb="4">
      <t>ギョ</t>
    </rPh>
    <rPh sb="4" eb="5">
      <t>ハイ</t>
    </rPh>
    <rPh sb="6" eb="8">
      <t>ショウワ</t>
    </rPh>
    <rPh sb="10" eb="11">
      <t>ネン</t>
    </rPh>
    <rPh sb="13" eb="14">
      <t>ガツ</t>
    </rPh>
    <rPh sb="15" eb="17">
      <t>キョウヨウ</t>
    </rPh>
    <rPh sb="17" eb="19">
      <t>カイシ</t>
    </rPh>
    <rPh sb="21" eb="23">
      <t>ヘイセイ</t>
    </rPh>
    <rPh sb="25" eb="26">
      <t>ネン</t>
    </rPh>
    <rPh sb="26" eb="27">
      <t>ド</t>
    </rPh>
    <rPh sb="28" eb="31">
      <t>ショリジョウ</t>
    </rPh>
    <rPh sb="32" eb="34">
      <t>カイチク</t>
    </rPh>
    <rPh sb="34" eb="36">
      <t>コウシン</t>
    </rPh>
    <rPh sb="37" eb="39">
      <t>ジッシ</t>
    </rPh>
    <rPh sb="47" eb="48">
      <t>コ</t>
    </rPh>
    <rPh sb="48" eb="49">
      <t>ウラ</t>
    </rPh>
    <rPh sb="49" eb="50">
      <t>ギョ</t>
    </rPh>
    <rPh sb="50" eb="51">
      <t>ハイ</t>
    </rPh>
    <rPh sb="52" eb="54">
      <t>ヘイセイ</t>
    </rPh>
    <rPh sb="55" eb="56">
      <t>ネン</t>
    </rPh>
    <rPh sb="57" eb="58">
      <t>ガツ</t>
    </rPh>
    <rPh sb="59" eb="61">
      <t>キョウヨウ</t>
    </rPh>
    <rPh sb="61" eb="63">
      <t>カイシ</t>
    </rPh>
    <rPh sb="65" eb="67">
      <t>ゲンザイ</t>
    </rPh>
    <rPh sb="67" eb="69">
      <t>シセツ</t>
    </rPh>
    <rPh sb="70" eb="72">
      <t>カイチク</t>
    </rPh>
    <rPh sb="72" eb="75">
      <t>コウシンチュウ</t>
    </rPh>
    <rPh sb="79" eb="81">
      <t>ヘイセイ</t>
    </rPh>
    <rPh sb="83" eb="85">
      <t>ネンド</t>
    </rPh>
    <rPh sb="87" eb="89">
      <t>カイチク</t>
    </rPh>
    <rPh sb="89" eb="91">
      <t>コウシン</t>
    </rPh>
    <rPh sb="91" eb="93">
      <t>コウジ</t>
    </rPh>
    <rPh sb="94" eb="96">
      <t>ジッシ</t>
    </rPh>
    <rPh sb="97" eb="99">
      <t>ヘイセイ</t>
    </rPh>
    <rPh sb="101" eb="103">
      <t>ネンド</t>
    </rPh>
    <rPh sb="105" eb="107">
      <t>ジッシ</t>
    </rPh>
    <rPh sb="109" eb="111">
      <t>ヨテイ</t>
    </rPh>
    <rPh sb="118" eb="119">
      <t>ナカ</t>
    </rPh>
    <rPh sb="119" eb="120">
      <t>キ</t>
    </rPh>
    <rPh sb="120" eb="121">
      <t>ギョ</t>
    </rPh>
    <rPh sb="121" eb="122">
      <t>ハイ</t>
    </rPh>
    <rPh sb="123" eb="125">
      <t>ヘイセイ</t>
    </rPh>
    <rPh sb="127" eb="128">
      <t>ネン</t>
    </rPh>
    <rPh sb="129" eb="130">
      <t>ガツ</t>
    </rPh>
    <rPh sb="131" eb="133">
      <t>キョウヨウ</t>
    </rPh>
    <rPh sb="134" eb="136">
      <t>カイシ</t>
    </rPh>
    <rPh sb="139" eb="140">
      <t>コ</t>
    </rPh>
    <rPh sb="140" eb="141">
      <t>ウラ</t>
    </rPh>
    <rPh sb="141" eb="142">
      <t>ギョ</t>
    </rPh>
    <rPh sb="142" eb="143">
      <t>ハイ</t>
    </rPh>
    <rPh sb="144" eb="146">
      <t>カイチク</t>
    </rPh>
    <rPh sb="146" eb="148">
      <t>コウシン</t>
    </rPh>
    <rPh sb="148" eb="150">
      <t>コウジ</t>
    </rPh>
    <rPh sb="151" eb="153">
      <t>シュウリョウ</t>
    </rPh>
    <rPh sb="153" eb="155">
      <t>シダイ</t>
    </rPh>
    <rPh sb="156" eb="158">
      <t>イルマ</t>
    </rPh>
    <rPh sb="158" eb="159">
      <t>ギョ</t>
    </rPh>
    <rPh sb="159" eb="160">
      <t>ハイ</t>
    </rPh>
    <rPh sb="161" eb="162">
      <t>トモ</t>
    </rPh>
    <rPh sb="163" eb="165">
      <t>カイチク</t>
    </rPh>
    <rPh sb="165" eb="167">
      <t>コウシン</t>
    </rPh>
    <rPh sb="168" eb="170">
      <t>ケイカク</t>
    </rPh>
    <rPh sb="180" eb="181">
      <t>ツマ</t>
    </rPh>
    <rPh sb="181" eb="182">
      <t>ヨ</t>
    </rPh>
    <rPh sb="182" eb="183">
      <t>ギョ</t>
    </rPh>
    <rPh sb="183" eb="184">
      <t>ハイ</t>
    </rPh>
    <rPh sb="185" eb="187">
      <t>ヘイセイ</t>
    </rPh>
    <rPh sb="189" eb="190">
      <t>ネン</t>
    </rPh>
    <rPh sb="191" eb="192">
      <t>ガツ</t>
    </rPh>
    <rPh sb="193" eb="195">
      <t>キョウヨウ</t>
    </rPh>
    <rPh sb="196" eb="198">
      <t>カイシ</t>
    </rPh>
    <phoneticPr fontId="4"/>
  </si>
  <si>
    <t>どの集落でも、高齢化、人口減少及び観光客の減少が年々進んでいる。施設の維持管理については、地区と指定管理者協定書を締結している。
今後は、使用料の見直し及び改築更新時に施設のダウンサイジングを考慮していく。
　なお、当町の漁業集落排水施設は集落が点在していて、地理的に処理場の統合は不可能である。</t>
    <rPh sb="2" eb="4">
      <t>シュウラク</t>
    </rPh>
    <rPh sb="7" eb="10">
      <t>コウレイカ</t>
    </rPh>
    <rPh sb="11" eb="13">
      <t>ジンコウ</t>
    </rPh>
    <rPh sb="13" eb="15">
      <t>ゲンショウ</t>
    </rPh>
    <rPh sb="15" eb="16">
      <t>オヨ</t>
    </rPh>
    <rPh sb="17" eb="19">
      <t>カンコウ</t>
    </rPh>
    <rPh sb="19" eb="20">
      <t>キャク</t>
    </rPh>
    <rPh sb="21" eb="23">
      <t>ゲンショウ</t>
    </rPh>
    <rPh sb="24" eb="26">
      <t>ネンネン</t>
    </rPh>
    <rPh sb="26" eb="27">
      <t>スス</t>
    </rPh>
    <rPh sb="32" eb="34">
      <t>シセツ</t>
    </rPh>
    <rPh sb="35" eb="37">
      <t>イジ</t>
    </rPh>
    <rPh sb="37" eb="39">
      <t>カンリ</t>
    </rPh>
    <rPh sb="45" eb="47">
      <t>チク</t>
    </rPh>
    <rPh sb="48" eb="50">
      <t>シテイ</t>
    </rPh>
    <rPh sb="50" eb="53">
      <t>カンリシャ</t>
    </rPh>
    <rPh sb="53" eb="55">
      <t>キョウテイ</t>
    </rPh>
    <rPh sb="55" eb="56">
      <t>ショ</t>
    </rPh>
    <rPh sb="57" eb="59">
      <t>テイケツ</t>
    </rPh>
    <rPh sb="65" eb="67">
      <t>コンゴ</t>
    </rPh>
    <rPh sb="69" eb="72">
      <t>シヨウリョウ</t>
    </rPh>
    <rPh sb="73" eb="75">
      <t>ミナオ</t>
    </rPh>
    <rPh sb="76" eb="77">
      <t>オヨ</t>
    </rPh>
    <rPh sb="78" eb="80">
      <t>カイチク</t>
    </rPh>
    <rPh sb="80" eb="82">
      <t>コウシン</t>
    </rPh>
    <rPh sb="82" eb="83">
      <t>ジ</t>
    </rPh>
    <rPh sb="84" eb="86">
      <t>シセツ</t>
    </rPh>
    <rPh sb="96" eb="98">
      <t>コウリョ</t>
    </rPh>
    <rPh sb="109" eb="111">
      <t>トウチョウ</t>
    </rPh>
    <rPh sb="112" eb="114">
      <t>ギョギョウ</t>
    </rPh>
    <rPh sb="114" eb="116">
      <t>シュウラク</t>
    </rPh>
    <rPh sb="116" eb="118">
      <t>ハイスイ</t>
    </rPh>
    <rPh sb="118" eb="120">
      <t>シセツ</t>
    </rPh>
    <rPh sb="121" eb="123">
      <t>シュウラク</t>
    </rPh>
    <rPh sb="124" eb="126">
      <t>テンザイ</t>
    </rPh>
    <rPh sb="131" eb="134">
      <t>チリテキ</t>
    </rPh>
    <rPh sb="135" eb="138">
      <t>ショリジョウ</t>
    </rPh>
    <rPh sb="139" eb="141">
      <t>トウゴウ</t>
    </rPh>
    <rPh sb="142" eb="145">
      <t>フカノウ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</si>
</sst>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0126928"/>
        <c:axId val="39685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210126928"/>
        <c:axId val="396853232"/>
      </c:lineChart>
      <c:dateAx>
        <c:axId val="210126928"/>
        <c:scaling>
          <c:orientation val="minMax"/>
        </c:scaling>
        <c:delete val="1"/>
        <c:axPos val="b"/>
        <c:numFmt formatCode="ge" sourceLinked="1"/>
        <c:majorTickMark val="none"/>
        <c:minorTickMark val="none"/>
        <c:tickLblPos val="none"/>
        <c:crossAx val="396853232"/>
        <c:crosses val="autoZero"/>
        <c:auto val="1"/>
        <c:lblOffset val="100"/>
        <c:baseTimeUnit val="years"/>
      </c:dateAx>
      <c:valAx>
        <c:axId val="39685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2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22.41</c:v>
                </c:pt>
                <c:pt idx="1">
                  <c:v>21.84</c:v>
                </c:pt>
                <c:pt idx="2">
                  <c:v>21.36</c:v>
                </c:pt>
                <c:pt idx="3">
                  <c:v>20.309999999999999</c:v>
                </c:pt>
                <c:pt idx="4">
                  <c:v>20.59</c:v>
                </c:pt>
              </c:numCache>
            </c:numRef>
          </c:val>
        </c:ser>
        <c:dLbls>
          <c:showLegendKey val="0"/>
          <c:showVal val="0"/>
          <c:showCatName val="0"/>
          <c:showSerName val="0"/>
          <c:showPercent val="0"/>
          <c:showBubbleSize val="0"/>
        </c:dLbls>
        <c:gapWidth val="150"/>
        <c:axId val="397633416"/>
        <c:axId val="20908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397633416"/>
        <c:axId val="209083336"/>
      </c:lineChart>
      <c:dateAx>
        <c:axId val="397633416"/>
        <c:scaling>
          <c:orientation val="minMax"/>
        </c:scaling>
        <c:delete val="1"/>
        <c:axPos val="b"/>
        <c:numFmt formatCode="ge" sourceLinked="1"/>
        <c:majorTickMark val="none"/>
        <c:minorTickMark val="none"/>
        <c:tickLblPos val="none"/>
        <c:crossAx val="209083336"/>
        <c:crosses val="autoZero"/>
        <c:auto val="1"/>
        <c:lblOffset val="100"/>
        <c:baseTimeUnit val="years"/>
      </c:dateAx>
      <c:valAx>
        <c:axId val="20908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3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99.15</c:v>
                </c:pt>
                <c:pt idx="1">
                  <c:v>99.12</c:v>
                </c:pt>
                <c:pt idx="2">
                  <c:v>99.09</c:v>
                </c:pt>
                <c:pt idx="3">
                  <c:v>99.07</c:v>
                </c:pt>
                <c:pt idx="4">
                  <c:v>99.06</c:v>
                </c:pt>
              </c:numCache>
            </c:numRef>
          </c:val>
        </c:ser>
        <c:dLbls>
          <c:showLegendKey val="0"/>
          <c:showVal val="0"/>
          <c:showCatName val="0"/>
          <c:showSerName val="0"/>
          <c:showPercent val="0"/>
          <c:showBubbleSize val="0"/>
        </c:dLbls>
        <c:gapWidth val="150"/>
        <c:axId val="397930960"/>
        <c:axId val="39793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397930960"/>
        <c:axId val="397931352"/>
      </c:lineChart>
      <c:dateAx>
        <c:axId val="397930960"/>
        <c:scaling>
          <c:orientation val="minMax"/>
        </c:scaling>
        <c:delete val="1"/>
        <c:axPos val="b"/>
        <c:numFmt formatCode="ge" sourceLinked="1"/>
        <c:majorTickMark val="none"/>
        <c:minorTickMark val="none"/>
        <c:tickLblPos val="none"/>
        <c:crossAx val="397931352"/>
        <c:crosses val="autoZero"/>
        <c:auto val="1"/>
        <c:lblOffset val="100"/>
        <c:baseTimeUnit val="years"/>
      </c:dateAx>
      <c:valAx>
        <c:axId val="39793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93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84.27</c:v>
                </c:pt>
                <c:pt idx="1">
                  <c:v>82.27</c:v>
                </c:pt>
                <c:pt idx="2">
                  <c:v>83.22</c:v>
                </c:pt>
                <c:pt idx="3">
                  <c:v>82.76</c:v>
                </c:pt>
                <c:pt idx="4">
                  <c:v>82.63</c:v>
                </c:pt>
              </c:numCache>
            </c:numRef>
          </c:val>
        </c:ser>
        <c:dLbls>
          <c:showLegendKey val="0"/>
          <c:showVal val="0"/>
          <c:showCatName val="0"/>
          <c:showSerName val="0"/>
          <c:showPercent val="0"/>
          <c:showBubbleSize val="0"/>
        </c:dLbls>
        <c:gapWidth val="150"/>
        <c:axId val="128854008"/>
        <c:axId val="2101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854008"/>
        <c:axId val="210115584"/>
      </c:lineChart>
      <c:dateAx>
        <c:axId val="128854008"/>
        <c:scaling>
          <c:orientation val="minMax"/>
        </c:scaling>
        <c:delete val="1"/>
        <c:axPos val="b"/>
        <c:numFmt formatCode="ge" sourceLinked="1"/>
        <c:majorTickMark val="none"/>
        <c:minorTickMark val="none"/>
        <c:tickLblPos val="none"/>
        <c:crossAx val="210115584"/>
        <c:crosses val="autoZero"/>
        <c:auto val="1"/>
        <c:lblOffset val="100"/>
        <c:baseTimeUnit val="years"/>
      </c:dateAx>
      <c:valAx>
        <c:axId val="2101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5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509944"/>
        <c:axId val="20908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509944"/>
        <c:axId val="209080592"/>
      </c:lineChart>
      <c:dateAx>
        <c:axId val="397509944"/>
        <c:scaling>
          <c:orientation val="minMax"/>
        </c:scaling>
        <c:delete val="1"/>
        <c:axPos val="b"/>
        <c:numFmt formatCode="ge" sourceLinked="1"/>
        <c:majorTickMark val="none"/>
        <c:minorTickMark val="none"/>
        <c:tickLblPos val="none"/>
        <c:crossAx val="209080592"/>
        <c:crosses val="autoZero"/>
        <c:auto val="1"/>
        <c:lblOffset val="100"/>
        <c:baseTimeUnit val="years"/>
      </c:dateAx>
      <c:valAx>
        <c:axId val="20908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50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081768"/>
        <c:axId val="20908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081768"/>
        <c:axId val="209082160"/>
      </c:lineChart>
      <c:dateAx>
        <c:axId val="209081768"/>
        <c:scaling>
          <c:orientation val="minMax"/>
        </c:scaling>
        <c:delete val="1"/>
        <c:axPos val="b"/>
        <c:numFmt formatCode="ge" sourceLinked="1"/>
        <c:majorTickMark val="none"/>
        <c:minorTickMark val="none"/>
        <c:tickLblPos val="none"/>
        <c:crossAx val="209082160"/>
        <c:crosses val="autoZero"/>
        <c:auto val="1"/>
        <c:lblOffset val="100"/>
        <c:baseTimeUnit val="years"/>
      </c:dateAx>
      <c:valAx>
        <c:axId val="20908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8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633808"/>
        <c:axId val="39763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633808"/>
        <c:axId val="397634200"/>
      </c:lineChart>
      <c:dateAx>
        <c:axId val="397633808"/>
        <c:scaling>
          <c:orientation val="minMax"/>
        </c:scaling>
        <c:delete val="1"/>
        <c:axPos val="b"/>
        <c:numFmt formatCode="ge" sourceLinked="1"/>
        <c:majorTickMark val="none"/>
        <c:minorTickMark val="none"/>
        <c:tickLblPos val="none"/>
        <c:crossAx val="397634200"/>
        <c:crosses val="autoZero"/>
        <c:auto val="1"/>
        <c:lblOffset val="100"/>
        <c:baseTimeUnit val="years"/>
      </c:dateAx>
      <c:valAx>
        <c:axId val="39763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3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635376"/>
        <c:axId val="39763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635376"/>
        <c:axId val="397635768"/>
      </c:lineChart>
      <c:dateAx>
        <c:axId val="397635376"/>
        <c:scaling>
          <c:orientation val="minMax"/>
        </c:scaling>
        <c:delete val="1"/>
        <c:axPos val="b"/>
        <c:numFmt formatCode="ge" sourceLinked="1"/>
        <c:majorTickMark val="none"/>
        <c:minorTickMark val="none"/>
        <c:tickLblPos val="none"/>
        <c:crossAx val="397635768"/>
        <c:crosses val="autoZero"/>
        <c:auto val="1"/>
        <c:lblOffset val="100"/>
        <c:baseTimeUnit val="years"/>
      </c:dateAx>
      <c:valAx>
        <c:axId val="39763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3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826.86</c:v>
                </c:pt>
                <c:pt idx="1">
                  <c:v>779.43</c:v>
                </c:pt>
                <c:pt idx="2">
                  <c:v>736.24</c:v>
                </c:pt>
                <c:pt idx="3">
                  <c:v>660.26</c:v>
                </c:pt>
                <c:pt idx="4" formatCode="#,##0.00;&quot;△&quot;#,##0.00">
                  <c:v>0</c:v>
                </c:pt>
              </c:numCache>
            </c:numRef>
          </c:val>
        </c:ser>
        <c:dLbls>
          <c:showLegendKey val="0"/>
          <c:showVal val="0"/>
          <c:showCatName val="0"/>
          <c:showSerName val="0"/>
          <c:showPercent val="0"/>
          <c:showBubbleSize val="0"/>
        </c:dLbls>
        <c:gapWidth val="150"/>
        <c:axId val="398062600"/>
        <c:axId val="39806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398062600"/>
        <c:axId val="398062992"/>
      </c:lineChart>
      <c:dateAx>
        <c:axId val="398062600"/>
        <c:scaling>
          <c:orientation val="minMax"/>
        </c:scaling>
        <c:delete val="1"/>
        <c:axPos val="b"/>
        <c:numFmt formatCode="ge" sourceLinked="1"/>
        <c:majorTickMark val="none"/>
        <c:minorTickMark val="none"/>
        <c:tickLblPos val="none"/>
        <c:crossAx val="398062992"/>
        <c:crosses val="autoZero"/>
        <c:auto val="1"/>
        <c:lblOffset val="100"/>
        <c:baseTimeUnit val="years"/>
      </c:dateAx>
      <c:valAx>
        <c:axId val="39806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06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49.8</c:v>
                </c:pt>
                <c:pt idx="1">
                  <c:v>54.24</c:v>
                </c:pt>
                <c:pt idx="2">
                  <c:v>55.31</c:v>
                </c:pt>
                <c:pt idx="3">
                  <c:v>57.74</c:v>
                </c:pt>
                <c:pt idx="4">
                  <c:v>57.49</c:v>
                </c:pt>
              </c:numCache>
            </c:numRef>
          </c:val>
        </c:ser>
        <c:dLbls>
          <c:showLegendKey val="0"/>
          <c:showVal val="0"/>
          <c:showCatName val="0"/>
          <c:showSerName val="0"/>
          <c:showPercent val="0"/>
          <c:showBubbleSize val="0"/>
        </c:dLbls>
        <c:gapWidth val="150"/>
        <c:axId val="398064168"/>
        <c:axId val="39806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398064168"/>
        <c:axId val="398064560"/>
      </c:lineChart>
      <c:dateAx>
        <c:axId val="398064168"/>
        <c:scaling>
          <c:orientation val="minMax"/>
        </c:scaling>
        <c:delete val="1"/>
        <c:axPos val="b"/>
        <c:numFmt formatCode="ge" sourceLinked="1"/>
        <c:majorTickMark val="none"/>
        <c:minorTickMark val="none"/>
        <c:tickLblPos val="none"/>
        <c:crossAx val="398064560"/>
        <c:crosses val="autoZero"/>
        <c:auto val="1"/>
        <c:lblOffset val="100"/>
        <c:baseTimeUnit val="years"/>
      </c:dateAx>
      <c:valAx>
        <c:axId val="39806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06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289.49</c:v>
                </c:pt>
                <c:pt idx="1">
                  <c:v>268.99</c:v>
                </c:pt>
                <c:pt idx="2">
                  <c:v>266.94</c:v>
                </c:pt>
                <c:pt idx="3">
                  <c:v>277.22000000000003</c:v>
                </c:pt>
                <c:pt idx="4">
                  <c:v>280.54000000000002</c:v>
                </c:pt>
              </c:numCache>
            </c:numRef>
          </c:val>
        </c:ser>
        <c:dLbls>
          <c:showLegendKey val="0"/>
          <c:showVal val="0"/>
          <c:showCatName val="0"/>
          <c:showSerName val="0"/>
          <c:showPercent val="0"/>
          <c:showBubbleSize val="0"/>
        </c:dLbls>
        <c:gapWidth val="150"/>
        <c:axId val="397633024"/>
        <c:axId val="39763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397633024"/>
        <c:axId val="397632632"/>
      </c:lineChart>
      <c:dateAx>
        <c:axId val="397633024"/>
        <c:scaling>
          <c:orientation val="minMax"/>
        </c:scaling>
        <c:delete val="1"/>
        <c:axPos val="b"/>
        <c:numFmt formatCode="ge" sourceLinked="1"/>
        <c:majorTickMark val="none"/>
        <c:minorTickMark val="none"/>
        <c:tickLblPos val="none"/>
        <c:crossAx val="397632632"/>
        <c:crosses val="autoZero"/>
        <c:auto val="1"/>
        <c:lblOffset val="100"/>
        <c:baseTimeUnit val="years"/>
      </c:dateAx>
      <c:valAx>
        <c:axId val="39763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南伊豆町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8781</v>
      </c>
      <c r="AM8" s="64"/>
      <c r="AN8" s="64"/>
      <c r="AO8" s="64"/>
      <c r="AP8" s="64"/>
      <c r="AQ8" s="64"/>
      <c r="AR8" s="64"/>
      <c r="AS8" s="64"/>
      <c r="AT8" s="63">
        <f>データ!S6</f>
        <v>109.94</v>
      </c>
      <c r="AU8" s="63"/>
      <c r="AV8" s="63"/>
      <c r="AW8" s="63"/>
      <c r="AX8" s="63"/>
      <c r="AY8" s="63"/>
      <c r="AZ8" s="63"/>
      <c r="BA8" s="63"/>
      <c r="BB8" s="63">
        <f>データ!T6</f>
        <v>79.87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7.27</v>
      </c>
      <c r="Q10" s="63"/>
      <c r="R10" s="63"/>
      <c r="S10" s="63"/>
      <c r="T10" s="63"/>
      <c r="U10" s="63"/>
      <c r="V10" s="63"/>
      <c r="W10" s="63">
        <f>データ!P6</f>
        <v>100</v>
      </c>
      <c r="X10" s="63"/>
      <c r="Y10" s="63"/>
      <c r="Z10" s="63"/>
      <c r="AA10" s="63"/>
      <c r="AB10" s="63"/>
      <c r="AC10" s="63"/>
      <c r="AD10" s="64">
        <f>データ!Q6</f>
        <v>2000</v>
      </c>
      <c r="AE10" s="64"/>
      <c r="AF10" s="64"/>
      <c r="AG10" s="64"/>
      <c r="AH10" s="64"/>
      <c r="AI10" s="64"/>
      <c r="AJ10" s="64"/>
      <c r="AK10" s="2"/>
      <c r="AL10" s="64">
        <f>データ!U6</f>
        <v>636</v>
      </c>
      <c r="AM10" s="64"/>
      <c r="AN10" s="64"/>
      <c r="AO10" s="64"/>
      <c r="AP10" s="64"/>
      <c r="AQ10" s="64"/>
      <c r="AR10" s="64"/>
      <c r="AS10" s="64"/>
      <c r="AT10" s="63">
        <f>データ!V6</f>
        <v>0.36</v>
      </c>
      <c r="AU10" s="63"/>
      <c r="AV10" s="63"/>
      <c r="AW10" s="63"/>
      <c r="AX10" s="63"/>
      <c r="AY10" s="63"/>
      <c r="AZ10" s="63"/>
      <c r="BA10" s="63"/>
      <c r="BB10" s="63">
        <f>データ!W6</f>
        <v>1766.67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223042</v>
      </c>
      <c r="D6" s="31">
        <f t="shared" si="3"/>
        <v>47</v>
      </c>
      <c r="E6" s="31">
        <f t="shared" si="3"/>
        <v>17</v>
      </c>
      <c r="F6" s="31">
        <f t="shared" si="3"/>
        <v>6</v>
      </c>
      <c r="G6" s="31">
        <f t="shared" si="3"/>
        <v>0</v>
      </c>
      <c r="H6" s="31" t="str">
        <f t="shared" si="3"/>
        <v>静岡県　南伊豆町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7.27</v>
      </c>
      <c r="P6" s="32">
        <f t="shared" si="3"/>
        <v>100</v>
      </c>
      <c r="Q6" s="32">
        <f t="shared" si="3"/>
        <v>2000</v>
      </c>
      <c r="R6" s="32">
        <f t="shared" si="3"/>
        <v>8781</v>
      </c>
      <c r="S6" s="32">
        <f t="shared" si="3"/>
        <v>109.94</v>
      </c>
      <c r="T6" s="32">
        <f t="shared" si="3"/>
        <v>79.87</v>
      </c>
      <c r="U6" s="32">
        <f t="shared" si="3"/>
        <v>636</v>
      </c>
      <c r="V6" s="32">
        <f t="shared" si="3"/>
        <v>0.36</v>
      </c>
      <c r="W6" s="32">
        <f t="shared" si="3"/>
        <v>1766.67</v>
      </c>
      <c r="X6" s="33">
        <f>IF(X7="",NA(),X7)</f>
        <v>84.27</v>
      </c>
      <c r="Y6" s="33">
        <f t="shared" ref="Y6:AG6" si="4">IF(Y7="",NA(),Y7)</f>
        <v>82.27</v>
      </c>
      <c r="Z6" s="33">
        <f t="shared" si="4"/>
        <v>83.22</v>
      </c>
      <c r="AA6" s="33">
        <f t="shared" si="4"/>
        <v>82.76</v>
      </c>
      <c r="AB6" s="33">
        <f t="shared" si="4"/>
        <v>82.63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826.86</v>
      </c>
      <c r="BF6" s="33">
        <f t="shared" ref="BF6:BN6" si="7">IF(BF7="",NA(),BF7)</f>
        <v>779.43</v>
      </c>
      <c r="BG6" s="33">
        <f t="shared" si="7"/>
        <v>736.24</v>
      </c>
      <c r="BH6" s="33">
        <f t="shared" si="7"/>
        <v>660.26</v>
      </c>
      <c r="BI6" s="32">
        <f t="shared" si="7"/>
        <v>0</v>
      </c>
      <c r="BJ6" s="33">
        <f t="shared" si="7"/>
        <v>866.07</v>
      </c>
      <c r="BK6" s="33">
        <f t="shared" si="7"/>
        <v>827.19</v>
      </c>
      <c r="BL6" s="33">
        <f t="shared" si="7"/>
        <v>817.63</v>
      </c>
      <c r="BM6" s="33">
        <f t="shared" si="7"/>
        <v>830.5</v>
      </c>
      <c r="BN6" s="33">
        <f t="shared" si="7"/>
        <v>1029.24</v>
      </c>
      <c r="BO6" s="32" t="str">
        <f>IF(BO7="","",IF(BO7="-","【-】","【"&amp;SUBSTITUTE(TEXT(BO7,"#,##0.00"),"-","△")&amp;"】"))</f>
        <v>【1,052.66】</v>
      </c>
      <c r="BP6" s="33">
        <f>IF(BP7="",NA(),BP7)</f>
        <v>49.8</v>
      </c>
      <c r="BQ6" s="33">
        <f t="shared" ref="BQ6:BY6" si="8">IF(BQ7="",NA(),BQ7)</f>
        <v>54.24</v>
      </c>
      <c r="BR6" s="33">
        <f t="shared" si="8"/>
        <v>55.31</v>
      </c>
      <c r="BS6" s="33">
        <f t="shared" si="8"/>
        <v>57.74</v>
      </c>
      <c r="BT6" s="33">
        <f t="shared" si="8"/>
        <v>57.49</v>
      </c>
      <c r="BU6" s="33">
        <f t="shared" si="8"/>
        <v>43.46</v>
      </c>
      <c r="BV6" s="33">
        <f t="shared" si="8"/>
        <v>45.01</v>
      </c>
      <c r="BW6" s="33">
        <f t="shared" si="8"/>
        <v>46.31</v>
      </c>
      <c r="BX6" s="33">
        <f t="shared" si="8"/>
        <v>43.66</v>
      </c>
      <c r="BY6" s="33">
        <f t="shared" si="8"/>
        <v>43.13</v>
      </c>
      <c r="BZ6" s="32" t="str">
        <f>IF(BZ7="","",IF(BZ7="-","【-】","【"&amp;SUBSTITUTE(TEXT(BZ7,"#,##0.00"),"-","△")&amp;"】"))</f>
        <v>【40.22】</v>
      </c>
      <c r="CA6" s="33">
        <f>IF(CA7="",NA(),CA7)</f>
        <v>289.49</v>
      </c>
      <c r="CB6" s="33">
        <f t="shared" ref="CB6:CJ6" si="9">IF(CB7="",NA(),CB7)</f>
        <v>268.99</v>
      </c>
      <c r="CC6" s="33">
        <f t="shared" si="9"/>
        <v>266.94</v>
      </c>
      <c r="CD6" s="33">
        <f t="shared" si="9"/>
        <v>277.22000000000003</v>
      </c>
      <c r="CE6" s="33">
        <f t="shared" si="9"/>
        <v>280.54000000000002</v>
      </c>
      <c r="CF6" s="33">
        <f t="shared" si="9"/>
        <v>359.48</v>
      </c>
      <c r="CG6" s="33">
        <f t="shared" si="9"/>
        <v>350.91</v>
      </c>
      <c r="CH6" s="33">
        <f t="shared" si="9"/>
        <v>349.08</v>
      </c>
      <c r="CI6" s="33">
        <f t="shared" si="9"/>
        <v>382.09</v>
      </c>
      <c r="CJ6" s="33">
        <f t="shared" si="9"/>
        <v>392.03</v>
      </c>
      <c r="CK6" s="32" t="str">
        <f>IF(CK7="","",IF(CK7="-","【-】","【"&amp;SUBSTITUTE(TEXT(CK7,"#,##0.00"),"-","△")&amp;"】"))</f>
        <v>【424.58】</v>
      </c>
      <c r="CL6" s="33">
        <f>IF(CL7="",NA(),CL7)</f>
        <v>22.41</v>
      </c>
      <c r="CM6" s="33">
        <f t="shared" ref="CM6:CU6" si="10">IF(CM7="",NA(),CM7)</f>
        <v>21.84</v>
      </c>
      <c r="CN6" s="33">
        <f t="shared" si="10"/>
        <v>21.36</v>
      </c>
      <c r="CO6" s="33">
        <f t="shared" si="10"/>
        <v>20.309999999999999</v>
      </c>
      <c r="CP6" s="33">
        <f t="shared" si="10"/>
        <v>20.59</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99.15</v>
      </c>
      <c r="CX6" s="33">
        <f t="shared" ref="CX6:DF6" si="11">IF(CX7="",NA(),CX7)</f>
        <v>99.12</v>
      </c>
      <c r="CY6" s="33">
        <f t="shared" si="11"/>
        <v>99.09</v>
      </c>
      <c r="CZ6" s="33">
        <f t="shared" si="11"/>
        <v>99.07</v>
      </c>
      <c r="DA6" s="33">
        <f t="shared" si="11"/>
        <v>99.06</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223042</v>
      </c>
      <c r="D7" s="35">
        <v>47</v>
      </c>
      <c r="E7" s="35">
        <v>17</v>
      </c>
      <c r="F7" s="35">
        <v>6</v>
      </c>
      <c r="G7" s="35">
        <v>0</v>
      </c>
      <c r="H7" s="35" t="s">
        <v>96</v>
      </c>
      <c r="I7" s="35" t="s">
        <v>97</v>
      </c>
      <c r="J7" s="35" t="s">
        <v>98</v>
      </c>
      <c r="K7" s="35" t="s">
        <v>99</v>
      </c>
      <c r="L7" s="35" t="s">
        <v>100</v>
      </c>
      <c r="M7" s="36" t="s">
        <v>101</v>
      </c>
      <c r="N7" s="36" t="s">
        <v>102</v>
      </c>
      <c r="O7" s="36">
        <v>7.27</v>
      </c>
      <c r="P7" s="36">
        <v>100</v>
      </c>
      <c r="Q7" s="36">
        <v>2000</v>
      </c>
      <c r="R7" s="36">
        <v>8781</v>
      </c>
      <c r="S7" s="36">
        <v>109.94</v>
      </c>
      <c r="T7" s="36">
        <v>79.87</v>
      </c>
      <c r="U7" s="36">
        <v>636</v>
      </c>
      <c r="V7" s="36">
        <v>0.36</v>
      </c>
      <c r="W7" s="36">
        <v>1766.67</v>
      </c>
      <c r="X7" s="36">
        <v>84.27</v>
      </c>
      <c r="Y7" s="36">
        <v>82.27</v>
      </c>
      <c r="Z7" s="36">
        <v>83.22</v>
      </c>
      <c r="AA7" s="36">
        <v>82.76</v>
      </c>
      <c r="AB7" s="36">
        <v>82.63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826.86</v>
      </c>
      <c r="BF7" s="36">
        <v>779.43</v>
      </c>
      <c r="BG7" s="36">
        <v>736.24</v>
      </c>
      <c r="BH7" s="36">
        <v>660.26</v>
      </c>
      <c r="BI7" s="36">
        <v>0</v>
      </c>
      <c r="BJ7" s="36">
        <v>866.07</v>
      </c>
      <c r="BK7" s="36">
        <v>827.19</v>
      </c>
      <c r="BL7" s="36">
        <v>817.63</v>
      </c>
      <c r="BM7" s="36">
        <v>830.5</v>
      </c>
      <c r="BN7" s="36">
        <v>1029.24</v>
      </c>
      <c r="BO7" s="36">
        <v>1052.6600000000001</v>
      </c>
      <c r="BP7" s="36">
        <v>49.8</v>
      </c>
      <c r="BQ7" s="36">
        <v>54.24</v>
      </c>
      <c r="BR7" s="36">
        <v>55.31</v>
      </c>
      <c r="BS7" s="36">
        <v>57.74</v>
      </c>
      <c r="BT7" s="36">
        <v>57.49</v>
      </c>
      <c r="BU7" s="36">
        <v>43.46</v>
      </c>
      <c r="BV7" s="36">
        <v>45.01</v>
      </c>
      <c r="BW7" s="36">
        <v>46.31</v>
      </c>
      <c r="BX7" s="36">
        <v>43.66</v>
      </c>
      <c r="BY7" s="36">
        <v>43.13</v>
      </c>
      <c r="BZ7" s="36">
        <v>40.22</v>
      </c>
      <c r="CA7" s="36">
        <v>289.49</v>
      </c>
      <c r="CB7" s="36">
        <v>268.99</v>
      </c>
      <c r="CC7" s="36">
        <v>266.94</v>
      </c>
      <c r="CD7" s="36">
        <v>277.22000000000003</v>
      </c>
      <c r="CE7" s="36">
        <v>280.54000000000002</v>
      </c>
      <c r="CF7" s="36">
        <v>359.48</v>
      </c>
      <c r="CG7" s="36">
        <v>350.91</v>
      </c>
      <c r="CH7" s="36">
        <v>349.08</v>
      </c>
      <c r="CI7" s="36">
        <v>382.09</v>
      </c>
      <c r="CJ7" s="36">
        <v>392.03</v>
      </c>
      <c r="CK7" s="36">
        <v>424.58</v>
      </c>
      <c r="CL7" s="36">
        <v>22.41</v>
      </c>
      <c r="CM7" s="36">
        <v>21.84</v>
      </c>
      <c r="CN7" s="36">
        <v>21.36</v>
      </c>
      <c r="CO7" s="36">
        <v>20.309999999999999</v>
      </c>
      <c r="CP7" s="36">
        <v>20.59</v>
      </c>
      <c r="CQ7" s="36">
        <v>37.130000000000003</v>
      </c>
      <c r="CR7" s="36">
        <v>38.24</v>
      </c>
      <c r="CS7" s="36">
        <v>39.42</v>
      </c>
      <c r="CT7" s="36">
        <v>39.68</v>
      </c>
      <c r="CU7" s="36">
        <v>35.64</v>
      </c>
      <c r="CV7" s="36">
        <v>33.9</v>
      </c>
      <c r="CW7" s="36">
        <v>99.15</v>
      </c>
      <c r="CX7" s="36">
        <v>99.12</v>
      </c>
      <c r="CY7" s="36">
        <v>99.09</v>
      </c>
      <c r="CZ7" s="36">
        <v>99.07</v>
      </c>
      <c r="DA7" s="36">
        <v>99.06</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2017-02-16T05:06:22Z</cp:lastPrinted>
  <dcterms:created xsi:type="dcterms:W3CDTF">2017-02-08T03:18:08Z</dcterms:created>
  <dcterms:modified xsi:type="dcterms:W3CDTF">2017-02-16T05:09:15Z</dcterms:modified>
  <cp:category/>
</cp:coreProperties>
</file>