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<sst xmlns="http://schemas.openxmlformats.org/spreadsheetml/2006/main" count="226" uniqueCount="111">
  <si>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</si>
  <si>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</si>
  <si>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</si>
  <si>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</si>
  <si>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</si>
  <si>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</si>
  <si>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</si>
  <si>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</si>
  <si>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</si>
  <si>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</si>
  <si>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</si>
  <si>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</si>
  <si>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</si>
  <si>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</si>
  <si>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</si>
  <si>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</si>
  <si>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</si>
  <si>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</si>
  <si>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</si>
  <si>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</si>
  <si>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</si>
  <si>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</si>
  <si>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</si>
  <si>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</si>
  <si>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</si>
  <si>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</si>
  <si>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</si>
  <si>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</si>
  <si>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</si>
  <si>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</si>
  <si>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</si>
  <si>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</si>
  <si>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</si>
  <si>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</si>
  <si>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</si>
  <si>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</si>
  <si>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</si>
  <si>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</si>
  <si>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</si>
  <si>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</si>
  <si>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</si>
  <si>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</si>
  <si>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</si>
  <si>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</si>
  <si>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</si>
  <si>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</si>
  <si>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</si>
  <si>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</si>
  <si>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</si>
  <si>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</si>
  <si>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</si>
  <si>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</si>
  <si>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</si>
  <si>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</si>
  <si>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</si>
  <si>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</si>
  <si>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</si>
  <si>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</si>
  <si>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</si>
  <si>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</si>
  <si>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</si>
  <si>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</si>
  <si>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</si>
  <si>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</si>
  <si>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</si>
  <si>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</si>
  <si>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</si>
  <si>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</si>
  <si>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</si>
  <si>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</si>
  <si>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</si>
  <si>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</si>
  <si>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</si>
  <si>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</si>
  <si>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</si>
  <si>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</si>
  <si>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</si>
  <si>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</si>
  <si>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</si>
  <si>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</si>
  <si>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</si>
  <si>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</si>
  <si>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</si>
  <si>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</si>
  <si>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</si>
  <si>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</si>
  <si>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</si>
  <si>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</si>
  <si>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</si>
  <si>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</si>
  <si>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</si>
  <si>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</si>
  <si>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</si>
  <si>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</si>
  <si>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</si>
  <si>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</si>
  <si>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伊豆市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</si>
  <si>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</si>
  <si>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</si>
  <si>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</si>
  <si>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</si>
  <si>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</si>
  <si>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</si>
  <si>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</si>
  <si>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</si>
  <si>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</si>
  <si>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</si>
  <si>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</si>
  <si>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伊豆市全体として人口は年々減少している。下水道事業においては人口減少（＝有収水量減少）していく中で今後管路の更新時期を迎えることになると予想される。接続率の向上と適正な使用料の確保を考え、経費を賄わなければならない。</t>
    <rPh sb="0" eb="3">
      <t>イズシ</t>
    </rPh>
    <rPh sb="3" eb="5">
      <t>ゼンタイ</t>
    </rPh>
    <rPh sb="8" eb="10">
      <t>ジンコウ</t>
    </rPh>
    <rPh sb="11" eb="13">
      <t>ネンネン</t>
    </rPh>
    <rPh sb="13" eb="15">
      <t>ゲンショウ</t>
    </rPh>
    <rPh sb="20" eb="23">
      <t>ゲスイドウ</t>
    </rPh>
    <rPh sb="23" eb="25">
      <t>ジギョウ</t>
    </rPh>
    <rPh sb="30" eb="32">
      <t>ジンコウ</t>
    </rPh>
    <rPh sb="32" eb="34">
      <t>ゲンショウ</t>
    </rPh>
    <rPh sb="36" eb="38">
      <t>ユウシュウ</t>
    </rPh>
    <rPh sb="38" eb="40">
      <t>スイリョウ</t>
    </rPh>
    <rPh sb="40" eb="42">
      <t>ゲンショウ</t>
    </rPh>
    <rPh sb="47" eb="48">
      <t>ナカ</t>
    </rPh>
    <rPh sb="49" eb="51">
      <t>コンゴ</t>
    </rPh>
    <rPh sb="51" eb="53">
      <t>カンロ</t>
    </rPh>
    <rPh sb="54" eb="56">
      <t>コウシン</t>
    </rPh>
    <rPh sb="56" eb="58">
      <t>ジキ</t>
    </rPh>
    <rPh sb="59" eb="60">
      <t>ムカ</t>
    </rPh>
    <rPh sb="68" eb="70">
      <t>ヨソウ</t>
    </rPh>
    <rPh sb="74" eb="76">
      <t>セツゾク</t>
    </rPh>
    <rPh sb="76" eb="77">
      <t>リツ</t>
    </rPh>
    <rPh sb="78" eb="80">
      <t>コウジョウ</t>
    </rPh>
    <rPh sb="81" eb="83">
      <t>テキセイ</t>
    </rPh>
    <rPh sb="84" eb="87">
      <t>シヨウリョウ</t>
    </rPh>
    <rPh sb="88" eb="90">
      <t>カクホ</t>
    </rPh>
    <rPh sb="91" eb="92">
      <t>カンガ</t>
    </rPh>
    <rPh sb="94" eb="96">
      <t>ケイヒ</t>
    </rPh>
    <rPh sb="97" eb="98">
      <t>マカナ</t>
    </rPh>
    <phoneticPr fontId="4"/>
  </si>
  <si>
    <t>現在、当該事業区域内の供用区域拡大は行っていない。区域内の管渠・ポンプ場の維持管理や流域下水道の建設負担金、起債の償還が主な支出となっている。
①の収益的収支比率はH26に比べ増となっているが、料金収入や起債償還額の変動は少なく、一般会計繰入金の増によるものである。⑤の経費回収率については、かなり低い数値となっており、経費削減と適正な使用料の確保を考えなければならない。尚H29年度に使用料改定を目的とした下水道審議会を立ち上げる予定。総収益の内訳は使用料約53％、一般会計繰入金約47％となっている。⑥汚水処理原価は単独の処理場を持たない（流域下水道に接続）ため、他事業（特環・農集）と比べ低い数値となっている。④の企業債残高対事業規模比率はH27年度分は一般会計繰入金を反映させたため当該値が0となっている。</t>
    <rPh sb="0" eb="2">
      <t>ゲンザイ</t>
    </rPh>
    <rPh sb="3" eb="5">
      <t>トウガイ</t>
    </rPh>
    <rPh sb="5" eb="7">
      <t>ジギョウ</t>
    </rPh>
    <rPh sb="7" eb="10">
      <t>クイキナイ</t>
    </rPh>
    <rPh sb="11" eb="13">
      <t>キョウヨウ</t>
    </rPh>
    <rPh sb="13" eb="15">
      <t>クイキ</t>
    </rPh>
    <rPh sb="15" eb="17">
      <t>カクダイ</t>
    </rPh>
    <rPh sb="18" eb="19">
      <t>オコナ</t>
    </rPh>
    <rPh sb="25" eb="28">
      <t>クイキナイ</t>
    </rPh>
    <rPh sb="29" eb="31">
      <t>カンキョ</t>
    </rPh>
    <rPh sb="35" eb="36">
      <t>ジョウ</t>
    </rPh>
    <rPh sb="37" eb="39">
      <t>イジ</t>
    </rPh>
    <rPh sb="39" eb="41">
      <t>カンリ</t>
    </rPh>
    <rPh sb="42" eb="44">
      <t>リュウイキ</t>
    </rPh>
    <rPh sb="44" eb="47">
      <t>ゲスイドウ</t>
    </rPh>
    <rPh sb="48" eb="50">
      <t>ケンセツ</t>
    </rPh>
    <rPh sb="50" eb="53">
      <t>フタンキン</t>
    </rPh>
    <rPh sb="54" eb="56">
      <t>キサイ</t>
    </rPh>
    <rPh sb="57" eb="59">
      <t>ショウカン</t>
    </rPh>
    <rPh sb="60" eb="61">
      <t>オモ</t>
    </rPh>
    <rPh sb="62" eb="64">
      <t>シシュツ</t>
    </rPh>
    <rPh sb="74" eb="77">
      <t>シュウエキテキ</t>
    </rPh>
    <rPh sb="77" eb="79">
      <t>シュウシ</t>
    </rPh>
    <rPh sb="79" eb="81">
      <t>ヒリツ</t>
    </rPh>
    <rPh sb="86" eb="87">
      <t>クラ</t>
    </rPh>
    <rPh sb="88" eb="89">
      <t>ゾウ</t>
    </rPh>
    <rPh sb="97" eb="99">
      <t>リョウキン</t>
    </rPh>
    <rPh sb="99" eb="101">
      <t>シュウニュウ</t>
    </rPh>
    <rPh sb="102" eb="104">
      <t>キサイ</t>
    </rPh>
    <rPh sb="104" eb="106">
      <t>ショウカン</t>
    </rPh>
    <rPh sb="106" eb="107">
      <t>ガク</t>
    </rPh>
    <rPh sb="108" eb="110">
      <t>ヘンドウ</t>
    </rPh>
    <rPh sb="111" eb="112">
      <t>スク</t>
    </rPh>
    <rPh sb="115" eb="117">
      <t>イッパン</t>
    </rPh>
    <rPh sb="117" eb="119">
      <t>カイケイ</t>
    </rPh>
    <rPh sb="119" eb="121">
      <t>クリイレ</t>
    </rPh>
    <rPh sb="121" eb="122">
      <t>キン</t>
    </rPh>
    <rPh sb="123" eb="124">
      <t>ゾウ</t>
    </rPh>
    <rPh sb="135" eb="137">
      <t>ケイヒ</t>
    </rPh>
    <rPh sb="137" eb="139">
      <t>カイシュウ</t>
    </rPh>
    <rPh sb="139" eb="140">
      <t>リツ</t>
    </rPh>
    <rPh sb="149" eb="150">
      <t>ヒク</t>
    </rPh>
    <rPh sb="151" eb="153">
      <t>スウチ</t>
    </rPh>
    <rPh sb="160" eb="162">
      <t>ケイヒ</t>
    </rPh>
    <rPh sb="162" eb="164">
      <t>サクゲン</t>
    </rPh>
    <rPh sb="165" eb="167">
      <t>テキセイ</t>
    </rPh>
    <rPh sb="168" eb="171">
      <t>シヨウリョウ</t>
    </rPh>
    <rPh sb="172" eb="174">
      <t>カクホ</t>
    </rPh>
    <rPh sb="175" eb="176">
      <t>カンガ</t>
    </rPh>
    <rPh sb="186" eb="187">
      <t>ナオ</t>
    </rPh>
    <rPh sb="190" eb="191">
      <t>ネン</t>
    </rPh>
    <rPh sb="191" eb="192">
      <t>ド</t>
    </rPh>
    <rPh sb="193" eb="196">
      <t>シヨウリョウ</t>
    </rPh>
    <rPh sb="196" eb="198">
      <t>カイテイ</t>
    </rPh>
    <rPh sb="199" eb="201">
      <t>モクテキ</t>
    </rPh>
    <rPh sb="204" eb="207">
      <t>ゲスイドウ</t>
    </rPh>
    <rPh sb="207" eb="210">
      <t>シンギカイ</t>
    </rPh>
    <rPh sb="211" eb="212">
      <t>タ</t>
    </rPh>
    <rPh sb="213" eb="214">
      <t>ア</t>
    </rPh>
    <rPh sb="216" eb="218">
      <t>ヨテイ</t>
    </rPh>
    <rPh sb="219" eb="222">
      <t>ソウシュウエキ</t>
    </rPh>
    <rPh sb="223" eb="225">
      <t>ウチワケ</t>
    </rPh>
    <rPh sb="226" eb="229">
      <t>シヨウリョウ</t>
    </rPh>
    <rPh sb="229" eb="230">
      <t>ヤク</t>
    </rPh>
    <rPh sb="234" eb="236">
      <t>イッパン</t>
    </rPh>
    <rPh sb="236" eb="238">
      <t>カイケイ</t>
    </rPh>
    <rPh sb="238" eb="240">
      <t>クリイレ</t>
    </rPh>
    <rPh sb="240" eb="241">
      <t>キン</t>
    </rPh>
    <rPh sb="241" eb="242">
      <t>ヤク</t>
    </rPh>
    <rPh sb="253" eb="255">
      <t>オスイ</t>
    </rPh>
    <rPh sb="255" eb="257">
      <t>ショリ</t>
    </rPh>
    <rPh sb="257" eb="259">
      <t>ゲンカ</t>
    </rPh>
    <rPh sb="260" eb="262">
      <t>タンドク</t>
    </rPh>
    <rPh sb="263" eb="266">
      <t>ショリジョウ</t>
    </rPh>
    <rPh sb="267" eb="268">
      <t>モ</t>
    </rPh>
    <rPh sb="272" eb="274">
      <t>リュウイキ</t>
    </rPh>
    <rPh sb="274" eb="277">
      <t>ゲスイドウ</t>
    </rPh>
    <rPh sb="278" eb="280">
      <t>セツゾク</t>
    </rPh>
    <rPh sb="284" eb="285">
      <t>タ</t>
    </rPh>
    <rPh sb="285" eb="287">
      <t>ジギョウ</t>
    </rPh>
    <rPh sb="288" eb="290">
      <t>トッカン</t>
    </rPh>
    <rPh sb="291" eb="292">
      <t>ノウ</t>
    </rPh>
    <rPh sb="292" eb="293">
      <t>シュウ</t>
    </rPh>
    <rPh sb="295" eb="296">
      <t>クラ</t>
    </rPh>
    <rPh sb="297" eb="298">
      <t>ヒク</t>
    </rPh>
    <rPh sb="299" eb="301">
      <t>スウチ</t>
    </rPh>
    <rPh sb="310" eb="312">
      <t>キギョウ</t>
    </rPh>
    <rPh sb="312" eb="313">
      <t>サイ</t>
    </rPh>
    <rPh sb="313" eb="315">
      <t>ザンダカ</t>
    </rPh>
    <rPh sb="315" eb="316">
      <t>タイ</t>
    </rPh>
    <rPh sb="316" eb="318">
      <t>ジギョウ</t>
    </rPh>
    <rPh sb="318" eb="320">
      <t>キボ</t>
    </rPh>
    <rPh sb="320" eb="322">
      <t>ヒリツ</t>
    </rPh>
    <rPh sb="326" eb="327">
      <t>ネン</t>
    </rPh>
    <rPh sb="327" eb="328">
      <t>ド</t>
    </rPh>
    <rPh sb="328" eb="329">
      <t>ブン</t>
    </rPh>
    <rPh sb="330" eb="332">
      <t>イッパン</t>
    </rPh>
    <rPh sb="332" eb="334">
      <t>カイケイ</t>
    </rPh>
    <rPh sb="334" eb="336">
      <t>クリイレ</t>
    </rPh>
    <rPh sb="336" eb="337">
      <t>キン</t>
    </rPh>
    <rPh sb="338" eb="340">
      <t>ハンエイ</t>
    </rPh>
    <rPh sb="345" eb="347">
      <t>トウガイ</t>
    </rPh>
    <rPh sb="347" eb="348">
      <t>チ</t>
    </rPh>
    <phoneticPr fontId="4"/>
  </si>
  <si>
    <t>管路の更新については、不具合があればその都度対応しているという状況。
最も古い管渠は供用開始後30年を経過している。
管渠のカメラ調査を実施しており、傷み等が確認された場合は修繕を行っている。
③の管渠改善率について、H27は国道136号線の改良工事に伴う下水道管渠布設替を行った。</t>
    <rPh sb="0" eb="2">
      <t>カンロ</t>
    </rPh>
    <rPh sb="3" eb="5">
      <t>コウシン</t>
    </rPh>
    <rPh sb="11" eb="14">
      <t>フグアイ</t>
    </rPh>
    <rPh sb="20" eb="22">
      <t>ツド</t>
    </rPh>
    <rPh sb="22" eb="24">
      <t>タイオウ</t>
    </rPh>
    <rPh sb="31" eb="33">
      <t>ジョウキョウ</t>
    </rPh>
    <rPh sb="35" eb="36">
      <t>モット</t>
    </rPh>
    <rPh sb="37" eb="38">
      <t>フル</t>
    </rPh>
    <rPh sb="39" eb="41">
      <t>カンキョ</t>
    </rPh>
    <rPh sb="42" eb="44">
      <t>キョウヨウ</t>
    </rPh>
    <rPh sb="44" eb="47">
      <t>カイシゴ</t>
    </rPh>
    <rPh sb="49" eb="50">
      <t>ネン</t>
    </rPh>
    <rPh sb="51" eb="53">
      <t>ケイカ</t>
    </rPh>
    <rPh sb="59" eb="61">
      <t>カンキョ</t>
    </rPh>
    <rPh sb="65" eb="67">
      <t>チョウサ</t>
    </rPh>
    <rPh sb="68" eb="70">
      <t>ジッシ</t>
    </rPh>
    <rPh sb="75" eb="76">
      <t>イタ</t>
    </rPh>
    <rPh sb="77" eb="78">
      <t>トウ</t>
    </rPh>
    <rPh sb="79" eb="81">
      <t>カクニン</t>
    </rPh>
    <rPh sb="84" eb="86">
      <t>バアイ</t>
    </rPh>
    <rPh sb="87" eb="89">
      <t>シュウゼン</t>
    </rPh>
    <rPh sb="90" eb="91">
      <t>オコナ</t>
    </rPh>
    <rPh sb="99" eb="101">
      <t>カンキョ</t>
    </rPh>
    <rPh sb="101" eb="103">
      <t>カイゼン</t>
    </rPh>
    <rPh sb="103" eb="104">
      <t>リツ</t>
    </rPh>
    <rPh sb="113" eb="115">
      <t>コクドウ</t>
    </rPh>
    <rPh sb="118" eb="120">
      <t>ゴウセン</t>
    </rPh>
    <rPh sb="121" eb="123">
      <t>カイリョウ</t>
    </rPh>
    <rPh sb="123" eb="125">
      <t>コウジ</t>
    </rPh>
    <rPh sb="126" eb="127">
      <t>トモナ</t>
    </rPh>
    <rPh sb="128" eb="131">
      <t>ゲスイドウ</t>
    </rPh>
    <rPh sb="131" eb="133">
      <t>カンキョ</t>
    </rPh>
    <rPh sb="133" eb="135">
      <t>フセツ</t>
    </rPh>
    <rPh sb="135" eb="136">
      <t>ガ</t>
    </rPh>
    <rPh sb="137" eb="13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</si>
</sst>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0.05</c:v>
                </c:pt>
              </c:numCache>
            </c:numRef>
          </c:val>
        </c:ser>
        <c:dLbls>
          <c:showLegendKey val="0"/>
          <c:showVal val="0"/>
          <c:showCatName val="0"/>
          <c:showSerName val="0"/>
          <c:showPercent val="0"/>
          <c:showBubbleSize val="0"/>
        </c:dLbls>
        <c:gapWidth val="150"/>
        <c:axId val="75137024"/>
        <c:axId val="751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0.09</c:v>
                </c:pt>
              </c:numCache>
            </c:numRef>
          </c:val>
          <c:smooth val="0"/>
        </c:ser>
        <c:dLbls>
          <c:showLegendKey val="0"/>
          <c:showVal val="0"/>
          <c:showCatName val="0"/>
          <c:showSerName val="0"/>
          <c:showPercent val="0"/>
          <c:showBubbleSize val="0"/>
        </c:dLbls>
        <c:marker val="1"/>
        <c:smooth val="0"/>
        <c:axId val="75137024"/>
        <c:axId val="75138944"/>
      </c:lineChart>
      <c:dateAx>
        <c:axId val="75137024"/>
        <c:scaling>
          <c:orientation val="minMax"/>
        </c:scaling>
        <c:delete val="1"/>
        <c:axPos val="b"/>
        <c:numFmt formatCode="ge" sourceLinked="1"/>
        <c:majorTickMark val="none"/>
        <c:minorTickMark val="none"/>
        <c:tickLblPos val="none"/>
        <c:crossAx val="75138944"/>
        <c:crosses val="autoZero"/>
        <c:auto val="1"/>
        <c:lblOffset val="100"/>
        <c:baseTimeUnit val="years"/>
      </c:dateAx>
      <c:valAx>
        <c:axId val="751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781376"/>
        <c:axId val="1097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59.4</c:v>
                </c:pt>
              </c:numCache>
            </c:numRef>
          </c:val>
          <c:smooth val="0"/>
        </c:ser>
        <c:dLbls>
          <c:showLegendKey val="0"/>
          <c:showVal val="0"/>
          <c:showCatName val="0"/>
          <c:showSerName val="0"/>
          <c:showPercent val="0"/>
          <c:showBubbleSize val="0"/>
        </c:dLbls>
        <c:marker val="1"/>
        <c:smooth val="0"/>
        <c:axId val="109781376"/>
        <c:axId val="109783296"/>
      </c:lineChart>
      <c:dateAx>
        <c:axId val="109781376"/>
        <c:scaling>
          <c:orientation val="minMax"/>
        </c:scaling>
        <c:delete val="1"/>
        <c:axPos val="b"/>
        <c:numFmt formatCode="ge" sourceLinked="1"/>
        <c:majorTickMark val="none"/>
        <c:minorTickMark val="none"/>
        <c:tickLblPos val="none"/>
        <c:crossAx val="109783296"/>
        <c:crosses val="autoZero"/>
        <c:auto val="1"/>
        <c:lblOffset val="100"/>
        <c:baseTimeUnit val="years"/>
      </c:dateAx>
      <c:valAx>
        <c:axId val="1097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80.56</c:v>
                </c:pt>
                <c:pt idx="1">
                  <c:v>81.489999999999995</c:v>
                </c:pt>
                <c:pt idx="2">
                  <c:v>82.32</c:v>
                </c:pt>
                <c:pt idx="3">
                  <c:v>82.57</c:v>
                </c:pt>
                <c:pt idx="4">
                  <c:v>83.37</c:v>
                </c:pt>
              </c:numCache>
            </c:numRef>
          </c:val>
        </c:ser>
        <c:dLbls>
          <c:showLegendKey val="0"/>
          <c:showVal val="0"/>
          <c:showCatName val="0"/>
          <c:showSerName val="0"/>
          <c:showPercent val="0"/>
          <c:showBubbleSize val="0"/>
        </c:dLbls>
        <c:gapWidth val="150"/>
        <c:axId val="109821952"/>
        <c:axId val="1098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89.81</c:v>
                </c:pt>
              </c:numCache>
            </c:numRef>
          </c:val>
          <c:smooth val="0"/>
        </c:ser>
        <c:dLbls>
          <c:showLegendKey val="0"/>
          <c:showVal val="0"/>
          <c:showCatName val="0"/>
          <c:showSerName val="0"/>
          <c:showPercent val="0"/>
          <c:showBubbleSize val="0"/>
        </c:dLbls>
        <c:marker val="1"/>
        <c:smooth val="0"/>
        <c:axId val="109821952"/>
        <c:axId val="109823872"/>
      </c:lineChart>
      <c:dateAx>
        <c:axId val="109821952"/>
        <c:scaling>
          <c:orientation val="minMax"/>
        </c:scaling>
        <c:delete val="1"/>
        <c:axPos val="b"/>
        <c:numFmt formatCode="ge" sourceLinked="1"/>
        <c:majorTickMark val="none"/>
        <c:minorTickMark val="none"/>
        <c:tickLblPos val="none"/>
        <c:crossAx val="109823872"/>
        <c:crosses val="autoZero"/>
        <c:auto val="1"/>
        <c:lblOffset val="100"/>
        <c:baseTimeUnit val="years"/>
      </c:dateAx>
      <c:valAx>
        <c:axId val="1098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59.08</c:v>
                </c:pt>
                <c:pt idx="1">
                  <c:v>43.6</c:v>
                </c:pt>
                <c:pt idx="2">
                  <c:v>69.23</c:v>
                </c:pt>
                <c:pt idx="3">
                  <c:v>70.47</c:v>
                </c:pt>
                <c:pt idx="4">
                  <c:v>79.260000000000005</c:v>
                </c:pt>
              </c:numCache>
            </c:numRef>
          </c:val>
        </c:ser>
        <c:dLbls>
          <c:showLegendKey val="0"/>
          <c:showVal val="0"/>
          <c:showCatName val="0"/>
          <c:showSerName val="0"/>
          <c:showPercent val="0"/>
          <c:showBubbleSize val="0"/>
        </c:dLbls>
        <c:gapWidth val="150"/>
        <c:axId val="75152768"/>
        <c:axId val="751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52768"/>
        <c:axId val="75159040"/>
      </c:lineChart>
      <c:dateAx>
        <c:axId val="75152768"/>
        <c:scaling>
          <c:orientation val="minMax"/>
        </c:scaling>
        <c:delete val="1"/>
        <c:axPos val="b"/>
        <c:numFmt formatCode="ge" sourceLinked="1"/>
        <c:majorTickMark val="none"/>
        <c:minorTickMark val="none"/>
        <c:tickLblPos val="none"/>
        <c:crossAx val="75159040"/>
        <c:crosses val="autoZero"/>
        <c:auto val="1"/>
        <c:lblOffset val="100"/>
        <c:baseTimeUnit val="years"/>
      </c:dateAx>
      <c:valAx>
        <c:axId val="751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88512"/>
        <c:axId val="1034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88512"/>
        <c:axId val="103490688"/>
      </c:lineChart>
      <c:dateAx>
        <c:axId val="103488512"/>
        <c:scaling>
          <c:orientation val="minMax"/>
        </c:scaling>
        <c:delete val="1"/>
        <c:axPos val="b"/>
        <c:numFmt formatCode="ge" sourceLinked="1"/>
        <c:majorTickMark val="none"/>
        <c:minorTickMark val="none"/>
        <c:tickLblPos val="none"/>
        <c:crossAx val="103490688"/>
        <c:crosses val="autoZero"/>
        <c:auto val="1"/>
        <c:lblOffset val="100"/>
        <c:baseTimeUnit val="years"/>
      </c:dateAx>
      <c:valAx>
        <c:axId val="1034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43168"/>
        <c:axId val="1035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43168"/>
        <c:axId val="103545088"/>
      </c:lineChart>
      <c:dateAx>
        <c:axId val="103543168"/>
        <c:scaling>
          <c:orientation val="minMax"/>
        </c:scaling>
        <c:delete val="1"/>
        <c:axPos val="b"/>
        <c:numFmt formatCode="ge" sourceLinked="1"/>
        <c:majorTickMark val="none"/>
        <c:minorTickMark val="none"/>
        <c:tickLblPos val="none"/>
        <c:crossAx val="103545088"/>
        <c:crosses val="autoZero"/>
        <c:auto val="1"/>
        <c:lblOffset val="100"/>
        <c:baseTimeUnit val="years"/>
      </c:dateAx>
      <c:valAx>
        <c:axId val="1035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72544"/>
        <c:axId val="1037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72544"/>
        <c:axId val="103774464"/>
      </c:lineChart>
      <c:dateAx>
        <c:axId val="103772544"/>
        <c:scaling>
          <c:orientation val="minMax"/>
        </c:scaling>
        <c:delete val="1"/>
        <c:axPos val="b"/>
        <c:numFmt formatCode="ge" sourceLinked="1"/>
        <c:majorTickMark val="none"/>
        <c:minorTickMark val="none"/>
        <c:tickLblPos val="none"/>
        <c:crossAx val="103774464"/>
        <c:crosses val="autoZero"/>
        <c:auto val="1"/>
        <c:lblOffset val="100"/>
        <c:baseTimeUnit val="years"/>
      </c:dateAx>
      <c:valAx>
        <c:axId val="1037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99424"/>
        <c:axId val="1085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99424"/>
        <c:axId val="108598016"/>
      </c:lineChart>
      <c:dateAx>
        <c:axId val="103799424"/>
        <c:scaling>
          <c:orientation val="minMax"/>
        </c:scaling>
        <c:delete val="1"/>
        <c:axPos val="b"/>
        <c:numFmt formatCode="ge" sourceLinked="1"/>
        <c:majorTickMark val="none"/>
        <c:minorTickMark val="none"/>
        <c:tickLblPos val="none"/>
        <c:crossAx val="108598016"/>
        <c:crosses val="autoZero"/>
        <c:auto val="1"/>
        <c:lblOffset val="100"/>
        <c:baseTimeUnit val="years"/>
      </c:dateAx>
      <c:valAx>
        <c:axId val="1085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373.96</c:v>
                </c:pt>
                <c:pt idx="1">
                  <c:v>386.33</c:v>
                </c:pt>
                <c:pt idx="2">
                  <c:v>285.38</c:v>
                </c:pt>
                <c:pt idx="3">
                  <c:v>229.93</c:v>
                </c:pt>
                <c:pt idx="4" formatCode="#,##0.00;&quot;△&quot;#,##0.00">
                  <c:v>0</c:v>
                </c:pt>
              </c:numCache>
            </c:numRef>
          </c:val>
        </c:ser>
        <c:dLbls>
          <c:showLegendKey val="0"/>
          <c:showVal val="0"/>
          <c:showCatName val="0"/>
          <c:showSerName val="0"/>
          <c:showPercent val="0"/>
          <c:showBubbleSize val="0"/>
        </c:dLbls>
        <c:gapWidth val="150"/>
        <c:axId val="108624128"/>
        <c:axId val="1086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862.87</c:v>
                </c:pt>
              </c:numCache>
            </c:numRef>
          </c:val>
          <c:smooth val="0"/>
        </c:ser>
        <c:dLbls>
          <c:showLegendKey val="0"/>
          <c:showVal val="0"/>
          <c:showCatName val="0"/>
          <c:showSerName val="0"/>
          <c:showPercent val="0"/>
          <c:showBubbleSize val="0"/>
        </c:dLbls>
        <c:marker val="1"/>
        <c:smooth val="0"/>
        <c:axId val="108624128"/>
        <c:axId val="108630400"/>
      </c:lineChart>
      <c:dateAx>
        <c:axId val="108624128"/>
        <c:scaling>
          <c:orientation val="minMax"/>
        </c:scaling>
        <c:delete val="1"/>
        <c:axPos val="b"/>
        <c:numFmt formatCode="ge" sourceLinked="1"/>
        <c:majorTickMark val="none"/>
        <c:minorTickMark val="none"/>
        <c:tickLblPos val="none"/>
        <c:crossAx val="108630400"/>
        <c:crosses val="autoZero"/>
        <c:auto val="1"/>
        <c:lblOffset val="100"/>
        <c:baseTimeUnit val="years"/>
      </c:dateAx>
      <c:valAx>
        <c:axId val="1086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47.83</c:v>
                </c:pt>
                <c:pt idx="1">
                  <c:v>48.71</c:v>
                </c:pt>
                <c:pt idx="2">
                  <c:v>58.37</c:v>
                </c:pt>
                <c:pt idx="3">
                  <c:v>56.95</c:v>
                </c:pt>
                <c:pt idx="4">
                  <c:v>54.16</c:v>
                </c:pt>
              </c:numCache>
            </c:numRef>
          </c:val>
        </c:ser>
        <c:dLbls>
          <c:showLegendKey val="0"/>
          <c:showVal val="0"/>
          <c:showCatName val="0"/>
          <c:showSerName val="0"/>
          <c:showPercent val="0"/>
          <c:showBubbleSize val="0"/>
        </c:dLbls>
        <c:gapWidth val="150"/>
        <c:axId val="109721472"/>
        <c:axId val="1097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85.39</c:v>
                </c:pt>
              </c:numCache>
            </c:numRef>
          </c:val>
          <c:smooth val="0"/>
        </c:ser>
        <c:dLbls>
          <c:showLegendKey val="0"/>
          <c:showVal val="0"/>
          <c:showCatName val="0"/>
          <c:showSerName val="0"/>
          <c:showPercent val="0"/>
          <c:showBubbleSize val="0"/>
        </c:dLbls>
        <c:marker val="1"/>
        <c:smooth val="0"/>
        <c:axId val="109721472"/>
        <c:axId val="109727744"/>
      </c:lineChart>
      <c:dateAx>
        <c:axId val="109721472"/>
        <c:scaling>
          <c:orientation val="minMax"/>
        </c:scaling>
        <c:delete val="1"/>
        <c:axPos val="b"/>
        <c:numFmt formatCode="ge" sourceLinked="1"/>
        <c:majorTickMark val="none"/>
        <c:minorTickMark val="none"/>
        <c:tickLblPos val="none"/>
        <c:crossAx val="109727744"/>
        <c:crosses val="autoZero"/>
        <c:auto val="1"/>
        <c:lblOffset val="100"/>
        <c:baseTimeUnit val="years"/>
      </c:dateAx>
      <c:valAx>
        <c:axId val="1097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190.75</c:v>
                </c:pt>
                <c:pt idx="1">
                  <c:v>170.79</c:v>
                </c:pt>
                <c:pt idx="2">
                  <c:v>144.33000000000001</c:v>
                </c:pt>
                <c:pt idx="3">
                  <c:v>151.72999999999999</c:v>
                </c:pt>
                <c:pt idx="4">
                  <c:v>166.31</c:v>
                </c:pt>
              </c:numCache>
            </c:numRef>
          </c:val>
        </c:ser>
        <c:dLbls>
          <c:showLegendKey val="0"/>
          <c:showVal val="0"/>
          <c:showCatName val="0"/>
          <c:showSerName val="0"/>
          <c:showPercent val="0"/>
          <c:showBubbleSize val="0"/>
        </c:dLbls>
        <c:gapWidth val="150"/>
        <c:axId val="109740800"/>
        <c:axId val="1097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188.79</c:v>
                </c:pt>
              </c:numCache>
            </c:numRef>
          </c:val>
          <c:smooth val="0"/>
        </c:ser>
        <c:dLbls>
          <c:showLegendKey val="0"/>
          <c:showVal val="0"/>
          <c:showCatName val="0"/>
          <c:showSerName val="0"/>
          <c:showPercent val="0"/>
          <c:showBubbleSize val="0"/>
        </c:dLbls>
        <c:marker val="1"/>
        <c:smooth val="0"/>
        <c:axId val="109740800"/>
        <c:axId val="109742720"/>
      </c:lineChart>
      <c:dateAx>
        <c:axId val="109740800"/>
        <c:scaling>
          <c:orientation val="minMax"/>
        </c:scaling>
        <c:delete val="1"/>
        <c:axPos val="b"/>
        <c:numFmt formatCode="ge" sourceLinked="1"/>
        <c:majorTickMark val="none"/>
        <c:minorTickMark val="none"/>
        <c:tickLblPos val="none"/>
        <c:crossAx val="109742720"/>
        <c:crosses val="autoZero"/>
        <c:auto val="1"/>
        <c:lblOffset val="100"/>
        <c:baseTimeUnit val="years"/>
      </c:dateAx>
      <c:valAx>
        <c:axId val="1097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伊豆市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32376</v>
      </c>
      <c r="AM8" s="64"/>
      <c r="AN8" s="64"/>
      <c r="AO8" s="64"/>
      <c r="AP8" s="64"/>
      <c r="AQ8" s="64"/>
      <c r="AR8" s="64"/>
      <c r="AS8" s="64"/>
      <c r="AT8" s="63">
        <f>データ!S6</f>
        <v>363.97</v>
      </c>
      <c r="AU8" s="63"/>
      <c r="AV8" s="63"/>
      <c r="AW8" s="63"/>
      <c r="AX8" s="63"/>
      <c r="AY8" s="63"/>
      <c r="AZ8" s="63"/>
      <c r="BA8" s="63"/>
      <c r="BB8" s="63">
        <f>データ!T6</f>
        <v>88.95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18.89</v>
      </c>
      <c r="Q10" s="63"/>
      <c r="R10" s="63"/>
      <c r="S10" s="63"/>
      <c r="T10" s="63"/>
      <c r="U10" s="63"/>
      <c r="V10" s="63"/>
      <c r="W10" s="63">
        <f>データ!P6</f>
        <v>73.150000000000006</v>
      </c>
      <c r="X10" s="63"/>
      <c r="Y10" s="63"/>
      <c r="Z10" s="63"/>
      <c r="AA10" s="63"/>
      <c r="AB10" s="63"/>
      <c r="AC10" s="63"/>
      <c r="AD10" s="64">
        <f>データ!Q6</f>
        <v>2106</v>
      </c>
      <c r="AE10" s="64"/>
      <c r="AF10" s="64"/>
      <c r="AG10" s="64"/>
      <c r="AH10" s="64"/>
      <c r="AI10" s="64"/>
      <c r="AJ10" s="64"/>
      <c r="AK10" s="2"/>
      <c r="AL10" s="64">
        <f>データ!U6</f>
        <v>6057</v>
      </c>
      <c r="AM10" s="64"/>
      <c r="AN10" s="64"/>
      <c r="AO10" s="64"/>
      <c r="AP10" s="64"/>
      <c r="AQ10" s="64"/>
      <c r="AR10" s="64"/>
      <c r="AS10" s="64"/>
      <c r="AT10" s="63">
        <f>データ!V6</f>
        <v>1.57</v>
      </c>
      <c r="AU10" s="63"/>
      <c r="AV10" s="63"/>
      <c r="AW10" s="63"/>
      <c r="AX10" s="63"/>
      <c r="AY10" s="63"/>
      <c r="AZ10" s="63"/>
      <c r="BA10" s="63"/>
      <c r="BB10" s="63">
        <f>データ!W6</f>
        <v>3857.96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222224</v>
      </c>
      <c r="D6" s="31">
        <f t="shared" si="3"/>
        <v>47</v>
      </c>
      <c r="E6" s="31">
        <f t="shared" si="3"/>
        <v>17</v>
      </c>
      <c r="F6" s="31">
        <f t="shared" si="3"/>
        <v>1</v>
      </c>
      <c r="G6" s="31">
        <f t="shared" si="3"/>
        <v>0</v>
      </c>
      <c r="H6" s="31" t="str">
        <f t="shared" si="3"/>
        <v>静岡県　伊豆市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18.89</v>
      </c>
      <c r="P6" s="32">
        <f t="shared" si="3"/>
        <v>73.150000000000006</v>
      </c>
      <c r="Q6" s="32">
        <f t="shared" si="3"/>
        <v>2106</v>
      </c>
      <c r="R6" s="32">
        <f t="shared" si="3"/>
        <v>32376</v>
      </c>
      <c r="S6" s="32">
        <f t="shared" si="3"/>
        <v>363.97</v>
      </c>
      <c r="T6" s="32">
        <f t="shared" si="3"/>
        <v>88.95</v>
      </c>
      <c r="U6" s="32">
        <f t="shared" si="3"/>
        <v>6057</v>
      </c>
      <c r="V6" s="32">
        <f t="shared" si="3"/>
        <v>1.57</v>
      </c>
      <c r="W6" s="32">
        <f t="shared" si="3"/>
        <v>3857.96</v>
      </c>
      <c r="X6" s="33">
        <f>IF(X7="",NA(),X7)</f>
        <v>59.08</v>
      </c>
      <c r="Y6" s="33">
        <f t="shared" ref="Y6:AG6" si="4">IF(Y7="",NA(),Y7)</f>
        <v>43.6</v>
      </c>
      <c r="Z6" s="33">
        <f t="shared" si="4"/>
        <v>69.23</v>
      </c>
      <c r="AA6" s="33">
        <f t="shared" si="4"/>
        <v>70.47</v>
      </c>
      <c r="AB6" s="33">
        <f t="shared" si="4"/>
        <v>79.260000000000005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373.96</v>
      </c>
      <c r="BF6" s="33">
        <f t="shared" ref="BF6:BN6" si="7">IF(BF7="",NA(),BF7)</f>
        <v>386.33</v>
      </c>
      <c r="BG6" s="33">
        <f t="shared" si="7"/>
        <v>285.38</v>
      </c>
      <c r="BH6" s="33">
        <f t="shared" si="7"/>
        <v>229.93</v>
      </c>
      <c r="BI6" s="32">
        <f t="shared" si="7"/>
        <v>0</v>
      </c>
      <c r="BJ6" s="33">
        <f t="shared" si="7"/>
        <v>1334.01</v>
      </c>
      <c r="BK6" s="33">
        <f t="shared" si="7"/>
        <v>1273.52</v>
      </c>
      <c r="BL6" s="33">
        <f t="shared" si="7"/>
        <v>1209.95</v>
      </c>
      <c r="BM6" s="33">
        <f t="shared" si="7"/>
        <v>1136.5</v>
      </c>
      <c r="BN6" s="33">
        <f t="shared" si="7"/>
        <v>862.87</v>
      </c>
      <c r="BO6" s="32" t="str">
        <f>IF(BO7="","",IF(BO7="-","【-】","【"&amp;SUBSTITUTE(TEXT(BO7,"#,##0.00"),"-","△")&amp;"】"))</f>
        <v>【763.62】</v>
      </c>
      <c r="BP6" s="33">
        <f>IF(BP7="",NA(),BP7)</f>
        <v>47.83</v>
      </c>
      <c r="BQ6" s="33">
        <f t="shared" ref="BQ6:BY6" si="8">IF(BQ7="",NA(),BQ7)</f>
        <v>48.71</v>
      </c>
      <c r="BR6" s="33">
        <f t="shared" si="8"/>
        <v>58.37</v>
      </c>
      <c r="BS6" s="33">
        <f t="shared" si="8"/>
        <v>56.95</v>
      </c>
      <c r="BT6" s="33">
        <f t="shared" si="8"/>
        <v>54.16</v>
      </c>
      <c r="BU6" s="33">
        <f t="shared" si="8"/>
        <v>67.14</v>
      </c>
      <c r="BV6" s="33">
        <f t="shared" si="8"/>
        <v>67.849999999999994</v>
      </c>
      <c r="BW6" s="33">
        <f t="shared" si="8"/>
        <v>69.48</v>
      </c>
      <c r="BX6" s="33">
        <f t="shared" si="8"/>
        <v>71.650000000000006</v>
      </c>
      <c r="BY6" s="33">
        <f t="shared" si="8"/>
        <v>85.39</v>
      </c>
      <c r="BZ6" s="32" t="str">
        <f>IF(BZ7="","",IF(BZ7="-","【-】","【"&amp;SUBSTITUTE(TEXT(BZ7,"#,##0.00"),"-","△")&amp;"】"))</f>
        <v>【98.53】</v>
      </c>
      <c r="CA6" s="33">
        <f>IF(CA7="",NA(),CA7)</f>
        <v>190.75</v>
      </c>
      <c r="CB6" s="33">
        <f t="shared" ref="CB6:CJ6" si="9">IF(CB7="",NA(),CB7)</f>
        <v>170.79</v>
      </c>
      <c r="CC6" s="33">
        <f t="shared" si="9"/>
        <v>144.33000000000001</v>
      </c>
      <c r="CD6" s="33">
        <f t="shared" si="9"/>
        <v>151.72999999999999</v>
      </c>
      <c r="CE6" s="33">
        <f t="shared" si="9"/>
        <v>166.31</v>
      </c>
      <c r="CF6" s="33">
        <f t="shared" si="9"/>
        <v>224.83</v>
      </c>
      <c r="CG6" s="33">
        <f t="shared" si="9"/>
        <v>224.94</v>
      </c>
      <c r="CH6" s="33">
        <f t="shared" si="9"/>
        <v>220.67</v>
      </c>
      <c r="CI6" s="33">
        <f t="shared" si="9"/>
        <v>217.82</v>
      </c>
      <c r="CJ6" s="33">
        <f t="shared" si="9"/>
        <v>188.79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59.4</v>
      </c>
      <c r="CV6" s="32" t="str">
        <f>IF(CV7="","",IF(CV7="-","【-】","【"&amp;SUBSTITUTE(TEXT(CV7,"#,##0.00"),"-","△")&amp;"】"))</f>
        <v>【60.01】</v>
      </c>
      <c r="CW6" s="33">
        <f>IF(CW7="",NA(),CW7)</f>
        <v>80.56</v>
      </c>
      <c r="CX6" s="33">
        <f t="shared" ref="CX6:DF6" si="11">IF(CX7="",NA(),CX7)</f>
        <v>81.489999999999995</v>
      </c>
      <c r="CY6" s="33">
        <f t="shared" si="11"/>
        <v>82.32</v>
      </c>
      <c r="CZ6" s="33">
        <f t="shared" si="11"/>
        <v>82.57</v>
      </c>
      <c r="DA6" s="33">
        <f t="shared" si="11"/>
        <v>83.37</v>
      </c>
      <c r="DB6" s="33">
        <f t="shared" si="11"/>
        <v>83.76</v>
      </c>
      <c r="DC6" s="33">
        <f t="shared" si="11"/>
        <v>84.12</v>
      </c>
      <c r="DD6" s="33">
        <f t="shared" si="11"/>
        <v>84.41</v>
      </c>
      <c r="DE6" s="33">
        <f t="shared" si="11"/>
        <v>84.2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0.05</v>
      </c>
      <c r="EI6" s="33">
        <f t="shared" si="14"/>
        <v>0.01</v>
      </c>
      <c r="EJ6" s="33">
        <f t="shared" si="14"/>
        <v>0.1</v>
      </c>
      <c r="EK6" s="33">
        <f t="shared" si="14"/>
        <v>7.0000000000000007E-2</v>
      </c>
      <c r="EL6" s="33">
        <f t="shared" si="14"/>
        <v>0.04</v>
      </c>
      <c r="EM6" s="33">
        <f t="shared" si="14"/>
        <v>0.09</v>
      </c>
      <c r="EN6" s="32" t="str">
        <f>IF(EN7="","",IF(EN7="-","【-】","【"&amp;SUBSTITUTE(TEXT(EN7,"#,##0.00"),"-","△")&amp;"】"))</f>
        <v>【0.23】</v>
      </c>
    </row>
    <row r="7" spans="1:144" s="34" customFormat="1">
      <c r="A7" s="26"/>
      <c r="B7" s="35">
        <v>2015</v>
      </c>
      <c r="C7" s="35">
        <v>222224</v>
      </c>
      <c r="D7" s="35">
        <v>47</v>
      </c>
      <c r="E7" s="35">
        <v>17</v>
      </c>
      <c r="F7" s="35">
        <v>1</v>
      </c>
      <c r="G7" s="35">
        <v>0</v>
      </c>
      <c r="H7" s="35" t="s">
        <v>96</v>
      </c>
      <c r="I7" s="35" t="s">
        <v>97</v>
      </c>
      <c r="J7" s="35" t="s">
        <v>98</v>
      </c>
      <c r="K7" s="35" t="s">
        <v>99</v>
      </c>
      <c r="L7" s="35" t="s">
        <v>100</v>
      </c>
      <c r="M7" s="36" t="s">
        <v>101</v>
      </c>
      <c r="N7" s="36" t="s">
        <v>102</v>
      </c>
      <c r="O7" s="36">
        <v>18.89</v>
      </c>
      <c r="P7" s="36">
        <v>73.150000000000006</v>
      </c>
      <c r="Q7" s="36">
        <v>2106</v>
      </c>
      <c r="R7" s="36">
        <v>32376</v>
      </c>
      <c r="S7" s="36">
        <v>363.97</v>
      </c>
      <c r="T7" s="36">
        <v>88.95</v>
      </c>
      <c r="U7" s="36">
        <v>6057</v>
      </c>
      <c r="V7" s="36">
        <v>1.57</v>
      </c>
      <c r="W7" s="36">
        <v>3857.96</v>
      </c>
      <c r="X7" s="36">
        <v>59.08</v>
      </c>
      <c r="Y7" s="36">
        <v>43.6</v>
      </c>
      <c r="Z7" s="36">
        <v>69.23</v>
      </c>
      <c r="AA7" s="36">
        <v>70.47</v>
      </c>
      <c r="AB7" s="36">
        <v>79.260000000000005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373.96</v>
      </c>
      <c r="BF7" s="36">
        <v>386.33</v>
      </c>
      <c r="BG7" s="36">
        <v>285.38</v>
      </c>
      <c r="BH7" s="36">
        <v>229.93</v>
      </c>
      <c r="BI7" s="36">
        <v>0</v>
      </c>
      <c r="BJ7" s="36">
        <v>1334.01</v>
      </c>
      <c r="BK7" s="36">
        <v>1273.52</v>
      </c>
      <c r="BL7" s="36">
        <v>1209.95</v>
      </c>
      <c r="BM7" s="36">
        <v>1136.5</v>
      </c>
      <c r="BN7" s="36">
        <v>862.87</v>
      </c>
      <c r="BO7" s="36">
        <v>763.62</v>
      </c>
      <c r="BP7" s="36">
        <v>47.83</v>
      </c>
      <c r="BQ7" s="36">
        <v>48.71</v>
      </c>
      <c r="BR7" s="36">
        <v>58.37</v>
      </c>
      <c r="BS7" s="36">
        <v>56.95</v>
      </c>
      <c r="BT7" s="36">
        <v>54.16</v>
      </c>
      <c r="BU7" s="36">
        <v>67.14</v>
      </c>
      <c r="BV7" s="36">
        <v>67.849999999999994</v>
      </c>
      <c r="BW7" s="36">
        <v>69.48</v>
      </c>
      <c r="BX7" s="36">
        <v>71.650000000000006</v>
      </c>
      <c r="BY7" s="36">
        <v>85.39</v>
      </c>
      <c r="BZ7" s="36">
        <v>98.53</v>
      </c>
      <c r="CA7" s="36">
        <v>190.75</v>
      </c>
      <c r="CB7" s="36">
        <v>170.79</v>
      </c>
      <c r="CC7" s="36">
        <v>144.33000000000001</v>
      </c>
      <c r="CD7" s="36">
        <v>151.72999999999999</v>
      </c>
      <c r="CE7" s="36">
        <v>166.31</v>
      </c>
      <c r="CF7" s="36">
        <v>224.83</v>
      </c>
      <c r="CG7" s="36">
        <v>224.94</v>
      </c>
      <c r="CH7" s="36">
        <v>220.67</v>
      </c>
      <c r="CI7" s="36">
        <v>217.82</v>
      </c>
      <c r="CJ7" s="36">
        <v>188.79</v>
      </c>
      <c r="CK7" s="36">
        <v>139.69999999999999</v>
      </c>
      <c r="CL7" s="36" t="s">
        <v>101</v>
      </c>
      <c r="CM7" s="36" t="s">
        <v>101</v>
      </c>
      <c r="CN7" s="36" t="s">
        <v>101</v>
      </c>
      <c r="CO7" s="36" t="s">
        <v>101</v>
      </c>
      <c r="CP7" s="36" t="s">
        <v>101</v>
      </c>
      <c r="CQ7" s="36">
        <v>53.79</v>
      </c>
      <c r="CR7" s="36">
        <v>55.41</v>
      </c>
      <c r="CS7" s="36">
        <v>55.81</v>
      </c>
      <c r="CT7" s="36">
        <v>54.44</v>
      </c>
      <c r="CU7" s="36">
        <v>59.4</v>
      </c>
      <c r="CV7" s="36">
        <v>60.01</v>
      </c>
      <c r="CW7" s="36">
        <v>80.56</v>
      </c>
      <c r="CX7" s="36">
        <v>81.489999999999995</v>
      </c>
      <c r="CY7" s="36">
        <v>82.32</v>
      </c>
      <c r="CZ7" s="36">
        <v>82.57</v>
      </c>
      <c r="DA7" s="36">
        <v>83.37</v>
      </c>
      <c r="DB7" s="36">
        <v>83.76</v>
      </c>
      <c r="DC7" s="36">
        <v>84.12</v>
      </c>
      <c r="DD7" s="36">
        <v>84.41</v>
      </c>
      <c r="DE7" s="36">
        <v>84.2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0.05</v>
      </c>
      <c r="EI7" s="36">
        <v>0.01</v>
      </c>
      <c r="EJ7" s="36">
        <v>0.1</v>
      </c>
      <c r="EK7" s="36">
        <v>7.0000000000000007E-2</v>
      </c>
      <c r="EL7" s="36">
        <v>0.04</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2017-02-24T03:18:02Z</cp:lastPrinted>
  <dcterms:created xsi:type="dcterms:W3CDTF">2017-02-08T02:50:41Z</dcterms:created>
  <dcterms:modified xsi:type="dcterms:W3CDTF">2017-02-24T03:18:10Z</dcterms:modified>
  <cp:category/>
</cp:coreProperties>
</file>