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nas01\h03.水道課$\777_業務係\01調査・計画\R3 各種調査関係\（R4.1.21まで）R2決算　経営比較分析表の分析について\"/>
    </mc:Choice>
  </mc:AlternateContent>
  <workbookProtection workbookAlgorithmName="SHA-512" workbookHashValue="Gt+ElVzlll33P9nTJ9ybHJXoacWyN7pOF8dcx+toMnSWiTcEyDe7BbO8SO9Yv2FlDMcxNzO3Dwsd0pvc/e+RgQ==" workbookSaltValue="8HZJcBFSObuIJWS6v4oe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<sst xmlns="http://schemas.openxmlformats.org/spreadsheetml/2006/main" count="228" uniqueCount="113">
  <si>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</si>
  <si>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</si>
  <si>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</si>
  <si>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</si>
  <si>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</si>
  <si>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</si>
  <si>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</si>
  <si>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</si>
  <si>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</si>
  <si>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</si>
  <si>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</si>
  <si>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</si>
  <si>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</si>
  <si>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</si>
  <si>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</si>
  <si>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</si>
  <si>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</si>
  <si>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</si>
  <si>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</si>
  <si>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</si>
  <si>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</si>
  <si>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</si>
  <si>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</si>
  <si>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</si>
  <si>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</si>
  <si>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</si>
  <si>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</si>
  <si>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</si>
  <si>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</si>
  <si>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</si>
  <si>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</si>
  <si>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</si>
  <si>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</si>
  <si>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</si>
  <si>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</si>
  <si>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</si>
  <si>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</si>
  <si>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</si>
  <si>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</si>
  <si>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</si>
  <si>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</si>
  <si>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</si>
  <si>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</si>
  <si>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</si>
  <si>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</si>
  <si>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</si>
  <si>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</si>
  <si>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</si>
  <si>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</si>
  <si>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</si>
  <si>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</si>
  <si>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</si>
  <si>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</si>
  <si>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</si>
  <si>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</si>
  <si>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</si>
  <si>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</si>
  <si>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</si>
  <si>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</si>
  <si>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</si>
  <si>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</si>
  <si>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</si>
  <si>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</si>
  <si>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</si>
  <si>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</si>
  <si>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</si>
  <si>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</si>
  <si>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</si>
  <si>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</si>
  <si>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</si>
  <si>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</si>
  <si>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</si>
  <si>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</si>
  <si>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</si>
  <si>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</si>
  <si>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</si>
  <si>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</si>
  <si>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</si>
  <si>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</si>
  <si>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</si>
  <si>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</si>
  <si>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</si>
  <si>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</si>
  <si>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</si>
  <si>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</si>
  <si>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</si>
  <si>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</si>
  <si>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</si>
  <si>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</si>
  <si>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</si>
  <si>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</si>
  <si>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</si>
  <si>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</si>
  <si>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</si>
  <si>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</si>
  <si>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</si>
  <si>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</si>
  <si>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</si>
  <si>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</si>
  <si>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</si>
  <si>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</si>
  <si>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</si>
  <si>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</si>
  <si>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</si>
  <si>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</si>
  <si>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</si>
  <si>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</si>
  <si>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</si>
  <si>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</si>
  <si>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</si>
  <si>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管路布設年度等、詳細な管路情報が整理されておらず、策定中の水道事業ビジョン・経営戦略の策定業務の中で経年化率について再調整中であり施設の更新計画も作成しているところである。管路更新は漏水が多発している地域から優先して進めているが、水道施設の老朽化が加速しているため、今後策定される経営戦略に則り施設の更新・廃止等を検討していく。</t>
    <rPh sb="0" eb="2">
      <t>ゲンザイ</t>
    </rPh>
    <rPh sb="3" eb="5">
      <t>カンロ</t>
    </rPh>
    <rPh sb="5" eb="7">
      <t>フセツ</t>
    </rPh>
    <rPh sb="7" eb="9">
      <t>ネンド</t>
    </rPh>
    <rPh sb="9" eb="10">
      <t>トウ</t>
    </rPh>
    <rPh sb="11" eb="13">
      <t>ショウサイ</t>
    </rPh>
    <rPh sb="14" eb="16">
      <t>カンロ</t>
    </rPh>
    <rPh sb="16" eb="18">
      <t>ジョウホウ</t>
    </rPh>
    <rPh sb="19" eb="21">
      <t>セイリ</t>
    </rPh>
    <rPh sb="28" eb="31">
      <t>サクテイチュウ</t>
    </rPh>
    <rPh sb="32" eb="34">
      <t>スイドウ</t>
    </rPh>
    <rPh sb="34" eb="36">
      <t>ジギョウ</t>
    </rPh>
    <rPh sb="41" eb="43">
      <t>ケイエイ</t>
    </rPh>
    <rPh sb="43" eb="45">
      <t>センリャク</t>
    </rPh>
    <rPh sb="46" eb="48">
      <t>サクテイ</t>
    </rPh>
    <rPh sb="48" eb="50">
      <t>ギョウム</t>
    </rPh>
    <rPh sb="51" eb="52">
      <t>ナカ</t>
    </rPh>
    <rPh sb="53" eb="56">
      <t>ケイネンカ</t>
    </rPh>
    <rPh sb="56" eb="57">
      <t>リツ</t>
    </rPh>
    <rPh sb="61" eb="65">
      <t>サイチョウセイチュウ</t>
    </rPh>
    <rPh sb="68" eb="70">
      <t>シセツ</t>
    </rPh>
    <rPh sb="71" eb="73">
      <t>コウシン</t>
    </rPh>
    <rPh sb="73" eb="75">
      <t>ケイカク</t>
    </rPh>
    <rPh sb="76" eb="78">
      <t>サクセイ</t>
    </rPh>
    <rPh sb="89" eb="91">
      <t>カンロ</t>
    </rPh>
    <rPh sb="91" eb="93">
      <t>コウシン</t>
    </rPh>
    <rPh sb="94" eb="96">
      <t>ロウスイ</t>
    </rPh>
    <rPh sb="97" eb="99">
      <t>タハツ</t>
    </rPh>
    <rPh sb="103" eb="105">
      <t>チイキ</t>
    </rPh>
    <rPh sb="107" eb="109">
      <t>ユウセン</t>
    </rPh>
    <rPh sb="111" eb="112">
      <t>スス</t>
    </rPh>
    <rPh sb="118" eb="120">
      <t>スイドウ</t>
    </rPh>
    <rPh sb="120" eb="122">
      <t>シセツ</t>
    </rPh>
    <rPh sb="123" eb="126">
      <t>ロウキュウカ</t>
    </rPh>
    <rPh sb="127" eb="129">
      <t>カソク</t>
    </rPh>
    <rPh sb="136" eb="138">
      <t>コンゴ</t>
    </rPh>
    <rPh sb="138" eb="140">
      <t>サクテイ</t>
    </rPh>
    <rPh sb="143" eb="145">
      <t>ケイエイ</t>
    </rPh>
    <rPh sb="145" eb="147">
      <t>センリャク</t>
    </rPh>
    <rPh sb="148" eb="149">
      <t>ノット</t>
    </rPh>
    <rPh sb="150" eb="152">
      <t>シセツ</t>
    </rPh>
    <rPh sb="153" eb="155">
      <t>コウシン</t>
    </rPh>
    <rPh sb="156" eb="158">
      <t>ハイシ</t>
    </rPh>
    <rPh sb="158" eb="159">
      <t>トウ</t>
    </rPh>
    <rPh sb="160" eb="162">
      <t>ケントウ</t>
    </rPh>
    <phoneticPr fontId="4"/>
  </si>
  <si>
    <r>
      <rPr>
        <b/>
        <sz val="8"/>
        <rFont val="ＭＳ ゴシック"/>
        <family val="3"/>
        <charset val="128"/>
      </rPr>
      <t>①経常収支比率</t>
    </r>
    <r>
      <rPr>
        <sz val="8"/>
        <rFont val="ＭＳ ゴシック"/>
        <family val="3"/>
        <charset val="128"/>
      </rPr>
      <t xml:space="preserve">：前年度比率より若干下がり、類似団体及び全国平均と比べても若干低い比率となった。ただし、100％を少し上回っており現状は黒字なっているが、引き続き、給水収益の向上と費用抑制を図る必要がある。更に、将来的に料金改定の実施について検討する必要がある。
</t>
    </r>
    <r>
      <rPr>
        <b/>
        <sz val="8"/>
        <rFont val="ＭＳ ゴシック"/>
        <family val="3"/>
        <charset val="128"/>
      </rPr>
      <t>②累積欠損金比率</t>
    </r>
    <r>
      <rPr>
        <sz val="8"/>
        <rFont val="ＭＳ ゴシック"/>
        <family val="3"/>
        <charset val="128"/>
      </rPr>
      <t xml:space="preserve">：当事業では累積欠損金は無く、健全な経営といえる。
</t>
    </r>
    <r>
      <rPr>
        <b/>
        <sz val="8"/>
        <rFont val="ＭＳ ゴシック"/>
        <family val="3"/>
        <charset val="128"/>
      </rPr>
      <t>③流動比率</t>
    </r>
    <r>
      <rPr>
        <sz val="8"/>
        <rFont val="ＭＳ ゴシック"/>
        <family val="3"/>
        <charset val="128"/>
      </rPr>
      <t xml:space="preserve">：波はあるものの100％を超え、類似団体よりも良好な状態が多いことから、現在のところ債務に対する支払能力に問題は無いといえるが、給水収益の減少が想定される中、負債を増やさないような事業運営・計画を行っていく必要がある。
</t>
    </r>
    <r>
      <rPr>
        <b/>
        <sz val="8"/>
        <rFont val="ＭＳ ゴシック"/>
        <family val="3"/>
        <charset val="128"/>
      </rPr>
      <t>④企業債残高対給水収益比率</t>
    </r>
    <r>
      <rPr>
        <sz val="8"/>
        <rFont val="ＭＳ ゴシック"/>
        <family val="3"/>
        <charset val="128"/>
      </rPr>
      <t xml:space="preserve">：令和２年度より簡易水道事業を統合したことにより、前年度に比べ残高比率が上がった。だが、類似団体や全国平均よりも低い傾向であるが、今後の設備更新による投資と収益状況を勘案して計画的に投資活動をする必要がある。
</t>
    </r>
    <r>
      <rPr>
        <b/>
        <sz val="8"/>
        <rFont val="ＭＳ ゴシック"/>
        <family val="3"/>
        <charset val="128"/>
      </rPr>
      <t>⑤料金回収率</t>
    </r>
    <r>
      <rPr>
        <sz val="8"/>
        <rFont val="ＭＳ ゴシック"/>
        <family val="3"/>
        <charset val="128"/>
      </rPr>
      <t xml:space="preserve">：ほぼ100％の数値となり、給水に係る費用を収益により賄えている状況である。しかし給水収益の減少が見込まれる中、給水に係る費用は増大していくことから、費用削減や更新投資のバランスを考慮するとともに、料金水準を見直す必要がある。
</t>
    </r>
    <r>
      <rPr>
        <b/>
        <sz val="8"/>
        <rFont val="ＭＳ ゴシック"/>
        <family val="3"/>
        <charset val="128"/>
      </rPr>
      <t>⑥給水原価</t>
    </r>
    <r>
      <rPr>
        <sz val="8"/>
        <rFont val="ＭＳ ゴシック"/>
        <family val="3"/>
        <charset val="128"/>
      </rPr>
      <t xml:space="preserve">：類似団体や全国平均よりも低いため、水道料金が廉価な設定となっているが、今後増加すると予想される経年による管路等の更新を計画的効率的に進めつつ、費用財源のため料金改定の必要性も検討していく。
</t>
    </r>
    <r>
      <rPr>
        <b/>
        <sz val="8"/>
        <rFont val="ＭＳ ゴシック"/>
        <family val="3"/>
        <charset val="128"/>
      </rPr>
      <t>⑦施設利用率</t>
    </r>
    <r>
      <rPr>
        <sz val="8"/>
        <rFont val="ＭＳ ゴシック"/>
        <family val="3"/>
        <charset val="128"/>
      </rPr>
      <t xml:space="preserve">：類似団体や全国平均よりも低い傾向である。市町村合併前からの施設もあるため、施設の統廃合やダウンサイジングを行い将来水量を再推計した上で施設規模の適正化に向けた取組が必要である。
</t>
    </r>
    <r>
      <rPr>
        <b/>
        <sz val="8"/>
        <rFont val="ＭＳ ゴシック"/>
        <family val="3"/>
        <charset val="128"/>
      </rPr>
      <t>⑧有収率</t>
    </r>
    <r>
      <rPr>
        <sz val="8"/>
        <rFont val="ＭＳ ゴシック"/>
        <family val="3"/>
        <charset val="128"/>
      </rPr>
      <t xml:space="preserve">：類似団体よりは高いものの全国平均よりは低い。今後も漏水調査や老朽管更新を進めるなど漏水量の削減に向けた取組が必要である。
</t>
    </r>
    <r>
      <rPr>
        <b/>
        <sz val="8"/>
        <rFont val="ＭＳ ゴシック"/>
        <family val="3"/>
        <charset val="128"/>
      </rPr>
      <t>■総括</t>
    </r>
    <r>
      <rPr>
        <sz val="8"/>
        <rFont val="ＭＳ ゴシック"/>
        <family val="3"/>
        <charset val="128"/>
      </rPr>
      <t>：現在のところ、経営状況は概ね健全な状況であると考えられる。しかし、令和２年度に簡易水道等の法適化したことにより若干低下となった。経営戦略に基づいた施設の更新計画や水道料金の見直しも検討し、費用削減を行いつつ、収益向上につながる運営活動を行う必要がある。</t>
    </r>
    <rPh sb="8" eb="10">
      <t>ゼンネン</t>
    </rPh>
    <rPh sb="10" eb="11">
      <t>ド</t>
    </rPh>
    <rPh sb="11" eb="13">
      <t>ヒリツ</t>
    </rPh>
    <rPh sb="15" eb="17">
      <t>ジャッカン</t>
    </rPh>
    <rPh sb="17" eb="18">
      <t>サ</t>
    </rPh>
    <rPh sb="21" eb="23">
      <t>ルイジ</t>
    </rPh>
    <rPh sb="23" eb="25">
      <t>ダンタイ</t>
    </rPh>
    <rPh sb="25" eb="26">
      <t>オヨ</t>
    </rPh>
    <rPh sb="27" eb="29">
      <t>ゼンコク</t>
    </rPh>
    <rPh sb="29" eb="31">
      <t>ヘイキン</t>
    </rPh>
    <rPh sb="32" eb="33">
      <t>クラ</t>
    </rPh>
    <rPh sb="36" eb="38">
      <t>ジャッカン</t>
    </rPh>
    <rPh sb="38" eb="39">
      <t>ヒク</t>
    </rPh>
    <rPh sb="40" eb="42">
      <t>ヒリツ</t>
    </rPh>
    <rPh sb="56" eb="57">
      <t>スコ</t>
    </rPh>
    <rPh sb="58" eb="60">
      <t>ウワマワ</t>
    </rPh>
    <rPh sb="67" eb="69">
      <t>クロジ</t>
    </rPh>
    <rPh sb="76" eb="77">
      <t>ヒ</t>
    </rPh>
    <rPh sb="78" eb="79">
      <t>ツヅ</t>
    </rPh>
    <rPh sb="81" eb="83">
      <t>キュウスイ</t>
    </rPh>
    <rPh sb="83" eb="85">
      <t>シュウエキ</t>
    </rPh>
    <rPh sb="86" eb="88">
      <t>コウジョウ</t>
    </rPh>
    <rPh sb="89" eb="91">
      <t>ヒヨウ</t>
    </rPh>
    <rPh sb="91" eb="93">
      <t>ヨクセイ</t>
    </rPh>
    <rPh sb="94" eb="95">
      <t>ハカ</t>
    </rPh>
    <rPh sb="96" eb="98">
      <t>ヒツヨウ</t>
    </rPh>
    <rPh sb="102" eb="103">
      <t>サラ</t>
    </rPh>
    <rPh sb="105" eb="108">
      <t>ショウライテキ</t>
    </rPh>
    <rPh sb="109" eb="111">
      <t>リョウキン</t>
    </rPh>
    <rPh sb="111" eb="113">
      <t>カイテイ</t>
    </rPh>
    <rPh sb="114" eb="116">
      <t>ジッシ</t>
    </rPh>
    <rPh sb="120" eb="122">
      <t>ケントウ</t>
    </rPh>
    <rPh sb="124" eb="126">
      <t>ヒツヨウ</t>
    </rPh>
    <rPh sb="234" eb="238">
      <t>キュウスイシュウエキ</t>
    </rPh>
    <rPh sb="239" eb="241">
      <t>ゲンショウ</t>
    </rPh>
    <rPh sb="242" eb="244">
      <t>ソウテイ</t>
    </rPh>
    <rPh sb="247" eb="248">
      <t>ナカ</t>
    </rPh>
    <rPh sb="249" eb="251">
      <t>フサイ</t>
    </rPh>
    <rPh sb="252" eb="253">
      <t>フ</t>
    </rPh>
    <rPh sb="260" eb="262">
      <t>ジギョウ</t>
    </rPh>
    <rPh sb="262" eb="264">
      <t>ウンエイ</t>
    </rPh>
    <rPh sb="265" eb="267">
      <t>ケイカク</t>
    </rPh>
    <rPh sb="268" eb="269">
      <t>オコナ</t>
    </rPh>
    <rPh sb="273" eb="275">
      <t>ヒツヨウ</t>
    </rPh>
    <rPh sb="294" eb="296">
      <t>レイワ</t>
    </rPh>
    <rPh sb="297" eb="299">
      <t>ネンド</t>
    </rPh>
    <rPh sb="301" eb="303">
      <t>カンイ</t>
    </rPh>
    <rPh sb="303" eb="305">
      <t>スイドウ</t>
    </rPh>
    <rPh sb="305" eb="307">
      <t>ジギョウ</t>
    </rPh>
    <rPh sb="308" eb="310">
      <t>トウゴウ</t>
    </rPh>
    <rPh sb="318" eb="321">
      <t>ゼンネンド</t>
    </rPh>
    <rPh sb="322" eb="323">
      <t>クラ</t>
    </rPh>
    <rPh sb="324" eb="326">
      <t>ザンダカ</t>
    </rPh>
    <rPh sb="326" eb="328">
      <t>ヒリツ</t>
    </rPh>
    <rPh sb="329" eb="330">
      <t>ア</t>
    </rPh>
    <rPh sb="342" eb="344">
      <t>ゼンコク</t>
    </rPh>
    <rPh sb="344" eb="346">
      <t>ヘイキン</t>
    </rPh>
    <rPh sb="358" eb="360">
      <t>コンゴ</t>
    </rPh>
    <rPh sb="361" eb="363">
      <t>セツビ</t>
    </rPh>
    <rPh sb="363" eb="365">
      <t>コウシン</t>
    </rPh>
    <rPh sb="368" eb="370">
      <t>トウシ</t>
    </rPh>
    <rPh sb="371" eb="373">
      <t>シュウエキ</t>
    </rPh>
    <rPh sb="373" eb="375">
      <t>ジョウキョウ</t>
    </rPh>
    <rPh sb="376" eb="378">
      <t>カンアン</t>
    </rPh>
    <rPh sb="380" eb="383">
      <t>ケイカクテキ</t>
    </rPh>
    <rPh sb="384" eb="386">
      <t>トウシ</t>
    </rPh>
    <rPh sb="386" eb="388">
      <t>カツドウ</t>
    </rPh>
    <rPh sb="391" eb="393">
      <t>ヒツヨウ</t>
    </rPh>
    <rPh sb="412" eb="414">
      <t>スウチ</t>
    </rPh>
    <rPh sb="418" eb="420">
      <t>キュウスイ</t>
    </rPh>
    <rPh sb="421" eb="422">
      <t>カカ</t>
    </rPh>
    <rPh sb="423" eb="425">
      <t>ヒヨウ</t>
    </rPh>
    <rPh sb="426" eb="428">
      <t>シュウエキ</t>
    </rPh>
    <rPh sb="431" eb="432">
      <t>マカナ</t>
    </rPh>
    <rPh sb="436" eb="438">
      <t>ジョウキョウ</t>
    </rPh>
    <rPh sb="445" eb="447">
      <t>キュウスイ</t>
    </rPh>
    <rPh sb="447" eb="449">
      <t>シュウエキ</t>
    </rPh>
    <rPh sb="450" eb="452">
      <t>ゲンショウ</t>
    </rPh>
    <rPh sb="453" eb="455">
      <t>ミコ</t>
    </rPh>
    <rPh sb="458" eb="459">
      <t>ナカ</t>
    </rPh>
    <rPh sb="479" eb="481">
      <t>ヒヨウ</t>
    </rPh>
    <rPh sb="481" eb="483">
      <t>サクゲン</t>
    </rPh>
    <rPh sb="484" eb="486">
      <t>コウシン</t>
    </rPh>
    <rPh sb="486" eb="488">
      <t>トウシ</t>
    </rPh>
    <rPh sb="494" eb="496">
      <t>コウリョ</t>
    </rPh>
    <rPh sb="503" eb="505">
      <t>リョウキン</t>
    </rPh>
    <rPh sb="505" eb="507">
      <t>スイジュン</t>
    </rPh>
    <rPh sb="508" eb="510">
      <t>ミナオ</t>
    </rPh>
    <rPh sb="511" eb="513">
      <t>ヒツヨウ</t>
    </rPh>
    <rPh sb="541" eb="543">
      <t>スイドウ</t>
    </rPh>
    <rPh sb="543" eb="545">
      <t>リョウキン</t>
    </rPh>
    <rPh sb="546" eb="548">
      <t>レンカ</t>
    </rPh>
    <rPh sb="549" eb="551">
      <t>セッテイ</t>
    </rPh>
    <rPh sb="559" eb="561">
      <t>コンゴ</t>
    </rPh>
    <rPh sb="561" eb="563">
      <t>ゾウカ</t>
    </rPh>
    <rPh sb="566" eb="568">
      <t>ヨソウ</t>
    </rPh>
    <rPh sb="571" eb="573">
      <t>ケイネン</t>
    </rPh>
    <rPh sb="576" eb="578">
      <t>カンロ</t>
    </rPh>
    <rPh sb="578" eb="579">
      <t>トウ</t>
    </rPh>
    <rPh sb="580" eb="582">
      <t>コウシン</t>
    </rPh>
    <rPh sb="583" eb="586">
      <t>ケイカクテキ</t>
    </rPh>
    <rPh sb="586" eb="589">
      <t>コウリツテキ</t>
    </rPh>
    <rPh sb="590" eb="591">
      <t>スス</t>
    </rPh>
    <rPh sb="595" eb="597">
      <t>ヒヨウ</t>
    </rPh>
    <rPh sb="597" eb="599">
      <t>ザイゲン</t>
    </rPh>
    <rPh sb="602" eb="604">
      <t>リョウキン</t>
    </rPh>
    <rPh sb="604" eb="606">
      <t>カイテイ</t>
    </rPh>
    <rPh sb="607" eb="610">
      <t>ヒツヨウセイ</t>
    </rPh>
    <rPh sb="611" eb="613">
      <t>ケントウ</t>
    </rPh>
    <rPh sb="646" eb="649">
      <t>シチョウソン</t>
    </rPh>
    <rPh sb="649" eb="651">
      <t>ガッペイ</t>
    </rPh>
    <rPh sb="651" eb="652">
      <t>マエ</t>
    </rPh>
    <rPh sb="655" eb="657">
      <t>シセツ</t>
    </rPh>
    <rPh sb="663" eb="665">
      <t>シセツ</t>
    </rPh>
    <rPh sb="666" eb="669">
      <t>トウハイゴウ</t>
    </rPh>
    <rPh sb="679" eb="680">
      <t>オコナ</t>
    </rPh>
    <rPh sb="808" eb="809">
      <t>カンガ</t>
    </rPh>
    <rPh sb="818" eb="820">
      <t>レイワ</t>
    </rPh>
    <rPh sb="821" eb="823">
      <t>ネンド</t>
    </rPh>
    <rPh sb="824" eb="826">
      <t>カンイ</t>
    </rPh>
    <rPh sb="826" eb="828">
      <t>スイドウ</t>
    </rPh>
    <rPh sb="828" eb="829">
      <t>トウ</t>
    </rPh>
    <rPh sb="830" eb="831">
      <t>ホウ</t>
    </rPh>
    <rPh sb="831" eb="832">
      <t>テキ</t>
    </rPh>
    <rPh sb="832" eb="833">
      <t>カ</t>
    </rPh>
    <rPh sb="840" eb="842">
      <t>ジャッカン</t>
    </rPh>
    <rPh sb="849" eb="851">
      <t>ケイエイ</t>
    </rPh>
    <rPh sb="851" eb="853">
      <t>センリャク</t>
    </rPh>
    <rPh sb="854" eb="855">
      <t>モト</t>
    </rPh>
    <rPh sb="858" eb="860">
      <t>シセツ</t>
    </rPh>
    <rPh sb="863" eb="865">
      <t>ケイカク</t>
    </rPh>
    <rPh sb="866" eb="868">
      <t>スイドウ</t>
    </rPh>
    <rPh sb="868" eb="870">
      <t>リョウキン</t>
    </rPh>
    <rPh sb="871" eb="873">
      <t>ミナオ</t>
    </rPh>
    <rPh sb="875" eb="877">
      <t>ケントウ</t>
    </rPh>
    <rPh sb="879" eb="881">
      <t>ヒヨウ</t>
    </rPh>
    <rPh sb="881" eb="883">
      <t>サクゲン</t>
    </rPh>
    <rPh sb="884" eb="885">
      <t>オコナ</t>
    </rPh>
    <rPh sb="889" eb="891">
      <t>シュウエキ</t>
    </rPh>
    <rPh sb="891" eb="893">
      <t>コウジョウ</t>
    </rPh>
    <rPh sb="898" eb="900">
      <t>ウンエイ</t>
    </rPh>
    <rPh sb="900" eb="902">
      <t>カツドウ</t>
    </rPh>
    <rPh sb="903" eb="904">
      <t>オコナ</t>
    </rPh>
    <phoneticPr fontId="4"/>
  </si>
  <si>
    <t>令和２年度に法適化に伴い簡易水道事業を統合した結果、経常収支比率が若干ではあるが減少し、企業債残高対給水収益比率が増加した。来年度以降も同じような状況になると想定される中、費用削減に努め、更新投資は令和３年度に策定される水道事業ビジョン・経営戦略に基づき、計画的効率的に施設等の更新を行う。また人口減少に伴う給水収益の減少を見据え、適正な料金改定等も視野に入れていく必要がある。</t>
    <rPh sb="0" eb="2">
      <t>レイワ</t>
    </rPh>
    <rPh sb="3" eb="5">
      <t>ネンド</t>
    </rPh>
    <rPh sb="6" eb="9">
      <t>ホウテキカ</t>
    </rPh>
    <rPh sb="10" eb="11">
      <t>トモナ</t>
    </rPh>
    <rPh sb="12" eb="14">
      <t>カンイ</t>
    </rPh>
    <rPh sb="14" eb="16">
      <t>スイドウ</t>
    </rPh>
    <rPh sb="16" eb="18">
      <t>ジギョウ</t>
    </rPh>
    <rPh sb="19" eb="21">
      <t>トウゴウ</t>
    </rPh>
    <rPh sb="23" eb="25">
      <t>ケッカ</t>
    </rPh>
    <rPh sb="26" eb="28">
      <t>ケイジョウ</t>
    </rPh>
    <rPh sb="28" eb="30">
      <t>シュウシ</t>
    </rPh>
    <rPh sb="30" eb="32">
      <t>ヒリツ</t>
    </rPh>
    <rPh sb="33" eb="35">
      <t>ジャッカン</t>
    </rPh>
    <rPh sb="40" eb="42">
      <t>ゲンショウ</t>
    </rPh>
    <rPh sb="44" eb="46">
      <t>キギョウ</t>
    </rPh>
    <rPh sb="46" eb="47">
      <t>サイ</t>
    </rPh>
    <rPh sb="47" eb="49">
      <t>ザンダカ</t>
    </rPh>
    <rPh sb="49" eb="50">
      <t>タイ</t>
    </rPh>
    <rPh sb="50" eb="52">
      <t>キュウスイ</t>
    </rPh>
    <rPh sb="52" eb="54">
      <t>シュウエキ</t>
    </rPh>
    <rPh sb="54" eb="56">
      <t>ヒリツ</t>
    </rPh>
    <rPh sb="57" eb="59">
      <t>ゾウカ</t>
    </rPh>
    <rPh sb="62" eb="65">
      <t>ライネンド</t>
    </rPh>
    <rPh sb="65" eb="67">
      <t>イコウ</t>
    </rPh>
    <rPh sb="68" eb="69">
      <t>オナ</t>
    </rPh>
    <rPh sb="73" eb="75">
      <t>ジョウキョウ</t>
    </rPh>
    <rPh sb="79" eb="81">
      <t>ソウテイ</t>
    </rPh>
    <rPh sb="84" eb="85">
      <t>ナカ</t>
    </rPh>
    <rPh sb="86" eb="88">
      <t>ヒヨウ</t>
    </rPh>
    <rPh sb="88" eb="90">
      <t>サクゲン</t>
    </rPh>
    <rPh sb="91" eb="92">
      <t>ツト</t>
    </rPh>
    <rPh sb="94" eb="96">
      <t>コウシン</t>
    </rPh>
    <rPh sb="96" eb="98">
      <t>トウシ</t>
    </rPh>
    <rPh sb="99" eb="101">
      <t>レイワ</t>
    </rPh>
    <rPh sb="102" eb="104">
      <t>ネンド</t>
    </rPh>
    <rPh sb="105" eb="107">
      <t>サクテイ</t>
    </rPh>
    <rPh sb="110" eb="112">
      <t>スイドウ</t>
    </rPh>
    <rPh sb="112" eb="114">
      <t>ジギョウ</t>
    </rPh>
    <rPh sb="119" eb="121">
      <t>ケイエイ</t>
    </rPh>
    <rPh sb="121" eb="123">
      <t>センリャク</t>
    </rPh>
    <rPh sb="124" eb="125">
      <t>モト</t>
    </rPh>
    <rPh sb="128" eb="131">
      <t>ケイカクテキ</t>
    </rPh>
    <rPh sb="131" eb="134">
      <t>コウリツテキ</t>
    </rPh>
    <rPh sb="135" eb="137">
      <t>シセツ</t>
    </rPh>
    <rPh sb="137" eb="138">
      <t>トウ</t>
    </rPh>
    <rPh sb="139" eb="141">
      <t>コウシン</t>
    </rPh>
    <rPh sb="142" eb="143">
      <t>オコナ</t>
    </rPh>
    <rPh sb="147" eb="149">
      <t>ジンコウ</t>
    </rPh>
    <rPh sb="149" eb="151">
      <t>ゲンショウ</t>
    </rPh>
    <rPh sb="152" eb="153">
      <t>トモナ</t>
    </rPh>
    <rPh sb="154" eb="156">
      <t>キュウスイ</t>
    </rPh>
    <rPh sb="156" eb="158">
      <t>シュウエキ</t>
    </rPh>
    <rPh sb="159" eb="161">
      <t>ゲンショウ</t>
    </rPh>
    <rPh sb="162" eb="164">
      <t>ミス</t>
    </rPh>
    <rPh sb="166" eb="168">
      <t>テキセイ</t>
    </rPh>
    <rPh sb="169" eb="171">
      <t>リョウキン</t>
    </rPh>
    <rPh sb="171" eb="173">
      <t>カイテイ</t>
    </rPh>
    <rPh sb="173" eb="174">
      <t>トウ</t>
    </rPh>
    <rPh sb="175" eb="177">
      <t>シヤ</t>
    </rPh>
    <rPh sb="178" eb="179">
      <t>イ</t>
    </rPh>
    <rPh sb="183" eb="1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</si>
</sst>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
      <b/>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0.45</c:v>
                </c:pt>
                <c:pt idx="1">
                  <c:v>0.04</c:v>
                </c:pt>
                <c:pt idx="2">
                  <c:v>0.52</c:v>
                </c:pt>
                <c:pt idx="3" formatCode="#,##0.00;&quot;△&quot;#,##0.00">
                  <c:v>0</c:v>
                </c:pt>
                <c:pt idx="4">
                  <c:v>7.0000000000000007E-2</c:v>
                </c:pt>
              </c:numCache>
            </c:numRef>
          </c:val>
          <c:extLst>
            <c:ext xmlns:c16="http://schemas.microsoft.com/office/drawing/2014/chart" uri="{C3380CC4-5D6E-409C-BE32-E72D297353CC}">
              <c16:uniqueId val="{00000000-9563-4B8E-A257-34EB9A5668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9563-4B8E-A257-34EB9A5668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52.51</c:v>
                </c:pt>
                <c:pt idx="1">
                  <c:v>51.7</c:v>
                </c:pt>
                <c:pt idx="2">
                  <c:v>52.1</c:v>
                </c:pt>
                <c:pt idx="3">
                  <c:v>51.15</c:v>
                </c:pt>
                <c:pt idx="4">
                  <c:v>52.12</c:v>
                </c:pt>
              </c:numCache>
            </c:numRef>
          </c:val>
          <c:extLst>
            <c:ext xmlns:c16="http://schemas.microsoft.com/office/drawing/2014/chart" uri="{C3380CC4-5D6E-409C-BE32-E72D297353CC}">
              <c16:uniqueId val="{00000000-951B-473A-9DB7-9B2B128E203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951B-473A-9DB7-9B2B128E203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86.21</c:v>
                </c:pt>
                <c:pt idx="1">
                  <c:v>86.21</c:v>
                </c:pt>
                <c:pt idx="2">
                  <c:v>86.21</c:v>
                </c:pt>
                <c:pt idx="3">
                  <c:v>86.21</c:v>
                </c:pt>
                <c:pt idx="4">
                  <c:v>86.21</c:v>
                </c:pt>
              </c:numCache>
            </c:numRef>
          </c:val>
          <c:extLst>
            <c:ext xmlns:c16="http://schemas.microsoft.com/office/drawing/2014/chart" uri="{C3380CC4-5D6E-409C-BE32-E72D297353CC}">
              <c16:uniqueId val="{00000000-08F8-4513-BAFD-2209DB8792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08F8-4513-BAFD-2209DB8792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116.45</c:v>
                </c:pt>
                <c:pt idx="1">
                  <c:v>111.26</c:v>
                </c:pt>
                <c:pt idx="2">
                  <c:v>117.31</c:v>
                </c:pt>
                <c:pt idx="3">
                  <c:v>108.87</c:v>
                </c:pt>
                <c:pt idx="4">
                  <c:v>108.32</c:v>
                </c:pt>
              </c:numCache>
            </c:numRef>
          </c:val>
          <c:extLst>
            <c:ext xmlns:c16="http://schemas.microsoft.com/office/drawing/2014/chart" uri="{C3380CC4-5D6E-409C-BE32-E72D297353CC}">
              <c16:uniqueId val="{00000000-B0B6-44F7-8B17-C088C4DD75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B0B6-44F7-8B17-C088C4DD75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44.11</c:v>
                </c:pt>
                <c:pt idx="1">
                  <c:v>45.32</c:v>
                </c:pt>
                <c:pt idx="2">
                  <c:v>46.7</c:v>
                </c:pt>
                <c:pt idx="3">
                  <c:v>47.89</c:v>
                </c:pt>
                <c:pt idx="4">
                  <c:v>44.24</c:v>
                </c:pt>
              </c:numCache>
            </c:numRef>
          </c:val>
          <c:extLst>
            <c:ext xmlns:c16="http://schemas.microsoft.com/office/drawing/2014/chart" uri="{C3380CC4-5D6E-409C-BE32-E72D297353CC}">
              <c16:uniqueId val="{00000000-1D84-46E0-B16E-B3F8F47CF0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1D84-46E0-B16E-B3F8F47CF0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52-4047-A964-4EE202A016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1D52-4047-A964-4EE202A016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9-446A-9827-9D2DF2144A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649-446A-9827-9D2DF2144A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943.37</c:v>
                </c:pt>
                <c:pt idx="1">
                  <c:v>1041.07</c:v>
                </c:pt>
                <c:pt idx="2">
                  <c:v>864</c:v>
                </c:pt>
                <c:pt idx="3">
                  <c:v>676.06</c:v>
                </c:pt>
                <c:pt idx="4">
                  <c:v>666.54</c:v>
                </c:pt>
              </c:numCache>
            </c:numRef>
          </c:val>
          <c:extLst>
            <c:ext xmlns:c16="http://schemas.microsoft.com/office/drawing/2014/chart" uri="{C3380CC4-5D6E-409C-BE32-E72D297353CC}">
              <c16:uniqueId val="{00000000-E3A2-49D0-8011-A917474AF5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E3A2-49D0-8011-A917474AF5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161.61000000000001</c:v>
                </c:pt>
                <c:pt idx="1">
                  <c:v>156.63999999999999</c:v>
                </c:pt>
                <c:pt idx="2">
                  <c:v>147.69</c:v>
                </c:pt>
                <c:pt idx="3">
                  <c:v>139.99</c:v>
                </c:pt>
                <c:pt idx="4">
                  <c:v>211.65</c:v>
                </c:pt>
              </c:numCache>
            </c:numRef>
          </c:val>
          <c:extLst>
            <c:ext xmlns:c16="http://schemas.microsoft.com/office/drawing/2014/chart" uri="{C3380CC4-5D6E-409C-BE32-E72D297353CC}">
              <c16:uniqueId val="{00000000-7C84-414E-80EB-A47CD9E348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7C84-414E-80EB-A47CD9E348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109.3</c:v>
                </c:pt>
                <c:pt idx="1">
                  <c:v>104.4</c:v>
                </c:pt>
                <c:pt idx="2">
                  <c:v>109.64</c:v>
                </c:pt>
                <c:pt idx="3">
                  <c:v>100.36</c:v>
                </c:pt>
                <c:pt idx="4">
                  <c:v>100.5</c:v>
                </c:pt>
              </c:numCache>
            </c:numRef>
          </c:val>
          <c:extLst>
            <c:ext xmlns:c16="http://schemas.microsoft.com/office/drawing/2014/chart" uri="{C3380CC4-5D6E-409C-BE32-E72D297353CC}">
              <c16:uniqueId val="{00000000-C984-4C34-BBB4-F222CBD829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C984-4C34-BBB4-F222CBD829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74.959999999999994</c:v>
                </c:pt>
                <c:pt idx="1">
                  <c:v>78.62</c:v>
                </c:pt>
                <c:pt idx="2">
                  <c:v>75.08</c:v>
                </c:pt>
                <c:pt idx="3">
                  <c:v>82.48</c:v>
                </c:pt>
                <c:pt idx="4">
                  <c:v>82.04</c:v>
                </c:pt>
              </c:numCache>
            </c:numRef>
          </c:val>
          <c:extLst>
            <c:ext xmlns:c16="http://schemas.microsoft.com/office/drawing/2014/chart" uri="{C3380CC4-5D6E-409C-BE32-E72D297353CC}">
              <c16:uniqueId val="{00000000-5F5D-4601-B789-BEE86ABF63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5F5D-4601-B789-BEE86ABF63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64" zoomScale="120" zoomScaleNormal="12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静岡県　伊豆の国市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A5</v>
      </c>
      <c r="X8" s="80"/>
      <c r="Y8" s="80"/>
      <c r="Z8" s="80"/>
      <c r="AA8" s="80"/>
      <c r="AB8" s="80"/>
      <c r="AC8" s="80"/>
      <c r="AD8" s="80" t="str">
        <f>データ!$M$6</f>
        <v>非設置</v>
      </c>
      <c r="AE8" s="80"/>
      <c r="AF8" s="80"/>
      <c r="AG8" s="80"/>
      <c r="AH8" s="80"/>
      <c r="AI8" s="80"/>
      <c r="AJ8" s="80"/>
      <c r="AK8" s="4"/>
      <c r="AL8" s="68">
        <f>データ!$R$6</f>
        <v>48016</v>
      </c>
      <c r="AM8" s="68"/>
      <c r="AN8" s="68"/>
      <c r="AO8" s="68"/>
      <c r="AP8" s="68"/>
      <c r="AQ8" s="68"/>
      <c r="AR8" s="68"/>
      <c r="AS8" s="68"/>
      <c r="AT8" s="64">
        <f>データ!$S$6</f>
        <v>94.62</v>
      </c>
      <c r="AU8" s="65"/>
      <c r="AV8" s="65"/>
      <c r="AW8" s="65"/>
      <c r="AX8" s="65"/>
      <c r="AY8" s="65"/>
      <c r="AZ8" s="65"/>
      <c r="BA8" s="65"/>
      <c r="BB8" s="67">
        <f>データ!$T$6</f>
        <v>507.46</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15">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15">
      <c r="A10" s="2"/>
      <c r="B10" s="64" t="str">
        <f>データ!$N$6</f>
        <v>-</v>
      </c>
      <c r="C10" s="65"/>
      <c r="D10" s="65"/>
      <c r="E10" s="65"/>
      <c r="F10" s="65"/>
      <c r="G10" s="65"/>
      <c r="H10" s="65"/>
      <c r="I10" s="64">
        <f>データ!$O$6</f>
        <v>86</v>
      </c>
      <c r="J10" s="65"/>
      <c r="K10" s="65"/>
      <c r="L10" s="65"/>
      <c r="M10" s="65"/>
      <c r="N10" s="65"/>
      <c r="O10" s="66"/>
      <c r="P10" s="67">
        <f>データ!$P$6</f>
        <v>90.06</v>
      </c>
      <c r="Q10" s="67"/>
      <c r="R10" s="67"/>
      <c r="S10" s="67"/>
      <c r="T10" s="67"/>
      <c r="U10" s="67"/>
      <c r="V10" s="67"/>
      <c r="W10" s="68">
        <f>データ!$Q$6</f>
        <v>1584</v>
      </c>
      <c r="X10" s="68"/>
      <c r="Y10" s="68"/>
      <c r="Z10" s="68"/>
      <c r="AA10" s="68"/>
      <c r="AB10" s="68"/>
      <c r="AC10" s="68"/>
      <c r="AD10" s="2"/>
      <c r="AE10" s="2"/>
      <c r="AF10" s="2"/>
      <c r="AG10" s="2"/>
      <c r="AH10" s="4"/>
      <c r="AI10" s="4"/>
      <c r="AJ10" s="4"/>
      <c r="AK10" s="4"/>
      <c r="AL10" s="68">
        <f>データ!$U$6</f>
        <v>43045</v>
      </c>
      <c r="AM10" s="68"/>
      <c r="AN10" s="68"/>
      <c r="AO10" s="68"/>
      <c r="AP10" s="68"/>
      <c r="AQ10" s="68"/>
      <c r="AR10" s="68"/>
      <c r="AS10" s="68"/>
      <c r="AT10" s="64">
        <f>データ!$V$6</f>
        <v>90.15</v>
      </c>
      <c r="AU10" s="65"/>
      <c r="AV10" s="65"/>
      <c r="AW10" s="65"/>
      <c r="AX10" s="65"/>
      <c r="AY10" s="65"/>
      <c r="AZ10" s="65"/>
      <c r="BA10" s="65"/>
      <c r="BB10" s="67">
        <f>データ!$W$6</f>
        <v>477.48</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2" t="s">
        <v>111</v>
      </c>
      <c r="BM16" s="93"/>
      <c r="BN16" s="93"/>
      <c r="BO16" s="93"/>
      <c r="BP16" s="93"/>
      <c r="BQ16" s="93"/>
      <c r="BR16" s="93"/>
      <c r="BS16" s="93"/>
      <c r="BT16" s="93"/>
      <c r="BU16" s="93"/>
      <c r="BV16" s="93"/>
      <c r="BW16" s="93"/>
      <c r="BX16" s="93"/>
      <c r="BY16" s="93"/>
      <c r="BZ16" s="9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2"/>
      <c r="BM17" s="93"/>
      <c r="BN17" s="93"/>
      <c r="BO17" s="93"/>
      <c r="BP17" s="93"/>
      <c r="BQ17" s="93"/>
      <c r="BR17" s="93"/>
      <c r="BS17" s="93"/>
      <c r="BT17" s="93"/>
      <c r="BU17" s="93"/>
      <c r="BV17" s="93"/>
      <c r="BW17" s="93"/>
      <c r="BX17" s="93"/>
      <c r="BY17" s="93"/>
      <c r="BZ17" s="9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2"/>
      <c r="BM18" s="93"/>
      <c r="BN18" s="93"/>
      <c r="BO18" s="93"/>
      <c r="BP18" s="93"/>
      <c r="BQ18" s="93"/>
      <c r="BR18" s="93"/>
      <c r="BS18" s="93"/>
      <c r="BT18" s="93"/>
      <c r="BU18" s="93"/>
      <c r="BV18" s="93"/>
      <c r="BW18" s="93"/>
      <c r="BX18" s="93"/>
      <c r="BY18" s="93"/>
      <c r="BZ18" s="9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2"/>
      <c r="BM19" s="93"/>
      <c r="BN19" s="93"/>
      <c r="BO19" s="93"/>
      <c r="BP19" s="93"/>
      <c r="BQ19" s="93"/>
      <c r="BR19" s="93"/>
      <c r="BS19" s="93"/>
      <c r="BT19" s="93"/>
      <c r="BU19" s="93"/>
      <c r="BV19" s="93"/>
      <c r="BW19" s="93"/>
      <c r="BX19" s="93"/>
      <c r="BY19" s="93"/>
      <c r="BZ19" s="9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2"/>
      <c r="BM20" s="93"/>
      <c r="BN20" s="93"/>
      <c r="BO20" s="93"/>
      <c r="BP20" s="93"/>
      <c r="BQ20" s="93"/>
      <c r="BR20" s="93"/>
      <c r="BS20" s="93"/>
      <c r="BT20" s="93"/>
      <c r="BU20" s="93"/>
      <c r="BV20" s="93"/>
      <c r="BW20" s="93"/>
      <c r="BX20" s="93"/>
      <c r="BY20" s="93"/>
      <c r="BZ20" s="9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2"/>
      <c r="BM21" s="93"/>
      <c r="BN21" s="93"/>
      <c r="BO21" s="93"/>
      <c r="BP21" s="93"/>
      <c r="BQ21" s="93"/>
      <c r="BR21" s="93"/>
      <c r="BS21" s="93"/>
      <c r="BT21" s="93"/>
      <c r="BU21" s="93"/>
      <c r="BV21" s="93"/>
      <c r="BW21" s="93"/>
      <c r="BX21" s="93"/>
      <c r="BY21" s="93"/>
      <c r="BZ21" s="9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2"/>
      <c r="BM22" s="93"/>
      <c r="BN22" s="93"/>
      <c r="BO22" s="93"/>
      <c r="BP22" s="93"/>
      <c r="BQ22" s="93"/>
      <c r="BR22" s="93"/>
      <c r="BS22" s="93"/>
      <c r="BT22" s="93"/>
      <c r="BU22" s="93"/>
      <c r="BV22" s="93"/>
      <c r="BW22" s="93"/>
      <c r="BX22" s="93"/>
      <c r="BY22" s="93"/>
      <c r="BZ22" s="9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2"/>
      <c r="BM23" s="93"/>
      <c r="BN23" s="93"/>
      <c r="BO23" s="93"/>
      <c r="BP23" s="93"/>
      <c r="BQ23" s="93"/>
      <c r="BR23" s="93"/>
      <c r="BS23" s="93"/>
      <c r="BT23" s="93"/>
      <c r="BU23" s="93"/>
      <c r="BV23" s="93"/>
      <c r="BW23" s="93"/>
      <c r="BX23" s="93"/>
      <c r="BY23" s="93"/>
      <c r="BZ23" s="9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2"/>
      <c r="BM24" s="93"/>
      <c r="BN24" s="93"/>
      <c r="BO24" s="93"/>
      <c r="BP24" s="93"/>
      <c r="BQ24" s="93"/>
      <c r="BR24" s="93"/>
      <c r="BS24" s="93"/>
      <c r="BT24" s="93"/>
      <c r="BU24" s="93"/>
      <c r="BV24" s="93"/>
      <c r="BW24" s="93"/>
      <c r="BX24" s="93"/>
      <c r="BY24" s="93"/>
      <c r="BZ24" s="9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2"/>
      <c r="BM25" s="93"/>
      <c r="BN25" s="93"/>
      <c r="BO25" s="93"/>
      <c r="BP25" s="93"/>
      <c r="BQ25" s="93"/>
      <c r="BR25" s="93"/>
      <c r="BS25" s="93"/>
      <c r="BT25" s="93"/>
      <c r="BU25" s="93"/>
      <c r="BV25" s="93"/>
      <c r="BW25" s="93"/>
      <c r="BX25" s="93"/>
      <c r="BY25" s="93"/>
      <c r="BZ25" s="9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2"/>
      <c r="BM26" s="93"/>
      <c r="BN26" s="93"/>
      <c r="BO26" s="93"/>
      <c r="BP26" s="93"/>
      <c r="BQ26" s="93"/>
      <c r="BR26" s="93"/>
      <c r="BS26" s="93"/>
      <c r="BT26" s="93"/>
      <c r="BU26" s="93"/>
      <c r="BV26" s="93"/>
      <c r="BW26" s="93"/>
      <c r="BX26" s="93"/>
      <c r="BY26" s="93"/>
      <c r="BZ26" s="9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2"/>
      <c r="BM27" s="93"/>
      <c r="BN27" s="93"/>
      <c r="BO27" s="93"/>
      <c r="BP27" s="93"/>
      <c r="BQ27" s="93"/>
      <c r="BR27" s="93"/>
      <c r="BS27" s="93"/>
      <c r="BT27" s="93"/>
      <c r="BU27" s="93"/>
      <c r="BV27" s="93"/>
      <c r="BW27" s="93"/>
      <c r="BX27" s="93"/>
      <c r="BY27" s="93"/>
      <c r="BZ27" s="9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2"/>
      <c r="BM28" s="93"/>
      <c r="BN28" s="93"/>
      <c r="BO28" s="93"/>
      <c r="BP28" s="93"/>
      <c r="BQ28" s="93"/>
      <c r="BR28" s="93"/>
      <c r="BS28" s="93"/>
      <c r="BT28" s="93"/>
      <c r="BU28" s="93"/>
      <c r="BV28" s="93"/>
      <c r="BW28" s="93"/>
      <c r="BX28" s="93"/>
      <c r="BY28" s="93"/>
      <c r="BZ28" s="9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2"/>
      <c r="BM29" s="93"/>
      <c r="BN29" s="93"/>
      <c r="BO29" s="93"/>
      <c r="BP29" s="93"/>
      <c r="BQ29" s="93"/>
      <c r="BR29" s="93"/>
      <c r="BS29" s="93"/>
      <c r="BT29" s="93"/>
      <c r="BU29" s="93"/>
      <c r="BV29" s="93"/>
      <c r="BW29" s="93"/>
      <c r="BX29" s="93"/>
      <c r="BY29" s="93"/>
      <c r="BZ29" s="9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2"/>
      <c r="BM30" s="93"/>
      <c r="BN30" s="93"/>
      <c r="BO30" s="93"/>
      <c r="BP30" s="93"/>
      <c r="BQ30" s="93"/>
      <c r="BR30" s="93"/>
      <c r="BS30" s="93"/>
      <c r="BT30" s="93"/>
      <c r="BU30" s="93"/>
      <c r="BV30" s="93"/>
      <c r="BW30" s="93"/>
      <c r="BX30" s="93"/>
      <c r="BY30" s="93"/>
      <c r="BZ30" s="9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2"/>
      <c r="BM31" s="93"/>
      <c r="BN31" s="93"/>
      <c r="BO31" s="93"/>
      <c r="BP31" s="93"/>
      <c r="BQ31" s="93"/>
      <c r="BR31" s="93"/>
      <c r="BS31" s="93"/>
      <c r="BT31" s="93"/>
      <c r="BU31" s="93"/>
      <c r="BV31" s="93"/>
      <c r="BW31" s="93"/>
      <c r="BX31" s="93"/>
      <c r="BY31" s="93"/>
      <c r="BZ31" s="9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2"/>
      <c r="BM32" s="93"/>
      <c r="BN32" s="93"/>
      <c r="BO32" s="93"/>
      <c r="BP32" s="93"/>
      <c r="BQ32" s="93"/>
      <c r="BR32" s="93"/>
      <c r="BS32" s="93"/>
      <c r="BT32" s="93"/>
      <c r="BU32" s="93"/>
      <c r="BV32" s="93"/>
      <c r="BW32" s="93"/>
      <c r="BX32" s="93"/>
      <c r="BY32" s="93"/>
      <c r="BZ32" s="9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2"/>
      <c r="BM33" s="93"/>
      <c r="BN33" s="93"/>
      <c r="BO33" s="93"/>
      <c r="BP33" s="93"/>
      <c r="BQ33" s="93"/>
      <c r="BR33" s="93"/>
      <c r="BS33" s="93"/>
      <c r="BT33" s="93"/>
      <c r="BU33" s="93"/>
      <c r="BV33" s="93"/>
      <c r="BW33" s="93"/>
      <c r="BX33" s="93"/>
      <c r="BY33" s="93"/>
      <c r="BZ33" s="9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2"/>
      <c r="BM34" s="93"/>
      <c r="BN34" s="93"/>
      <c r="BO34" s="93"/>
      <c r="BP34" s="93"/>
      <c r="BQ34" s="93"/>
      <c r="BR34" s="93"/>
      <c r="BS34" s="93"/>
      <c r="BT34" s="93"/>
      <c r="BU34" s="93"/>
      <c r="BV34" s="93"/>
      <c r="BW34" s="93"/>
      <c r="BX34" s="93"/>
      <c r="BY34" s="93"/>
      <c r="BZ34" s="9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2"/>
      <c r="BM35" s="93"/>
      <c r="BN35" s="93"/>
      <c r="BO35" s="93"/>
      <c r="BP35" s="93"/>
      <c r="BQ35" s="93"/>
      <c r="BR35" s="93"/>
      <c r="BS35" s="93"/>
      <c r="BT35" s="93"/>
      <c r="BU35" s="93"/>
      <c r="BV35" s="93"/>
      <c r="BW35" s="93"/>
      <c r="BX35" s="93"/>
      <c r="BY35" s="93"/>
      <c r="BZ35" s="9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2"/>
      <c r="BM36" s="93"/>
      <c r="BN36" s="93"/>
      <c r="BO36" s="93"/>
      <c r="BP36" s="93"/>
      <c r="BQ36" s="93"/>
      <c r="BR36" s="93"/>
      <c r="BS36" s="93"/>
      <c r="BT36" s="93"/>
      <c r="BU36" s="93"/>
      <c r="BV36" s="93"/>
      <c r="BW36" s="93"/>
      <c r="BX36" s="93"/>
      <c r="BY36" s="93"/>
      <c r="BZ36" s="9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2"/>
      <c r="BM37" s="93"/>
      <c r="BN37" s="93"/>
      <c r="BO37" s="93"/>
      <c r="BP37" s="93"/>
      <c r="BQ37" s="93"/>
      <c r="BR37" s="93"/>
      <c r="BS37" s="93"/>
      <c r="BT37" s="93"/>
      <c r="BU37" s="93"/>
      <c r="BV37" s="93"/>
      <c r="BW37" s="93"/>
      <c r="BX37" s="93"/>
      <c r="BY37" s="93"/>
      <c r="BZ37" s="9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2"/>
      <c r="BM38" s="93"/>
      <c r="BN38" s="93"/>
      <c r="BO38" s="93"/>
      <c r="BP38" s="93"/>
      <c r="BQ38" s="93"/>
      <c r="BR38" s="93"/>
      <c r="BS38" s="93"/>
      <c r="BT38" s="93"/>
      <c r="BU38" s="93"/>
      <c r="BV38" s="93"/>
      <c r="BW38" s="93"/>
      <c r="BX38" s="93"/>
      <c r="BY38" s="93"/>
      <c r="BZ38" s="9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2"/>
      <c r="BM39" s="93"/>
      <c r="BN39" s="93"/>
      <c r="BO39" s="93"/>
      <c r="BP39" s="93"/>
      <c r="BQ39" s="93"/>
      <c r="BR39" s="93"/>
      <c r="BS39" s="93"/>
      <c r="BT39" s="93"/>
      <c r="BU39" s="93"/>
      <c r="BV39" s="93"/>
      <c r="BW39" s="93"/>
      <c r="BX39" s="93"/>
      <c r="BY39" s="93"/>
      <c r="BZ39" s="9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2"/>
      <c r="BM40" s="93"/>
      <c r="BN40" s="93"/>
      <c r="BO40" s="93"/>
      <c r="BP40" s="93"/>
      <c r="BQ40" s="93"/>
      <c r="BR40" s="93"/>
      <c r="BS40" s="93"/>
      <c r="BT40" s="93"/>
      <c r="BU40" s="93"/>
      <c r="BV40" s="93"/>
      <c r="BW40" s="93"/>
      <c r="BX40" s="93"/>
      <c r="BY40" s="93"/>
      <c r="BZ40" s="9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2"/>
      <c r="BM41" s="93"/>
      <c r="BN41" s="93"/>
      <c r="BO41" s="93"/>
      <c r="BP41" s="93"/>
      <c r="BQ41" s="93"/>
      <c r="BR41" s="93"/>
      <c r="BS41" s="93"/>
      <c r="BT41" s="93"/>
      <c r="BU41" s="93"/>
      <c r="BV41" s="93"/>
      <c r="BW41" s="93"/>
      <c r="BX41" s="93"/>
      <c r="BY41" s="93"/>
      <c r="BZ41" s="9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2"/>
      <c r="BM42" s="93"/>
      <c r="BN42" s="93"/>
      <c r="BO42" s="93"/>
      <c r="BP42" s="93"/>
      <c r="BQ42" s="93"/>
      <c r="BR42" s="93"/>
      <c r="BS42" s="93"/>
      <c r="BT42" s="93"/>
      <c r="BU42" s="93"/>
      <c r="BV42" s="93"/>
      <c r="BW42" s="93"/>
      <c r="BX42" s="93"/>
      <c r="BY42" s="93"/>
      <c r="BZ42" s="9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2"/>
      <c r="BM43" s="93"/>
      <c r="BN43" s="93"/>
      <c r="BO43" s="93"/>
      <c r="BP43" s="93"/>
      <c r="BQ43" s="93"/>
      <c r="BR43" s="93"/>
      <c r="BS43" s="93"/>
      <c r="BT43" s="93"/>
      <c r="BU43" s="93"/>
      <c r="BV43" s="93"/>
      <c r="BW43" s="93"/>
      <c r="BX43" s="93"/>
      <c r="BY43" s="93"/>
      <c r="BZ43" s="9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59" t="s">
        <v>27</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1"/>
      <c r="BM60" s="52"/>
      <c r="BN60" s="52"/>
      <c r="BO60" s="52"/>
      <c r="BP60" s="52"/>
      <c r="BQ60" s="52"/>
      <c r="BR60" s="52"/>
      <c r="BS60" s="52"/>
      <c r="BT60" s="52"/>
      <c r="BU60" s="52"/>
      <c r="BV60" s="52"/>
      <c r="BW60" s="52"/>
      <c r="BX60" s="52"/>
      <c r="BY60" s="52"/>
      <c r="BZ60" s="53"/>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5" t="s">
        <v>112</v>
      </c>
      <c r="BM66" s="96"/>
      <c r="BN66" s="96"/>
      <c r="BO66" s="96"/>
      <c r="BP66" s="96"/>
      <c r="BQ66" s="96"/>
      <c r="BR66" s="96"/>
      <c r="BS66" s="96"/>
      <c r="BT66" s="96"/>
      <c r="BU66" s="96"/>
      <c r="BV66" s="96"/>
      <c r="BW66" s="96"/>
      <c r="BX66" s="96"/>
      <c r="BY66" s="96"/>
      <c r="BZ66" s="9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5"/>
      <c r="BM67" s="96"/>
      <c r="BN67" s="96"/>
      <c r="BO67" s="96"/>
      <c r="BP67" s="96"/>
      <c r="BQ67" s="96"/>
      <c r="BR67" s="96"/>
      <c r="BS67" s="96"/>
      <c r="BT67" s="96"/>
      <c r="BU67" s="96"/>
      <c r="BV67" s="96"/>
      <c r="BW67" s="96"/>
      <c r="BX67" s="96"/>
      <c r="BY67" s="96"/>
      <c r="BZ67" s="9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5"/>
      <c r="BM68" s="96"/>
      <c r="BN68" s="96"/>
      <c r="BO68" s="96"/>
      <c r="BP68" s="96"/>
      <c r="BQ68" s="96"/>
      <c r="BR68" s="96"/>
      <c r="BS68" s="96"/>
      <c r="BT68" s="96"/>
      <c r="BU68" s="96"/>
      <c r="BV68" s="96"/>
      <c r="BW68" s="96"/>
      <c r="BX68" s="96"/>
      <c r="BY68" s="96"/>
      <c r="BZ68" s="9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5"/>
      <c r="BM69" s="96"/>
      <c r="BN69" s="96"/>
      <c r="BO69" s="96"/>
      <c r="BP69" s="96"/>
      <c r="BQ69" s="96"/>
      <c r="BR69" s="96"/>
      <c r="BS69" s="96"/>
      <c r="BT69" s="96"/>
      <c r="BU69" s="96"/>
      <c r="BV69" s="96"/>
      <c r="BW69" s="96"/>
      <c r="BX69" s="96"/>
      <c r="BY69" s="96"/>
      <c r="BZ69" s="9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5"/>
      <c r="BM70" s="96"/>
      <c r="BN70" s="96"/>
      <c r="BO70" s="96"/>
      <c r="BP70" s="96"/>
      <c r="BQ70" s="96"/>
      <c r="BR70" s="96"/>
      <c r="BS70" s="96"/>
      <c r="BT70" s="96"/>
      <c r="BU70" s="96"/>
      <c r="BV70" s="96"/>
      <c r="BW70" s="96"/>
      <c r="BX70" s="96"/>
      <c r="BY70" s="96"/>
      <c r="BZ70" s="9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5"/>
      <c r="BM71" s="96"/>
      <c r="BN71" s="96"/>
      <c r="BO71" s="96"/>
      <c r="BP71" s="96"/>
      <c r="BQ71" s="96"/>
      <c r="BR71" s="96"/>
      <c r="BS71" s="96"/>
      <c r="BT71" s="96"/>
      <c r="BU71" s="96"/>
      <c r="BV71" s="96"/>
      <c r="BW71" s="96"/>
      <c r="BX71" s="96"/>
      <c r="BY71" s="96"/>
      <c r="BZ71" s="9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5"/>
      <c r="BM72" s="96"/>
      <c r="BN72" s="96"/>
      <c r="BO72" s="96"/>
      <c r="BP72" s="96"/>
      <c r="BQ72" s="96"/>
      <c r="BR72" s="96"/>
      <c r="BS72" s="96"/>
      <c r="BT72" s="96"/>
      <c r="BU72" s="96"/>
      <c r="BV72" s="96"/>
      <c r="BW72" s="96"/>
      <c r="BX72" s="96"/>
      <c r="BY72" s="96"/>
      <c r="BZ72" s="9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5"/>
      <c r="BM73" s="96"/>
      <c r="BN73" s="96"/>
      <c r="BO73" s="96"/>
      <c r="BP73" s="96"/>
      <c r="BQ73" s="96"/>
      <c r="BR73" s="96"/>
      <c r="BS73" s="96"/>
      <c r="BT73" s="96"/>
      <c r="BU73" s="96"/>
      <c r="BV73" s="96"/>
      <c r="BW73" s="96"/>
      <c r="BX73" s="96"/>
      <c r="BY73" s="96"/>
      <c r="BZ73" s="9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5"/>
      <c r="BM74" s="96"/>
      <c r="BN74" s="96"/>
      <c r="BO74" s="96"/>
      <c r="BP74" s="96"/>
      <c r="BQ74" s="96"/>
      <c r="BR74" s="96"/>
      <c r="BS74" s="96"/>
      <c r="BT74" s="96"/>
      <c r="BU74" s="96"/>
      <c r="BV74" s="96"/>
      <c r="BW74" s="96"/>
      <c r="BX74" s="96"/>
      <c r="BY74" s="96"/>
      <c r="BZ74" s="9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5"/>
      <c r="BM75" s="96"/>
      <c r="BN75" s="96"/>
      <c r="BO75" s="96"/>
      <c r="BP75" s="96"/>
      <c r="BQ75" s="96"/>
      <c r="BR75" s="96"/>
      <c r="BS75" s="96"/>
      <c r="BT75" s="96"/>
      <c r="BU75" s="96"/>
      <c r="BV75" s="96"/>
      <c r="BW75" s="96"/>
      <c r="BX75" s="96"/>
      <c r="BY75" s="96"/>
      <c r="BZ75" s="9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5"/>
      <c r="BM76" s="96"/>
      <c r="BN76" s="96"/>
      <c r="BO76" s="96"/>
      <c r="BP76" s="96"/>
      <c r="BQ76" s="96"/>
      <c r="BR76" s="96"/>
      <c r="BS76" s="96"/>
      <c r="BT76" s="96"/>
      <c r="BU76" s="96"/>
      <c r="BV76" s="96"/>
      <c r="BW76" s="96"/>
      <c r="BX76" s="96"/>
      <c r="BY76" s="96"/>
      <c r="BZ76" s="9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5"/>
      <c r="BM77" s="96"/>
      <c r="BN77" s="96"/>
      <c r="BO77" s="96"/>
      <c r="BP77" s="96"/>
      <c r="BQ77" s="96"/>
      <c r="BR77" s="96"/>
      <c r="BS77" s="96"/>
      <c r="BT77" s="96"/>
      <c r="BU77" s="96"/>
      <c r="BV77" s="96"/>
      <c r="BW77" s="96"/>
      <c r="BX77" s="96"/>
      <c r="BY77" s="96"/>
      <c r="BZ77" s="9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5"/>
      <c r="BM78" s="96"/>
      <c r="BN78" s="96"/>
      <c r="BO78" s="96"/>
      <c r="BP78" s="96"/>
      <c r="BQ78" s="96"/>
      <c r="BR78" s="96"/>
      <c r="BS78" s="96"/>
      <c r="BT78" s="96"/>
      <c r="BU78" s="96"/>
      <c r="BV78" s="96"/>
      <c r="BW78" s="96"/>
      <c r="BX78" s="96"/>
      <c r="BY78" s="96"/>
      <c r="BZ78" s="9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5"/>
      <c r="BM79" s="96"/>
      <c r="BN79" s="96"/>
      <c r="BO79" s="96"/>
      <c r="BP79" s="96"/>
      <c r="BQ79" s="96"/>
      <c r="BR79" s="96"/>
      <c r="BS79" s="96"/>
      <c r="BT79" s="96"/>
      <c r="BU79" s="96"/>
      <c r="BV79" s="96"/>
      <c r="BW79" s="96"/>
      <c r="BX79" s="96"/>
      <c r="BY79" s="96"/>
      <c r="BZ79" s="9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5"/>
      <c r="BM80" s="96"/>
      <c r="BN80" s="96"/>
      <c r="BO80" s="96"/>
      <c r="BP80" s="96"/>
      <c r="BQ80" s="96"/>
      <c r="BR80" s="96"/>
      <c r="BS80" s="96"/>
      <c r="BT80" s="96"/>
      <c r="BU80" s="96"/>
      <c r="BV80" s="96"/>
      <c r="BW80" s="96"/>
      <c r="BX80" s="96"/>
      <c r="BY80" s="96"/>
      <c r="BZ80" s="9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5"/>
      <c r="BM81" s="96"/>
      <c r="BN81" s="96"/>
      <c r="BO81" s="96"/>
      <c r="BP81" s="96"/>
      <c r="BQ81" s="96"/>
      <c r="BR81" s="96"/>
      <c r="BS81" s="96"/>
      <c r="BT81" s="96"/>
      <c r="BU81" s="96"/>
      <c r="BV81" s="96"/>
      <c r="BW81" s="96"/>
      <c r="BX81" s="96"/>
      <c r="BY81" s="96"/>
      <c r="BZ81" s="9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3osxpeudzK4Ur82f0oe1um2Ys1E/ee1dQxUi1rZXMQFeAx8q/CrKjEIViubZov7T2x4VGmahLP9VDYGGHCH16Q==" saltValue="9IHVN6E/pTUFGGA59VKc7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222259</v>
      </c>
      <c r="D6" s="34">
        <f t="shared" si="3"/>
        <v>46</v>
      </c>
      <c r="E6" s="34">
        <f t="shared" si="3"/>
        <v>1</v>
      </c>
      <c r="F6" s="34">
        <f t="shared" si="3"/>
        <v>0</v>
      </c>
      <c r="G6" s="34">
        <f t="shared" si="3"/>
        <v>1</v>
      </c>
      <c r="H6" s="34" t="str">
        <f t="shared" si="3"/>
        <v>静岡県　伊豆の国市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86</v>
      </c>
      <c r="P6" s="35">
        <f t="shared" si="3"/>
        <v>90.06</v>
      </c>
      <c r="Q6" s="35">
        <f t="shared" si="3"/>
        <v>1584</v>
      </c>
      <c r="R6" s="35">
        <f t="shared" si="3"/>
        <v>48016</v>
      </c>
      <c r="S6" s="35">
        <f t="shared" si="3"/>
        <v>94.62</v>
      </c>
      <c r="T6" s="35">
        <f t="shared" si="3"/>
        <v>507.46</v>
      </c>
      <c r="U6" s="35">
        <f t="shared" si="3"/>
        <v>43045</v>
      </c>
      <c r="V6" s="35">
        <f t="shared" si="3"/>
        <v>90.15</v>
      </c>
      <c r="W6" s="35">
        <f t="shared" si="3"/>
        <v>477.48</v>
      </c>
      <c r="X6" s="36">
        <f>IF(X7="",NA(),X7)</f>
        <v>116.45</v>
      </c>
      <c r="Y6" s="36">
        <f t="shared" ref="Y6:AG6" si="4">IF(Y7="",NA(),Y7)</f>
        <v>111.26</v>
      </c>
      <c r="Z6" s="36">
        <f t="shared" si="4"/>
        <v>117.31</v>
      </c>
      <c r="AA6" s="36">
        <f t="shared" si="4"/>
        <v>108.87</v>
      </c>
      <c r="AB6" s="36">
        <f t="shared" si="4"/>
        <v>108.32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943.37</v>
      </c>
      <c r="AU6" s="36">
        <f t="shared" ref="AU6:BC6" si="6">IF(AU7="",NA(),AU7)</f>
        <v>1041.07</v>
      </c>
      <c r="AV6" s="36">
        <f t="shared" si="6"/>
        <v>864</v>
      </c>
      <c r="AW6" s="36">
        <f t="shared" si="6"/>
        <v>676.06</v>
      </c>
      <c r="AX6" s="36">
        <f t="shared" si="6"/>
        <v>666.54</v>
      </c>
      <c r="AY6" s="36">
        <f t="shared" si="6"/>
        <v>377.63</v>
      </c>
      <c r="AZ6" s="36">
        <f t="shared" si="6"/>
        <v>357.34</v>
      </c>
      <c r="BA6" s="36">
        <f t="shared" si="6"/>
        <v>366.03</v>
      </c>
      <c r="BB6" s="36">
        <f t="shared" si="6"/>
        <v>365.18</v>
      </c>
      <c r="BC6" s="36">
        <f t="shared" si="6"/>
        <v>327.77</v>
      </c>
      <c r="BD6" s="35" t="str">
        <f>IF(BD7="","",IF(BD7="-","【-】","【"&amp;SUBSTITUTE(TEXT(BD7,"#,##0.00"),"-","△")&amp;"】"))</f>
        <v>【260.31】</v>
      </c>
      <c r="BE6" s="36">
        <f>IF(BE7="",NA(),BE7)</f>
        <v>161.61000000000001</v>
      </c>
      <c r="BF6" s="36">
        <f t="shared" ref="BF6:BN6" si="7">IF(BF7="",NA(),BF7)</f>
        <v>156.63999999999999</v>
      </c>
      <c r="BG6" s="36">
        <f t="shared" si="7"/>
        <v>147.69</v>
      </c>
      <c r="BH6" s="36">
        <f t="shared" si="7"/>
        <v>139.99</v>
      </c>
      <c r="BI6" s="36">
        <f t="shared" si="7"/>
        <v>211.65</v>
      </c>
      <c r="BJ6" s="36">
        <f t="shared" si="7"/>
        <v>364.71</v>
      </c>
      <c r="BK6" s="36">
        <f t="shared" si="7"/>
        <v>373.69</v>
      </c>
      <c r="BL6" s="36">
        <f t="shared" si="7"/>
        <v>370.12</v>
      </c>
      <c r="BM6" s="36">
        <f t="shared" si="7"/>
        <v>371.65</v>
      </c>
      <c r="BN6" s="36">
        <f t="shared" si="7"/>
        <v>397.1</v>
      </c>
      <c r="BO6" s="35" t="str">
        <f>IF(BO7="","",IF(BO7="-","【-】","【"&amp;SUBSTITUTE(TEXT(BO7,"#,##0.00"),"-","△")&amp;"】"))</f>
        <v>【275.67】</v>
      </c>
      <c r="BP6" s="36">
        <f>IF(BP7="",NA(),BP7)</f>
        <v>109.3</v>
      </c>
      <c r="BQ6" s="36">
        <f t="shared" ref="BQ6:BY6" si="8">IF(BQ7="",NA(),BQ7)</f>
        <v>104.4</v>
      </c>
      <c r="BR6" s="36">
        <f t="shared" si="8"/>
        <v>109.64</v>
      </c>
      <c r="BS6" s="36">
        <f t="shared" si="8"/>
        <v>100.36</v>
      </c>
      <c r="BT6" s="36">
        <f t="shared" si="8"/>
        <v>100.5</v>
      </c>
      <c r="BU6" s="36">
        <f t="shared" si="8"/>
        <v>100.65</v>
      </c>
      <c r="BV6" s="36">
        <f t="shared" si="8"/>
        <v>99.87</v>
      </c>
      <c r="BW6" s="36">
        <f t="shared" si="8"/>
        <v>100.42</v>
      </c>
      <c r="BX6" s="36">
        <f t="shared" si="8"/>
        <v>98.77</v>
      </c>
      <c r="BY6" s="36">
        <f t="shared" si="8"/>
        <v>95.79</v>
      </c>
      <c r="BZ6" s="35" t="str">
        <f>IF(BZ7="","",IF(BZ7="-","【-】","【"&amp;SUBSTITUTE(TEXT(BZ7,"#,##0.00"),"-","△")&amp;"】"))</f>
        <v>【100.05】</v>
      </c>
      <c r="CA6" s="36">
        <f>IF(CA7="",NA(),CA7)</f>
        <v>74.959999999999994</v>
      </c>
      <c r="CB6" s="36">
        <f t="shared" ref="CB6:CJ6" si="9">IF(CB7="",NA(),CB7)</f>
        <v>78.62</v>
      </c>
      <c r="CC6" s="36">
        <f t="shared" si="9"/>
        <v>75.08</v>
      </c>
      <c r="CD6" s="36">
        <f t="shared" si="9"/>
        <v>82.48</v>
      </c>
      <c r="CE6" s="36">
        <f t="shared" si="9"/>
        <v>82.04</v>
      </c>
      <c r="CF6" s="36">
        <f t="shared" si="9"/>
        <v>170.19</v>
      </c>
      <c r="CG6" s="36">
        <f t="shared" si="9"/>
        <v>171.81</v>
      </c>
      <c r="CH6" s="36">
        <f t="shared" si="9"/>
        <v>171.67</v>
      </c>
      <c r="CI6" s="36">
        <f t="shared" si="9"/>
        <v>173.67</v>
      </c>
      <c r="CJ6" s="36">
        <f t="shared" si="9"/>
        <v>171.13</v>
      </c>
      <c r="CK6" s="35" t="str">
        <f>IF(CK7="","",IF(CK7="-","【-】","【"&amp;SUBSTITUTE(TEXT(CK7,"#,##0.00"),"-","△")&amp;"】"))</f>
        <v>【166.40】</v>
      </c>
      <c r="CL6" s="36">
        <f>IF(CL7="",NA(),CL7)</f>
        <v>52.51</v>
      </c>
      <c r="CM6" s="36">
        <f t="shared" ref="CM6:CU6" si="10">IF(CM7="",NA(),CM7)</f>
        <v>51.7</v>
      </c>
      <c r="CN6" s="36">
        <f t="shared" si="10"/>
        <v>52.1</v>
      </c>
      <c r="CO6" s="36">
        <f t="shared" si="10"/>
        <v>51.15</v>
      </c>
      <c r="CP6" s="36">
        <f t="shared" si="10"/>
        <v>52.12</v>
      </c>
      <c r="CQ6" s="36">
        <f t="shared" si="10"/>
        <v>59.01</v>
      </c>
      <c r="CR6" s="36">
        <f t="shared" si="10"/>
        <v>60.03</v>
      </c>
      <c r="CS6" s="36">
        <f t="shared" si="10"/>
        <v>59.74</v>
      </c>
      <c r="CT6" s="36">
        <f t="shared" si="10"/>
        <v>59.67</v>
      </c>
      <c r="CU6" s="36">
        <f t="shared" si="10"/>
        <v>60.12</v>
      </c>
      <c r="CV6" s="35" t="str">
        <f>IF(CV7="","",IF(CV7="-","【-】","【"&amp;SUBSTITUTE(TEXT(CV7,"#,##0.00"),"-","△")&amp;"】"))</f>
        <v>【60.69】</v>
      </c>
      <c r="CW6" s="36">
        <f>IF(CW7="",NA(),CW7)</f>
        <v>86.21</v>
      </c>
      <c r="CX6" s="36">
        <f t="shared" ref="CX6:DF6" si="11">IF(CX7="",NA(),CX7)</f>
        <v>86.21</v>
      </c>
      <c r="CY6" s="36">
        <f t="shared" si="11"/>
        <v>86.21</v>
      </c>
      <c r="CZ6" s="36">
        <f t="shared" si="11"/>
        <v>86.21</v>
      </c>
      <c r="DA6" s="36">
        <f t="shared" si="11"/>
        <v>86.21</v>
      </c>
      <c r="DB6" s="36">
        <f t="shared" si="11"/>
        <v>85.37</v>
      </c>
      <c r="DC6" s="36">
        <f t="shared" si="11"/>
        <v>84.81</v>
      </c>
      <c r="DD6" s="36">
        <f t="shared" si="11"/>
        <v>84.8</v>
      </c>
      <c r="DE6" s="36">
        <f t="shared" si="11"/>
        <v>84.6</v>
      </c>
      <c r="DF6" s="36">
        <f t="shared" si="11"/>
        <v>84.24</v>
      </c>
      <c r="DG6" s="35" t="str">
        <f>IF(DG7="","",IF(DG7="-","【-】","【"&amp;SUBSTITUTE(TEXT(DG7,"#,##0.00"),"-","△")&amp;"】"))</f>
        <v>【89.82】</v>
      </c>
      <c r="DH6" s="36">
        <f>IF(DH7="",NA(),DH7)</f>
        <v>44.11</v>
      </c>
      <c r="DI6" s="36">
        <f t="shared" ref="DI6:DQ6" si="12">IF(DI7="",NA(),DI7)</f>
        <v>45.32</v>
      </c>
      <c r="DJ6" s="36">
        <f t="shared" si="12"/>
        <v>46.7</v>
      </c>
      <c r="DK6" s="36">
        <f t="shared" si="12"/>
        <v>47.89</v>
      </c>
      <c r="DL6" s="36">
        <f t="shared" si="12"/>
        <v>44.24</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5">
        <f t="shared" si="13"/>
        <v>0</v>
      </c>
      <c r="DV6" s="35">
        <f t="shared" si="13"/>
        <v>0</v>
      </c>
      <c r="DW6" s="35">
        <f t="shared" si="13"/>
        <v>0</v>
      </c>
      <c r="DX6" s="36">
        <f t="shared" si="13"/>
        <v>12.03</v>
      </c>
      <c r="DY6" s="36">
        <f t="shared" si="13"/>
        <v>12.19</v>
      </c>
      <c r="DZ6" s="36">
        <f t="shared" si="13"/>
        <v>15.1</v>
      </c>
      <c r="EA6" s="36">
        <f t="shared" si="13"/>
        <v>17.12</v>
      </c>
      <c r="EB6" s="36">
        <f t="shared" si="13"/>
        <v>18.18</v>
      </c>
      <c r="EC6" s="35" t="str">
        <f>IF(EC7="","",IF(EC7="-","【-】","【"&amp;SUBSTITUTE(TEXT(EC7,"#,##0.00"),"-","△")&amp;"】"))</f>
        <v>【20.63】</v>
      </c>
      <c r="ED6" s="36">
        <f>IF(ED7="",NA(),ED7)</f>
        <v>0.45</v>
      </c>
      <c r="EE6" s="36">
        <f t="shared" ref="EE6:EM6" si="14">IF(EE7="",NA(),EE7)</f>
        <v>0.04</v>
      </c>
      <c r="EF6" s="36">
        <f t="shared" si="14"/>
        <v>0.52</v>
      </c>
      <c r="EG6" s="35">
        <f t="shared" si="14"/>
        <v>0</v>
      </c>
      <c r="EH6" s="36">
        <f t="shared" si="14"/>
        <v>7.0000000000000007E-2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222259</v>
      </c>
      <c r="D7" s="38">
        <v>46</v>
      </c>
      <c r="E7" s="38">
        <v>1</v>
      </c>
      <c r="F7" s="38">
        <v>0</v>
      </c>
      <c r="G7" s="38">
        <v>1</v>
      </c>
      <c r="H7" s="38" t="s">
        <v>93</v>
      </c>
      <c r="I7" s="38" t="s">
        <v>94</v>
      </c>
      <c r="J7" s="38" t="s">
        <v>95</v>
      </c>
      <c r="K7" s="38" t="s">
        <v>96</v>
      </c>
      <c r="L7" s="38" t="s">
        <v>97</v>
      </c>
      <c r="M7" s="38" t="s">
        <v>98</v>
      </c>
      <c r="N7" s="39" t="s">
        <v>99</v>
      </c>
      <c r="O7" s="39">
        <v>86</v>
      </c>
      <c r="P7" s="39">
        <v>90.06</v>
      </c>
      <c r="Q7" s="39">
        <v>1584</v>
      </c>
      <c r="R7" s="39">
        <v>48016</v>
      </c>
      <c r="S7" s="39">
        <v>94.62</v>
      </c>
      <c r="T7" s="39">
        <v>507.46</v>
      </c>
      <c r="U7" s="39">
        <v>43045</v>
      </c>
      <c r="V7" s="39">
        <v>90.15</v>
      </c>
      <c r="W7" s="39">
        <v>477.48</v>
      </c>
      <c r="X7" s="39">
        <v>116.45</v>
      </c>
      <c r="Y7" s="39">
        <v>111.26</v>
      </c>
      <c r="Z7" s="39">
        <v>117.31</v>
      </c>
      <c r="AA7" s="39">
        <v>108.87</v>
      </c>
      <c r="AB7" s="39">
        <v>108.32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943.37</v>
      </c>
      <c r="AU7" s="39">
        <v>1041.07</v>
      </c>
      <c r="AV7" s="39">
        <v>864</v>
      </c>
      <c r="AW7" s="39">
        <v>676.06</v>
      </c>
      <c r="AX7" s="39">
        <v>666.54</v>
      </c>
      <c r="AY7" s="39">
        <v>377.63</v>
      </c>
      <c r="AZ7" s="39">
        <v>357.34</v>
      </c>
      <c r="BA7" s="39">
        <v>366.03</v>
      </c>
      <c r="BB7" s="39">
        <v>365.18</v>
      </c>
      <c r="BC7" s="39">
        <v>327.77</v>
      </c>
      <c r="BD7" s="39">
        <v>260.31</v>
      </c>
      <c r="BE7" s="39">
        <v>161.61000000000001</v>
      </c>
      <c r="BF7" s="39">
        <v>156.63999999999999</v>
      </c>
      <c r="BG7" s="39">
        <v>147.69</v>
      </c>
      <c r="BH7" s="39">
        <v>139.99</v>
      </c>
      <c r="BI7" s="39">
        <v>211.65</v>
      </c>
      <c r="BJ7" s="39">
        <v>364.71</v>
      </c>
      <c r="BK7" s="39">
        <v>373.69</v>
      </c>
      <c r="BL7" s="39">
        <v>370.12</v>
      </c>
      <c r="BM7" s="39">
        <v>371.65</v>
      </c>
      <c r="BN7" s="39">
        <v>397.1</v>
      </c>
      <c r="BO7" s="39">
        <v>275.67</v>
      </c>
      <c r="BP7" s="39">
        <v>109.3</v>
      </c>
      <c r="BQ7" s="39">
        <v>104.4</v>
      </c>
      <c r="BR7" s="39">
        <v>109.64</v>
      </c>
      <c r="BS7" s="39">
        <v>100.36</v>
      </c>
      <c r="BT7" s="39">
        <v>100.5</v>
      </c>
      <c r="BU7" s="39">
        <v>100.65</v>
      </c>
      <c r="BV7" s="39">
        <v>99.87</v>
      </c>
      <c r="BW7" s="39">
        <v>100.42</v>
      </c>
      <c r="BX7" s="39">
        <v>98.77</v>
      </c>
      <c r="BY7" s="39">
        <v>95.79</v>
      </c>
      <c r="BZ7" s="39">
        <v>100.05</v>
      </c>
      <c r="CA7" s="39">
        <v>74.959999999999994</v>
      </c>
      <c r="CB7" s="39">
        <v>78.62</v>
      </c>
      <c r="CC7" s="39">
        <v>75.08</v>
      </c>
      <c r="CD7" s="39">
        <v>82.48</v>
      </c>
      <c r="CE7" s="39">
        <v>82.04</v>
      </c>
      <c r="CF7" s="39">
        <v>170.19</v>
      </c>
      <c r="CG7" s="39">
        <v>171.81</v>
      </c>
      <c r="CH7" s="39">
        <v>171.67</v>
      </c>
      <c r="CI7" s="39">
        <v>173.67</v>
      </c>
      <c r="CJ7" s="39">
        <v>171.13</v>
      </c>
      <c r="CK7" s="39">
        <v>166.4</v>
      </c>
      <c r="CL7" s="39">
        <v>52.51</v>
      </c>
      <c r="CM7" s="39">
        <v>51.7</v>
      </c>
      <c r="CN7" s="39">
        <v>52.1</v>
      </c>
      <c r="CO7" s="39">
        <v>51.15</v>
      </c>
      <c r="CP7" s="39">
        <v>52.12</v>
      </c>
      <c r="CQ7" s="39">
        <v>59.01</v>
      </c>
      <c r="CR7" s="39">
        <v>60.03</v>
      </c>
      <c r="CS7" s="39">
        <v>59.74</v>
      </c>
      <c r="CT7" s="39">
        <v>59.67</v>
      </c>
      <c r="CU7" s="39">
        <v>60.12</v>
      </c>
      <c r="CV7" s="39">
        <v>60.69</v>
      </c>
      <c r="CW7" s="39">
        <v>86.21</v>
      </c>
      <c r="CX7" s="39">
        <v>86.21</v>
      </c>
      <c r="CY7" s="39">
        <v>86.21</v>
      </c>
      <c r="CZ7" s="39">
        <v>86.21</v>
      </c>
      <c r="DA7" s="39">
        <v>86.21</v>
      </c>
      <c r="DB7" s="39">
        <v>85.37</v>
      </c>
      <c r="DC7" s="39">
        <v>84.81</v>
      </c>
      <c r="DD7" s="39">
        <v>84.8</v>
      </c>
      <c r="DE7" s="39">
        <v>84.6</v>
      </c>
      <c r="DF7" s="39">
        <v>84.24</v>
      </c>
      <c r="DG7" s="39">
        <v>89.82</v>
      </c>
      <c r="DH7" s="39">
        <v>44.11</v>
      </c>
      <c r="DI7" s="39">
        <v>45.32</v>
      </c>
      <c r="DJ7" s="39">
        <v>46.7</v>
      </c>
      <c r="DK7" s="39">
        <v>47.89</v>
      </c>
      <c r="DL7" s="39">
        <v>44.24</v>
      </c>
      <c r="DM7" s="39">
        <v>46.9</v>
      </c>
      <c r="DN7" s="39">
        <v>47.28</v>
      </c>
      <c r="DO7" s="39">
        <v>47.66</v>
      </c>
      <c r="DP7" s="39">
        <v>48.17</v>
      </c>
      <c r="DQ7" s="39">
        <v>48.83</v>
      </c>
      <c r="DR7" s="39">
        <v>50.19</v>
      </c>
      <c r="DS7" s="39">
        <v>0</v>
      </c>
      <c r="DT7" s="39">
        <v>0</v>
      </c>
      <c r="DU7" s="39">
        <v>0</v>
      </c>
      <c r="DV7" s="39">
        <v>0</v>
      </c>
      <c r="DW7" s="39">
        <v>0</v>
      </c>
      <c r="DX7" s="39">
        <v>12.03</v>
      </c>
      <c r="DY7" s="39">
        <v>12.19</v>
      </c>
      <c r="DZ7" s="39">
        <v>15.1</v>
      </c>
      <c r="EA7" s="39">
        <v>17.12</v>
      </c>
      <c r="EB7" s="39">
        <v>18.18</v>
      </c>
      <c r="EC7" s="39">
        <v>20.63</v>
      </c>
      <c r="ED7" s="39">
        <v>0.45</v>
      </c>
      <c r="EE7" s="39">
        <v>0.04</v>
      </c>
      <c r="EF7" s="39">
        <v>0.52</v>
      </c>
      <c r="EG7" s="39">
        <v>0</v>
      </c>
      <c r="EH7" s="39">
        <v>7.0000000000000007E-2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津金澤利男</cp:lastModifiedBy>
  <cp:lastPrinted>2022-01-17T06:09:26Z</cp:lastPrinted>
  <dcterms:created xsi:type="dcterms:W3CDTF">2021-12-03T06:51:08Z</dcterms:created>
  <dcterms:modified xsi:type="dcterms:W3CDTF">2022-01-17T06:11:50Z</dcterms:modified>
  <cp:category/>
</cp:coreProperties>
</file>