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8UCDnLO+Ml+JIZAYqH7PnLU6jF24Qv55zPYn0lQyg5tB7MPiuUXNVQ9cuk/yyVevNR3KlGfDRHXRJZY7Bc8Lw==" workbookSaltValue="RyneydzHddCU3+j/lNO+og==" workbookSpinCount="100000"/>
  <bookViews>
    <workbookView xWindow="-31816" yWindow="6045" windowWidth="29040" windowHeight="158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<sst xmlns="http://schemas.openxmlformats.org/spreadsheetml/2006/main" xmlns:r="http://schemas.openxmlformats.org/officeDocument/2006/relationships" count="115" uniqueCount="115">
  <si>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</si>
  <si>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</si>
  <si>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</si>
  <si>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</si>
  <si>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</si>
  <si>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</si>
  <si>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</si>
  <si>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</si>
  <si>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</si>
  <si>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</si>
  <si>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</si>
  <si>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</si>
  <si>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</si>
  <si>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</si>
  <si>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</si>
  <si>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</si>
  <si>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</si>
  <si>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</si>
  <si>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</si>
  <si>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</si>
  <si>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</si>
  <si>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</si>
  <si>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</si>
  <si>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</si>
  <si>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</si>
  <si>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</si>
  <si>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</si>
  <si>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</si>
  <si>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</si>
  <si>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</si>
  <si>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</si>
  <si>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</si>
  <si>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</si>
  <si>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</si>
  <si>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</si>
  <si>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</si>
  <si>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</si>
  <si>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</si>
  <si>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</si>
  <si>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</si>
  <si>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</si>
  <si>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</si>
  <si>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</si>
  <si>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</si>
  <si>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</si>
  <si>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</si>
  <si>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</si>
  <si>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</si>
  <si>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</si>
  <si>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</si>
  <si>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</si>
  <si>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</si>
  <si>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</si>
  <si>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</si>
  <si>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</si>
  <si>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</si>
  <si>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</si>
  <si>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</si>
  <si>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</si>
  <si>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</si>
  <si>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</si>
  <si>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</si>
  <si>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</si>
  <si>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</si>
  <si>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</si>
  <si>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</si>
  <si>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</si>
  <si>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</si>
  <si>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</si>
  <si>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</si>
  <si>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</si>
  <si>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</si>
  <si>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</si>
  <si>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</si>
  <si>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</si>
  <si>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</si>
  <si>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</si>
  <si>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</si>
  <si>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</si>
  <si>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</si>
  <si>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</si>
  <si>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</si>
  <si>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</si>
  <si>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</si>
  <si>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</si>
  <si>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</si>
  <si>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</si>
  <si>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</si>
  <si>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</si>
  <si>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</si>
  <si>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</si>
  <si>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</si>
  <si>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</si>
  <si>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</si>
  <si>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</si>
  <si>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袋井市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</si>
  <si>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</si>
  <si>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</si>
  <si>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</si>
  <si>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</si>
  <si>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</si>
  <si>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</si>
  <si>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</si>
  <si>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</si>
  <si>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</si>
  <si>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</si>
  <si>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</si>
  <si>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</si>
  <si>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</si>
  <si>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</si>
  <si>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</si>
  <si>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</si>
  <si>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事業整備率が低く、使用料収入で賄うべき汚水処理費（公費負担分を除く）を一般会計からの繰入金に依存する状況が続いている。令和４年４月から使用料を改定するが、コスト管理をする必要がある。
今後は事業整備を進めるとともに、経営戦略に基づく事業運営を行い、経営健全化を図る。
また、使用料改定は、計画的に見直しを行っていく。</t>
    <rPh sb="59" eb="61">
      <t>レイワ</t>
    </rPh>
    <rPh sb="62" eb="63">
      <t>ネン</t>
    </rPh>
    <rPh sb="64" eb="65">
      <t>ツキ</t>
    </rPh>
    <rPh sb="67" eb="70">
      <t>シヨウリョウ</t>
    </rPh>
    <rPh sb="71" eb="73">
      <t>カイテイ</t>
    </rPh>
    <rPh sb="137" eb="140">
      <t>シヨウリョウ</t>
    </rPh>
    <rPh sb="140" eb="142">
      <t>カイテイ</t>
    </rPh>
    <rPh sb="144" eb="147">
      <t>ケイカクテキ</t>
    </rPh>
    <rPh sb="148" eb="150">
      <t>ミナオ</t>
    </rPh>
    <rPh sb="152" eb="153">
      <t>オコナ</t>
    </rPh>
    <phoneticPr fontId="1"/>
  </si>
  <si>
    <t>①有形固定資産減価償却率は、平成になってから事業を開始しており、年数が浅いことから、類似団体や全国平均と比べ低い値となっているが、将来の施設の改築等を推測することが重要である。
②③老朽化による管渠更生は実施済みであり、現在は更新対象となる管渠はないが、今後はストックマネジメント計画を見直し、計画的に管渠の更新を進める。
なお、③管渠改善率は、修繕・改良・更新がないところ、実施延長の数値に記載をしていたため、改善率の当該値に数値が表記されました。
Ｒ２年度値は、「0.00」です。</t>
    <rPh sb="1" eb="3">
      <t>ユウケイ</t>
    </rPh>
    <rPh sb="3" eb="5">
      <t>コテイ</t>
    </rPh>
    <rPh sb="5" eb="7">
      <t>シサン</t>
    </rPh>
    <rPh sb="7" eb="9">
      <t>ゲンカ</t>
    </rPh>
    <rPh sb="9" eb="11">
      <t>ショウキャク</t>
    </rPh>
    <rPh sb="11" eb="12">
      <t>リツ</t>
    </rPh>
    <rPh sb="14" eb="16">
      <t>ヘイセイ</t>
    </rPh>
    <rPh sb="22" eb="24">
      <t>ジギョウ</t>
    </rPh>
    <rPh sb="25" eb="27">
      <t>カイシ</t>
    </rPh>
    <rPh sb="32" eb="34">
      <t>ネンスウ</t>
    </rPh>
    <rPh sb="35" eb="36">
      <t>アサ</t>
    </rPh>
    <rPh sb="42" eb="44">
      <t>ルイジ</t>
    </rPh>
    <rPh sb="44" eb="46">
      <t>ダンタイ</t>
    </rPh>
    <rPh sb="47" eb="49">
      <t>ゼンコク</t>
    </rPh>
    <rPh sb="49" eb="51">
      <t>ヘイキン</t>
    </rPh>
    <rPh sb="52" eb="53">
      <t>クラ</t>
    </rPh>
    <rPh sb="54" eb="55">
      <t>ヒク</t>
    </rPh>
    <rPh sb="56" eb="57">
      <t>アタイ</t>
    </rPh>
    <rPh sb="65" eb="67">
      <t>ショウライ</t>
    </rPh>
    <rPh sb="68" eb="70">
      <t>シセツ</t>
    </rPh>
    <rPh sb="71" eb="73">
      <t>カイチク</t>
    </rPh>
    <rPh sb="73" eb="74">
      <t>トウ</t>
    </rPh>
    <rPh sb="75" eb="77">
      <t>スイソク</t>
    </rPh>
    <rPh sb="82" eb="84">
      <t>ジュウヨウ</t>
    </rPh>
    <phoneticPr fontId="1"/>
  </si>
  <si>
    <r>
      <t>※令和２年度から法適用に移行したことにより、一部指標については、比較できない項目がある。
①経常収支比率は、99.91％となっているが、経常利益のうち約42％が、一般会計繰入金であり、使用料収入の不足分を賄っている状況にある。このため、使用料改定による改善を図る必要があるが、令和３年度４月からの使用料改定を予定していたが、新型コロナウイルス感染拡大による市民生活の影響により見送り、令和４年４月から改定することになった。
②累積欠損比率は、未処理欠損金はないが、利益を上げられる企業体質ではない。
③流動比率は、整備開始当初からの企業債残高が多額であり、企業債償還金が流動負債の約58％を占めており、比率を下げている。
④企業債残高対事業規模比率は、類似団体と比べ低いが、整備開始当初からの企業債残高が多額であり、面整備と施設整備を進めていることから、今後も企業債残高は、高い推移を見込む。また、計画の定期的な見直しにより、今後も適切な投資と計画的な更新を行う必要がある。
⑤経費回収率は、類似団体や全国平均と比較して、低い水準であり</t>
    </r>
    <r>
      <rPr>
        <sz val="8"/>
        <color auto="1"/>
        <rFont val="ＭＳ ゴシック"/>
      </rPr>
      <t>、使用料収入の不足分を一般会計繰入金で賄っているが、令和４年度からの使用料改定による使用料収入の増加を要因とする経費回収率向上が見込まれる。また、使用料を定期的に見直し、経営状況や社会情勢を踏まえながら改善を図っていく。
⑥汚水処理原価は、ここ数年、ほぼ横ばいで推移しているが、管渠整備に伴う有収水量の増加により維持管理費の増加が見込まれることから、効率的かつ計画的な維持管理を実施していく必要がある。
⑦施設利用率は、２つの処理場のうちアクアパークあさばにおいて、処理能力に余裕があるため、低い率となっている。
⑧水洗化率は、戸別訪問や工事前説明会等における接続推進活動により水洗化人口は増加しているが、下水道整備による区域内人口も増加しているため、伸び率は横ばいである。
なお、「現在処理区域内人口」が34,645人のところ、31,248人で記載していたため、当該値が「100％」と表記されました。Ｒ２年度値は、「90.19％」です。</t>
    </r>
    <rPh sb="8" eb="9">
      <t>ホウ</t>
    </rPh>
    <rPh sb="9" eb="11">
      <t>テキヨウ</t>
    </rPh>
    <rPh sb="12" eb="14">
      <t>イコウ</t>
    </rPh>
    <rPh sb="22" eb="24">
      <t>イチブ</t>
    </rPh>
    <rPh sb="24" eb="26">
      <t>シヒョウ</t>
    </rPh>
    <rPh sb="32" eb="34">
      <t>ヒカク</t>
    </rPh>
    <rPh sb="38" eb="40">
      <t>コウモク</t>
    </rPh>
    <rPh sb="46" eb="48">
      <t>ケイジョウ</t>
    </rPh>
    <rPh sb="48" eb="50">
      <t>シュウシ</t>
    </rPh>
    <rPh sb="50" eb="52">
      <t>ヒリツ</t>
    </rPh>
    <rPh sb="68" eb="70">
      <t>ケイジョウ</t>
    </rPh>
    <rPh sb="70" eb="72">
      <t>リエキ</t>
    </rPh>
    <rPh sb="75" eb="76">
      <t>ヤク</t>
    </rPh>
    <rPh sb="81" eb="83">
      <t>イッパン</t>
    </rPh>
    <rPh sb="83" eb="85">
      <t>カイケイ</t>
    </rPh>
    <rPh sb="85" eb="87">
      <t>クリイレ</t>
    </rPh>
    <rPh sb="87" eb="88">
      <t>キン</t>
    </rPh>
    <rPh sb="92" eb="95">
      <t>シヨウリョウ</t>
    </rPh>
    <rPh sb="95" eb="97">
      <t>シュウニュウ</t>
    </rPh>
    <rPh sb="98" eb="100">
      <t>フソク</t>
    </rPh>
    <rPh sb="100" eb="101">
      <t>ブン</t>
    </rPh>
    <rPh sb="102" eb="103">
      <t>マカナ</t>
    </rPh>
    <rPh sb="107" eb="109">
      <t>ジョウキョウ</t>
    </rPh>
    <rPh sb="118" eb="121">
      <t>シヨウリョウ</t>
    </rPh>
    <rPh sb="121" eb="123">
      <t>カイテイ</t>
    </rPh>
    <rPh sb="126" eb="128">
      <t>カイゼン</t>
    </rPh>
    <rPh sb="129" eb="130">
      <t>ハカ</t>
    </rPh>
    <rPh sb="131" eb="133">
      <t>ヒツヨウ</t>
    </rPh>
    <rPh sb="138" eb="140">
      <t>レイワ</t>
    </rPh>
    <rPh sb="141" eb="143">
      <t>ネンド</t>
    </rPh>
    <rPh sb="144" eb="145">
      <t>ツキ</t>
    </rPh>
    <rPh sb="148" eb="151">
      <t>シヨウリョウ</t>
    </rPh>
    <rPh sb="151" eb="153">
      <t>カイテイ</t>
    </rPh>
    <rPh sb="154" eb="156">
      <t>ヨテイ</t>
    </rPh>
    <rPh sb="162" eb="164">
      <t>シンガタ</t>
    </rPh>
    <rPh sb="171" eb="173">
      <t>カンセン</t>
    </rPh>
    <rPh sb="173" eb="175">
      <t>カクダイ</t>
    </rPh>
    <rPh sb="178" eb="180">
      <t>シミン</t>
    </rPh>
    <rPh sb="180" eb="182">
      <t>セイカツ</t>
    </rPh>
    <rPh sb="183" eb="185">
      <t>エイキョウ</t>
    </rPh>
    <rPh sb="188" eb="190">
      <t>ミオク</t>
    </rPh>
    <rPh sb="192" eb="194">
      <t>レイワ</t>
    </rPh>
    <rPh sb="195" eb="196">
      <t>ネン</t>
    </rPh>
    <rPh sb="197" eb="198">
      <t>ツキ</t>
    </rPh>
    <rPh sb="200" eb="202">
      <t>カイテイ</t>
    </rPh>
    <rPh sb="213" eb="215">
      <t>ルイセキ</t>
    </rPh>
    <rPh sb="215" eb="217">
      <t>ケッソン</t>
    </rPh>
    <rPh sb="217" eb="219">
      <t>ヒリツ</t>
    </rPh>
    <rPh sb="221" eb="224">
      <t>ミショリ</t>
    </rPh>
    <rPh sb="224" eb="227">
      <t>ケッソンキン</t>
    </rPh>
    <rPh sb="232" eb="234">
      <t>リエキ</t>
    </rPh>
    <rPh sb="235" eb="236">
      <t>ア</t>
    </rPh>
    <rPh sb="240" eb="242">
      <t>キギョウ</t>
    </rPh>
    <rPh sb="242" eb="244">
      <t>タイシツ</t>
    </rPh>
    <rPh sb="251" eb="253">
      <t>リュウドウ</t>
    </rPh>
    <rPh sb="253" eb="255">
      <t>ヒリツ</t>
    </rPh>
    <rPh sb="257" eb="259">
      <t>セイビ</t>
    </rPh>
    <rPh sb="259" eb="261">
      <t>カイシ</t>
    </rPh>
    <rPh sb="261" eb="263">
      <t>トウショ</t>
    </rPh>
    <rPh sb="266" eb="268">
      <t>キギョウ</t>
    </rPh>
    <rPh sb="268" eb="269">
      <t>サイ</t>
    </rPh>
    <rPh sb="269" eb="271">
      <t>ザンダカ</t>
    </rPh>
    <rPh sb="272" eb="274">
      <t>タガク</t>
    </rPh>
    <rPh sb="278" eb="280">
      <t>キギョウ</t>
    </rPh>
    <rPh sb="280" eb="281">
      <t>サイ</t>
    </rPh>
    <rPh sb="281" eb="283">
      <t>ショウカン</t>
    </rPh>
    <rPh sb="283" eb="284">
      <t>キン</t>
    </rPh>
    <rPh sb="285" eb="287">
      <t>リュウドウ</t>
    </rPh>
    <rPh sb="287" eb="289">
      <t>フサイ</t>
    </rPh>
    <rPh sb="290" eb="291">
      <t>ヤク</t>
    </rPh>
    <rPh sb="295" eb="296">
      <t>シ</t>
    </rPh>
    <rPh sb="301" eb="303">
      <t>ヒリツ</t>
    </rPh>
    <rPh sb="304" eb="305">
      <t>サ</t>
    </rPh>
    <rPh sb="312" eb="314">
      <t>キギョウ</t>
    </rPh>
    <rPh sb="314" eb="315">
      <t>サイ</t>
    </rPh>
    <rPh sb="315" eb="317">
      <t>ザンダカ</t>
    </rPh>
    <rPh sb="317" eb="318">
      <t>タイ</t>
    </rPh>
    <rPh sb="318" eb="320">
      <t>ジギョウ</t>
    </rPh>
    <rPh sb="320" eb="322">
      <t>キボ</t>
    </rPh>
    <rPh sb="322" eb="324">
      <t>ヒリツ</t>
    </rPh>
    <rPh sb="358" eb="359">
      <t>メン</t>
    </rPh>
    <rPh sb="359" eb="361">
      <t>セイビ</t>
    </rPh>
    <rPh sb="362" eb="364">
      <t>シセツ</t>
    </rPh>
    <rPh sb="364" eb="366">
      <t>セイビ</t>
    </rPh>
    <rPh sb="367" eb="368">
      <t>スス</t>
    </rPh>
    <rPh sb="377" eb="379">
      <t>コンゴ</t>
    </rPh>
    <rPh sb="380" eb="382">
      <t>キギョウ</t>
    </rPh>
    <rPh sb="382" eb="383">
      <t>サイ</t>
    </rPh>
    <rPh sb="383" eb="385">
      <t>ザンダカ</t>
    </rPh>
    <rPh sb="392" eb="394">
      <t>ミコ</t>
    </rPh>
    <rPh sb="479" eb="481">
      <t>イッパン</t>
    </rPh>
    <rPh sb="481" eb="483">
      <t>カイケイ</t>
    </rPh>
    <rPh sb="483" eb="485">
      <t>クリイレ</t>
    </rPh>
    <rPh sb="485" eb="486">
      <t>キン</t>
    </rPh>
    <rPh sb="501" eb="503">
      <t>ケイヒ</t>
    </rPh>
    <rPh sb="503" eb="505">
      <t>カイシュウ</t>
    </rPh>
    <rPh sb="505" eb="506">
      <t>リツ</t>
    </rPh>
    <rPh sb="532" eb="534">
      <t>レイワ</t>
    </rPh>
    <rPh sb="535" eb="536">
      <t>ネン</t>
    </rPh>
    <rPh sb="536" eb="537">
      <t>ド</t>
    </rPh>
    <rPh sb="540" eb="543">
      <t>シヨウリョウ</t>
    </rPh>
    <rPh sb="543" eb="545">
      <t>カイテイ</t>
    </rPh>
    <rPh sb="548" eb="551">
      <t>シヨウリョウ</t>
    </rPh>
    <rPh sb="551" eb="553">
      <t>シュウニュウ</t>
    </rPh>
    <rPh sb="554" eb="556">
      <t>ゾウカ</t>
    </rPh>
    <rPh sb="557" eb="559">
      <t>ヨウイン</t>
    </rPh>
    <rPh sb="562" eb="564">
      <t>ケイヒ</t>
    </rPh>
    <rPh sb="564" eb="566">
      <t>カイシュウ</t>
    </rPh>
    <rPh sb="566" eb="567">
      <t>リツ</t>
    </rPh>
    <rPh sb="567" eb="569">
      <t>コウジョウ</t>
    </rPh>
    <rPh sb="570" eb="572">
      <t>ミコ</t>
    </rPh>
    <rPh sb="580" eb="582">
      <t>オスイ</t>
    </rPh>
    <rPh sb="582" eb="584">
      <t>ショリ</t>
    </rPh>
    <rPh sb="584" eb="586">
      <t>ゲンカ</t>
    </rPh>
    <rPh sb="590" eb="592">
      <t>スウネン</t>
    </rPh>
    <rPh sb="671" eb="673">
      <t>シセツ</t>
    </rPh>
    <rPh sb="673" eb="675">
      <t>リヨウ</t>
    </rPh>
    <rPh sb="675" eb="676">
      <t>リツ</t>
    </rPh>
    <rPh sb="726" eb="729">
      <t>スイセンカ</t>
    </rPh>
    <rPh sb="729" eb="730">
      <t>リツ</t>
    </rPh>
    <rPh sb="810" eb="812">
      <t>ゲンザイ</t>
    </rPh>
    <rPh sb="812" eb="814">
      <t>ショリ</t>
    </rPh>
    <rPh sb="814" eb="816">
      <t>クイキ</t>
    </rPh>
    <rPh sb="816" eb="817">
      <t>ナイ</t>
    </rPh>
    <rPh sb="817" eb="819">
      <t>ジンコウ</t>
    </rPh>
    <rPh sb="827" eb="828">
      <t>ニン</t>
    </rPh>
    <rPh sb="839" eb="840">
      <t>ニン</t>
    </rPh>
    <rPh sb="841" eb="843">
      <t>キサイ</t>
    </rPh>
    <rPh sb="861" eb="863">
      <t>ヒョウキ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</si>
</sst>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auto="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107.85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1.22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4.72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67.930000000000007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606.38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857.88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94.97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159.49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65.28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H12" zoomScale="85" zoomScaleNormal="85" workbookViewId="0">
      <selection activeCell="BL16" sqref="BL16:BZ4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88286</v>
      </c>
      <c r="AM8" s="22"/>
      <c r="AN8" s="22"/>
      <c r="AO8" s="22"/>
      <c r="AP8" s="22"/>
      <c r="AQ8" s="22"/>
      <c r="AR8" s="22"/>
      <c r="AS8" s="22"/>
      <c r="AT8" s="7">
        <f>データ!T6</f>
        <v>108.33</v>
      </c>
      <c r="AU8" s="7"/>
      <c r="AV8" s="7"/>
      <c r="AW8" s="7"/>
      <c r="AX8" s="7"/>
      <c r="AY8" s="7"/>
      <c r="AZ8" s="7"/>
      <c r="BA8" s="7"/>
      <c r="BB8" s="7">
        <f>データ!U6</f>
        <v>814.97</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57.83</v>
      </c>
      <c r="J10" s="7"/>
      <c r="K10" s="7"/>
      <c r="L10" s="7"/>
      <c r="M10" s="7"/>
      <c r="N10" s="7"/>
      <c r="O10" s="7"/>
      <c r="P10" s="7">
        <f>データ!P6</f>
        <v>35.450000000000003</v>
      </c>
      <c r="Q10" s="7"/>
      <c r="R10" s="7"/>
      <c r="S10" s="7"/>
      <c r="T10" s="7"/>
      <c r="U10" s="7"/>
      <c r="V10" s="7"/>
      <c r="W10" s="7">
        <f>データ!Q6</f>
        <v>86.36</v>
      </c>
      <c r="X10" s="7"/>
      <c r="Y10" s="7"/>
      <c r="Z10" s="7"/>
      <c r="AA10" s="7"/>
      <c r="AB10" s="7"/>
      <c r="AC10" s="7"/>
      <c r="AD10" s="22">
        <f>データ!R6</f>
        <v>2019</v>
      </c>
      <c r="AE10" s="22"/>
      <c r="AF10" s="22"/>
      <c r="AG10" s="22"/>
      <c r="AH10" s="22"/>
      <c r="AI10" s="22"/>
      <c r="AJ10" s="22"/>
      <c r="AK10" s="2"/>
      <c r="AL10" s="22">
        <f>データ!V6</f>
        <v>31248</v>
      </c>
      <c r="AM10" s="22"/>
      <c r="AN10" s="22"/>
      <c r="AO10" s="22"/>
      <c r="AP10" s="22"/>
      <c r="AQ10" s="22"/>
      <c r="AR10" s="22"/>
      <c r="AS10" s="22"/>
      <c r="AT10" s="7">
        <f>データ!W6</f>
        <v>7.66</v>
      </c>
      <c r="AU10" s="7"/>
      <c r="AV10" s="7"/>
      <c r="AW10" s="7"/>
      <c r="AX10" s="7"/>
      <c r="AY10" s="7"/>
      <c r="AZ10" s="7"/>
      <c r="BA10" s="7"/>
      <c r="BB10" s="7">
        <f>データ!X6</f>
        <v>4079.37</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7ddXuRP9AE7P5u3ZSQFOqN8IKT2hFGSP2wGdJSvVYxR9qYlUq62QkXp8zKuMOzX48iBZXJY0vjGZt5TjRLTZOQ==" saltValue="WwVmQjFbiERocDH2OtIHL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5</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2020</v>
      </c>
      <c r="C6" s="71">
        <f t="shared" si="1"/>
        <v>222160</v>
      </c>
      <c r="D6" s="71">
        <f t="shared" si="1"/>
        <v>46</v>
      </c>
      <c r="E6" s="71">
        <f t="shared" si="1"/>
        <v>17</v>
      </c>
      <c r="F6" s="71">
        <f t="shared" si="1"/>
        <v>1</v>
      </c>
      <c r="G6" s="71">
        <f t="shared" si="1"/>
        <v>0</v>
      </c>
      <c r="H6" s="71" t="str">
        <f t="shared" si="1"/>
        <v>静岡県　袋井市</v>
      </c>
      <c r="I6" s="71" t="str">
        <f t="shared" si="1"/>
        <v>法適用</v>
      </c>
      <c r="J6" s="71" t="str">
        <f t="shared" si="1"/>
        <v>下水道事業</v>
      </c>
      <c r="K6" s="71" t="str">
        <f t="shared" si="1"/>
        <v>公共下水道</v>
      </c>
      <c r="L6" s="71" t="str">
        <f t="shared" si="1"/>
        <v>Bd1</v>
      </c>
      <c r="M6" s="71" t="str">
        <f t="shared" si="1"/>
        <v>非設置</v>
      </c>
      <c r="N6" s="80" t="str">
        <f t="shared" si="1"/>
        <v>-</v>
      </c>
      <c r="O6" s="80">
        <f t="shared" si="1"/>
        <v>57.83</v>
      </c>
      <c r="P6" s="80">
        <f t="shared" si="1"/>
        <v>35.450000000000003</v>
      </c>
      <c r="Q6" s="80">
        <f t="shared" si="1"/>
        <v>86.36</v>
      </c>
      <c r="R6" s="80">
        <f t="shared" si="1"/>
        <v>2019</v>
      </c>
      <c r="S6" s="80">
        <f t="shared" si="1"/>
        <v>88286</v>
      </c>
      <c r="T6" s="80">
        <f t="shared" si="1"/>
        <v>108.33</v>
      </c>
      <c r="U6" s="80">
        <f t="shared" si="1"/>
        <v>814.97</v>
      </c>
      <c r="V6" s="80">
        <f t="shared" si="1"/>
        <v>31248</v>
      </c>
      <c r="W6" s="80">
        <f t="shared" si="1"/>
        <v>7.66</v>
      </c>
      <c r="X6" s="80">
        <f t="shared" si="1"/>
        <v>4079.37</v>
      </c>
      <c r="Y6" s="88" t="str">
        <f t="shared" ref="Y6:AH6" si="2">IF(Y7="",NA(),Y7)</f>
        <v>-</v>
      </c>
      <c r="Z6" s="88" t="str">
        <f t="shared" si="2"/>
        <v>-</v>
      </c>
      <c r="AA6" s="88" t="str">
        <f t="shared" si="2"/>
        <v>-</v>
      </c>
      <c r="AB6" s="88" t="str">
        <f t="shared" si="2"/>
        <v>-</v>
      </c>
      <c r="AC6" s="88">
        <f t="shared" si="2"/>
        <v>99.91</v>
      </c>
      <c r="AD6" s="88" t="str">
        <f t="shared" si="2"/>
        <v>-</v>
      </c>
      <c r="AE6" s="88" t="str">
        <f t="shared" si="2"/>
        <v>-</v>
      </c>
      <c r="AF6" s="88" t="str">
        <f t="shared" si="2"/>
        <v>-</v>
      </c>
      <c r="AG6" s="88" t="str">
        <f t="shared" si="2"/>
        <v>-</v>
      </c>
      <c r="AH6" s="88">
        <f t="shared" si="2"/>
        <v>107.85</v>
      </c>
      <c r="AI6" s="80" t="str">
        <f>IF(AI7="","",IF(AI7="-","【-】","【"&amp;SUBSTITUTE(TEXT(AI7,"#,##0.00"),"-","△")&amp;"】"))</f>
        <v>【106.67】</v>
      </c>
      <c r="AJ6" s="88" t="str">
        <f t="shared" ref="AJ6:AS6" si="3">IF(AJ7="",NA(),AJ7)</f>
        <v>-</v>
      </c>
      <c r="AK6" s="88" t="str">
        <f t="shared" si="3"/>
        <v>-</v>
      </c>
      <c r="AL6" s="88" t="str">
        <f t="shared" si="3"/>
        <v>-</v>
      </c>
      <c r="AM6" s="88" t="str">
        <f t="shared" si="3"/>
        <v>-</v>
      </c>
      <c r="AN6" s="80">
        <f t="shared" si="3"/>
        <v>0</v>
      </c>
      <c r="AO6" s="88" t="str">
        <f t="shared" si="3"/>
        <v>-</v>
      </c>
      <c r="AP6" s="88" t="str">
        <f t="shared" si="3"/>
        <v>-</v>
      </c>
      <c r="AQ6" s="88" t="str">
        <f t="shared" si="3"/>
        <v>-</v>
      </c>
      <c r="AR6" s="88" t="str">
        <f t="shared" si="3"/>
        <v>-</v>
      </c>
      <c r="AS6" s="88">
        <f t="shared" si="3"/>
        <v>4.72</v>
      </c>
      <c r="AT6" s="80" t="str">
        <f>IF(AT7="","",IF(AT7="-","【-】","【"&amp;SUBSTITUTE(TEXT(AT7,"#,##0.00"),"-","△")&amp;"】"))</f>
        <v>【3.64】</v>
      </c>
      <c r="AU6" s="88" t="str">
        <f t="shared" ref="AU6:BD6" si="4">IF(AU7="",NA(),AU7)</f>
        <v>-</v>
      </c>
      <c r="AV6" s="88" t="str">
        <f t="shared" si="4"/>
        <v>-</v>
      </c>
      <c r="AW6" s="88" t="str">
        <f t="shared" si="4"/>
        <v>-</v>
      </c>
      <c r="AX6" s="88" t="str">
        <f t="shared" si="4"/>
        <v>-</v>
      </c>
      <c r="AY6" s="88">
        <f t="shared" si="4"/>
        <v>50.29</v>
      </c>
      <c r="AZ6" s="88" t="str">
        <f t="shared" si="4"/>
        <v>-</v>
      </c>
      <c r="BA6" s="88" t="str">
        <f t="shared" si="4"/>
        <v>-</v>
      </c>
      <c r="BB6" s="88" t="str">
        <f t="shared" si="4"/>
        <v>-</v>
      </c>
      <c r="BC6" s="88" t="str">
        <f t="shared" si="4"/>
        <v>-</v>
      </c>
      <c r="BD6" s="88">
        <f t="shared" si="4"/>
        <v>67.930000000000007</v>
      </c>
      <c r="BE6" s="80" t="str">
        <f>IF(BE7="","",IF(BE7="-","【-】","【"&amp;SUBSTITUTE(TEXT(BE7,"#,##0.00"),"-","△")&amp;"】"))</f>
        <v>【67.52】</v>
      </c>
      <c r="BF6" s="88" t="str">
        <f t="shared" ref="BF6:BO6" si="5">IF(BF7="",NA(),BF7)</f>
        <v>-</v>
      </c>
      <c r="BG6" s="88" t="str">
        <f t="shared" si="5"/>
        <v>-</v>
      </c>
      <c r="BH6" s="88" t="str">
        <f t="shared" si="5"/>
        <v>-</v>
      </c>
      <c r="BI6" s="88" t="str">
        <f t="shared" si="5"/>
        <v>-</v>
      </c>
      <c r="BJ6" s="88">
        <f t="shared" si="5"/>
        <v>606.38</v>
      </c>
      <c r="BK6" s="88" t="str">
        <f t="shared" si="5"/>
        <v>-</v>
      </c>
      <c r="BL6" s="88" t="str">
        <f t="shared" si="5"/>
        <v>-</v>
      </c>
      <c r="BM6" s="88" t="str">
        <f t="shared" si="5"/>
        <v>-</v>
      </c>
      <c r="BN6" s="88" t="str">
        <f t="shared" si="5"/>
        <v>-</v>
      </c>
      <c r="BO6" s="88">
        <f t="shared" si="5"/>
        <v>857.88</v>
      </c>
      <c r="BP6" s="80" t="str">
        <f>IF(BP7="","",IF(BP7="-","【-】","【"&amp;SUBSTITUTE(TEXT(BP7,"#,##0.00"),"-","△")&amp;"】"))</f>
        <v>【705.21】</v>
      </c>
      <c r="BQ6" s="88" t="str">
        <f t="shared" ref="BQ6:BZ6" si="6">IF(BQ7="",NA(),BQ7)</f>
        <v>-</v>
      </c>
      <c r="BR6" s="88" t="str">
        <f t="shared" si="6"/>
        <v>-</v>
      </c>
      <c r="BS6" s="88" t="str">
        <f t="shared" si="6"/>
        <v>-</v>
      </c>
      <c r="BT6" s="88" t="str">
        <f t="shared" si="6"/>
        <v>-</v>
      </c>
      <c r="BU6" s="88">
        <f t="shared" si="6"/>
        <v>69.27</v>
      </c>
      <c r="BV6" s="88" t="str">
        <f t="shared" si="6"/>
        <v>-</v>
      </c>
      <c r="BW6" s="88" t="str">
        <f t="shared" si="6"/>
        <v>-</v>
      </c>
      <c r="BX6" s="88" t="str">
        <f t="shared" si="6"/>
        <v>-</v>
      </c>
      <c r="BY6" s="88" t="str">
        <f t="shared" si="6"/>
        <v>-</v>
      </c>
      <c r="BZ6" s="88">
        <f t="shared" si="6"/>
        <v>94.97</v>
      </c>
      <c r="CA6" s="80" t="str">
        <f>IF(CA7="","",IF(CA7="-","【-】","【"&amp;SUBSTITUTE(TEXT(CA7,"#,##0.00"),"-","△")&amp;"】"))</f>
        <v>【98.96】</v>
      </c>
      <c r="CB6" s="88" t="str">
        <f t="shared" ref="CB6:CK6" si="7">IF(CB7="",NA(),CB7)</f>
        <v>-</v>
      </c>
      <c r="CC6" s="88" t="str">
        <f t="shared" si="7"/>
        <v>-</v>
      </c>
      <c r="CD6" s="88" t="str">
        <f t="shared" si="7"/>
        <v>-</v>
      </c>
      <c r="CE6" s="88" t="str">
        <f t="shared" si="7"/>
        <v>-</v>
      </c>
      <c r="CF6" s="88">
        <f t="shared" si="7"/>
        <v>150</v>
      </c>
      <c r="CG6" s="88" t="str">
        <f t="shared" si="7"/>
        <v>-</v>
      </c>
      <c r="CH6" s="88" t="str">
        <f t="shared" si="7"/>
        <v>-</v>
      </c>
      <c r="CI6" s="88" t="str">
        <f t="shared" si="7"/>
        <v>-</v>
      </c>
      <c r="CJ6" s="88" t="str">
        <f t="shared" si="7"/>
        <v>-</v>
      </c>
      <c r="CK6" s="88">
        <f t="shared" si="7"/>
        <v>159.49</v>
      </c>
      <c r="CL6" s="80" t="str">
        <f>IF(CL7="","",IF(CL7="-","【-】","【"&amp;SUBSTITUTE(TEXT(CL7,"#,##0.00"),"-","△")&amp;"】"))</f>
        <v>【134.52】</v>
      </c>
      <c r="CM6" s="88" t="str">
        <f t="shared" ref="CM6:CV6" si="8">IF(CM7="",NA(),CM7)</f>
        <v>-</v>
      </c>
      <c r="CN6" s="88" t="str">
        <f t="shared" si="8"/>
        <v>-</v>
      </c>
      <c r="CO6" s="88" t="str">
        <f t="shared" si="8"/>
        <v>-</v>
      </c>
      <c r="CP6" s="88" t="str">
        <f t="shared" si="8"/>
        <v>-</v>
      </c>
      <c r="CQ6" s="88">
        <f t="shared" si="8"/>
        <v>56.89</v>
      </c>
      <c r="CR6" s="88" t="str">
        <f t="shared" si="8"/>
        <v>-</v>
      </c>
      <c r="CS6" s="88" t="str">
        <f t="shared" si="8"/>
        <v>-</v>
      </c>
      <c r="CT6" s="88" t="str">
        <f t="shared" si="8"/>
        <v>-</v>
      </c>
      <c r="CU6" s="88" t="str">
        <f t="shared" si="8"/>
        <v>-</v>
      </c>
      <c r="CV6" s="88">
        <f t="shared" si="8"/>
        <v>65.28</v>
      </c>
      <c r="CW6" s="80" t="str">
        <f>IF(CW7="","",IF(CW7="-","【-】","【"&amp;SUBSTITUTE(TEXT(CW7,"#,##0.00"),"-","△")&amp;"】"))</f>
        <v>【59.57】</v>
      </c>
      <c r="CX6" s="88" t="str">
        <f t="shared" ref="CX6:DG6" si="9">IF(CX7="",NA(),CX7)</f>
        <v>-</v>
      </c>
      <c r="CY6" s="88" t="str">
        <f t="shared" si="9"/>
        <v>-</v>
      </c>
      <c r="CZ6" s="88" t="str">
        <f t="shared" si="9"/>
        <v>-</v>
      </c>
      <c r="DA6" s="88" t="str">
        <f t="shared" si="9"/>
        <v>-</v>
      </c>
      <c r="DB6" s="88">
        <f t="shared" si="9"/>
        <v>100</v>
      </c>
      <c r="DC6" s="88" t="str">
        <f t="shared" si="9"/>
        <v>-</v>
      </c>
      <c r="DD6" s="88" t="str">
        <f t="shared" si="9"/>
        <v>-</v>
      </c>
      <c r="DE6" s="88" t="str">
        <f t="shared" si="9"/>
        <v>-</v>
      </c>
      <c r="DF6" s="88" t="str">
        <f t="shared" si="9"/>
        <v>-</v>
      </c>
      <c r="DG6" s="88">
        <f t="shared" si="9"/>
        <v>92.72</v>
      </c>
      <c r="DH6" s="80" t="str">
        <f>IF(DH7="","",IF(DH7="-","【-】","【"&amp;SUBSTITUTE(TEXT(DH7,"#,##0.00"),"-","△")&amp;"】"))</f>
        <v>【95.57】</v>
      </c>
      <c r="DI6" s="88" t="str">
        <f t="shared" ref="DI6:DR6" si="10">IF(DI7="",NA(),DI7)</f>
        <v>-</v>
      </c>
      <c r="DJ6" s="88" t="str">
        <f t="shared" si="10"/>
        <v>-</v>
      </c>
      <c r="DK6" s="88" t="str">
        <f t="shared" si="10"/>
        <v>-</v>
      </c>
      <c r="DL6" s="88" t="str">
        <f t="shared" si="10"/>
        <v>-</v>
      </c>
      <c r="DM6" s="88">
        <f t="shared" si="10"/>
        <v>3.4</v>
      </c>
      <c r="DN6" s="88" t="str">
        <f t="shared" si="10"/>
        <v>-</v>
      </c>
      <c r="DO6" s="88" t="str">
        <f t="shared" si="10"/>
        <v>-</v>
      </c>
      <c r="DP6" s="88" t="str">
        <f t="shared" si="10"/>
        <v>-</v>
      </c>
      <c r="DQ6" s="88" t="str">
        <f t="shared" si="10"/>
        <v>-</v>
      </c>
      <c r="DR6" s="88">
        <f t="shared" si="10"/>
        <v>23.79</v>
      </c>
      <c r="DS6" s="80" t="str">
        <f>IF(DS7="","",IF(DS7="-","【-】","【"&amp;SUBSTITUTE(TEXT(DS7,"#,##0.00"),"-","△")&amp;"】"))</f>
        <v>【36.52】</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8">
        <f t="shared" si="11"/>
        <v>1.22</v>
      </c>
      <c r="ED6" s="80" t="str">
        <f>IF(ED7="","",IF(ED7="-","【-】","【"&amp;SUBSTITUTE(TEXT(ED7,"#,##0.00"),"-","△")&amp;"】"))</f>
        <v>【5.72】</v>
      </c>
      <c r="EE6" s="88" t="str">
        <f t="shared" ref="EE6:EN6" si="12">IF(EE7="",NA(),EE7)</f>
        <v>-</v>
      </c>
      <c r="EF6" s="88" t="str">
        <f t="shared" si="12"/>
        <v>-</v>
      </c>
      <c r="EG6" s="88" t="str">
        <f t="shared" si="12"/>
        <v>-</v>
      </c>
      <c r="EH6" s="88" t="str">
        <f t="shared" si="12"/>
        <v>-</v>
      </c>
      <c r="EI6" s="88">
        <f t="shared" si="12"/>
        <v>1.48</v>
      </c>
      <c r="EJ6" s="88" t="str">
        <f t="shared" si="12"/>
        <v>-</v>
      </c>
      <c r="EK6" s="88" t="str">
        <f t="shared" si="12"/>
        <v>-</v>
      </c>
      <c r="EL6" s="88" t="str">
        <f t="shared" si="12"/>
        <v>-</v>
      </c>
      <c r="EM6" s="88" t="str">
        <f t="shared" si="12"/>
        <v>-</v>
      </c>
      <c r="EN6" s="88">
        <f t="shared" si="12"/>
        <v>9.e-002</v>
      </c>
      <c r="EO6" s="80" t="str">
        <f>IF(EO7="","",IF(EO7="-","【-】","【"&amp;SUBSTITUTE(TEXT(EO7,"#,##0.00"),"-","△")&amp;"】"))</f>
        <v>【0.30】</v>
      </c>
    </row>
    <row r="7" spans="1:148" s="65" customFormat="1">
      <c r="A7" s="66"/>
      <c r="B7" s="72">
        <v>2020</v>
      </c>
      <c r="C7" s="72">
        <v>222160</v>
      </c>
      <c r="D7" s="72">
        <v>46</v>
      </c>
      <c r="E7" s="72">
        <v>17</v>
      </c>
      <c r="F7" s="72">
        <v>1</v>
      </c>
      <c r="G7" s="72">
        <v>0</v>
      </c>
      <c r="H7" s="72" t="s">
        <v>95</v>
      </c>
      <c r="I7" s="72" t="s">
        <v>96</v>
      </c>
      <c r="J7" s="72" t="s">
        <v>97</v>
      </c>
      <c r="K7" s="72" t="s">
        <v>98</v>
      </c>
      <c r="L7" s="72" t="s">
        <v>99</v>
      </c>
      <c r="M7" s="72" t="s">
        <v>100</v>
      </c>
      <c r="N7" s="81" t="s">
        <v>101</v>
      </c>
      <c r="O7" s="81">
        <v>57.83</v>
      </c>
      <c r="P7" s="81">
        <v>35.450000000000003</v>
      </c>
      <c r="Q7" s="81">
        <v>86.36</v>
      </c>
      <c r="R7" s="81">
        <v>2019</v>
      </c>
      <c r="S7" s="81">
        <v>88286</v>
      </c>
      <c r="T7" s="81">
        <v>108.33</v>
      </c>
      <c r="U7" s="81">
        <v>814.97</v>
      </c>
      <c r="V7" s="81">
        <v>31248</v>
      </c>
      <c r="W7" s="81">
        <v>7.66</v>
      </c>
      <c r="X7" s="81">
        <v>4079.37</v>
      </c>
      <c r="Y7" s="81" t="s">
        <v>101</v>
      </c>
      <c r="Z7" s="81" t="s">
        <v>101</v>
      </c>
      <c r="AA7" s="81" t="s">
        <v>101</v>
      </c>
      <c r="AB7" s="81" t="s">
        <v>101</v>
      </c>
      <c r="AC7" s="81">
        <v>99.91</v>
      </c>
      <c r="AD7" s="81" t="s">
        <v>101</v>
      </c>
      <c r="AE7" s="81" t="s">
        <v>101</v>
      </c>
      <c r="AF7" s="81" t="s">
        <v>101</v>
      </c>
      <c r="AG7" s="81" t="s">
        <v>101</v>
      </c>
      <c r="AH7" s="81">
        <v>107.85</v>
      </c>
      <c r="AI7" s="81">
        <v>106.67</v>
      </c>
      <c r="AJ7" s="81" t="s">
        <v>101</v>
      </c>
      <c r="AK7" s="81" t="s">
        <v>101</v>
      </c>
      <c r="AL7" s="81" t="s">
        <v>101</v>
      </c>
      <c r="AM7" s="81" t="s">
        <v>101</v>
      </c>
      <c r="AN7" s="81">
        <v>0</v>
      </c>
      <c r="AO7" s="81" t="s">
        <v>101</v>
      </c>
      <c r="AP7" s="81" t="s">
        <v>101</v>
      </c>
      <c r="AQ7" s="81" t="s">
        <v>101</v>
      </c>
      <c r="AR7" s="81" t="s">
        <v>101</v>
      </c>
      <c r="AS7" s="81">
        <v>4.72</v>
      </c>
      <c r="AT7" s="81">
        <v>3.64</v>
      </c>
      <c r="AU7" s="81" t="s">
        <v>101</v>
      </c>
      <c r="AV7" s="81" t="s">
        <v>101</v>
      </c>
      <c r="AW7" s="81" t="s">
        <v>101</v>
      </c>
      <c r="AX7" s="81" t="s">
        <v>101</v>
      </c>
      <c r="AY7" s="81">
        <v>50.29</v>
      </c>
      <c r="AZ7" s="81" t="s">
        <v>101</v>
      </c>
      <c r="BA7" s="81" t="s">
        <v>101</v>
      </c>
      <c r="BB7" s="81" t="s">
        <v>101</v>
      </c>
      <c r="BC7" s="81" t="s">
        <v>101</v>
      </c>
      <c r="BD7" s="81">
        <v>67.930000000000007</v>
      </c>
      <c r="BE7" s="81">
        <v>67.52</v>
      </c>
      <c r="BF7" s="81" t="s">
        <v>101</v>
      </c>
      <c r="BG7" s="81" t="s">
        <v>101</v>
      </c>
      <c r="BH7" s="81" t="s">
        <v>101</v>
      </c>
      <c r="BI7" s="81" t="s">
        <v>101</v>
      </c>
      <c r="BJ7" s="81">
        <v>606.38</v>
      </c>
      <c r="BK7" s="81" t="s">
        <v>101</v>
      </c>
      <c r="BL7" s="81" t="s">
        <v>101</v>
      </c>
      <c r="BM7" s="81" t="s">
        <v>101</v>
      </c>
      <c r="BN7" s="81" t="s">
        <v>101</v>
      </c>
      <c r="BO7" s="81">
        <v>857.88</v>
      </c>
      <c r="BP7" s="81">
        <v>705.21</v>
      </c>
      <c r="BQ7" s="81" t="s">
        <v>101</v>
      </c>
      <c r="BR7" s="81" t="s">
        <v>101</v>
      </c>
      <c r="BS7" s="81" t="s">
        <v>101</v>
      </c>
      <c r="BT7" s="81" t="s">
        <v>101</v>
      </c>
      <c r="BU7" s="81">
        <v>69.27</v>
      </c>
      <c r="BV7" s="81" t="s">
        <v>101</v>
      </c>
      <c r="BW7" s="81" t="s">
        <v>101</v>
      </c>
      <c r="BX7" s="81" t="s">
        <v>101</v>
      </c>
      <c r="BY7" s="81" t="s">
        <v>101</v>
      </c>
      <c r="BZ7" s="81">
        <v>94.97</v>
      </c>
      <c r="CA7" s="81">
        <v>98.96</v>
      </c>
      <c r="CB7" s="81" t="s">
        <v>101</v>
      </c>
      <c r="CC7" s="81" t="s">
        <v>101</v>
      </c>
      <c r="CD7" s="81" t="s">
        <v>101</v>
      </c>
      <c r="CE7" s="81" t="s">
        <v>101</v>
      </c>
      <c r="CF7" s="81">
        <v>150</v>
      </c>
      <c r="CG7" s="81" t="s">
        <v>101</v>
      </c>
      <c r="CH7" s="81" t="s">
        <v>101</v>
      </c>
      <c r="CI7" s="81" t="s">
        <v>101</v>
      </c>
      <c r="CJ7" s="81" t="s">
        <v>101</v>
      </c>
      <c r="CK7" s="81">
        <v>159.49</v>
      </c>
      <c r="CL7" s="81">
        <v>134.52000000000001</v>
      </c>
      <c r="CM7" s="81" t="s">
        <v>101</v>
      </c>
      <c r="CN7" s="81" t="s">
        <v>101</v>
      </c>
      <c r="CO7" s="81" t="s">
        <v>101</v>
      </c>
      <c r="CP7" s="81" t="s">
        <v>101</v>
      </c>
      <c r="CQ7" s="81">
        <v>56.89</v>
      </c>
      <c r="CR7" s="81" t="s">
        <v>101</v>
      </c>
      <c r="CS7" s="81" t="s">
        <v>101</v>
      </c>
      <c r="CT7" s="81" t="s">
        <v>101</v>
      </c>
      <c r="CU7" s="81" t="s">
        <v>101</v>
      </c>
      <c r="CV7" s="81">
        <v>65.28</v>
      </c>
      <c r="CW7" s="81">
        <v>59.57</v>
      </c>
      <c r="CX7" s="81" t="s">
        <v>101</v>
      </c>
      <c r="CY7" s="81" t="s">
        <v>101</v>
      </c>
      <c r="CZ7" s="81" t="s">
        <v>101</v>
      </c>
      <c r="DA7" s="81" t="s">
        <v>101</v>
      </c>
      <c r="DB7" s="81">
        <v>100</v>
      </c>
      <c r="DC7" s="81" t="s">
        <v>101</v>
      </c>
      <c r="DD7" s="81" t="s">
        <v>101</v>
      </c>
      <c r="DE7" s="81" t="s">
        <v>101</v>
      </c>
      <c r="DF7" s="81" t="s">
        <v>101</v>
      </c>
      <c r="DG7" s="81">
        <v>92.72</v>
      </c>
      <c r="DH7" s="81">
        <v>95.57</v>
      </c>
      <c r="DI7" s="81" t="s">
        <v>101</v>
      </c>
      <c r="DJ7" s="81" t="s">
        <v>101</v>
      </c>
      <c r="DK7" s="81" t="s">
        <v>101</v>
      </c>
      <c r="DL7" s="81" t="s">
        <v>101</v>
      </c>
      <c r="DM7" s="81">
        <v>3.4</v>
      </c>
      <c r="DN7" s="81" t="s">
        <v>101</v>
      </c>
      <c r="DO7" s="81" t="s">
        <v>101</v>
      </c>
      <c r="DP7" s="81" t="s">
        <v>101</v>
      </c>
      <c r="DQ7" s="81" t="s">
        <v>101</v>
      </c>
      <c r="DR7" s="81">
        <v>23.79</v>
      </c>
      <c r="DS7" s="81">
        <v>36.520000000000003</v>
      </c>
      <c r="DT7" s="81" t="s">
        <v>101</v>
      </c>
      <c r="DU7" s="81" t="s">
        <v>101</v>
      </c>
      <c r="DV7" s="81" t="s">
        <v>101</v>
      </c>
      <c r="DW7" s="81" t="s">
        <v>101</v>
      </c>
      <c r="DX7" s="81">
        <v>0</v>
      </c>
      <c r="DY7" s="81" t="s">
        <v>101</v>
      </c>
      <c r="DZ7" s="81" t="s">
        <v>101</v>
      </c>
      <c r="EA7" s="81" t="s">
        <v>101</v>
      </c>
      <c r="EB7" s="81" t="s">
        <v>101</v>
      </c>
      <c r="EC7" s="81">
        <v>1.22</v>
      </c>
      <c r="ED7" s="81">
        <v>5.72</v>
      </c>
      <c r="EE7" s="81" t="s">
        <v>101</v>
      </c>
      <c r="EF7" s="81" t="s">
        <v>101</v>
      </c>
      <c r="EG7" s="81" t="s">
        <v>101</v>
      </c>
      <c r="EH7" s="81" t="s">
        <v>101</v>
      </c>
      <c r="EI7" s="81">
        <v>1.48</v>
      </c>
      <c r="EJ7" s="81" t="s">
        <v>101</v>
      </c>
      <c r="EK7" s="81" t="s">
        <v>101</v>
      </c>
      <c r="EL7" s="81" t="s">
        <v>101</v>
      </c>
      <c r="EM7" s="81" t="s">
        <v>101</v>
      </c>
      <c r="EN7" s="81">
        <v>9.e-002</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2021-12-03T07:13:32Z</dcterms:created>
  <dcterms:modified xsi:type="dcterms:W3CDTF">2022-02-16T01:14:21Z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2022-02-16T01:14:21Z</vt:filetime>
  </property>
</Properties>
</file>