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庁内報告\R3\財政課\公営企業に係る「経営比較分析表」の分析等について\"/>
    </mc:Choice>
  </mc:AlternateContent>
  <workbookProtection workbookAlgorithmName="SHA-512" workbookHashValue="2FwqF7NeZiA7ghi+WsfHyZeh9k9EVVXvsU1ak1VVrMzLGUl6Q4GxyKtDtTPtVn77h2+agE8jpYA2xiArIPD/pw==" workbookSaltValue="VaZ0aRVhdVNXZk1K5UtwFw=="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<sst xmlns="http://schemas.openxmlformats.org/spreadsheetml/2006/main" count="316" uniqueCount="115">
  <si>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</si>
  <si>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</si>
  <si>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</si>
  <si>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</si>
  <si>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</si>
  <si>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</si>
  <si>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</si>
  <si>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</si>
  <si>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</si>
  <si>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</si>
  <si>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</si>
  <si>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</si>
  <si>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</si>
  <si>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</si>
  <si>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</si>
  <si>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</si>
  <si>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</si>
  <si>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</si>
  <si>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</si>
  <si>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</si>
  <si>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</si>
  <si>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</si>
  <si>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</si>
  <si>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</si>
  <si>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</si>
  <si>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</si>
  <si>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</si>
  <si>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</si>
  <si>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</si>
  <si>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</si>
  <si>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</si>
  <si>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</si>
  <si>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</si>
  <si>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</si>
  <si>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</si>
  <si>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</si>
  <si>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</si>
  <si>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</si>
  <si>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</si>
  <si>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</si>
  <si>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</si>
  <si>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</si>
  <si>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</si>
  <si>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</si>
  <si>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</si>
  <si>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</si>
  <si>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</si>
  <si>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</si>
  <si>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</si>
  <si>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</si>
  <si>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</si>
  <si>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</si>
  <si>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</si>
  <si>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</si>
  <si>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</si>
  <si>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</si>
  <si>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</si>
  <si>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</si>
  <si>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</si>
  <si>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</si>
  <si>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</si>
  <si>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</si>
  <si>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</si>
  <si>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</si>
  <si>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</si>
  <si>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</si>
  <si>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</si>
  <si>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</si>
  <si>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</si>
  <si>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</si>
  <si>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</si>
  <si>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</si>
  <si>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</si>
  <si>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</si>
  <si>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</si>
  <si>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</si>
  <si>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</si>
  <si>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</si>
  <si>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</si>
  <si>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</si>
  <si>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</si>
  <si>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</si>
  <si>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</si>
  <si>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</si>
  <si>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</si>
  <si>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</si>
  <si>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</si>
  <si>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</si>
  <si>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</si>
  <si>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</si>
  <si>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</si>
  <si>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</si>
  <si>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</si>
  <si>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</si>
  <si>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</si>
  <si>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</si>
  <si>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</si>
  <si>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</si>
  <si>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</si>
  <si>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</si>
  <si>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</si>
  <si>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</si>
  <si>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</si>
  <si>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</si>
  <si>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</si>
  <si>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</si>
  <si>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</si>
  <si>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</si>
  <si>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</si>
  <si>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</si>
  <si>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</si>
  <si>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</si>
  <si>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➀有形固定資産減価償却率は類似団体平均値より低い数値となっています。
現在、第二東海自動車道関連等の簡易水道区域外における主要事業が立て込んでおり、今後数年程この状況は継続する予定です。そのため、簡易水道事業の➁管路経年化率において、類似団体及び全国平均値より高くなることが見込まれます。また、➂管路更新率においても、全国平均に近い数値となってはいますが、今後も低い数値になることが見込まれます。簡易水道事業の管路の老朽化を的確に把握しつつ、今後も他事業と並行して、計画的に更新していくよう努めてまいります。
（補足）③について決算状況調査表に誤りがありました。正しくは0.78%です。</t>
    <rPh sb="1" eb="7">
      <t>ユウケイコテイシサン</t>
    </rPh>
    <rPh sb="7" eb="9">
      <t>ゲンカ</t>
    </rPh>
    <rPh sb="9" eb="11">
      <t>ショウキャク</t>
    </rPh>
    <rPh sb="11" eb="12">
      <t>リツ</t>
    </rPh>
    <rPh sb="13" eb="15">
      <t>ルイジ</t>
    </rPh>
    <rPh sb="15" eb="17">
      <t>ダンタイ</t>
    </rPh>
    <rPh sb="17" eb="20">
      <t>ヘイキンチ</t>
    </rPh>
    <rPh sb="22" eb="23">
      <t>ヒク</t>
    </rPh>
    <rPh sb="24" eb="26">
      <t>スウチ</t>
    </rPh>
    <rPh sb="35" eb="37">
      <t>ゲンザイ</t>
    </rPh>
    <rPh sb="38" eb="39">
      <t>ダイ</t>
    </rPh>
    <rPh sb="39" eb="40">
      <t>ニ</t>
    </rPh>
    <rPh sb="40" eb="42">
      <t>トウカイ</t>
    </rPh>
    <rPh sb="42" eb="45">
      <t>ジドウシャ</t>
    </rPh>
    <rPh sb="45" eb="46">
      <t>ドウ</t>
    </rPh>
    <rPh sb="46" eb="48">
      <t>カンレン</t>
    </rPh>
    <rPh sb="48" eb="49">
      <t>トウ</t>
    </rPh>
    <rPh sb="50" eb="52">
      <t>カンイ</t>
    </rPh>
    <rPh sb="52" eb="54">
      <t>スイドウ</t>
    </rPh>
    <rPh sb="54" eb="56">
      <t>クイキ</t>
    </rPh>
    <rPh sb="56" eb="57">
      <t>ガイ</t>
    </rPh>
    <rPh sb="61" eb="63">
      <t>シュヨウ</t>
    </rPh>
    <rPh sb="63" eb="65">
      <t>ジギョウ</t>
    </rPh>
    <rPh sb="66" eb="67">
      <t>タ</t>
    </rPh>
    <rPh sb="68" eb="69">
      <t>コ</t>
    </rPh>
    <rPh sb="74" eb="76">
      <t>コンゴ</t>
    </rPh>
    <rPh sb="76" eb="78">
      <t>スウネン</t>
    </rPh>
    <rPh sb="159" eb="161">
      <t>ゼンコク</t>
    </rPh>
    <rPh sb="161" eb="163">
      <t>ヘイキン</t>
    </rPh>
    <rPh sb="164" eb="165">
      <t>チカ</t>
    </rPh>
    <rPh sb="166" eb="168">
      <t>スウチ</t>
    </rPh>
    <rPh sb="178" eb="180">
      <t>コンゴ</t>
    </rPh>
    <rPh sb="198" eb="200">
      <t>カンイ</t>
    </rPh>
    <rPh sb="200" eb="202">
      <t>スイドウ</t>
    </rPh>
    <rPh sb="202" eb="204">
      <t>ジギョウ</t>
    </rPh>
    <rPh sb="205" eb="207">
      <t>カンロ</t>
    </rPh>
    <rPh sb="208" eb="211">
      <t>ロウキュウカ</t>
    </rPh>
    <rPh sb="212" eb="214">
      <t>テキカク</t>
    </rPh>
    <rPh sb="215" eb="217">
      <t>ハアク</t>
    </rPh>
    <rPh sb="257" eb="259">
      <t>ホソク</t>
    </rPh>
    <rPh sb="265" eb="267">
      <t>ケッサン</t>
    </rPh>
    <rPh sb="267" eb="269">
      <t>ジョウキョウ</t>
    </rPh>
    <rPh sb="269" eb="271">
      <t>チョウサ</t>
    </rPh>
    <rPh sb="271" eb="272">
      <t>ヒョウ</t>
    </rPh>
    <rPh sb="273" eb="274">
      <t>アヤマ</t>
    </rPh>
    <rPh sb="282" eb="283">
      <t>タダ</t>
    </rPh>
    <phoneticPr fontId="4"/>
  </si>
  <si>
    <t>当市の簡易水道事業については、維持管理に不足する金額を地元財産区で負担する仕組みになっているため、経営状態は安定しています。今後も地元財産区との調整を密にし、安定した経営状態の維持に努めてまいります。</t>
    <rPh sb="0" eb="2">
      <t>トウシ</t>
    </rPh>
    <rPh sb="3" eb="5">
      <t>カンイ</t>
    </rPh>
    <rPh sb="5" eb="7">
      <t>スイドウ</t>
    </rPh>
    <rPh sb="7" eb="9">
      <t>ジギョウ</t>
    </rPh>
    <rPh sb="15" eb="17">
      <t>イジ</t>
    </rPh>
    <rPh sb="17" eb="19">
      <t>カンリ</t>
    </rPh>
    <rPh sb="20" eb="22">
      <t>フソク</t>
    </rPh>
    <rPh sb="24" eb="26">
      <t>キンガク</t>
    </rPh>
    <rPh sb="27" eb="29">
      <t>ジモト</t>
    </rPh>
    <rPh sb="29" eb="31">
      <t>ザイサン</t>
    </rPh>
    <rPh sb="31" eb="32">
      <t>ク</t>
    </rPh>
    <rPh sb="33" eb="35">
      <t>フタン</t>
    </rPh>
    <rPh sb="37" eb="39">
      <t>シク</t>
    </rPh>
    <rPh sb="49" eb="51">
      <t>ケイエイ</t>
    </rPh>
    <rPh sb="51" eb="53">
      <t>ジョウタイ</t>
    </rPh>
    <rPh sb="54" eb="56">
      <t>アンテイ</t>
    </rPh>
    <rPh sb="62" eb="64">
      <t>コンゴ</t>
    </rPh>
    <rPh sb="65" eb="67">
      <t>ジモト</t>
    </rPh>
    <rPh sb="67" eb="69">
      <t>ザイサン</t>
    </rPh>
    <rPh sb="69" eb="70">
      <t>ク</t>
    </rPh>
    <rPh sb="72" eb="74">
      <t>チョウセイ</t>
    </rPh>
    <rPh sb="75" eb="76">
      <t>ミツ</t>
    </rPh>
    <rPh sb="79" eb="81">
      <t>アンテイ</t>
    </rPh>
    <rPh sb="83" eb="85">
      <t>ケイエイ</t>
    </rPh>
    <rPh sb="85" eb="87">
      <t>ジョウタイ</t>
    </rPh>
    <rPh sb="88" eb="90">
      <t>イジ</t>
    </rPh>
    <rPh sb="91" eb="92">
      <t>ツト</t>
    </rPh>
    <phoneticPr fontId="4"/>
  </si>
  <si>
    <t xml:space="preserve">➀経常収支比率及び➂流動比率は100％を超えており、類似団体平均値より高い数値となっています。100％前後となっているのは、給水地域の財産区を主体とする他会計が維持管理費等を負担しているためです。そのため、➄料金回収率が100％を下回っていても経常収支は均衡しています。➃企業債残高対給水収益比率が0％であり、企業債を発行しないのも同様の理由によるものです。
➁累積欠損金比率は0％になっており、営業活動による損失は財産区補助金等により補填されているため、累積欠損金は発生しておりません。
➅給水原価は類似団体平均値と比較して安価となっています。これは他団体より少ない費用で給水していることを示しています。
➆施設利用率については、類似団体及び全国平均値より高い数値となっており、施設の利用状況や規模は類似団体と比べて適正な状態であると考えられます。今後も、給水人口等の状況を適切に把握し効率的な施設運営に努めてまいります。
➇有収率は類似団体平均値と比較して良好です。今後も漏水調査や凍結破損対策を継続して行い、有収率の向上に努めてまいります。
</t>
    <rPh sb="1" eb="3">
      <t>ケイジョウ</t>
    </rPh>
    <rPh sb="3" eb="5">
      <t>シュウシ</t>
    </rPh>
    <rPh sb="5" eb="7">
      <t>ヒリツ</t>
    </rPh>
    <rPh sb="7" eb="8">
      <t>オヨ</t>
    </rPh>
    <rPh sb="10" eb="12">
      <t>リュウドウ</t>
    </rPh>
    <rPh sb="12" eb="14">
      <t>ヒリツ</t>
    </rPh>
    <rPh sb="20" eb="21">
      <t>コ</t>
    </rPh>
    <rPh sb="26" eb="28">
      <t>ルイジ</t>
    </rPh>
    <rPh sb="28" eb="30">
      <t>ダンタイ</t>
    </rPh>
    <rPh sb="30" eb="33">
      <t>ヘイキンチ</t>
    </rPh>
    <rPh sb="35" eb="36">
      <t>タカ</t>
    </rPh>
    <rPh sb="37" eb="39">
      <t>スウチ</t>
    </rPh>
    <rPh sb="51" eb="53">
      <t>ゼンゴ</t>
    </rPh>
    <rPh sb="62" eb="64">
      <t>キュウスイ</t>
    </rPh>
    <rPh sb="64" eb="66">
      <t>チイキ</t>
    </rPh>
    <rPh sb="67" eb="69">
      <t>ザイサン</t>
    </rPh>
    <rPh sb="69" eb="70">
      <t>ク</t>
    </rPh>
    <rPh sb="71" eb="73">
      <t>シュタイ</t>
    </rPh>
    <rPh sb="76" eb="77">
      <t>タ</t>
    </rPh>
    <rPh sb="77" eb="79">
      <t>カイケイ</t>
    </rPh>
    <rPh sb="80" eb="82">
      <t>イジ</t>
    </rPh>
    <rPh sb="82" eb="85">
      <t>カンリヒ</t>
    </rPh>
    <rPh sb="85" eb="86">
      <t>トウ</t>
    </rPh>
    <rPh sb="87" eb="89">
      <t>フタン</t>
    </rPh>
    <rPh sb="104" eb="106">
      <t>リョウキン</t>
    </rPh>
    <rPh sb="106" eb="108">
      <t>カイシュウ</t>
    </rPh>
    <rPh sb="108" eb="109">
      <t>リツ</t>
    </rPh>
    <rPh sb="115" eb="117">
      <t>シタマワ</t>
    </rPh>
    <rPh sb="122" eb="124">
      <t>ケイジョウ</t>
    </rPh>
    <rPh sb="124" eb="126">
      <t>シュウシ</t>
    </rPh>
    <rPh sb="127" eb="129">
      <t>キンコウ</t>
    </rPh>
    <rPh sb="136" eb="138">
      <t>キギョウ</t>
    </rPh>
    <rPh sb="138" eb="139">
      <t>サイ</t>
    </rPh>
    <rPh sb="139" eb="141">
      <t>ザンダカ</t>
    </rPh>
    <rPh sb="141" eb="142">
      <t>タイ</t>
    </rPh>
    <rPh sb="142" eb="144">
      <t>キュウスイ</t>
    </rPh>
    <rPh sb="144" eb="146">
      <t>シュウエキ</t>
    </rPh>
    <rPh sb="146" eb="148">
      <t>ヒリツ</t>
    </rPh>
    <rPh sb="155" eb="157">
      <t>キギョウ</t>
    </rPh>
    <rPh sb="157" eb="158">
      <t>サイ</t>
    </rPh>
    <rPh sb="159" eb="161">
      <t>ハッコウ</t>
    </rPh>
    <rPh sb="166" eb="168">
      <t>ドウヨウ</t>
    </rPh>
    <rPh sb="169" eb="171">
      <t>リユウ</t>
    </rPh>
    <rPh sb="208" eb="210">
      <t>ザイサン</t>
    </rPh>
    <rPh sb="210" eb="211">
      <t>ク</t>
    </rPh>
    <rPh sb="211" eb="214">
      <t>ホジョキン</t>
    </rPh>
    <rPh sb="214" eb="215">
      <t>トウ</t>
    </rPh>
    <rPh sb="218" eb="220">
      <t>ホテン</t>
    </rPh>
    <rPh sb="228" eb="230">
      <t>ルイセキ</t>
    </rPh>
    <rPh sb="230" eb="232">
      <t>ケッソン</t>
    </rPh>
    <rPh sb="232" eb="233">
      <t>キン</t>
    </rPh>
    <rPh sb="246" eb="248">
      <t>キュウスイ</t>
    </rPh>
    <rPh sb="248" eb="250">
      <t>ゲンカ</t>
    </rPh>
    <rPh sb="251" eb="253">
      <t>ルイジ</t>
    </rPh>
    <rPh sb="253" eb="255">
      <t>ダンタイ</t>
    </rPh>
    <rPh sb="255" eb="258">
      <t>ヘイキンチ</t>
    </rPh>
    <rPh sb="259" eb="261">
      <t>ヒカク</t>
    </rPh>
    <rPh sb="263" eb="265">
      <t>アンカ</t>
    </rPh>
    <rPh sb="276" eb="277">
      <t>タ</t>
    </rPh>
    <rPh sb="277" eb="279">
      <t>ダンタイ</t>
    </rPh>
    <rPh sb="281" eb="282">
      <t>スク</t>
    </rPh>
    <rPh sb="284" eb="286">
      <t>ヒヨウ</t>
    </rPh>
    <rPh sb="287" eb="289">
      <t>キュウスイ</t>
    </rPh>
    <rPh sb="296" eb="297">
      <t>シメ</t>
    </rPh>
    <rPh sb="305" eb="307">
      <t>シセツ</t>
    </rPh>
    <rPh sb="307" eb="309">
      <t>リヨウ</t>
    </rPh>
    <rPh sb="309" eb="310">
      <t>リツ</t>
    </rPh>
    <rPh sb="329" eb="330">
      <t>タカ</t>
    </rPh>
    <rPh sb="331" eb="333">
      <t>スウチ</t>
    </rPh>
    <rPh sb="340" eb="342">
      <t>シセツ</t>
    </rPh>
    <rPh sb="343" eb="345">
      <t>リヨウ</t>
    </rPh>
    <rPh sb="345" eb="347">
      <t>ジョウキョウ</t>
    </rPh>
    <rPh sb="348" eb="350">
      <t>キボ</t>
    </rPh>
    <rPh sb="351" eb="353">
      <t>ルイジ</t>
    </rPh>
    <rPh sb="353" eb="355">
      <t>ダンタイ</t>
    </rPh>
    <rPh sb="375" eb="377">
      <t>コンゴ</t>
    </rPh>
    <rPh sb="379" eb="381">
      <t>キュウスイ</t>
    </rPh>
    <rPh sb="381" eb="384">
      <t>ジンコウトウ</t>
    </rPh>
    <rPh sb="385" eb="387">
      <t>ジョウキョウ</t>
    </rPh>
    <rPh sb="388" eb="390">
      <t>テキセツ</t>
    </rPh>
    <rPh sb="391" eb="393">
      <t>ハアク</t>
    </rPh>
    <rPh sb="394" eb="397">
      <t>コウリツテキ</t>
    </rPh>
    <rPh sb="398" eb="400">
      <t>シセツ</t>
    </rPh>
    <rPh sb="400" eb="402">
      <t>ウンエイ</t>
    </rPh>
    <rPh sb="403" eb="40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</si>
</sst>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0B-4AE6-8893-9B88DDF846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110B-4AE6-8893-9B88DDF846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100.83</c:v>
                </c:pt>
              </c:numCache>
            </c:numRef>
          </c:val>
          <c:extLst>
            <c:ext xmlns:c16="http://schemas.microsoft.com/office/drawing/2014/chart" uri="{C3380CC4-5D6E-409C-BE32-E72D297353CC}">
              <c16:uniqueId val="{00000000-0AB5-423B-A294-E6369D5A8D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0AB5-423B-A294-E6369D5A8D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5.84</c:v>
                </c:pt>
              </c:numCache>
            </c:numRef>
          </c:val>
          <c:extLst>
            <c:ext xmlns:c16="http://schemas.microsoft.com/office/drawing/2014/chart" uri="{C3380CC4-5D6E-409C-BE32-E72D297353CC}">
              <c16:uniqueId val="{00000000-1D87-4DF2-82B2-DAE7579D58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1D87-4DF2-82B2-DAE7579D58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28.43</c:v>
                </c:pt>
              </c:numCache>
            </c:numRef>
          </c:val>
          <c:extLst>
            <c:ext xmlns:c16="http://schemas.microsoft.com/office/drawing/2014/chart" uri="{C3380CC4-5D6E-409C-BE32-E72D297353CC}">
              <c16:uniqueId val="{00000000-86D4-48D0-BB90-E0E3D2C827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86D4-48D0-BB90-E0E3D2C827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0C-465E-96C4-5054EF45C1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C10C-465E-96C4-5054EF45C1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109.25</c:v>
                </c:pt>
              </c:numCache>
            </c:numRef>
          </c:val>
          <c:extLst>
            <c:ext xmlns:c16="http://schemas.microsoft.com/office/drawing/2014/chart" uri="{C3380CC4-5D6E-409C-BE32-E72D297353CC}">
              <c16:uniqueId val="{00000000-AD1D-44DD-BA9B-D1C0430964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AD1D-44DD-BA9B-D1C0430964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13-42E4-97CE-DD139A8FF4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7413-42E4-97CE-DD139A8FF4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40.270000000000003</c:v>
                </c:pt>
              </c:numCache>
            </c:numRef>
          </c:val>
          <c:extLst>
            <c:ext xmlns:c16="http://schemas.microsoft.com/office/drawing/2014/chart" uri="{C3380CC4-5D6E-409C-BE32-E72D297353CC}">
              <c16:uniqueId val="{00000000-45A8-4505-9EBA-3563DDC415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45A8-4505-9EBA-3563DDC415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198.84</c:v>
                </c:pt>
              </c:numCache>
            </c:numRef>
          </c:val>
          <c:extLst>
            <c:ext xmlns:c16="http://schemas.microsoft.com/office/drawing/2014/chart" uri="{C3380CC4-5D6E-409C-BE32-E72D297353CC}">
              <c16:uniqueId val="{00000000-5682-4C9A-BA8D-1F6C712787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5682-4C9A-BA8D-1F6C712787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57.78</c:v>
                </c:pt>
              </c:numCache>
            </c:numRef>
          </c:val>
          <c:extLst>
            <c:ext xmlns:c16="http://schemas.microsoft.com/office/drawing/2014/chart" uri="{C3380CC4-5D6E-409C-BE32-E72D297353CC}">
              <c16:uniqueId val="{00000000-C0D5-41E5-AF24-74E5BADF74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C0D5-41E5-AF24-74E5BADF74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82.13</c:v>
                </c:pt>
              </c:numCache>
            </c:numRef>
          </c:val>
          <c:extLst>
            <c:ext xmlns:c16="http://schemas.microsoft.com/office/drawing/2014/chart" uri="{C3380CC4-5D6E-409C-BE32-E72D297353CC}">
              <c16:uniqueId val="{00000000-1138-4E52-9D33-668859BA98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1138-4E52-9D33-668859BA98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CE51" sqref="CE5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御殿場市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87687</v>
      </c>
      <c r="AM8" s="61"/>
      <c r="AN8" s="61"/>
      <c r="AO8" s="61"/>
      <c r="AP8" s="61"/>
      <c r="AQ8" s="61"/>
      <c r="AR8" s="61"/>
      <c r="AS8" s="61"/>
      <c r="AT8" s="52">
        <f>データ!$S$6</f>
        <v>194.9</v>
      </c>
      <c r="AU8" s="53"/>
      <c r="AV8" s="53"/>
      <c r="AW8" s="53"/>
      <c r="AX8" s="53"/>
      <c r="AY8" s="53"/>
      <c r="AZ8" s="53"/>
      <c r="BA8" s="53"/>
      <c r="BB8" s="54">
        <f>データ!$T$6</f>
        <v>449.91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92.2</v>
      </c>
      <c r="J10" s="53"/>
      <c r="K10" s="53"/>
      <c r="L10" s="53"/>
      <c r="M10" s="53"/>
      <c r="N10" s="53"/>
      <c r="O10" s="64"/>
      <c r="P10" s="54">
        <f>データ!$P$6</f>
        <v>2.2599999999999998</v>
      </c>
      <c r="Q10" s="54"/>
      <c r="R10" s="54"/>
      <c r="S10" s="54"/>
      <c r="T10" s="54"/>
      <c r="U10" s="54"/>
      <c r="V10" s="54"/>
      <c r="W10" s="61">
        <f>データ!$Q$6</f>
        <v>1620</v>
      </c>
      <c r="X10" s="61"/>
      <c r="Y10" s="61"/>
      <c r="Z10" s="61"/>
      <c r="AA10" s="61"/>
      <c r="AB10" s="61"/>
      <c r="AC10" s="61"/>
      <c r="AD10" s="2"/>
      <c r="AE10" s="2"/>
      <c r="AF10" s="2"/>
      <c r="AG10" s="2"/>
      <c r="AH10" s="4"/>
      <c r="AI10" s="4"/>
      <c r="AJ10" s="4"/>
      <c r="AK10" s="4"/>
      <c r="AL10" s="61">
        <f>データ!$U$6</f>
        <v>1968</v>
      </c>
      <c r="AM10" s="61"/>
      <c r="AN10" s="61"/>
      <c r="AO10" s="61"/>
      <c r="AP10" s="61"/>
      <c r="AQ10" s="61"/>
      <c r="AR10" s="61"/>
      <c r="AS10" s="61"/>
      <c r="AT10" s="52">
        <f>データ!$V$6</f>
        <v>1.6</v>
      </c>
      <c r="AU10" s="53"/>
      <c r="AV10" s="53"/>
      <c r="AW10" s="53"/>
      <c r="AX10" s="53"/>
      <c r="AY10" s="53"/>
      <c r="AZ10" s="53"/>
      <c r="BA10" s="53"/>
      <c r="BB10" s="54">
        <f>データ!$W$6</f>
        <v>1230</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clpo5gADbHEwIsTYPg1Z1SSIbOwHkbGeWb/eLyUXHRMMnaJsr4W8XOhEHz5F64bqDRXsrO2AoThU4qJ/lWB1aA==" saltValue="ddIz4BK1DfPZH50tLc8+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222151</v>
      </c>
      <c r="D6" s="34">
        <f t="shared" si="3"/>
        <v>46</v>
      </c>
      <c r="E6" s="34">
        <f t="shared" si="3"/>
        <v>1</v>
      </c>
      <c r="F6" s="34">
        <f t="shared" si="3"/>
        <v>0</v>
      </c>
      <c r="G6" s="34">
        <f t="shared" si="3"/>
        <v>5</v>
      </c>
      <c r="H6" s="34" t="str">
        <f t="shared" si="3"/>
        <v>静岡県　御殿場市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92.2</v>
      </c>
      <c r="P6" s="35">
        <f t="shared" si="3"/>
        <v>2.2599999999999998</v>
      </c>
      <c r="Q6" s="35">
        <f t="shared" si="3"/>
        <v>1620</v>
      </c>
      <c r="R6" s="35">
        <f t="shared" si="3"/>
        <v>87687</v>
      </c>
      <c r="S6" s="35">
        <f t="shared" si="3"/>
        <v>194.9</v>
      </c>
      <c r="T6" s="35">
        <f t="shared" si="3"/>
        <v>449.91</v>
      </c>
      <c r="U6" s="35">
        <f t="shared" si="3"/>
        <v>1968</v>
      </c>
      <c r="V6" s="35">
        <f t="shared" si="3"/>
        <v>1.6</v>
      </c>
      <c r="W6" s="35">
        <f t="shared" si="3"/>
        <v>1230</v>
      </c>
      <c r="X6" s="36" t="str">
        <f>IF(X7="",NA(),X7)</f>
        <v>-</v>
      </c>
      <c r="Y6" s="36" t="str">
        <f t="shared" ref="Y6:AG6" si="4">IF(Y7="",NA(),Y7)</f>
        <v>-</v>
      </c>
      <c r="Z6" s="36" t="str">
        <f t="shared" si="4"/>
        <v>-</v>
      </c>
      <c r="AA6" s="36" t="str">
        <f t="shared" si="4"/>
        <v>-</v>
      </c>
      <c r="AB6" s="36">
        <f t="shared" si="4"/>
        <v>100.83</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109.25</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5">
        <f t="shared" si="7"/>
        <v>0</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40.270000000000003</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198.84</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57.78</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82.13</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5.84</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28.43</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222151</v>
      </c>
      <c r="D7" s="38">
        <v>46</v>
      </c>
      <c r="E7" s="38">
        <v>1</v>
      </c>
      <c r="F7" s="38">
        <v>0</v>
      </c>
      <c r="G7" s="38">
        <v>5</v>
      </c>
      <c r="H7" s="38" t="s">
        <v>93</v>
      </c>
      <c r="I7" s="38" t="s">
        <v>94</v>
      </c>
      <c r="J7" s="38" t="s">
        <v>95</v>
      </c>
      <c r="K7" s="38" t="s">
        <v>96</v>
      </c>
      <c r="L7" s="38" t="s">
        <v>97</v>
      </c>
      <c r="M7" s="38" t="s">
        <v>98</v>
      </c>
      <c r="N7" s="39" t="s">
        <v>99</v>
      </c>
      <c r="O7" s="39">
        <v>92.2</v>
      </c>
      <c r="P7" s="39">
        <v>2.2599999999999998</v>
      </c>
      <c r="Q7" s="39">
        <v>1620</v>
      </c>
      <c r="R7" s="39">
        <v>87687</v>
      </c>
      <c r="S7" s="39">
        <v>194.9</v>
      </c>
      <c r="T7" s="39">
        <v>449.91</v>
      </c>
      <c r="U7" s="39">
        <v>1968</v>
      </c>
      <c r="V7" s="39">
        <v>1.6</v>
      </c>
      <c r="W7" s="39">
        <v>1230</v>
      </c>
      <c r="X7" s="39" t="s">
        <v>99</v>
      </c>
      <c r="Y7" s="39" t="s">
        <v>99</v>
      </c>
      <c r="Z7" s="39" t="s">
        <v>99</v>
      </c>
      <c r="AA7" s="39" t="s">
        <v>99</v>
      </c>
      <c r="AB7" s="39">
        <v>100.83</v>
      </c>
      <c r="AC7" s="39" t="s">
        <v>99</v>
      </c>
      <c r="AD7" s="39" t="s">
        <v>99</v>
      </c>
      <c r="AE7" s="39" t="s">
        <v>99</v>
      </c>
      <c r="AF7" s="39" t="s">
        <v>99</v>
      </c>
      <c r="AG7" s="39">
        <v>97.61</v>
      </c>
      <c r="AH7" s="39">
        <v>102.33</v>
      </c>
      <c r="AI7" s="39" t="s">
        <v>99</v>
      </c>
      <c r="AJ7" s="39" t="s">
        <v>99</v>
      </c>
      <c r="AK7" s="39" t="s">
        <v>99</v>
      </c>
      <c r="AL7" s="39" t="s">
        <v>99</v>
      </c>
      <c r="AM7" s="39">
        <v>0</v>
      </c>
      <c r="AN7" s="39" t="s">
        <v>99</v>
      </c>
      <c r="AO7" s="39" t="s">
        <v>99</v>
      </c>
      <c r="AP7" s="39" t="s">
        <v>99</v>
      </c>
      <c r="AQ7" s="39" t="s">
        <v>99</v>
      </c>
      <c r="AR7" s="39">
        <v>143.65</v>
      </c>
      <c r="AS7" s="39">
        <v>31.02</v>
      </c>
      <c r="AT7" s="39" t="s">
        <v>99</v>
      </c>
      <c r="AU7" s="39" t="s">
        <v>99</v>
      </c>
      <c r="AV7" s="39" t="s">
        <v>99</v>
      </c>
      <c r="AW7" s="39" t="s">
        <v>99</v>
      </c>
      <c r="AX7" s="39">
        <v>109.25</v>
      </c>
      <c r="AY7" s="39" t="s">
        <v>99</v>
      </c>
      <c r="AZ7" s="39" t="s">
        <v>99</v>
      </c>
      <c r="BA7" s="39" t="s">
        <v>99</v>
      </c>
      <c r="BB7" s="39" t="s">
        <v>99</v>
      </c>
      <c r="BC7" s="39">
        <v>94.01</v>
      </c>
      <c r="BD7" s="39">
        <v>186.73</v>
      </c>
      <c r="BE7" s="39" t="s">
        <v>99</v>
      </c>
      <c r="BF7" s="39" t="s">
        <v>99</v>
      </c>
      <c r="BG7" s="39" t="s">
        <v>99</v>
      </c>
      <c r="BH7" s="39" t="s">
        <v>99</v>
      </c>
      <c r="BI7" s="39">
        <v>0</v>
      </c>
      <c r="BJ7" s="39" t="s">
        <v>99</v>
      </c>
      <c r="BK7" s="39" t="s">
        <v>99</v>
      </c>
      <c r="BL7" s="39" t="s">
        <v>99</v>
      </c>
      <c r="BM7" s="39" t="s">
        <v>99</v>
      </c>
      <c r="BN7" s="39">
        <v>1421.84</v>
      </c>
      <c r="BO7" s="39">
        <v>1187.5</v>
      </c>
      <c r="BP7" s="39" t="s">
        <v>99</v>
      </c>
      <c r="BQ7" s="39" t="s">
        <v>99</v>
      </c>
      <c r="BR7" s="39" t="s">
        <v>99</v>
      </c>
      <c r="BS7" s="39" t="s">
        <v>99</v>
      </c>
      <c r="BT7" s="39">
        <v>40.270000000000003</v>
      </c>
      <c r="BU7" s="39" t="s">
        <v>99</v>
      </c>
      <c r="BV7" s="39" t="s">
        <v>99</v>
      </c>
      <c r="BW7" s="39" t="s">
        <v>99</v>
      </c>
      <c r="BX7" s="39" t="s">
        <v>99</v>
      </c>
      <c r="BY7" s="39">
        <v>35.72</v>
      </c>
      <c r="BZ7" s="39">
        <v>58.9</v>
      </c>
      <c r="CA7" s="39" t="s">
        <v>99</v>
      </c>
      <c r="CB7" s="39" t="s">
        <v>99</v>
      </c>
      <c r="CC7" s="39" t="s">
        <v>99</v>
      </c>
      <c r="CD7" s="39" t="s">
        <v>99</v>
      </c>
      <c r="CE7" s="39">
        <v>198.84</v>
      </c>
      <c r="CF7" s="39" t="s">
        <v>99</v>
      </c>
      <c r="CG7" s="39" t="s">
        <v>99</v>
      </c>
      <c r="CH7" s="39" t="s">
        <v>99</v>
      </c>
      <c r="CI7" s="39" t="s">
        <v>99</v>
      </c>
      <c r="CJ7" s="39">
        <v>471.3</v>
      </c>
      <c r="CK7" s="39">
        <v>281.77</v>
      </c>
      <c r="CL7" s="39" t="s">
        <v>99</v>
      </c>
      <c r="CM7" s="39" t="s">
        <v>99</v>
      </c>
      <c r="CN7" s="39" t="s">
        <v>99</v>
      </c>
      <c r="CO7" s="39" t="s">
        <v>99</v>
      </c>
      <c r="CP7" s="39">
        <v>57.78</v>
      </c>
      <c r="CQ7" s="39" t="s">
        <v>99</v>
      </c>
      <c r="CR7" s="39" t="s">
        <v>99</v>
      </c>
      <c r="CS7" s="39" t="s">
        <v>99</v>
      </c>
      <c r="CT7" s="39" t="s">
        <v>99</v>
      </c>
      <c r="CU7" s="39">
        <v>51.52</v>
      </c>
      <c r="CV7" s="39">
        <v>50.55</v>
      </c>
      <c r="CW7" s="39" t="s">
        <v>99</v>
      </c>
      <c r="CX7" s="39" t="s">
        <v>99</v>
      </c>
      <c r="CY7" s="39" t="s">
        <v>99</v>
      </c>
      <c r="CZ7" s="39" t="s">
        <v>99</v>
      </c>
      <c r="DA7" s="39">
        <v>82.13</v>
      </c>
      <c r="DB7" s="39" t="s">
        <v>99</v>
      </c>
      <c r="DC7" s="39" t="s">
        <v>99</v>
      </c>
      <c r="DD7" s="39" t="s">
        <v>99</v>
      </c>
      <c r="DE7" s="39" t="s">
        <v>99</v>
      </c>
      <c r="DF7" s="39">
        <v>61.29</v>
      </c>
      <c r="DG7" s="39">
        <v>75.11</v>
      </c>
      <c r="DH7" s="39" t="s">
        <v>99</v>
      </c>
      <c r="DI7" s="39" t="s">
        <v>99</v>
      </c>
      <c r="DJ7" s="39" t="s">
        <v>99</v>
      </c>
      <c r="DK7" s="39" t="s">
        <v>99</v>
      </c>
      <c r="DL7" s="39">
        <v>5.84</v>
      </c>
      <c r="DM7" s="39" t="s">
        <v>99</v>
      </c>
      <c r="DN7" s="39" t="s">
        <v>99</v>
      </c>
      <c r="DO7" s="39" t="s">
        <v>99</v>
      </c>
      <c r="DP7" s="39" t="s">
        <v>99</v>
      </c>
      <c r="DQ7" s="39">
        <v>24.16</v>
      </c>
      <c r="DR7" s="39">
        <v>33.25</v>
      </c>
      <c r="DS7" s="39" t="s">
        <v>99</v>
      </c>
      <c r="DT7" s="39" t="s">
        <v>99</v>
      </c>
      <c r="DU7" s="39" t="s">
        <v>99</v>
      </c>
      <c r="DV7" s="39" t="s">
        <v>99</v>
      </c>
      <c r="DW7" s="39">
        <v>28.43</v>
      </c>
      <c r="DX7" s="39" t="s">
        <v>99</v>
      </c>
      <c r="DY7" s="39" t="s">
        <v>99</v>
      </c>
      <c r="DZ7" s="39" t="s">
        <v>99</v>
      </c>
      <c r="EA7" s="39" t="s">
        <v>99</v>
      </c>
      <c r="EB7" s="39">
        <v>18.829999999999998</v>
      </c>
      <c r="EC7" s="39">
        <v>17.190000000000001</v>
      </c>
      <c r="ED7" s="39" t="s">
        <v>99</v>
      </c>
      <c r="EE7" s="39" t="s">
        <v>99</v>
      </c>
      <c r="EF7" s="39" t="s">
        <v>99</v>
      </c>
      <c r="EG7" s="39" t="s">
        <v>99</v>
      </c>
      <c r="EH7" s="39">
        <v>0</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GAdmin</cp:lastModifiedBy>
  <cp:lastPrinted>2022-01-13T02:23:02Z</cp:lastPrinted>
  <dcterms:created xsi:type="dcterms:W3CDTF">2021-12-03T06:51:01Z</dcterms:created>
  <dcterms:modified xsi:type="dcterms:W3CDTF">2022-01-13T02:27:33Z</dcterms:modified>
  <cp:category/>
</cp:coreProperties>
</file>