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s-flsv1\全庁ファイルサーバ\財政課\LANHD026 退避\調査回答 ◆\Ｒ３調査回答\２．県（予算関係以外）\040106 【1_28　15時（金）厳守】公営企業に係る「経営比較分析表」の公表に\03 回答（市→県）\"/>
    </mc:Choice>
  </mc:AlternateContent>
  <workbookProtection workbookAlgorithmName="SHA-512" workbookHashValue="ipPGrvKwVqLvZrqYdwhyGMuw5EdETLksTc1/3ibC+oaYK6iauuZBy/eFMf3rKzvYpDTDg21HDNJFhu6COLO4UA==" workbookSaltValue="NWOaeJeCsGGaO4N3uE2nB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G85" i="4"/>
  <c r="F85" i="4"/>
  <c r="AL10" i="4"/>
  <c r="AD10" i="4"/>
  <c r="B10" i="4"/>
  <c r="AL8" i="4"/>
  <c r="I8" i="4"/>
</calcChain>
</file>

<file path=xl/sharedStrings.xml><?xml version="1.0" encoding="utf-8"?>
<sst xmlns="http://schemas.openxmlformats.org/spreadsheetml/2006/main" count="319" uniqueCount="118">
  <si>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</si>
  <si>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</si>
  <si>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</si>
  <si>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</si>
  <si>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</si>
  <si>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</si>
  <si>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</si>
  <si>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</si>
  <si>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</si>
  <si>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</si>
  <si>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</si>
  <si>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</si>
  <si>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</si>
  <si>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</si>
  <si>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</si>
  <si>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</si>
  <si>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</si>
  <si>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</si>
  <si>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</si>
  <si>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</si>
  <si>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</si>
  <si>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</si>
  <si>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</si>
  <si>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</si>
  <si>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</si>
  <si>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</si>
  <si>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</si>
  <si>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</si>
  <si>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</si>
  <si>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</si>
  <si>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</si>
  <si>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</si>
  <si>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</si>
  <si>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</si>
  <si>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</si>
  <si>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</si>
  <si>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</si>
  <si>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</si>
  <si>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</si>
  <si>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</si>
  <si>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</si>
  <si>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</si>
  <si>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</si>
  <si>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</si>
  <si>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</si>
  <si>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</si>
  <si>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</si>
  <si>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</si>
  <si>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</si>
  <si>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</si>
  <si>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</si>
  <si>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</si>
  <si>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</si>
  <si>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</si>
  <si>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</si>
  <si>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</si>
  <si>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</si>
  <si>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</si>
  <si>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</si>
  <si>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</si>
  <si>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</si>
  <si>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</si>
  <si>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</si>
  <si>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</si>
  <si>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</si>
  <si>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</si>
  <si>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</si>
  <si>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</si>
  <si>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</si>
  <si>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</si>
  <si>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</si>
  <si>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</si>
  <si>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</si>
  <si>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</si>
  <si>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</si>
  <si>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</si>
  <si>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</si>
  <si>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</si>
  <si>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</si>
  <si>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</si>
  <si>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</si>
  <si>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</si>
  <si>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</si>
  <si>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</si>
  <si>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</si>
  <si>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</si>
  <si>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</si>
  <si>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</si>
  <si>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</si>
  <si>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</si>
  <si>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</si>
  <si>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</si>
  <si>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</si>
  <si>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</si>
  <si>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</si>
  <si>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</si>
  <si>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藤枝市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</si>
  <si>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</si>
  <si>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</si>
  <si>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</si>
  <si>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</si>
  <si>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</si>
  <si>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</si>
  <si>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</si>
  <si>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</si>
  <si>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</si>
  <si>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</si>
  <si>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</si>
  <si>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</si>
  <si>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</si>
  <si>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</si>
  <si>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</si>
  <si>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</si>
  <si>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</si>
  <si>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</si>
  <si>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当市の下水道事業は、令和２年４月１日から地方公営企業法適用により、公営企業会計に移行したため、前年度比較はない。
①経常収支比率は、100％以上となっており、収支の均衡は保たれている。
②累積欠損金比率は、0％となっているが、施設管渠の老朽化に伴う維持管理費は増加が見込まれるため、効率的な修繕と使用料の適正化が課題となる。
③流動比率は、類似団体平均値よりも低い数値となっているが、企業債償還金に対しては、自己資金だけではなく、企業債発行及び一般会計からの繰入金により賄うこととしている。
④企業債残高対事業規模比率は、類似団体平均値を上回っている。今後も特環地区において整備を行うので、同水準で推移していくと考える。
⑤経費回収率は、100％を下回っており、使用料で回収すべき経費を賄えていない。不足分は一般会計からの繰入金を充てている。今後は適正な使用料の検討が必要となる。
⑥Ｈ28に総務省より分流式下水道に要する経費の算定方法が見直され、汚水処理費が減少し、汚水処理原価が下がった。施設管渠の老朽化に伴う維持管理費は増加が見込まれるため、効率的な修繕と使用料の適正化が課題となる。
⑧水洗化率は、類似団体平均値を下回っている。続促進を継続し、水質保全や使用料収入増を図っていく。</t>
    <rPh sb="1" eb="3">
      <t>トウシ</t>
    </rPh>
    <rPh sb="4" eb="7">
      <t>ゲスイドウ</t>
    </rPh>
    <rPh sb="7" eb="9">
      <t>ジギョウ</t>
    </rPh>
    <rPh sb="11" eb="12">
      <t>レイ</t>
    </rPh>
    <rPh sb="12" eb="13">
      <t>ワ</t>
    </rPh>
    <rPh sb="14" eb="15">
      <t>ネン</t>
    </rPh>
    <rPh sb="16" eb="17">
      <t>ガツ</t>
    </rPh>
    <rPh sb="18" eb="19">
      <t>ニチ</t>
    </rPh>
    <rPh sb="21" eb="23">
      <t>チホウ</t>
    </rPh>
    <rPh sb="23" eb="25">
      <t>コウエイ</t>
    </rPh>
    <rPh sb="25" eb="27">
      <t>キギョウ</t>
    </rPh>
    <rPh sb="27" eb="28">
      <t>ホウ</t>
    </rPh>
    <rPh sb="28" eb="30">
      <t>テキヨウ</t>
    </rPh>
    <rPh sb="34" eb="36">
      <t>コウエイ</t>
    </rPh>
    <rPh sb="36" eb="38">
      <t>キギョウ</t>
    </rPh>
    <rPh sb="38" eb="40">
      <t>カイケイ</t>
    </rPh>
    <rPh sb="41" eb="43">
      <t>イコウ</t>
    </rPh>
    <rPh sb="48" eb="51">
      <t>ゼンネンド</t>
    </rPh>
    <rPh sb="51" eb="53">
      <t>ヒカク</t>
    </rPh>
    <rPh sb="59" eb="61">
      <t>ケイジョウ</t>
    </rPh>
    <rPh sb="61" eb="63">
      <t>シュウシ</t>
    </rPh>
    <rPh sb="63" eb="65">
      <t>ヒリツ</t>
    </rPh>
    <rPh sb="71" eb="73">
      <t>イジョウ</t>
    </rPh>
    <rPh sb="80" eb="82">
      <t>シュウシ</t>
    </rPh>
    <rPh sb="83" eb="85">
      <t>キンコウ</t>
    </rPh>
    <rPh sb="86" eb="87">
      <t>タモ</t>
    </rPh>
    <rPh sb="95" eb="97">
      <t>ルイセキ</t>
    </rPh>
    <rPh sb="97" eb="100">
      <t>ケッソンキン</t>
    </rPh>
    <rPh sb="100" eb="102">
      <t>ヒリツ</t>
    </rPh>
    <rPh sb="165" eb="167">
      <t>リュウドウ</t>
    </rPh>
    <rPh sb="167" eb="169">
      <t>ヒリツ</t>
    </rPh>
    <rPh sb="171" eb="173">
      <t>ルイジ</t>
    </rPh>
    <rPh sb="173" eb="175">
      <t>ダンタイ</t>
    </rPh>
    <rPh sb="175" eb="178">
      <t>ヘイキンチ</t>
    </rPh>
    <rPh sb="181" eb="182">
      <t>ヒク</t>
    </rPh>
    <rPh sb="183" eb="185">
      <t>スウチ</t>
    </rPh>
    <rPh sb="193" eb="195">
      <t>キギョウ</t>
    </rPh>
    <rPh sb="195" eb="196">
      <t>サイ</t>
    </rPh>
    <rPh sb="196" eb="199">
      <t>ショウカンキン</t>
    </rPh>
    <rPh sb="200" eb="201">
      <t>タイ</t>
    </rPh>
    <rPh sb="205" eb="207">
      <t>ジコ</t>
    </rPh>
    <rPh sb="207" eb="209">
      <t>シキン</t>
    </rPh>
    <rPh sb="216" eb="218">
      <t>キギョウ</t>
    </rPh>
    <rPh sb="218" eb="219">
      <t>サイ</t>
    </rPh>
    <rPh sb="219" eb="221">
      <t>ハッコウ</t>
    </rPh>
    <rPh sb="221" eb="222">
      <t>オヨ</t>
    </rPh>
    <rPh sb="236" eb="237">
      <t>マカナ</t>
    </rPh>
    <rPh sb="248" eb="250">
      <t>キギョウ</t>
    </rPh>
    <rPh sb="250" eb="251">
      <t>サイ</t>
    </rPh>
    <rPh sb="251" eb="253">
      <t>ザンダカ</t>
    </rPh>
    <rPh sb="253" eb="254">
      <t>タイ</t>
    </rPh>
    <rPh sb="254" eb="256">
      <t>ジギョウ</t>
    </rPh>
    <rPh sb="256" eb="258">
      <t>キボ</t>
    </rPh>
    <rPh sb="258" eb="260">
      <t>ヒリツ</t>
    </rPh>
    <rPh sb="262" eb="264">
      <t>ルイジ</t>
    </rPh>
    <rPh sb="264" eb="266">
      <t>ダンタイ</t>
    </rPh>
    <rPh sb="266" eb="269">
      <t>ヘイキンチ</t>
    </rPh>
    <rPh sb="270" eb="272">
      <t>ウワマワ</t>
    </rPh>
    <rPh sb="277" eb="279">
      <t>コンゴ</t>
    </rPh>
    <rPh sb="313" eb="315">
      <t>ケイヒ</t>
    </rPh>
    <rPh sb="315" eb="317">
      <t>カイシュウ</t>
    </rPh>
    <rPh sb="317" eb="318">
      <t>リツ</t>
    </rPh>
    <rPh sb="325" eb="327">
      <t>シタマワ</t>
    </rPh>
    <rPh sb="332" eb="335">
      <t>シヨウリョウ</t>
    </rPh>
    <rPh sb="336" eb="338">
      <t>カイシュウ</t>
    </rPh>
    <rPh sb="341" eb="343">
      <t>ケイヒ</t>
    </rPh>
    <rPh sb="344" eb="345">
      <t>マカナ</t>
    </rPh>
    <rPh sb="351" eb="354">
      <t>フソクブン</t>
    </rPh>
    <rPh sb="355" eb="357">
      <t>イッパン</t>
    </rPh>
    <rPh sb="357" eb="359">
      <t>カイケイ</t>
    </rPh>
    <rPh sb="362" eb="364">
      <t>クリイレ</t>
    </rPh>
    <rPh sb="364" eb="365">
      <t>キン</t>
    </rPh>
    <rPh sb="366" eb="367">
      <t>ア</t>
    </rPh>
    <rPh sb="372" eb="374">
      <t>コンゴ</t>
    </rPh>
    <rPh sb="375" eb="377">
      <t>テキセイ</t>
    </rPh>
    <rPh sb="378" eb="381">
      <t>シヨウリョウ</t>
    </rPh>
    <rPh sb="382" eb="384">
      <t>ケントウ</t>
    </rPh>
    <rPh sb="385" eb="387">
      <t>ヒツヨウ</t>
    </rPh>
    <rPh sb="397" eb="400">
      <t>ソウムショウ</t>
    </rPh>
    <rPh sb="402" eb="404">
      <t>ブンリュウ</t>
    </rPh>
    <rPh sb="404" eb="405">
      <t>シキ</t>
    </rPh>
    <rPh sb="405" eb="408">
      <t>ゲスイドウ</t>
    </rPh>
    <rPh sb="409" eb="410">
      <t>ヨウ</t>
    </rPh>
    <rPh sb="412" eb="414">
      <t>ケイヒ</t>
    </rPh>
    <rPh sb="415" eb="417">
      <t>サンテイ</t>
    </rPh>
    <rPh sb="417" eb="419">
      <t>ホウホウ</t>
    </rPh>
    <rPh sb="420" eb="422">
      <t>ミナオ</t>
    </rPh>
    <rPh sb="425" eb="427">
      <t>オスイ</t>
    </rPh>
    <rPh sb="427" eb="429">
      <t>ショリ</t>
    </rPh>
    <rPh sb="429" eb="430">
      <t>ヒ</t>
    </rPh>
    <rPh sb="431" eb="433">
      <t>ゲンショウ</t>
    </rPh>
    <rPh sb="435" eb="437">
      <t>オスイ</t>
    </rPh>
    <rPh sb="437" eb="439">
      <t>ショリ</t>
    </rPh>
    <rPh sb="439" eb="441">
      <t>ゲンカ</t>
    </rPh>
    <rPh sb="442" eb="443">
      <t>サ</t>
    </rPh>
    <rPh sb="447" eb="449">
      <t>シセツ</t>
    </rPh>
    <rPh sb="449" eb="450">
      <t>カン</t>
    </rPh>
    <rPh sb="450" eb="451">
      <t>キョ</t>
    </rPh>
    <rPh sb="452" eb="455">
      <t>ロウキュウカ</t>
    </rPh>
    <rPh sb="456" eb="457">
      <t>トモナ</t>
    </rPh>
    <rPh sb="458" eb="460">
      <t>イジ</t>
    </rPh>
    <rPh sb="460" eb="463">
      <t>カンリヒ</t>
    </rPh>
    <rPh sb="464" eb="466">
      <t>ゾウカ</t>
    </rPh>
    <rPh sb="467" eb="469">
      <t>ミコ</t>
    </rPh>
    <rPh sb="475" eb="478">
      <t>コウリツテキ</t>
    </rPh>
    <rPh sb="479" eb="481">
      <t>シュウゼン</t>
    </rPh>
    <rPh sb="482" eb="485">
      <t>シヨウリョウ</t>
    </rPh>
    <rPh sb="486" eb="489">
      <t>テキセイカ</t>
    </rPh>
    <rPh sb="490" eb="492">
      <t>カダイ</t>
    </rPh>
    <rPh sb="498" eb="501">
      <t>スイセンカ</t>
    </rPh>
    <rPh sb="501" eb="502">
      <t>リツ</t>
    </rPh>
    <rPh sb="504" eb="506">
      <t>ルイジ</t>
    </rPh>
    <rPh sb="506" eb="508">
      <t>ダンタイ</t>
    </rPh>
    <rPh sb="508" eb="511">
      <t>ヘイキンチ</t>
    </rPh>
    <rPh sb="512" eb="514">
      <t>シタマワ</t>
    </rPh>
    <rPh sb="520" eb="522">
      <t>ソクシン</t>
    </rPh>
    <rPh sb="523" eb="525">
      <t>ケイゾク</t>
    </rPh>
    <rPh sb="527" eb="528">
      <t>スイ</t>
    </rPh>
    <rPh sb="528" eb="529">
      <t>シチ</t>
    </rPh>
    <rPh sb="529" eb="531">
      <t>ホゼン</t>
    </rPh>
    <rPh sb="532" eb="535">
      <t>シヨウリョウ</t>
    </rPh>
    <rPh sb="535" eb="538">
      <t>シュウニュウゾウ</t>
    </rPh>
    <rPh sb="539" eb="540">
      <t>ハカ</t>
    </rPh>
    <phoneticPr fontId="4"/>
  </si>
  <si>
    <t>①有形固定資産減価償却率は、企業会計移行初年度であるため、当年度分の減価償却費の金額を基に算出されている。減価償却費の累積がないため、類似団体平均値よりも低い数値となっているが、今後、減価償却を重ねていくことで、数値は上昇していくと考えられる。
②管渠老朽化率については、当市の下水道事業において、下水道管の老朽化は年々進んでおり、今後も計画的かつ効率的な管路の延命を図っていく。
③管渠改善率について、当市の特定環境保全公共下水道事業は平成10年度から整備されており、現在は管渠改善を行っていないが、将来的な管渠改善を視野に入れた経営が必要となる。</t>
    <rPh sb="71" eb="74">
      <t>ヘイキンチ</t>
    </rPh>
    <rPh sb="124" eb="125">
      <t>カン</t>
    </rPh>
    <rPh sb="125" eb="126">
      <t>キョ</t>
    </rPh>
    <rPh sb="126" eb="128">
      <t>ロウキュウ</t>
    </rPh>
    <rPh sb="128" eb="129">
      <t>カ</t>
    </rPh>
    <rPh sb="129" eb="130">
      <t>リツ</t>
    </rPh>
    <rPh sb="136" eb="138">
      <t>トウシ</t>
    </rPh>
    <rPh sb="139" eb="142">
      <t>ゲスイドウ</t>
    </rPh>
    <rPh sb="142" eb="144">
      <t>ジギョウ</t>
    </rPh>
    <rPh sb="149" eb="152">
      <t>ゲスイドウ</t>
    </rPh>
    <rPh sb="152" eb="153">
      <t>カン</t>
    </rPh>
    <rPh sb="154" eb="157">
      <t>ロウキュウカ</t>
    </rPh>
    <rPh sb="158" eb="160">
      <t>ネンネン</t>
    </rPh>
    <rPh sb="160" eb="161">
      <t>スス</t>
    </rPh>
    <rPh sb="166" eb="168">
      <t>コンゴ</t>
    </rPh>
    <rPh sb="169" eb="172">
      <t>ケイカクテキ</t>
    </rPh>
    <rPh sb="174" eb="177">
      <t>コウリツテキ</t>
    </rPh>
    <rPh sb="178" eb="180">
      <t>カンロ</t>
    </rPh>
    <rPh sb="181" eb="183">
      <t>エンメイ</t>
    </rPh>
    <rPh sb="184" eb="185">
      <t>ハカ</t>
    </rPh>
    <rPh sb="192" eb="193">
      <t>カン</t>
    </rPh>
    <rPh sb="193" eb="194">
      <t>キョ</t>
    </rPh>
    <rPh sb="194" eb="196">
      <t>カイゼン</t>
    </rPh>
    <rPh sb="196" eb="197">
      <t>リツ</t>
    </rPh>
    <rPh sb="202" eb="204">
      <t>トウシ</t>
    </rPh>
    <rPh sb="205" eb="207">
      <t>トクテイ</t>
    </rPh>
    <rPh sb="207" eb="209">
      <t>カンキョウ</t>
    </rPh>
    <rPh sb="209" eb="211">
      <t>ホゼン</t>
    </rPh>
    <rPh sb="211" eb="213">
      <t>コウキョウ</t>
    </rPh>
    <rPh sb="213" eb="216">
      <t>ゲスイドウ</t>
    </rPh>
    <rPh sb="216" eb="218">
      <t>ジギョウ</t>
    </rPh>
    <rPh sb="219" eb="221">
      <t>ヘイセイ</t>
    </rPh>
    <rPh sb="223" eb="225">
      <t>ネンド</t>
    </rPh>
    <rPh sb="227" eb="229">
      <t>セイビ</t>
    </rPh>
    <rPh sb="235" eb="237">
      <t>ゲンザイ</t>
    </rPh>
    <rPh sb="238" eb="239">
      <t>カン</t>
    </rPh>
    <rPh sb="239" eb="240">
      <t>キョ</t>
    </rPh>
    <rPh sb="240" eb="242">
      <t>カイゼン</t>
    </rPh>
    <rPh sb="243" eb="244">
      <t>オコナ</t>
    </rPh>
    <rPh sb="251" eb="254">
      <t>ショウライテキ</t>
    </rPh>
    <rPh sb="255" eb="256">
      <t>カン</t>
    </rPh>
    <rPh sb="256" eb="257">
      <t>キョ</t>
    </rPh>
    <rPh sb="257" eb="259">
      <t>カイゼン</t>
    </rPh>
    <rPh sb="260" eb="262">
      <t>シヤ</t>
    </rPh>
    <rPh sb="263" eb="264">
      <t>イ</t>
    </rPh>
    <rPh sb="266" eb="268">
      <t>ケイエイ</t>
    </rPh>
    <rPh sb="269" eb="271">
      <t>ヒツヨウ</t>
    </rPh>
    <phoneticPr fontId="4"/>
  </si>
  <si>
    <t>　令和２年４月から地方公営企業法の適用を受け、公営企業会計への移行に伴い、より一層の経営改善が求められる中、企業会計の初年度として運営を行った。
　当市の特定環境保全公共下水道事業は供用開始から20年と比較的新しい事業であるため、現時点では維持管理にかかるコストは低い状態にある。処理施設は、公共下水道と同一施設で処理しており、供用開始から30年を経過していることから、未普及整備と並行し、更新や改築を含めた維持管理に多額の費用が必要となる。それに加え、人口減少や節水意識の定着、節水機器の普及により、使用料金の大幅な増加は見込めず、さらに経営状況は厳しくなると考えられるが、限られた予算を有効に活用しながら、市民に安全で快適な下水道サービスを持続的・安定的に提供していくため効率的な事業運営に努めていく。</t>
    <rPh sb="74" eb="76">
      <t>トウシ</t>
    </rPh>
    <rPh sb="77" eb="79">
      <t>トクテイ</t>
    </rPh>
    <rPh sb="79" eb="81">
      <t>カンキョウ</t>
    </rPh>
    <rPh sb="81" eb="83">
      <t>ホゼン</t>
    </rPh>
    <rPh sb="83" eb="85">
      <t>コウキョウ</t>
    </rPh>
    <rPh sb="85" eb="88">
      <t>ゲスイドウ</t>
    </rPh>
    <rPh sb="88" eb="90">
      <t>ジギョウ</t>
    </rPh>
    <rPh sb="91" eb="93">
      <t>キョウヨウ</t>
    </rPh>
    <rPh sb="93" eb="95">
      <t>カイシ</t>
    </rPh>
    <rPh sb="99" eb="100">
      <t>ネン</t>
    </rPh>
    <rPh sb="101" eb="104">
      <t>ヒカクテキ</t>
    </rPh>
    <rPh sb="104" eb="105">
      <t>アタラ</t>
    </rPh>
    <rPh sb="107" eb="109">
      <t>ジギョウ</t>
    </rPh>
    <rPh sb="115" eb="118">
      <t>ゲンジテン</t>
    </rPh>
    <rPh sb="120" eb="122">
      <t>イジ</t>
    </rPh>
    <rPh sb="122" eb="124">
      <t>カンリ</t>
    </rPh>
    <rPh sb="132" eb="133">
      <t>ヒク</t>
    </rPh>
    <rPh sb="134" eb="136">
      <t>ジョウタイ</t>
    </rPh>
    <rPh sb="140" eb="142">
      <t>ショリ</t>
    </rPh>
    <rPh sb="142" eb="144">
      <t>シセツ</t>
    </rPh>
    <rPh sb="146" eb="148">
      <t>コウキョウ</t>
    </rPh>
    <rPh sb="148" eb="151">
      <t>ゲスイドウ</t>
    </rPh>
    <rPh sb="152" eb="154">
      <t>ドウイツ</t>
    </rPh>
    <rPh sb="154" eb="156">
      <t>シセツ</t>
    </rPh>
    <rPh sb="157" eb="159">
      <t>ショリ</t>
    </rPh>
    <rPh sb="164" eb="166">
      <t>キョウヨウ</t>
    </rPh>
    <rPh sb="166" eb="168">
      <t>カイシ</t>
    </rPh>
    <rPh sb="172" eb="173">
      <t>ネン</t>
    </rPh>
    <rPh sb="174" eb="176">
      <t>ケイカ</t>
    </rPh>
    <rPh sb="185" eb="188">
      <t>ミフキュウ</t>
    </rPh>
    <rPh sb="188" eb="190">
      <t>セイビ</t>
    </rPh>
    <rPh sb="191" eb="193">
      <t>ヘイコウ</t>
    </rPh>
    <rPh sb="195" eb="197">
      <t>コウシン</t>
    </rPh>
    <rPh sb="198" eb="200">
      <t>カイチク</t>
    </rPh>
    <rPh sb="201" eb="202">
      <t>フク</t>
    </rPh>
    <rPh sb="204" eb="206">
      <t>イジ</t>
    </rPh>
    <rPh sb="206" eb="208">
      <t>カンリ</t>
    </rPh>
    <rPh sb="209" eb="211">
      <t>タガク</t>
    </rPh>
    <rPh sb="212" eb="214">
      <t>ヒヨウ</t>
    </rPh>
    <rPh sb="215" eb="21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</si>
</sst>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4-40A2-AA5D-41299CE13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38624"/>
        <c:axId val="10054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94-40A2-AA5D-41299CE13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38624"/>
        <c:axId val="100548992"/>
      </c:lineChart>
      <c:dateAx>
        <c:axId val="1005386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0548992"/>
        <c:crosses val="autoZero"/>
        <c:auto val="1"/>
        <c:lblOffset val="100"/>
        <c:baseTimeUnit val="years"/>
      </c:dateAx>
      <c:valAx>
        <c:axId val="10054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538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2-4046-82CA-88B5B7A3D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88544"/>
        <c:axId val="10779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B2-4046-82CA-88B5B7A3D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88544"/>
        <c:axId val="107790720"/>
      </c:lineChart>
      <c:dateAx>
        <c:axId val="1077885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7790720"/>
        <c:crosses val="autoZero"/>
        <c:auto val="1"/>
        <c:lblOffset val="100"/>
        <c:baseTimeUnit val="years"/>
      </c:dateAx>
      <c:valAx>
        <c:axId val="107790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788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5E-4A0E-BDDA-B4BE38E6E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65056"/>
        <c:axId val="10797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5E-4A0E-BDDA-B4BE38E6E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65056"/>
        <c:axId val="107971328"/>
      </c:lineChart>
      <c:dateAx>
        <c:axId val="107965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7971328"/>
        <c:crosses val="autoZero"/>
        <c:auto val="1"/>
        <c:lblOffset val="100"/>
        <c:baseTimeUnit val="years"/>
      </c:dateAx>
      <c:valAx>
        <c:axId val="10797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965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2-410D-BEED-1D680A0CB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75872"/>
        <c:axId val="10057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A2-410D-BEED-1D680A0CB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75872"/>
        <c:axId val="100578048"/>
      </c:lineChart>
      <c:dateAx>
        <c:axId val="1005758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0578048"/>
        <c:crosses val="autoZero"/>
        <c:auto val="1"/>
        <c:lblOffset val="100"/>
        <c:baseTimeUnit val="years"/>
      </c:dateAx>
      <c:valAx>
        <c:axId val="10057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575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0-4FD3-B499-3258AD526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30464"/>
        <c:axId val="10325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80-4FD3-B499-3258AD526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30464"/>
        <c:axId val="103257216"/>
      </c:lineChart>
      <c:dateAx>
        <c:axId val="1032304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3257216"/>
        <c:crosses val="autoZero"/>
        <c:auto val="1"/>
        <c:lblOffset val="100"/>
        <c:baseTimeUnit val="years"/>
      </c:dateAx>
      <c:valAx>
        <c:axId val="10325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230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E-4A72-9E36-13B8B472F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80000"/>
        <c:axId val="10748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5E-4A72-9E36-13B8B472F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80000"/>
        <c:axId val="107484672"/>
      </c:lineChart>
      <c:dateAx>
        <c:axId val="1032800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7484672"/>
        <c:crosses val="autoZero"/>
        <c:auto val="1"/>
        <c:lblOffset val="100"/>
        <c:baseTimeUnit val="years"/>
      </c:dateAx>
      <c:valAx>
        <c:axId val="107484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28000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D-44D2-A8F8-E049A54AB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36768"/>
        <c:axId val="10753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6D-44D2-A8F8-E049A54AB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36768"/>
        <c:axId val="107538688"/>
      </c:lineChart>
      <c:dateAx>
        <c:axId val="1075367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7538688"/>
        <c:crosses val="autoZero"/>
        <c:auto val="1"/>
        <c:lblOffset val="100"/>
        <c:baseTimeUnit val="years"/>
      </c:dateAx>
      <c:valAx>
        <c:axId val="10753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53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7-4BB1-A1FE-86D180AFF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71840"/>
        <c:axId val="107578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07-4BB1-A1FE-86D180AFF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71840"/>
        <c:axId val="107578112"/>
      </c:lineChart>
      <c:dateAx>
        <c:axId val="107571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7578112"/>
        <c:crosses val="autoZero"/>
        <c:auto val="1"/>
        <c:lblOffset val="100"/>
        <c:baseTimeUnit val="years"/>
      </c:dateAx>
      <c:valAx>
        <c:axId val="107578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571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2215.0700000000002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51-4E89-B70B-F79364739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79424"/>
        <c:axId val="10788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1-4E89-B70B-F79364739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79424"/>
        <c:axId val="107889792"/>
      </c:lineChart>
      <c:dateAx>
        <c:axId val="1078794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7889792"/>
        <c:crosses val="autoZero"/>
        <c:auto val="1"/>
        <c:lblOffset val="100"/>
        <c:baseTimeUnit val="years"/>
      </c:dateAx>
      <c:valAx>
        <c:axId val="10788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7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9-4A04-849B-2DD9C94D9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98368"/>
        <c:axId val="10790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9-4A04-849B-2DD9C94D9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98368"/>
        <c:axId val="107900288"/>
      </c:lineChart>
      <c:dateAx>
        <c:axId val="1078983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7900288"/>
        <c:crosses val="autoZero"/>
        <c:auto val="1"/>
        <c:lblOffset val="100"/>
        <c:baseTimeUnit val="years"/>
      </c:dateAx>
      <c:valAx>
        <c:axId val="10790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98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9-4B58-9940-EACF04EBB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63584"/>
        <c:axId val="10776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9-4B58-9940-EACF04EBB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63584"/>
        <c:axId val="107765760"/>
      </c:lineChart>
      <c:dateAx>
        <c:axId val="1077635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7765760"/>
        <c:crosses val="autoZero"/>
        <c:auto val="1"/>
        <c:lblOffset val="100"/>
        <c:baseTimeUnit val="years"/>
      </c:dateAx>
      <c:valAx>
        <c:axId val="10776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763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静岡県　藤枝市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144096</v>
      </c>
      <c r="AM8" s="51"/>
      <c r="AN8" s="51"/>
      <c r="AO8" s="51"/>
      <c r="AP8" s="51"/>
      <c r="AQ8" s="51"/>
      <c r="AR8" s="51"/>
      <c r="AS8" s="51"/>
      <c r="AT8" s="46">
        <f>データ!T6</f>
        <v>194.06</v>
      </c>
      <c r="AU8" s="46"/>
      <c r="AV8" s="46"/>
      <c r="AW8" s="46"/>
      <c r="AX8" s="46"/>
      <c r="AY8" s="46"/>
      <c r="AZ8" s="46"/>
      <c r="BA8" s="46"/>
      <c r="BB8" s="46">
        <f>データ!U6</f>
        <v>742.53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43.03</v>
      </c>
      <c r="J10" s="46"/>
      <c r="K10" s="46"/>
      <c r="L10" s="46"/>
      <c r="M10" s="46"/>
      <c r="N10" s="46"/>
      <c r="O10" s="46"/>
      <c r="P10" s="46">
        <f>データ!P6</f>
        <v>1.47</v>
      </c>
      <c r="Q10" s="46"/>
      <c r="R10" s="46"/>
      <c r="S10" s="46"/>
      <c r="T10" s="46"/>
      <c r="U10" s="46"/>
      <c r="V10" s="46"/>
      <c r="W10" s="46">
        <f>データ!Q6</f>
        <v>81.93</v>
      </c>
      <c r="X10" s="46"/>
      <c r="Y10" s="46"/>
      <c r="Z10" s="46"/>
      <c r="AA10" s="46"/>
      <c r="AB10" s="46"/>
      <c r="AC10" s="46"/>
      <c r="AD10" s="51">
        <f>データ!R6</f>
        <v>2310</v>
      </c>
      <c r="AE10" s="51"/>
      <c r="AF10" s="51"/>
      <c r="AG10" s="51"/>
      <c r="AH10" s="51"/>
      <c r="AI10" s="51"/>
      <c r="AJ10" s="51"/>
      <c r="AK10" s="2"/>
      <c r="AL10" s="51">
        <f>データ!V6</f>
        <v>2115</v>
      </c>
      <c r="AM10" s="51"/>
      <c r="AN10" s="51"/>
      <c r="AO10" s="51"/>
      <c r="AP10" s="51"/>
      <c r="AQ10" s="51"/>
      <c r="AR10" s="51"/>
      <c r="AS10" s="51"/>
      <c r="AT10" s="46">
        <f>データ!W6</f>
        <v>0.87</v>
      </c>
      <c r="AU10" s="46"/>
      <c r="AV10" s="46"/>
      <c r="AW10" s="46"/>
      <c r="AX10" s="46"/>
      <c r="AY10" s="46"/>
      <c r="AZ10" s="46"/>
      <c r="BA10" s="46"/>
      <c r="BB10" s="46">
        <f>データ!X6</f>
        <v>2431.0300000000002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115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【104.83】</v>
      </c>
      <c r="F85" s="26" t="str">
        <f>データ!AT6</f>
        <v>【61.55】</v>
      </c>
      <c r="G85" s="26" t="str">
        <f>データ!BE6</f>
        <v>【45.34】</v>
      </c>
      <c r="H85" s="26" t="str">
        <f>データ!BP6</f>
        <v>【1,260.21】</v>
      </c>
      <c r="I85" s="26" t="str">
        <f>データ!CA6</f>
        <v>【75.29】</v>
      </c>
      <c r="J85" s="26" t="str">
        <f>データ!CL6</f>
        <v>【215.41】</v>
      </c>
      <c r="K85" s="26" t="str">
        <f>データ!CW6</f>
        <v>【42.90】</v>
      </c>
      <c r="L85" s="26" t="str">
        <f>データ!DH6</f>
        <v>【84.75】</v>
      </c>
      <c r="M85" s="26" t="str">
        <f>データ!DS6</f>
        <v>【23.60】</v>
      </c>
      <c r="N85" s="26" t="str">
        <f>データ!ED6</f>
        <v>【0.01】</v>
      </c>
      <c r="O85" s="26" t="str">
        <f>データ!EO6</f>
        <v>【0.30】</v>
      </c>
    </row>
  </sheetData>
  <sheetProtection algorithmName="SHA-512" hashValue="UaV7uqZlgu+ig+aP1+c0Vf4bKAixvHXUQ6SqTF43/2SmIt+0hFo9Nk5MIDeYKDAoqQO/HNTkTiHtHFucyQMZlg==" saltValue="ygFVuXO84B/hY4Ygl4UCU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222143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静岡県　藤枝市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43.03</v>
      </c>
      <c r="P6" s="34">
        <f t="shared" si="3"/>
        <v>1.47</v>
      </c>
      <c r="Q6" s="34">
        <f t="shared" si="3"/>
        <v>81.93</v>
      </c>
      <c r="R6" s="34">
        <f t="shared" si="3"/>
        <v>2310</v>
      </c>
      <c r="S6" s="34">
        <f t="shared" si="3"/>
        <v>144096</v>
      </c>
      <c r="T6" s="34">
        <f t="shared" si="3"/>
        <v>194.06</v>
      </c>
      <c r="U6" s="34">
        <f t="shared" si="3"/>
        <v>742.53</v>
      </c>
      <c r="V6" s="34">
        <f t="shared" si="3"/>
        <v>2115</v>
      </c>
      <c r="W6" s="34">
        <f t="shared" si="3"/>
        <v>0.87</v>
      </c>
      <c r="X6" s="34">
        <f t="shared" si="3"/>
        <v>2431.0300000000002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105.3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105.78</v>
      </c>
      <c r="AI6" s="34" t="str">
        <f>IF(AI7="","",IF(AI7="-","【-】","【"&amp;SUBSTITUTE(TEXT(AI7,"#,##0.00"),"-","△")&amp;"】"))</f>
        <v>【104.83】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63.96</v>
      </c>
      <c r="AT6" s="34" t="str">
        <f>IF(AT7="","",IF(AT7="-","【-】","【"&amp;SUBSTITUTE(TEXT(AT7,"#,##0.00"),"-","△")&amp;"】"))</f>
        <v>【61.55】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28.56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44.24</v>
      </c>
      <c r="BE6" s="34" t="str">
        <f>IF(BE7="","",IF(BE7="-","【-】","【"&amp;SUBSTITUTE(TEXT(BE7,"#,##0.00"),"-","△")&amp;"】"))</f>
        <v>【45.34】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2215.0700000000002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78.8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150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1.48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66.099999999999994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3.41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21.36</v>
      </c>
      <c r="DS6" s="34" t="str">
        <f>IF(DS7="","",IF(DS7="-","【-】","【"&amp;SUBSTITUTE(TEXT(DS7,"#,##0.00"),"-","△")&amp;"】"))</f>
        <v>【23.60】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222143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43.03</v>
      </c>
      <c r="P7" s="38">
        <v>1.47</v>
      </c>
      <c r="Q7" s="38">
        <v>81.93</v>
      </c>
      <c r="R7" s="38">
        <v>2310</v>
      </c>
      <c r="S7" s="38">
        <v>144096</v>
      </c>
      <c r="T7" s="38">
        <v>194.06</v>
      </c>
      <c r="U7" s="38">
        <v>742.53</v>
      </c>
      <c r="V7" s="38">
        <v>2115</v>
      </c>
      <c r="W7" s="38">
        <v>0.87</v>
      </c>
      <c r="X7" s="38">
        <v>2431.0300000000002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105.3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105.78</v>
      </c>
      <c r="AI7" s="38">
        <v>104.83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63.96</v>
      </c>
      <c r="AT7" s="38">
        <v>61.55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28.56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44.24</v>
      </c>
      <c r="BE7" s="38">
        <v>45.34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2215.0700000000002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1258.43</v>
      </c>
      <c r="BP7" s="38">
        <v>1260.21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78.8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73.36</v>
      </c>
      <c r="CA7" s="38">
        <v>75.290000000000006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150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224.88</v>
      </c>
      <c r="CL7" s="38">
        <v>215.41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1.48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42.4</v>
      </c>
      <c r="CW7" s="38">
        <v>42.9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66.099999999999994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84.19</v>
      </c>
      <c r="DH7" s="38">
        <v>84.75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3.41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21.36</v>
      </c>
      <c r="DS7" s="38">
        <v>23.6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0.01</v>
      </c>
      <c r="ED7" s="38">
        <v>0.01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0.39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2021-12-03T07:24:50Z</dcterms:created>
  <dcterms:modified xsi:type="dcterms:W3CDTF">2022-01-27T00:04:05Z</dcterms:modified>
  <cp:category/>
</cp:coreProperties>
</file>