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財政課\LANHD026 退避\調査回答 ◆\Ｒ３調査回答\２．県（予算関係以外）\040106 【1_28　15時（金）厳守】公営企業に係る「経営比較分析表」の公表に\03 回答（市→県）\"/>
    </mc:Choice>
  </mc:AlternateContent>
  <workbookProtection workbookAlgorithmName="SHA-512" workbookHashValue="IzRD27a9ChyvOWoFb4Nz0v0VpCI8QK560sXvNAD9WAAkwLAcL+iHluwMof7d7CsHVFllP4g4QThwsI1Fa56efQ==" workbookSaltValue="AqyQAXFGnMEYW5U67Ebv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W10" i="4"/>
  <c r="P10" i="4"/>
  <c r="BB8" i="4"/>
  <c r="AT8" i="4"/>
  <c r="W8" i="4"/>
  <c r="P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<sst xmlns="http://schemas.openxmlformats.org/spreadsheetml/2006/main" count="319" uniqueCount="118">
  <si>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</si>
  <si>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</si>
  <si>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</si>
  <si>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</si>
  <si>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</si>
  <si>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</si>
  <si>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</si>
  <si>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</si>
  <si>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</si>
  <si>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</si>
  <si>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</si>
  <si>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</si>
  <si>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</si>
  <si>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</si>
  <si>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</si>
  <si>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</si>
  <si>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</si>
  <si>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</si>
  <si>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</si>
  <si>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</si>
  <si>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</si>
  <si>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</si>
  <si>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</si>
  <si>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</si>
  <si>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</si>
  <si>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</si>
  <si>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</si>
  <si>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</si>
  <si>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</si>
  <si>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</si>
  <si>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</si>
  <si>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</si>
  <si>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</si>
  <si>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</si>
  <si>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</si>
  <si>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</si>
  <si>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</si>
  <si>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</si>
  <si>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</si>
  <si>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</si>
  <si>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</si>
  <si>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</si>
  <si>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</si>
  <si>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</si>
  <si>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</si>
  <si>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</si>
  <si>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</si>
  <si>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</si>
  <si>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</si>
  <si>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</si>
  <si>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</si>
  <si>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</si>
  <si>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</si>
  <si>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</si>
  <si>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</si>
  <si>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</si>
  <si>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</si>
  <si>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</si>
  <si>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</si>
  <si>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</si>
  <si>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</si>
  <si>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</si>
  <si>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</si>
  <si>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</si>
  <si>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</si>
  <si>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</si>
  <si>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</si>
  <si>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</si>
  <si>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</si>
  <si>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</si>
  <si>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</si>
  <si>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</si>
  <si>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</si>
  <si>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</si>
  <si>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</si>
  <si>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</si>
  <si>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</si>
  <si>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</si>
  <si>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</si>
  <si>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</si>
  <si>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</si>
  <si>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</si>
  <si>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</si>
  <si>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</si>
  <si>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</si>
  <si>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</si>
  <si>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</si>
  <si>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</si>
  <si>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</si>
  <si>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</si>
  <si>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</si>
  <si>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</si>
  <si>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</si>
  <si>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</si>
  <si>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</si>
  <si>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</si>
  <si>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藤枝市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</si>
  <si>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</si>
  <si>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</si>
  <si>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</si>
  <si>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</si>
  <si>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</si>
  <si>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</si>
  <si>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</si>
  <si>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</si>
  <si>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</si>
  <si>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</si>
  <si>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</si>
  <si>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</si>
  <si>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</si>
  <si>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</si>
  <si>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</si>
  <si>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</si>
  <si>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</si>
  <si>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</si>
  <si>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当市の農業集落排水事業は、令和２年４月１日から地方公営企業法適用により、公営企業会計に移行したため、前年度比較はない。
①経常収支比率は、100％以上となっており、収支の均衡は保たれている。
②累積欠損金比率は、0％となっているが、施設管渠の老朽化に伴う維持管理費は増加が見込まれるため、効率的な修繕と使用料の適正化が課題となる。
③流動比率は、類似団体平均値と同水準となっているが、企業債償還金に対しては、自己資金だけではなく、一般会計からの繰入金により賄うこととしている。
④企業債残高対事業規模比率は、事業整備はすでに完了しており新たな借り入れは予定していないため、今後同水準で推移していくと考える。
⑤経費回収率は、使用料で回収すべき経費を賄えていない。不足分は一般会計からの繰入金を充てており、経費削減と適正な使用料の検討が課題である。
⑥汚水処理原価は、類似団体平均値を下回っており、今後も老朽化した施設の維持管理に多額の費用が見込まれ、今後も注視が必要となる。上記⑤のとおり経費削減と適正な使用料の検討が課題である。
⑧水洗化率は、類似団体平均値とほぼ同水準ではあるが、接続促進を継続し、水質保全や使用料収入増を図っていく。</t>
    <rPh sb="1" eb="3">
      <t>トウシ</t>
    </rPh>
    <rPh sb="4" eb="6">
      <t>ノウギョウ</t>
    </rPh>
    <rPh sb="6" eb="8">
      <t>シュウラク</t>
    </rPh>
    <rPh sb="8" eb="10">
      <t>ハイスイ</t>
    </rPh>
    <rPh sb="10" eb="12">
      <t>ジギョウ</t>
    </rPh>
    <rPh sb="14" eb="15">
      <t>レイ</t>
    </rPh>
    <rPh sb="15" eb="16">
      <t>ワ</t>
    </rPh>
    <rPh sb="17" eb="18">
      <t>ネン</t>
    </rPh>
    <rPh sb="19" eb="20">
      <t>ガツ</t>
    </rPh>
    <rPh sb="21" eb="22">
      <t>ニチ</t>
    </rPh>
    <rPh sb="24" eb="26">
      <t>チホウ</t>
    </rPh>
    <rPh sb="26" eb="28">
      <t>コウエイ</t>
    </rPh>
    <rPh sb="28" eb="30">
      <t>キギョウ</t>
    </rPh>
    <rPh sb="30" eb="31">
      <t>ホウ</t>
    </rPh>
    <rPh sb="31" eb="33">
      <t>テキヨウ</t>
    </rPh>
    <rPh sb="37" eb="39">
      <t>コウエイ</t>
    </rPh>
    <rPh sb="39" eb="41">
      <t>キギョウ</t>
    </rPh>
    <rPh sb="41" eb="43">
      <t>カイケイ</t>
    </rPh>
    <rPh sb="44" eb="46">
      <t>イコウ</t>
    </rPh>
    <rPh sb="51" eb="54">
      <t>ゼンネンド</t>
    </rPh>
    <rPh sb="54" eb="56">
      <t>ヒカク</t>
    </rPh>
    <rPh sb="62" eb="64">
      <t>ケイジョウ</t>
    </rPh>
    <rPh sb="64" eb="66">
      <t>シュウシ</t>
    </rPh>
    <rPh sb="66" eb="68">
      <t>ヒリツ</t>
    </rPh>
    <rPh sb="74" eb="76">
      <t>イジョウ</t>
    </rPh>
    <rPh sb="83" eb="85">
      <t>シュウシ</t>
    </rPh>
    <rPh sb="86" eb="88">
      <t>キンコウ</t>
    </rPh>
    <rPh sb="89" eb="90">
      <t>タモ</t>
    </rPh>
    <rPh sb="98" eb="100">
      <t>ルイセキ</t>
    </rPh>
    <rPh sb="100" eb="103">
      <t>ケッソンキン</t>
    </rPh>
    <rPh sb="103" eb="105">
      <t>ヒリツ</t>
    </rPh>
    <rPh sb="168" eb="170">
      <t>リュウドウ</t>
    </rPh>
    <rPh sb="170" eb="172">
      <t>ヒリツ</t>
    </rPh>
    <rPh sb="174" eb="176">
      <t>ルイジ</t>
    </rPh>
    <rPh sb="176" eb="178">
      <t>ダンタイ</t>
    </rPh>
    <rPh sb="178" eb="181">
      <t>ヘイキンチ</t>
    </rPh>
    <rPh sb="182" eb="185">
      <t>ドウスイジュン</t>
    </rPh>
    <rPh sb="193" eb="195">
      <t>キギョウ</t>
    </rPh>
    <rPh sb="195" eb="196">
      <t>サイ</t>
    </rPh>
    <rPh sb="196" eb="199">
      <t>ショウカンキン</t>
    </rPh>
    <rPh sb="200" eb="201">
      <t>タイ</t>
    </rPh>
    <rPh sb="205" eb="207">
      <t>ジコ</t>
    </rPh>
    <rPh sb="207" eb="209">
      <t>シキン</t>
    </rPh>
    <rPh sb="229" eb="230">
      <t>マカナ</t>
    </rPh>
    <rPh sb="241" eb="243">
      <t>キギョウ</t>
    </rPh>
    <rPh sb="243" eb="244">
      <t>サイ</t>
    </rPh>
    <rPh sb="244" eb="246">
      <t>ザンダカ</t>
    </rPh>
    <rPh sb="246" eb="247">
      <t>タイ</t>
    </rPh>
    <rPh sb="247" eb="249">
      <t>ジギョウ</t>
    </rPh>
    <rPh sb="249" eb="251">
      <t>キボ</t>
    </rPh>
    <rPh sb="251" eb="253">
      <t>ヒリツ</t>
    </rPh>
    <rPh sb="255" eb="257">
      <t>ジギョウ</t>
    </rPh>
    <rPh sb="257" eb="259">
      <t>セイビ</t>
    </rPh>
    <rPh sb="263" eb="265">
      <t>カンリョウ</t>
    </rPh>
    <rPh sb="269" eb="270">
      <t>アラ</t>
    </rPh>
    <rPh sb="272" eb="273">
      <t>カ</t>
    </rPh>
    <rPh sb="274" eb="275">
      <t>イ</t>
    </rPh>
    <rPh sb="277" eb="279">
      <t>ヨテイ</t>
    </rPh>
    <rPh sb="287" eb="289">
      <t>コンゴ</t>
    </rPh>
    <rPh sb="289" eb="292">
      <t>ドウスイジュン</t>
    </rPh>
    <rPh sb="293" eb="295">
      <t>スイイ</t>
    </rPh>
    <rPh sb="300" eb="301">
      <t>カンガ</t>
    </rPh>
    <rPh sb="306" eb="308">
      <t>ケイヒ</t>
    </rPh>
    <rPh sb="308" eb="310">
      <t>カイシュウ</t>
    </rPh>
    <rPh sb="310" eb="311">
      <t>リツ</t>
    </rPh>
    <rPh sb="313" eb="316">
      <t>シヨウリョウ</t>
    </rPh>
    <rPh sb="317" eb="319">
      <t>カイシュウ</t>
    </rPh>
    <rPh sb="322" eb="324">
      <t>ケイヒ</t>
    </rPh>
    <rPh sb="325" eb="326">
      <t>マカナ</t>
    </rPh>
    <rPh sb="332" eb="335">
      <t>フソクブン</t>
    </rPh>
    <rPh sb="336" eb="338">
      <t>イッパン</t>
    </rPh>
    <rPh sb="338" eb="340">
      <t>カイケイ</t>
    </rPh>
    <rPh sb="343" eb="345">
      <t>クリイレ</t>
    </rPh>
    <rPh sb="345" eb="346">
      <t>キン</t>
    </rPh>
    <rPh sb="347" eb="348">
      <t>ア</t>
    </rPh>
    <rPh sb="353" eb="355">
      <t>ケイヒ</t>
    </rPh>
    <rPh sb="355" eb="357">
      <t>サクゲン</t>
    </rPh>
    <rPh sb="358" eb="360">
      <t>テキセイ</t>
    </rPh>
    <rPh sb="361" eb="364">
      <t>シヨウリョウ</t>
    </rPh>
    <rPh sb="365" eb="367">
      <t>ケントウ</t>
    </rPh>
    <rPh sb="368" eb="370">
      <t>カダイ</t>
    </rPh>
    <rPh sb="376" eb="378">
      <t>オスイ</t>
    </rPh>
    <rPh sb="378" eb="380">
      <t>ショリ</t>
    </rPh>
    <rPh sb="380" eb="382">
      <t>ゲンカ</t>
    </rPh>
    <rPh sb="384" eb="386">
      <t>ルイジ</t>
    </rPh>
    <rPh sb="386" eb="388">
      <t>ダンタイ</t>
    </rPh>
    <rPh sb="388" eb="391">
      <t>ヘイキンチ</t>
    </rPh>
    <rPh sb="392" eb="394">
      <t>シタマワ</t>
    </rPh>
    <rPh sb="399" eb="401">
      <t>コンゴ</t>
    </rPh>
    <rPh sb="402" eb="405">
      <t>ロウキュウカ</t>
    </rPh>
    <rPh sb="407" eb="409">
      <t>シセツ</t>
    </rPh>
    <rPh sb="410" eb="412">
      <t>イジ</t>
    </rPh>
    <rPh sb="412" eb="414">
      <t>カンリ</t>
    </rPh>
    <rPh sb="415" eb="417">
      <t>タガク</t>
    </rPh>
    <rPh sb="418" eb="420">
      <t>ヒヨウ</t>
    </rPh>
    <rPh sb="421" eb="423">
      <t>ミコ</t>
    </rPh>
    <rPh sb="426" eb="428">
      <t>コンゴ</t>
    </rPh>
    <rPh sb="429" eb="431">
      <t>チュウシ</t>
    </rPh>
    <rPh sb="432" eb="434">
      <t>ヒツヨウ</t>
    </rPh>
    <rPh sb="438" eb="440">
      <t>ジョウキ</t>
    </rPh>
    <rPh sb="445" eb="447">
      <t>ケイヒ</t>
    </rPh>
    <rPh sb="447" eb="449">
      <t>サクゲン</t>
    </rPh>
    <rPh sb="450" eb="452">
      <t>テキセイ</t>
    </rPh>
    <rPh sb="453" eb="456">
      <t>シヨウリョウ</t>
    </rPh>
    <rPh sb="457" eb="459">
      <t>ケントウ</t>
    </rPh>
    <rPh sb="460" eb="462">
      <t>カダイ</t>
    </rPh>
    <rPh sb="468" eb="471">
      <t>スイセンカ</t>
    </rPh>
    <rPh sb="471" eb="472">
      <t>リツ</t>
    </rPh>
    <rPh sb="474" eb="476">
      <t>ルイジ</t>
    </rPh>
    <rPh sb="476" eb="478">
      <t>ダンタイ</t>
    </rPh>
    <rPh sb="478" eb="481">
      <t>ヘイキンチ</t>
    </rPh>
    <rPh sb="484" eb="487">
      <t>ドウスイジュン</t>
    </rPh>
    <rPh sb="493" eb="495">
      <t>セツゾク</t>
    </rPh>
    <rPh sb="495" eb="497">
      <t>ソクシン</t>
    </rPh>
    <rPh sb="498" eb="500">
      <t>ケイゾク</t>
    </rPh>
    <rPh sb="502" eb="503">
      <t>スイ</t>
    </rPh>
    <rPh sb="503" eb="504">
      <t>シチ</t>
    </rPh>
    <rPh sb="504" eb="506">
      <t>ホゼン</t>
    </rPh>
    <rPh sb="507" eb="510">
      <t>シヨウリョウ</t>
    </rPh>
    <rPh sb="510" eb="513">
      <t>シュウニュウゾウ</t>
    </rPh>
    <rPh sb="514" eb="515">
      <t>ハカ</t>
    </rPh>
    <phoneticPr fontId="4"/>
  </si>
  <si>
    <t>①有形固定資産減価償却率は、企業会計移行初年度であるため、当年度分の減価償却費の金額を基に算出されている。減価償却費の累積がないため、類似団体平均値よりも低い数値となっているが、今後、減価償却を重ねていくことで、数値は上昇していくと考えられる。
②管渠老朽化率については、当市の農業集落排水事業において、下水道管の老朽化は年々進んでおり、今後も計画的かつ効率的な管路の延命を図っていく。
③管渠改善率については、現在は管渠改善は行っていないが、供用開始後30年となる施設もあるため、今後の管渠改善を視野に入れた経営が必要となる。</t>
    <rPh sb="71" eb="74">
      <t>ヘイキンチ</t>
    </rPh>
    <rPh sb="124" eb="125">
      <t>カン</t>
    </rPh>
    <rPh sb="125" eb="126">
      <t>キョ</t>
    </rPh>
    <rPh sb="126" eb="128">
      <t>ロウキュウ</t>
    </rPh>
    <rPh sb="128" eb="129">
      <t>カ</t>
    </rPh>
    <rPh sb="129" eb="130">
      <t>リツ</t>
    </rPh>
    <rPh sb="136" eb="138">
      <t>トウシ</t>
    </rPh>
    <rPh sb="139" eb="141">
      <t>ノウギョウ</t>
    </rPh>
    <rPh sb="141" eb="143">
      <t>シュウラク</t>
    </rPh>
    <rPh sb="143" eb="145">
      <t>ハイスイ</t>
    </rPh>
    <rPh sb="145" eb="147">
      <t>ジギョウ</t>
    </rPh>
    <rPh sb="152" eb="155">
      <t>ゲスイドウ</t>
    </rPh>
    <rPh sb="155" eb="156">
      <t>カン</t>
    </rPh>
    <rPh sb="157" eb="160">
      <t>ロウキュウカ</t>
    </rPh>
    <rPh sb="161" eb="163">
      <t>ネンネン</t>
    </rPh>
    <rPh sb="163" eb="164">
      <t>スス</t>
    </rPh>
    <rPh sb="169" eb="171">
      <t>コンゴ</t>
    </rPh>
    <rPh sb="172" eb="175">
      <t>ケイカクテキ</t>
    </rPh>
    <rPh sb="177" eb="180">
      <t>コウリツテキ</t>
    </rPh>
    <rPh sb="181" eb="183">
      <t>カンロ</t>
    </rPh>
    <rPh sb="184" eb="186">
      <t>エンメイ</t>
    </rPh>
    <rPh sb="187" eb="188">
      <t>ハカ</t>
    </rPh>
    <rPh sb="195" eb="196">
      <t>カン</t>
    </rPh>
    <rPh sb="196" eb="197">
      <t>キョ</t>
    </rPh>
    <rPh sb="197" eb="199">
      <t>カイゼン</t>
    </rPh>
    <rPh sb="199" eb="200">
      <t>リツ</t>
    </rPh>
    <rPh sb="206" eb="208">
      <t>ゲンザイ</t>
    </rPh>
    <rPh sb="209" eb="210">
      <t>カン</t>
    </rPh>
    <rPh sb="210" eb="211">
      <t>キョ</t>
    </rPh>
    <rPh sb="211" eb="213">
      <t>カイゼン</t>
    </rPh>
    <rPh sb="214" eb="215">
      <t>オコナ</t>
    </rPh>
    <rPh sb="222" eb="224">
      <t>キョウヨウ</t>
    </rPh>
    <rPh sb="224" eb="227">
      <t>カイシゴ</t>
    </rPh>
    <rPh sb="229" eb="230">
      <t>ネン</t>
    </rPh>
    <rPh sb="233" eb="235">
      <t>シセツ</t>
    </rPh>
    <rPh sb="241" eb="243">
      <t>コンゴ</t>
    </rPh>
    <rPh sb="244" eb="245">
      <t>カン</t>
    </rPh>
    <rPh sb="245" eb="246">
      <t>キョ</t>
    </rPh>
    <rPh sb="246" eb="248">
      <t>カイゼン</t>
    </rPh>
    <rPh sb="249" eb="251">
      <t>シヤ</t>
    </rPh>
    <rPh sb="252" eb="253">
      <t>イ</t>
    </rPh>
    <rPh sb="255" eb="257">
      <t>ケイエイ</t>
    </rPh>
    <rPh sb="258" eb="260">
      <t>ヒツヨウ</t>
    </rPh>
    <phoneticPr fontId="4"/>
  </si>
  <si>
    <t>　令和２年４月から地方公営企業法の適用を受け、公営企業会計への移行に伴い、より一層の経営改善が求められる中、企業会計の初年度として運営を行った。
　当市の農業集落排水事業は全４施設の施設整備が平成21年度に完了した。課題として未接続世帯に対しての接続促進があるが、維持管理の段階にも入っている。最も古い施設は、供用開始30年を迎えることから、今後は施設の老朽化に伴う機能低下に備え、長寿命化を考慮した計画的な修繕を実施していく必要がある。それに加え、人口減少や節水意識の定着、節水機器の普及により、使用料金の大幅な増加は見込めず、さらに経営状況は厳しくなると考えられるが、限られた予算を有効に活用しながら、市民に安全で快適な下水道サービスを持続的・安定的に提供していくため効率的な事業運営に努めていく。</t>
    <rPh sb="74" eb="76">
      <t>トウシ</t>
    </rPh>
    <rPh sb="77" eb="79">
      <t>ノウギョウ</t>
    </rPh>
    <rPh sb="79" eb="81">
      <t>シュウラク</t>
    </rPh>
    <rPh sb="81" eb="83">
      <t>ハイスイ</t>
    </rPh>
    <rPh sb="83" eb="85">
      <t>ジギョウ</t>
    </rPh>
    <rPh sb="86" eb="87">
      <t>ゼン</t>
    </rPh>
    <rPh sb="88" eb="90">
      <t>シセツ</t>
    </rPh>
    <rPh sb="91" eb="93">
      <t>シセツ</t>
    </rPh>
    <rPh sb="93" eb="95">
      <t>セイビ</t>
    </rPh>
    <rPh sb="96" eb="98">
      <t>ヘイセイ</t>
    </rPh>
    <rPh sb="100" eb="102">
      <t>ネンド</t>
    </rPh>
    <rPh sb="103" eb="105">
      <t>カンリョウ</t>
    </rPh>
    <rPh sb="108" eb="110">
      <t>カダイ</t>
    </rPh>
    <rPh sb="113" eb="114">
      <t>ミ</t>
    </rPh>
    <rPh sb="114" eb="116">
      <t>セツゾク</t>
    </rPh>
    <rPh sb="116" eb="118">
      <t>セタイ</t>
    </rPh>
    <rPh sb="119" eb="120">
      <t>タイ</t>
    </rPh>
    <rPh sb="123" eb="125">
      <t>セツゾク</t>
    </rPh>
    <rPh sb="125" eb="127">
      <t>ソクシン</t>
    </rPh>
    <rPh sb="132" eb="134">
      <t>イジ</t>
    </rPh>
    <rPh sb="134" eb="136">
      <t>カンリ</t>
    </rPh>
    <rPh sb="137" eb="139">
      <t>ダンカイ</t>
    </rPh>
    <rPh sb="141" eb="142">
      <t>ハイ</t>
    </rPh>
    <rPh sb="147" eb="148">
      <t>モット</t>
    </rPh>
    <rPh sb="149" eb="150">
      <t>フル</t>
    </rPh>
    <rPh sb="151" eb="153">
      <t>シセツ</t>
    </rPh>
    <rPh sb="155" eb="157">
      <t>キョウヨウ</t>
    </rPh>
    <rPh sb="157" eb="159">
      <t>カイシ</t>
    </rPh>
    <rPh sb="161" eb="162">
      <t>ネン</t>
    </rPh>
    <rPh sb="163" eb="164">
      <t>ムカ</t>
    </rPh>
    <rPh sb="171" eb="173">
      <t>コンゴ</t>
    </rPh>
    <rPh sb="174" eb="176">
      <t>シセツ</t>
    </rPh>
    <rPh sb="177" eb="180">
      <t>ロウキュウカ</t>
    </rPh>
    <rPh sb="181" eb="182">
      <t>トモナ</t>
    </rPh>
    <rPh sb="183" eb="185">
      <t>キノウ</t>
    </rPh>
    <rPh sb="185" eb="187">
      <t>テイカ</t>
    </rPh>
    <rPh sb="188" eb="189">
      <t>ソナ</t>
    </rPh>
    <rPh sb="191" eb="192">
      <t>チョウ</t>
    </rPh>
    <rPh sb="192" eb="195">
      <t>ジュミョウカ</t>
    </rPh>
    <rPh sb="196" eb="198">
      <t>コウリョ</t>
    </rPh>
    <rPh sb="200" eb="202">
      <t>ケイカク</t>
    </rPh>
    <rPh sb="202" eb="203">
      <t>テキ</t>
    </rPh>
    <rPh sb="204" eb="206">
      <t>シュウゼン</t>
    </rPh>
    <rPh sb="207" eb="209">
      <t>ジッシ</t>
    </rPh>
    <rPh sb="213" eb="215">
      <t>ヒツヨウ</t>
    </rPh>
    <rPh sb="222" eb="223">
      <t>クワ</t>
    </rPh>
    <rPh sb="225" eb="227">
      <t>ジンコウ</t>
    </rPh>
    <rPh sb="227" eb="229">
      <t>ゲンショウ</t>
    </rPh>
    <rPh sb="230" eb="232">
      <t>セッスイ</t>
    </rPh>
    <rPh sb="232" eb="234">
      <t>イシキ</t>
    </rPh>
    <rPh sb="235" eb="237">
      <t>テイチャク</t>
    </rPh>
    <rPh sb="238" eb="240">
      <t>セッスイ</t>
    </rPh>
    <rPh sb="240" eb="242">
      <t>キキ</t>
    </rPh>
    <rPh sb="243" eb="245">
      <t>フキュウ</t>
    </rPh>
    <rPh sb="249" eb="251">
      <t>シヨウ</t>
    </rPh>
    <rPh sb="251" eb="253">
      <t>リョウキン</t>
    </rPh>
    <rPh sb="254" eb="256">
      <t>オオハバ</t>
    </rPh>
    <rPh sb="257" eb="259">
      <t>ゾウカ</t>
    </rPh>
    <rPh sb="260" eb="262">
      <t>ミコ</t>
    </rPh>
    <rPh sb="268" eb="270">
      <t>ケイエイ</t>
    </rPh>
    <rPh sb="270" eb="272">
      <t>ジョウキョウ</t>
    </rPh>
    <rPh sb="273" eb="274">
      <t>キビ</t>
    </rPh>
    <rPh sb="279" eb="28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</si>
</sst>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0F-4829-907C-B5A5B8604BF2}"/>
            </c:ext>
          </c:extLst>
        </c:ser>
        <c:dLbls>
          <c:showLegendKey val="0"/>
          <c:showVal val="0"/>
          <c:showCatName val="0"/>
          <c:showSerName val="0"/>
          <c:showPercent val="0"/>
          <c:showBubbleSize val="0"/>
        </c:dLbls>
        <c:gapWidth val="150"/>
        <c:axId val="95295744"/>
        <c:axId val="953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370F-4829-907C-B5A5B8604BF2}"/>
            </c:ext>
          </c:extLst>
        </c:ser>
        <c:dLbls>
          <c:showLegendKey val="0"/>
          <c:showVal val="0"/>
          <c:showCatName val="0"/>
          <c:showSerName val="0"/>
          <c:showPercent val="0"/>
          <c:showBubbleSize val="0"/>
        </c:dLbls>
        <c:marker val="1"/>
        <c:smooth val="0"/>
        <c:axId val="95295744"/>
        <c:axId val="95306112"/>
      </c:lineChart>
      <c:dateAx>
        <c:axId val="95295744"/>
        <c:scaling>
          <c:orientation val="minMax"/>
        </c:scaling>
        <c:delete val="1"/>
        <c:axPos val="b"/>
        <c:numFmt formatCode="&quot;H&quot;yy" sourceLinked="1"/>
        <c:majorTickMark val="none"/>
        <c:minorTickMark val="none"/>
        <c:tickLblPos val="none"/>
        <c:crossAx val="95306112"/>
        <c:crosses val="autoZero"/>
        <c:auto val="1"/>
        <c:lblOffset val="100"/>
        <c:baseTimeUnit val="years"/>
      </c:dateAx>
      <c:valAx>
        <c:axId val="953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53.69</c:v>
                </c:pt>
              </c:numCache>
            </c:numRef>
          </c:val>
          <c:extLst>
            <c:ext xmlns:c16="http://schemas.microsoft.com/office/drawing/2014/chart" uri="{C3380CC4-5D6E-409C-BE32-E72D297353CC}">
              <c16:uniqueId val="{00000000-9583-4B2D-AA24-6A6D47E19692}"/>
            </c:ext>
          </c:extLst>
        </c:ser>
        <c:dLbls>
          <c:showLegendKey val="0"/>
          <c:showVal val="0"/>
          <c:showCatName val="0"/>
          <c:showSerName val="0"/>
          <c:showPercent val="0"/>
          <c:showBubbleSize val="0"/>
        </c:dLbls>
        <c:gapWidth val="150"/>
        <c:axId val="97306880"/>
        <c:axId val="973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9583-4B2D-AA24-6A6D47E19692}"/>
            </c:ext>
          </c:extLst>
        </c:ser>
        <c:dLbls>
          <c:showLegendKey val="0"/>
          <c:showVal val="0"/>
          <c:showCatName val="0"/>
          <c:showSerName val="0"/>
          <c:showPercent val="0"/>
          <c:showBubbleSize val="0"/>
        </c:dLbls>
        <c:marker val="1"/>
        <c:smooth val="0"/>
        <c:axId val="97306880"/>
        <c:axId val="97309056"/>
      </c:lineChart>
      <c:dateAx>
        <c:axId val="97306880"/>
        <c:scaling>
          <c:orientation val="minMax"/>
        </c:scaling>
        <c:delete val="1"/>
        <c:axPos val="b"/>
        <c:numFmt formatCode="&quot;H&quot;yy" sourceLinked="1"/>
        <c:majorTickMark val="none"/>
        <c:minorTickMark val="none"/>
        <c:tickLblPos val="none"/>
        <c:crossAx val="97309056"/>
        <c:crosses val="autoZero"/>
        <c:auto val="1"/>
        <c:lblOffset val="100"/>
        <c:baseTimeUnit val="years"/>
      </c:dateAx>
      <c:valAx>
        <c:axId val="973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86.37</c:v>
                </c:pt>
              </c:numCache>
            </c:numRef>
          </c:val>
          <c:extLst>
            <c:ext xmlns:c16="http://schemas.microsoft.com/office/drawing/2014/chart" uri="{C3380CC4-5D6E-409C-BE32-E72D297353CC}">
              <c16:uniqueId val="{00000000-07B8-4E82-8837-DAA1726141A6}"/>
            </c:ext>
          </c:extLst>
        </c:ser>
        <c:dLbls>
          <c:showLegendKey val="0"/>
          <c:showVal val="0"/>
          <c:showCatName val="0"/>
          <c:showSerName val="0"/>
          <c:showPercent val="0"/>
          <c:showBubbleSize val="0"/>
        </c:dLbls>
        <c:gapWidth val="150"/>
        <c:axId val="97417856"/>
        <c:axId val="974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07B8-4E82-8837-DAA1726141A6}"/>
            </c:ext>
          </c:extLst>
        </c:ser>
        <c:dLbls>
          <c:showLegendKey val="0"/>
          <c:showVal val="0"/>
          <c:showCatName val="0"/>
          <c:showSerName val="0"/>
          <c:showPercent val="0"/>
          <c:showBubbleSize val="0"/>
        </c:dLbls>
        <c:marker val="1"/>
        <c:smooth val="0"/>
        <c:axId val="97417856"/>
        <c:axId val="97424128"/>
      </c:lineChart>
      <c:dateAx>
        <c:axId val="97417856"/>
        <c:scaling>
          <c:orientation val="minMax"/>
        </c:scaling>
        <c:delete val="1"/>
        <c:axPos val="b"/>
        <c:numFmt formatCode="&quot;H&quot;yy" sourceLinked="1"/>
        <c:majorTickMark val="none"/>
        <c:minorTickMark val="none"/>
        <c:tickLblPos val="none"/>
        <c:crossAx val="97424128"/>
        <c:crosses val="autoZero"/>
        <c:auto val="1"/>
        <c:lblOffset val="100"/>
        <c:baseTimeUnit val="years"/>
      </c:dateAx>
      <c:valAx>
        <c:axId val="974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111.93</c:v>
                </c:pt>
              </c:numCache>
            </c:numRef>
          </c:val>
          <c:extLst>
            <c:ext xmlns:c16="http://schemas.microsoft.com/office/drawing/2014/chart" uri="{C3380CC4-5D6E-409C-BE32-E72D297353CC}">
              <c16:uniqueId val="{00000000-43CD-41EE-9E19-2FAD108DDFD0}"/>
            </c:ext>
          </c:extLst>
        </c:ser>
        <c:dLbls>
          <c:showLegendKey val="0"/>
          <c:showVal val="0"/>
          <c:showCatName val="0"/>
          <c:showSerName val="0"/>
          <c:showPercent val="0"/>
          <c:showBubbleSize val="0"/>
        </c:dLbls>
        <c:gapWidth val="150"/>
        <c:axId val="95332992"/>
        <c:axId val="9533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43CD-41EE-9E19-2FAD108DDFD0}"/>
            </c:ext>
          </c:extLst>
        </c:ser>
        <c:dLbls>
          <c:showLegendKey val="0"/>
          <c:showVal val="0"/>
          <c:showCatName val="0"/>
          <c:showSerName val="0"/>
          <c:showPercent val="0"/>
          <c:showBubbleSize val="0"/>
        </c:dLbls>
        <c:marker val="1"/>
        <c:smooth val="0"/>
        <c:axId val="95332992"/>
        <c:axId val="95335168"/>
      </c:lineChart>
      <c:dateAx>
        <c:axId val="95332992"/>
        <c:scaling>
          <c:orientation val="minMax"/>
        </c:scaling>
        <c:delete val="1"/>
        <c:axPos val="b"/>
        <c:numFmt formatCode="&quot;H&quot;yy" sourceLinked="1"/>
        <c:majorTickMark val="none"/>
        <c:minorTickMark val="none"/>
        <c:tickLblPos val="none"/>
        <c:crossAx val="95335168"/>
        <c:crosses val="autoZero"/>
        <c:auto val="1"/>
        <c:lblOffset val="100"/>
        <c:baseTimeUnit val="years"/>
      </c:dateAx>
      <c:valAx>
        <c:axId val="953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3.63</c:v>
                </c:pt>
              </c:numCache>
            </c:numRef>
          </c:val>
          <c:extLst>
            <c:ext xmlns:c16="http://schemas.microsoft.com/office/drawing/2014/chart" uri="{C3380CC4-5D6E-409C-BE32-E72D297353CC}">
              <c16:uniqueId val="{00000000-D54B-4CA7-8517-DD24B3F05582}"/>
            </c:ext>
          </c:extLst>
        </c:ser>
        <c:dLbls>
          <c:showLegendKey val="0"/>
          <c:showVal val="0"/>
          <c:showCatName val="0"/>
          <c:showSerName val="0"/>
          <c:showPercent val="0"/>
          <c:showBubbleSize val="0"/>
        </c:dLbls>
        <c:gapWidth val="150"/>
        <c:axId val="95366144"/>
        <c:axId val="95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D54B-4CA7-8517-DD24B3F05582}"/>
            </c:ext>
          </c:extLst>
        </c:ser>
        <c:dLbls>
          <c:showLegendKey val="0"/>
          <c:showVal val="0"/>
          <c:showCatName val="0"/>
          <c:showSerName val="0"/>
          <c:showPercent val="0"/>
          <c:showBubbleSize val="0"/>
        </c:dLbls>
        <c:marker val="1"/>
        <c:smooth val="0"/>
        <c:axId val="95366144"/>
        <c:axId val="95392896"/>
      </c:lineChart>
      <c:dateAx>
        <c:axId val="95366144"/>
        <c:scaling>
          <c:orientation val="minMax"/>
        </c:scaling>
        <c:delete val="1"/>
        <c:axPos val="b"/>
        <c:numFmt formatCode="&quot;H&quot;yy" sourceLinked="1"/>
        <c:majorTickMark val="none"/>
        <c:minorTickMark val="none"/>
        <c:tickLblPos val="none"/>
        <c:crossAx val="95392896"/>
        <c:crosses val="autoZero"/>
        <c:auto val="1"/>
        <c:lblOffset val="100"/>
        <c:baseTimeUnit val="years"/>
      </c:dateAx>
      <c:valAx>
        <c:axId val="953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5E-4E85-8402-792574D3D282}"/>
            </c:ext>
          </c:extLst>
        </c:ser>
        <c:dLbls>
          <c:showLegendKey val="0"/>
          <c:showVal val="0"/>
          <c:showCatName val="0"/>
          <c:showSerName val="0"/>
          <c:showPercent val="0"/>
          <c:showBubbleSize val="0"/>
        </c:dLbls>
        <c:gapWidth val="150"/>
        <c:axId val="95415680"/>
        <c:axId val="9667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B5E-4E85-8402-792574D3D282}"/>
            </c:ext>
          </c:extLst>
        </c:ser>
        <c:dLbls>
          <c:showLegendKey val="0"/>
          <c:showVal val="0"/>
          <c:showCatName val="0"/>
          <c:showSerName val="0"/>
          <c:showPercent val="0"/>
          <c:showBubbleSize val="0"/>
        </c:dLbls>
        <c:marker val="1"/>
        <c:smooth val="0"/>
        <c:axId val="95415680"/>
        <c:axId val="96671232"/>
      </c:lineChart>
      <c:dateAx>
        <c:axId val="95415680"/>
        <c:scaling>
          <c:orientation val="minMax"/>
        </c:scaling>
        <c:delete val="1"/>
        <c:axPos val="b"/>
        <c:numFmt formatCode="&quot;H&quot;yy" sourceLinked="1"/>
        <c:majorTickMark val="none"/>
        <c:minorTickMark val="none"/>
        <c:tickLblPos val="none"/>
        <c:crossAx val="96671232"/>
        <c:crosses val="autoZero"/>
        <c:auto val="1"/>
        <c:lblOffset val="100"/>
        <c:baseTimeUnit val="years"/>
      </c:dateAx>
      <c:valAx>
        <c:axId val="966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DE-42E3-BC1A-4EE669DECA0F}"/>
            </c:ext>
          </c:extLst>
        </c:ser>
        <c:dLbls>
          <c:showLegendKey val="0"/>
          <c:showVal val="0"/>
          <c:showCatName val="0"/>
          <c:showSerName val="0"/>
          <c:showPercent val="0"/>
          <c:showBubbleSize val="0"/>
        </c:dLbls>
        <c:gapWidth val="150"/>
        <c:axId val="96723328"/>
        <c:axId val="967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15DE-42E3-BC1A-4EE669DECA0F}"/>
            </c:ext>
          </c:extLst>
        </c:ser>
        <c:dLbls>
          <c:showLegendKey val="0"/>
          <c:showVal val="0"/>
          <c:showCatName val="0"/>
          <c:showSerName val="0"/>
          <c:showPercent val="0"/>
          <c:showBubbleSize val="0"/>
        </c:dLbls>
        <c:marker val="1"/>
        <c:smooth val="0"/>
        <c:axId val="96723328"/>
        <c:axId val="96725248"/>
      </c:lineChart>
      <c:dateAx>
        <c:axId val="96723328"/>
        <c:scaling>
          <c:orientation val="minMax"/>
        </c:scaling>
        <c:delete val="1"/>
        <c:axPos val="b"/>
        <c:numFmt formatCode="&quot;H&quot;yy" sourceLinked="1"/>
        <c:majorTickMark val="none"/>
        <c:minorTickMark val="none"/>
        <c:tickLblPos val="none"/>
        <c:crossAx val="96725248"/>
        <c:crosses val="autoZero"/>
        <c:auto val="1"/>
        <c:lblOffset val="100"/>
        <c:baseTimeUnit val="years"/>
      </c:dateAx>
      <c:valAx>
        <c:axId val="967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27.52</c:v>
                </c:pt>
              </c:numCache>
            </c:numRef>
          </c:val>
          <c:extLst>
            <c:ext xmlns:c16="http://schemas.microsoft.com/office/drawing/2014/chart" uri="{C3380CC4-5D6E-409C-BE32-E72D297353CC}">
              <c16:uniqueId val="{00000000-D6F1-4175-B7F3-0864B64D6F51}"/>
            </c:ext>
          </c:extLst>
        </c:ser>
        <c:dLbls>
          <c:showLegendKey val="0"/>
          <c:showVal val="0"/>
          <c:showCatName val="0"/>
          <c:showSerName val="0"/>
          <c:showPercent val="0"/>
          <c:showBubbleSize val="0"/>
        </c:dLbls>
        <c:gapWidth val="150"/>
        <c:axId val="96756480"/>
        <c:axId val="967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D6F1-4175-B7F3-0864B64D6F51}"/>
            </c:ext>
          </c:extLst>
        </c:ser>
        <c:dLbls>
          <c:showLegendKey val="0"/>
          <c:showVal val="0"/>
          <c:showCatName val="0"/>
          <c:showSerName val="0"/>
          <c:showPercent val="0"/>
          <c:showBubbleSize val="0"/>
        </c:dLbls>
        <c:marker val="1"/>
        <c:smooth val="0"/>
        <c:axId val="96756480"/>
        <c:axId val="96758400"/>
      </c:lineChart>
      <c:dateAx>
        <c:axId val="96756480"/>
        <c:scaling>
          <c:orientation val="minMax"/>
        </c:scaling>
        <c:delete val="1"/>
        <c:axPos val="b"/>
        <c:numFmt formatCode="&quot;H&quot;yy" sourceLinked="1"/>
        <c:majorTickMark val="none"/>
        <c:minorTickMark val="none"/>
        <c:tickLblPos val="none"/>
        <c:crossAx val="96758400"/>
        <c:crosses val="autoZero"/>
        <c:auto val="1"/>
        <c:lblOffset val="100"/>
        <c:baseTimeUnit val="years"/>
      </c:dateAx>
      <c:valAx>
        <c:axId val="967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E7-41E9-B850-823874BA9F5A}"/>
            </c:ext>
          </c:extLst>
        </c:ser>
        <c:dLbls>
          <c:showLegendKey val="0"/>
          <c:showVal val="0"/>
          <c:showCatName val="0"/>
          <c:showSerName val="0"/>
          <c:showPercent val="0"/>
          <c:showBubbleSize val="0"/>
        </c:dLbls>
        <c:gapWidth val="150"/>
        <c:axId val="97141888"/>
        <c:axId val="9714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7EE7-41E9-B850-823874BA9F5A}"/>
            </c:ext>
          </c:extLst>
        </c:ser>
        <c:dLbls>
          <c:showLegendKey val="0"/>
          <c:showVal val="0"/>
          <c:showCatName val="0"/>
          <c:showSerName val="0"/>
          <c:showPercent val="0"/>
          <c:showBubbleSize val="0"/>
        </c:dLbls>
        <c:marker val="1"/>
        <c:smooth val="0"/>
        <c:axId val="97141888"/>
        <c:axId val="97143808"/>
      </c:lineChart>
      <c:dateAx>
        <c:axId val="97141888"/>
        <c:scaling>
          <c:orientation val="minMax"/>
        </c:scaling>
        <c:delete val="1"/>
        <c:axPos val="b"/>
        <c:numFmt formatCode="&quot;H&quot;yy" sourceLinked="1"/>
        <c:majorTickMark val="none"/>
        <c:minorTickMark val="none"/>
        <c:tickLblPos val="none"/>
        <c:crossAx val="97143808"/>
        <c:crosses val="autoZero"/>
        <c:auto val="1"/>
        <c:lblOffset val="100"/>
        <c:baseTimeUnit val="years"/>
      </c:dateAx>
      <c:valAx>
        <c:axId val="971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52.55</c:v>
                </c:pt>
              </c:numCache>
            </c:numRef>
          </c:val>
          <c:extLst>
            <c:ext xmlns:c16="http://schemas.microsoft.com/office/drawing/2014/chart" uri="{C3380CC4-5D6E-409C-BE32-E72D297353CC}">
              <c16:uniqueId val="{00000000-79A3-43CA-9B4A-9732DD2CED2F}"/>
            </c:ext>
          </c:extLst>
        </c:ser>
        <c:dLbls>
          <c:showLegendKey val="0"/>
          <c:showVal val="0"/>
          <c:showCatName val="0"/>
          <c:showSerName val="0"/>
          <c:showPercent val="0"/>
          <c:showBubbleSize val="0"/>
        </c:dLbls>
        <c:gapWidth val="150"/>
        <c:axId val="97170944"/>
        <c:axId val="971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79A3-43CA-9B4A-9732DD2CED2F}"/>
            </c:ext>
          </c:extLst>
        </c:ser>
        <c:dLbls>
          <c:showLegendKey val="0"/>
          <c:showVal val="0"/>
          <c:showCatName val="0"/>
          <c:showSerName val="0"/>
          <c:showPercent val="0"/>
          <c:showBubbleSize val="0"/>
        </c:dLbls>
        <c:marker val="1"/>
        <c:smooth val="0"/>
        <c:axId val="97170944"/>
        <c:axId val="97172864"/>
      </c:lineChart>
      <c:dateAx>
        <c:axId val="97170944"/>
        <c:scaling>
          <c:orientation val="minMax"/>
        </c:scaling>
        <c:delete val="1"/>
        <c:axPos val="b"/>
        <c:numFmt formatCode="&quot;H&quot;yy" sourceLinked="1"/>
        <c:majorTickMark val="none"/>
        <c:minorTickMark val="none"/>
        <c:tickLblPos val="none"/>
        <c:crossAx val="97172864"/>
        <c:crosses val="autoZero"/>
        <c:auto val="1"/>
        <c:lblOffset val="100"/>
        <c:baseTimeUnit val="years"/>
      </c:dateAx>
      <c:valAx>
        <c:axId val="971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214.63</c:v>
                </c:pt>
              </c:numCache>
            </c:numRef>
          </c:val>
          <c:extLst>
            <c:ext xmlns:c16="http://schemas.microsoft.com/office/drawing/2014/chart" uri="{C3380CC4-5D6E-409C-BE32-E72D297353CC}">
              <c16:uniqueId val="{00000000-0735-4CA9-8BC7-8B79ABCBF8F7}"/>
            </c:ext>
          </c:extLst>
        </c:ser>
        <c:dLbls>
          <c:showLegendKey val="0"/>
          <c:showVal val="0"/>
          <c:showCatName val="0"/>
          <c:showSerName val="0"/>
          <c:showPercent val="0"/>
          <c:showBubbleSize val="0"/>
        </c:dLbls>
        <c:gapWidth val="150"/>
        <c:axId val="97277824"/>
        <c:axId val="972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0735-4CA9-8BC7-8B79ABCBF8F7}"/>
            </c:ext>
          </c:extLst>
        </c:ser>
        <c:dLbls>
          <c:showLegendKey val="0"/>
          <c:showVal val="0"/>
          <c:showCatName val="0"/>
          <c:showSerName val="0"/>
          <c:showPercent val="0"/>
          <c:showBubbleSize val="0"/>
        </c:dLbls>
        <c:marker val="1"/>
        <c:smooth val="0"/>
        <c:axId val="97277824"/>
        <c:axId val="97280000"/>
      </c:lineChart>
      <c:dateAx>
        <c:axId val="97277824"/>
        <c:scaling>
          <c:orientation val="minMax"/>
        </c:scaling>
        <c:delete val="1"/>
        <c:axPos val="b"/>
        <c:numFmt formatCode="&quot;H&quot;yy" sourceLinked="1"/>
        <c:majorTickMark val="none"/>
        <c:minorTickMark val="none"/>
        <c:tickLblPos val="none"/>
        <c:crossAx val="97280000"/>
        <c:crosses val="autoZero"/>
        <c:auto val="1"/>
        <c:lblOffset val="100"/>
        <c:baseTimeUnit val="years"/>
      </c:dateAx>
      <c:valAx>
        <c:axId val="972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藤枝市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144096</v>
      </c>
      <c r="AM8" s="69"/>
      <c r="AN8" s="69"/>
      <c r="AO8" s="69"/>
      <c r="AP8" s="69"/>
      <c r="AQ8" s="69"/>
      <c r="AR8" s="69"/>
      <c r="AS8" s="69"/>
      <c r="AT8" s="68">
        <f>データ!T6</f>
        <v>194.06</v>
      </c>
      <c r="AU8" s="68"/>
      <c r="AV8" s="68"/>
      <c r="AW8" s="68"/>
      <c r="AX8" s="68"/>
      <c r="AY8" s="68"/>
      <c r="AZ8" s="68"/>
      <c r="BA8" s="68"/>
      <c r="BB8" s="68">
        <f>データ!U6</f>
        <v>742.53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71.98</v>
      </c>
      <c r="J10" s="68"/>
      <c r="K10" s="68"/>
      <c r="L10" s="68"/>
      <c r="M10" s="68"/>
      <c r="N10" s="68"/>
      <c r="O10" s="68"/>
      <c r="P10" s="68">
        <f>データ!P6</f>
        <v>1.33</v>
      </c>
      <c r="Q10" s="68"/>
      <c r="R10" s="68"/>
      <c r="S10" s="68"/>
      <c r="T10" s="68"/>
      <c r="U10" s="68"/>
      <c r="V10" s="68"/>
      <c r="W10" s="68">
        <f>データ!Q6</f>
        <v>94.68</v>
      </c>
      <c r="X10" s="68"/>
      <c r="Y10" s="68"/>
      <c r="Z10" s="68"/>
      <c r="AA10" s="68"/>
      <c r="AB10" s="68"/>
      <c r="AC10" s="68"/>
      <c r="AD10" s="69">
        <f>データ!R6</f>
        <v>2310</v>
      </c>
      <c r="AE10" s="69"/>
      <c r="AF10" s="69"/>
      <c r="AG10" s="69"/>
      <c r="AH10" s="69"/>
      <c r="AI10" s="69"/>
      <c r="AJ10" s="69"/>
      <c r="AK10" s="2"/>
      <c r="AL10" s="69">
        <f>データ!V6</f>
        <v>1908</v>
      </c>
      <c r="AM10" s="69"/>
      <c r="AN10" s="69"/>
      <c r="AO10" s="69"/>
      <c r="AP10" s="69"/>
      <c r="AQ10" s="69"/>
      <c r="AR10" s="69"/>
      <c r="AS10" s="69"/>
      <c r="AT10" s="68">
        <f>データ!W6</f>
        <v>0.87</v>
      </c>
      <c r="AU10" s="68"/>
      <c r="AV10" s="68"/>
      <c r="AW10" s="68"/>
      <c r="AX10" s="68"/>
      <c r="AY10" s="68"/>
      <c r="AZ10" s="68"/>
      <c r="BA10" s="68"/>
      <c r="BB10" s="68">
        <f>データ!X6</f>
        <v>2193.1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NHgikJm8rdImAC57nFR+d/byTCrjyIjamkCt1qLlNksEM/ThpMXz1Y8zQCsIHlDoh4Oy7gDj0SdM4HJLg2g8Hg==" saltValue="csTP3tmnB2xtKjvEbhPl5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222143</v>
      </c>
      <c r="D6" s="33">
        <f t="shared" si="3"/>
        <v>46</v>
      </c>
      <c r="E6" s="33">
        <f t="shared" si="3"/>
        <v>17</v>
      </c>
      <c r="F6" s="33">
        <f t="shared" si="3"/>
        <v>5</v>
      </c>
      <c r="G6" s="33">
        <f t="shared" si="3"/>
        <v>0</v>
      </c>
      <c r="H6" s="33" t="str">
        <f t="shared" si="3"/>
        <v>静岡県　藤枝市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71.98</v>
      </c>
      <c r="P6" s="34">
        <f t="shared" si="3"/>
        <v>1.33</v>
      </c>
      <c r="Q6" s="34">
        <f t="shared" si="3"/>
        <v>94.68</v>
      </c>
      <c r="R6" s="34">
        <f t="shared" si="3"/>
        <v>2310</v>
      </c>
      <c r="S6" s="34">
        <f t="shared" si="3"/>
        <v>144096</v>
      </c>
      <c r="T6" s="34">
        <f t="shared" si="3"/>
        <v>194.06</v>
      </c>
      <c r="U6" s="34">
        <f t="shared" si="3"/>
        <v>742.53</v>
      </c>
      <c r="V6" s="34">
        <f t="shared" si="3"/>
        <v>1908</v>
      </c>
      <c r="W6" s="34">
        <f t="shared" si="3"/>
        <v>0.87</v>
      </c>
      <c r="X6" s="34">
        <f t="shared" si="3"/>
        <v>2193.1</v>
      </c>
      <c r="Y6" s="35" t="str">
        <f>IF(Y7="",NA(),Y7)</f>
        <v>-</v>
      </c>
      <c r="Z6" s="35" t="str">
        <f t="shared" ref="Z6:AH6" si="4">IF(Z7="",NA(),Z7)</f>
        <v>-</v>
      </c>
      <c r="AA6" s="35" t="str">
        <f t="shared" si="4"/>
        <v>-</v>
      </c>
      <c r="AB6" s="35" t="str">
        <f t="shared" si="4"/>
        <v>-</v>
      </c>
      <c r="AC6" s="35">
        <f t="shared" si="4"/>
        <v>111.93</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27.52</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52.55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214.63</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53.69</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86.37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3.63</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222143</v>
      </c>
      <c r="D7" s="37">
        <v>46</v>
      </c>
      <c r="E7" s="37">
        <v>17</v>
      </c>
      <c r="F7" s="37">
        <v>5</v>
      </c>
      <c r="G7" s="37">
        <v>0</v>
      </c>
      <c r="H7" s="37" t="s">
        <v>96</v>
      </c>
      <c r="I7" s="37" t="s">
        <v>97</v>
      </c>
      <c r="J7" s="37" t="s">
        <v>98</v>
      </c>
      <c r="K7" s="37" t="s">
        <v>99</v>
      </c>
      <c r="L7" s="37" t="s">
        <v>100</v>
      </c>
      <c r="M7" s="37" t="s">
        <v>101</v>
      </c>
      <c r="N7" s="38" t="s">
        <v>102</v>
      </c>
      <c r="O7" s="38">
        <v>71.98</v>
      </c>
      <c r="P7" s="38">
        <v>1.33</v>
      </c>
      <c r="Q7" s="38">
        <v>94.68</v>
      </c>
      <c r="R7" s="38">
        <v>2310</v>
      </c>
      <c r="S7" s="38">
        <v>144096</v>
      </c>
      <c r="T7" s="38">
        <v>194.06</v>
      </c>
      <c r="U7" s="38">
        <v>742.53</v>
      </c>
      <c r="V7" s="38">
        <v>1908</v>
      </c>
      <c r="W7" s="38">
        <v>0.87</v>
      </c>
      <c r="X7" s="38">
        <v>2193.1</v>
      </c>
      <c r="Y7" s="38" t="s">
        <v>102</v>
      </c>
      <c r="Z7" s="38" t="s">
        <v>102</v>
      </c>
      <c r="AA7" s="38" t="s">
        <v>102</v>
      </c>
      <c r="AB7" s="38" t="s">
        <v>102</v>
      </c>
      <c r="AC7" s="38">
        <v>111.93</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27.52</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52.55</v>
      </c>
      <c r="BV7" s="38" t="s">
        <v>102</v>
      </c>
      <c r="BW7" s="38" t="s">
        <v>102</v>
      </c>
      <c r="BX7" s="38" t="s">
        <v>102</v>
      </c>
      <c r="BY7" s="38" t="s">
        <v>102</v>
      </c>
      <c r="BZ7" s="38">
        <v>57.08</v>
      </c>
      <c r="CA7" s="38">
        <v>60.94</v>
      </c>
      <c r="CB7" s="38" t="s">
        <v>102</v>
      </c>
      <c r="CC7" s="38" t="s">
        <v>102</v>
      </c>
      <c r="CD7" s="38" t="s">
        <v>102</v>
      </c>
      <c r="CE7" s="38" t="s">
        <v>102</v>
      </c>
      <c r="CF7" s="38">
        <v>214.63</v>
      </c>
      <c r="CG7" s="38" t="s">
        <v>102</v>
      </c>
      <c r="CH7" s="38" t="s">
        <v>102</v>
      </c>
      <c r="CI7" s="38" t="s">
        <v>102</v>
      </c>
      <c r="CJ7" s="38" t="s">
        <v>102</v>
      </c>
      <c r="CK7" s="38">
        <v>274.99</v>
      </c>
      <c r="CL7" s="38">
        <v>253.04</v>
      </c>
      <c r="CM7" s="38" t="s">
        <v>102</v>
      </c>
      <c r="CN7" s="38" t="s">
        <v>102</v>
      </c>
      <c r="CO7" s="38" t="s">
        <v>102</v>
      </c>
      <c r="CP7" s="38" t="s">
        <v>102</v>
      </c>
      <c r="CQ7" s="38">
        <v>53.69</v>
      </c>
      <c r="CR7" s="38" t="s">
        <v>102</v>
      </c>
      <c r="CS7" s="38" t="s">
        <v>102</v>
      </c>
      <c r="CT7" s="38" t="s">
        <v>102</v>
      </c>
      <c r="CU7" s="38" t="s">
        <v>102</v>
      </c>
      <c r="CV7" s="38">
        <v>54.83</v>
      </c>
      <c r="CW7" s="38">
        <v>54.84</v>
      </c>
      <c r="CX7" s="38" t="s">
        <v>102</v>
      </c>
      <c r="CY7" s="38" t="s">
        <v>102</v>
      </c>
      <c r="CZ7" s="38" t="s">
        <v>102</v>
      </c>
      <c r="DA7" s="38" t="s">
        <v>102</v>
      </c>
      <c r="DB7" s="38">
        <v>86.37</v>
      </c>
      <c r="DC7" s="38" t="s">
        <v>102</v>
      </c>
      <c r="DD7" s="38" t="s">
        <v>102</v>
      </c>
      <c r="DE7" s="38" t="s">
        <v>102</v>
      </c>
      <c r="DF7" s="38" t="s">
        <v>102</v>
      </c>
      <c r="DG7" s="38">
        <v>84.7</v>
      </c>
      <c r="DH7" s="38">
        <v>86.6</v>
      </c>
      <c r="DI7" s="38" t="s">
        <v>102</v>
      </c>
      <c r="DJ7" s="38" t="s">
        <v>102</v>
      </c>
      <c r="DK7" s="38" t="s">
        <v>102</v>
      </c>
      <c r="DL7" s="38" t="s">
        <v>102</v>
      </c>
      <c r="DM7" s="38">
        <v>3.63</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2021-12-03T07:32:36Z</dcterms:created>
  <dcterms:modified xsi:type="dcterms:W3CDTF">2022-01-27T00:08:50Z</dcterms:modified>
  <cp:category/>
</cp:coreProperties>
</file>