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s-flsv1\全庁ファイルサーバ\財政課\LANHD026 退避\調査回答 ◆\Ｒ３調査回答\２．県（予算関係以外）\040106 【1_28　15時（金）厳守】公営企業に係る「経営比較分析表」の公表に\03 回答（市→県）\"/>
    </mc:Choice>
  </mc:AlternateContent>
  <workbookProtection workbookAlgorithmName="SHA-512" workbookHashValue="Uc+BRHvvlmehpQECyKa1MnZ20elUOd7y7KnW9HsXAdage3ym8vx/RcusSWKuWdJfLfPzQN9125O6It1Mn1bFqA==" workbookSaltValue="0zUOkj8jrPnESdQCmbK9E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<sst xmlns="http://schemas.openxmlformats.org/spreadsheetml/2006/main" count="319" uniqueCount="116">
  <si>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</si>
  <si>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</si>
  <si>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</si>
  <si>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</si>
  <si>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</si>
  <si>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</si>
  <si>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</si>
  <si>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</si>
  <si>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</si>
  <si>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</si>
  <si>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</si>
  <si>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</si>
  <si>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</si>
  <si>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</si>
  <si>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</si>
  <si>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</si>
  <si>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</si>
  <si>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</si>
  <si>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</si>
  <si>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</si>
  <si>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</si>
  <si>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</si>
  <si>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</si>
  <si>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</si>
  <si>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</si>
  <si>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</si>
  <si>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</si>
  <si>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</si>
  <si>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</si>
  <si>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</si>
  <si>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</si>
  <si>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</si>
  <si>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</si>
  <si>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</si>
  <si>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</si>
  <si>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</si>
  <si>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</si>
  <si>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</si>
  <si>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</si>
  <si>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</si>
  <si>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</si>
  <si>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</si>
  <si>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</si>
  <si>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</si>
  <si>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</si>
  <si>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</si>
  <si>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</si>
  <si>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</si>
  <si>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</si>
  <si>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</si>
  <si>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</si>
  <si>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</si>
  <si>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</si>
  <si>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</si>
  <si>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</si>
  <si>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</si>
  <si>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</si>
  <si>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</si>
  <si>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</si>
  <si>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</si>
  <si>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</si>
  <si>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</si>
  <si>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</si>
  <si>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</si>
  <si>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</si>
  <si>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</si>
  <si>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</si>
  <si>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</si>
  <si>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</si>
  <si>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</si>
  <si>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</si>
  <si>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</si>
  <si>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</si>
  <si>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</si>
  <si>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</si>
  <si>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</si>
  <si>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</si>
  <si>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</si>
  <si>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</si>
  <si>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</si>
  <si>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</si>
  <si>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</si>
  <si>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</si>
  <si>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</si>
  <si>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</si>
  <si>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</si>
  <si>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</si>
  <si>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</si>
  <si>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</si>
  <si>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</si>
  <si>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</si>
  <si>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</si>
  <si>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</si>
  <si>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</si>
  <si>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</si>
  <si>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</si>
  <si>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藤枝市</t>
  </si>
  <si>
    <t>法適用</t>
  </si>
  <si>
    <t>下水道事業</t>
  </si>
  <si>
    <t>公共下水道</t>
  </si>
  <si>
    <t>Bc1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</si>
  <si>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</si>
  <si>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</si>
  <si>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</si>
  <si>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</si>
  <si>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</si>
  <si>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</si>
  <si>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</si>
  <si>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</si>
  <si>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</si>
  <si>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</si>
  <si>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</si>
  <si>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</si>
  <si>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当市の下水道事業は、令和２年４月１日から地方公営企業法適用により、公営企業会計に移行したため、前年度比較はない。
①経常収支比率は、100％以上となっており、収支の均衡は保たれている。
②累積欠損金比率は、0％となっているが、施設管渠の老朽化に伴う維持管理費は増加が見込まれるため、効率的な修繕と使用料の適正化が課題となる。
③流動比率は、類似団体平均値よりも低い数値となっているが、企業債償還金に対しては、自己資金だけではなく、企業債発行及び一般会計からの繰入金により賄うこととしている。
④企業債残高対事業規模比率は、類似団体平均値と同水準であり、適正な経営ができていると考える。
⑤経費回収率は、100％を下回っており、類似団体平均値よりも低く、使用料で回収すべき経費を賄えていない。不足分について一般会計からの繰入金を充てている。今後は適正な使用料の検討が必要となる。
⑥Ｈ28に総務省より分流式下水道に要する経費の算定方法が見直され、汚水処理費が減少し、汚水処理原価が下がった。施設管渠の老朽化に伴う維持管理費は増加が見込まれるため、効率的な修繕と使用料の適正化が課題となる。
⑧水洗化率は、類似団体平均値を下回っている。接続促進を継続し、水質保全や使用料収入増を図っていく。</t>
    <rPh sb="1" eb="3">
      <t>トウシ</t>
    </rPh>
    <rPh sb="4" eb="7">
      <t>ゲスイドウ</t>
    </rPh>
    <rPh sb="7" eb="9">
      <t>ジギョウ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rPh sb="21" eb="23">
      <t>チホウ</t>
    </rPh>
    <rPh sb="23" eb="25">
      <t>コウエイ</t>
    </rPh>
    <rPh sb="25" eb="27">
      <t>キギョウ</t>
    </rPh>
    <rPh sb="27" eb="28">
      <t>ホウ</t>
    </rPh>
    <rPh sb="28" eb="30">
      <t>テキヨウ</t>
    </rPh>
    <rPh sb="34" eb="36">
      <t>コウエイ</t>
    </rPh>
    <rPh sb="36" eb="38">
      <t>キギョウ</t>
    </rPh>
    <rPh sb="38" eb="40">
      <t>カイケイ</t>
    </rPh>
    <rPh sb="41" eb="43">
      <t>イコウ</t>
    </rPh>
    <rPh sb="48" eb="51">
      <t>ゼンネンド</t>
    </rPh>
    <rPh sb="51" eb="53">
      <t>ヒカク</t>
    </rPh>
    <rPh sb="59" eb="61">
      <t>ケイジョウ</t>
    </rPh>
    <rPh sb="61" eb="63">
      <t>シュウシ</t>
    </rPh>
    <rPh sb="63" eb="65">
      <t>ヒリツ</t>
    </rPh>
    <rPh sb="71" eb="73">
      <t>イジョウ</t>
    </rPh>
    <rPh sb="80" eb="82">
      <t>シュウシ</t>
    </rPh>
    <rPh sb="83" eb="85">
      <t>キンコウ</t>
    </rPh>
    <rPh sb="86" eb="87">
      <t>タモ</t>
    </rPh>
    <rPh sb="95" eb="97">
      <t>ルイセキ</t>
    </rPh>
    <rPh sb="97" eb="100">
      <t>ケッソンキン</t>
    </rPh>
    <rPh sb="100" eb="102">
      <t>ヒリツ</t>
    </rPh>
    <rPh sb="165" eb="167">
      <t>リュウドウ</t>
    </rPh>
    <rPh sb="167" eb="169">
      <t>ヒリツ</t>
    </rPh>
    <rPh sb="171" eb="173">
      <t>ルイジ</t>
    </rPh>
    <rPh sb="173" eb="175">
      <t>ダンタイ</t>
    </rPh>
    <rPh sb="175" eb="178">
      <t>ヘイキンチ</t>
    </rPh>
    <rPh sb="181" eb="182">
      <t>ヒク</t>
    </rPh>
    <rPh sb="183" eb="185">
      <t>スウチ</t>
    </rPh>
    <rPh sb="193" eb="195">
      <t>キギョウ</t>
    </rPh>
    <rPh sb="195" eb="196">
      <t>サイ</t>
    </rPh>
    <rPh sb="196" eb="199">
      <t>ショウカンキン</t>
    </rPh>
    <rPh sb="200" eb="201">
      <t>タイ</t>
    </rPh>
    <rPh sb="205" eb="207">
      <t>ジコ</t>
    </rPh>
    <rPh sb="207" eb="209">
      <t>シキン</t>
    </rPh>
    <rPh sb="216" eb="218">
      <t>キギョウ</t>
    </rPh>
    <rPh sb="218" eb="219">
      <t>サイ</t>
    </rPh>
    <rPh sb="219" eb="221">
      <t>ハッコウ</t>
    </rPh>
    <rPh sb="221" eb="222">
      <t>オヨ</t>
    </rPh>
    <rPh sb="236" eb="237">
      <t>マカナ</t>
    </rPh>
    <rPh sb="248" eb="250">
      <t>キギョウ</t>
    </rPh>
    <rPh sb="250" eb="251">
      <t>サイ</t>
    </rPh>
    <rPh sb="251" eb="253">
      <t>ザンダカ</t>
    </rPh>
    <rPh sb="253" eb="254">
      <t>タイ</t>
    </rPh>
    <rPh sb="254" eb="256">
      <t>ジギョウ</t>
    </rPh>
    <rPh sb="256" eb="258">
      <t>キボ</t>
    </rPh>
    <rPh sb="258" eb="260">
      <t>ヒリツ</t>
    </rPh>
    <rPh sb="262" eb="264">
      <t>ルイジ</t>
    </rPh>
    <rPh sb="264" eb="266">
      <t>ダンタイ</t>
    </rPh>
    <rPh sb="266" eb="269">
      <t>ヘイキンチ</t>
    </rPh>
    <rPh sb="270" eb="273">
      <t>ドウスイジュン</t>
    </rPh>
    <rPh sb="277" eb="279">
      <t>テキセイ</t>
    </rPh>
    <rPh sb="280" eb="282">
      <t>ケイエイ</t>
    </rPh>
    <rPh sb="289" eb="290">
      <t>カンガ</t>
    </rPh>
    <rPh sb="295" eb="297">
      <t>ケイヒ</t>
    </rPh>
    <rPh sb="297" eb="299">
      <t>カイシュウ</t>
    </rPh>
    <rPh sb="299" eb="300">
      <t>リツ</t>
    </rPh>
    <rPh sb="307" eb="309">
      <t>シタマワ</t>
    </rPh>
    <rPh sb="314" eb="316">
      <t>ルイジ</t>
    </rPh>
    <rPh sb="316" eb="318">
      <t>ダンタイ</t>
    </rPh>
    <rPh sb="318" eb="321">
      <t>ヘイキンチ</t>
    </rPh>
    <rPh sb="324" eb="325">
      <t>ヒク</t>
    </rPh>
    <rPh sb="327" eb="330">
      <t>シヨウリョウ</t>
    </rPh>
    <rPh sb="331" eb="333">
      <t>カイシュウ</t>
    </rPh>
    <rPh sb="336" eb="338">
      <t>ケイヒ</t>
    </rPh>
    <rPh sb="339" eb="340">
      <t>マカナ</t>
    </rPh>
    <rPh sb="346" eb="349">
      <t>フソクブン</t>
    </rPh>
    <rPh sb="353" eb="355">
      <t>イッパン</t>
    </rPh>
    <rPh sb="355" eb="357">
      <t>カイケイ</t>
    </rPh>
    <rPh sb="360" eb="362">
      <t>クリイレ</t>
    </rPh>
    <rPh sb="362" eb="363">
      <t>キン</t>
    </rPh>
    <rPh sb="364" eb="365">
      <t>ア</t>
    </rPh>
    <rPh sb="370" eb="372">
      <t>コンゴ</t>
    </rPh>
    <rPh sb="373" eb="375">
      <t>テキセイ</t>
    </rPh>
    <rPh sb="376" eb="379">
      <t>シヨウリョウ</t>
    </rPh>
    <rPh sb="380" eb="382">
      <t>ケントウ</t>
    </rPh>
    <rPh sb="383" eb="385">
      <t>ヒツヨウ</t>
    </rPh>
    <rPh sb="395" eb="398">
      <t>ソウムショウ</t>
    </rPh>
    <rPh sb="400" eb="402">
      <t>ブンリュウ</t>
    </rPh>
    <rPh sb="402" eb="403">
      <t>シキ</t>
    </rPh>
    <rPh sb="403" eb="406">
      <t>ゲスイドウ</t>
    </rPh>
    <rPh sb="407" eb="408">
      <t>ヨウ</t>
    </rPh>
    <rPh sb="410" eb="412">
      <t>ケイヒ</t>
    </rPh>
    <rPh sb="413" eb="415">
      <t>サンテイ</t>
    </rPh>
    <rPh sb="415" eb="417">
      <t>ホウホウ</t>
    </rPh>
    <rPh sb="418" eb="420">
      <t>ミナオ</t>
    </rPh>
    <rPh sb="423" eb="425">
      <t>オスイ</t>
    </rPh>
    <rPh sb="425" eb="427">
      <t>ショリ</t>
    </rPh>
    <rPh sb="427" eb="428">
      <t>ヒ</t>
    </rPh>
    <rPh sb="429" eb="431">
      <t>ゲンショウ</t>
    </rPh>
    <rPh sb="433" eb="435">
      <t>オスイ</t>
    </rPh>
    <rPh sb="435" eb="437">
      <t>ショリ</t>
    </rPh>
    <rPh sb="437" eb="439">
      <t>ゲンカ</t>
    </rPh>
    <rPh sb="440" eb="441">
      <t>サ</t>
    </rPh>
    <rPh sb="445" eb="447">
      <t>シセツ</t>
    </rPh>
    <rPh sb="447" eb="448">
      <t>カン</t>
    </rPh>
    <rPh sb="448" eb="449">
      <t>キョ</t>
    </rPh>
    <rPh sb="450" eb="453">
      <t>ロウキュウカ</t>
    </rPh>
    <rPh sb="454" eb="455">
      <t>トモナ</t>
    </rPh>
    <rPh sb="456" eb="458">
      <t>イジ</t>
    </rPh>
    <rPh sb="458" eb="461">
      <t>カンリヒ</t>
    </rPh>
    <rPh sb="462" eb="464">
      <t>ゾウカ</t>
    </rPh>
    <rPh sb="465" eb="467">
      <t>ミコ</t>
    </rPh>
    <rPh sb="473" eb="476">
      <t>コウリツテキ</t>
    </rPh>
    <rPh sb="477" eb="479">
      <t>シュウゼン</t>
    </rPh>
    <rPh sb="480" eb="483">
      <t>シヨウリョウ</t>
    </rPh>
    <rPh sb="484" eb="487">
      <t>テキセイカ</t>
    </rPh>
    <rPh sb="488" eb="490">
      <t>カダイ</t>
    </rPh>
    <rPh sb="496" eb="499">
      <t>スイセンカ</t>
    </rPh>
    <rPh sb="499" eb="500">
      <t>リツ</t>
    </rPh>
    <rPh sb="502" eb="504">
      <t>ルイジ</t>
    </rPh>
    <rPh sb="504" eb="506">
      <t>ダンタイ</t>
    </rPh>
    <rPh sb="506" eb="509">
      <t>ヘイキンチ</t>
    </rPh>
    <rPh sb="510" eb="512">
      <t>シタマワ</t>
    </rPh>
    <rPh sb="517" eb="519">
      <t>セツゾク</t>
    </rPh>
    <rPh sb="519" eb="521">
      <t>ソクシン</t>
    </rPh>
    <rPh sb="522" eb="524">
      <t>ケイゾク</t>
    </rPh>
    <rPh sb="526" eb="527">
      <t>スイ</t>
    </rPh>
    <rPh sb="527" eb="528">
      <t>シチ</t>
    </rPh>
    <rPh sb="528" eb="530">
      <t>ホゼン</t>
    </rPh>
    <rPh sb="531" eb="534">
      <t>シヨウリョウ</t>
    </rPh>
    <rPh sb="534" eb="537">
      <t>シュウニュウゾウ</t>
    </rPh>
    <rPh sb="538" eb="539">
      <t>ハカ</t>
    </rPh>
    <phoneticPr fontId="4"/>
  </si>
  <si>
    <t>①有形固定資産減価償却率は、企業会計移行初年度であるため、当年度分の減価償却費の金額を基に算出されている。減価償却費の累積がないため、類似団体平均値よりも低い数値となっているが、今後、減価償却を重ねていくことで、数値は上昇していくと考えられる。
②管渠老朽化率については、当市の下水道事業において、下水道管の老朽化は年々進んでおり、今後も計画的かつ効率的な管路の延命を図っていく。
③管渠改善率については、管路長寿命化事業として老朽化した管渠の更新工事を行っている。今後は20年を超えるヒューム管を中心に管路調査や更新工事を実施していく予定である。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キギョウ</t>
    </rPh>
    <rPh sb="16" eb="18">
      <t>カイケイ</t>
    </rPh>
    <rPh sb="18" eb="20">
      <t>イコウ</t>
    </rPh>
    <rPh sb="20" eb="23">
      <t>ショネンド</t>
    </rPh>
    <rPh sb="29" eb="30">
      <t>トウ</t>
    </rPh>
    <rPh sb="30" eb="32">
      <t>ネンド</t>
    </rPh>
    <rPh sb="32" eb="33">
      <t>ブン</t>
    </rPh>
    <rPh sb="34" eb="36">
      <t>ゲンカ</t>
    </rPh>
    <rPh sb="36" eb="38">
      <t>ショウキャク</t>
    </rPh>
    <rPh sb="38" eb="39">
      <t>ヒ</t>
    </rPh>
    <rPh sb="40" eb="42">
      <t>キンガク</t>
    </rPh>
    <rPh sb="43" eb="44">
      <t>モト</t>
    </rPh>
    <rPh sb="45" eb="47">
      <t>サンシュツ</t>
    </rPh>
    <rPh sb="53" eb="55">
      <t>ゲンカ</t>
    </rPh>
    <rPh sb="55" eb="57">
      <t>ショウキャク</t>
    </rPh>
    <rPh sb="59" eb="61">
      <t>ルイセキ</t>
    </rPh>
    <rPh sb="67" eb="69">
      <t>ルイジ</t>
    </rPh>
    <rPh sb="69" eb="71">
      <t>ダンタイ</t>
    </rPh>
    <rPh sb="71" eb="74">
      <t>ヘイキンチ</t>
    </rPh>
    <rPh sb="77" eb="78">
      <t>ヒク</t>
    </rPh>
    <rPh sb="79" eb="81">
      <t>スウチ</t>
    </rPh>
    <rPh sb="89" eb="91">
      <t>コンゴ</t>
    </rPh>
    <rPh sb="92" eb="94">
      <t>ゲンカ</t>
    </rPh>
    <rPh sb="94" eb="96">
      <t>ショウキャク</t>
    </rPh>
    <rPh sb="97" eb="98">
      <t>カサ</t>
    </rPh>
    <rPh sb="106" eb="108">
      <t>スウチ</t>
    </rPh>
    <rPh sb="109" eb="111">
      <t>ジョウショウ</t>
    </rPh>
    <rPh sb="116" eb="117">
      <t>カンガ</t>
    </rPh>
    <rPh sb="124" eb="125">
      <t>カン</t>
    </rPh>
    <rPh sb="125" eb="126">
      <t>キョ</t>
    </rPh>
    <rPh sb="126" eb="128">
      <t>ロウキュウ</t>
    </rPh>
    <rPh sb="128" eb="129">
      <t>カ</t>
    </rPh>
    <rPh sb="129" eb="130">
      <t>リツ</t>
    </rPh>
    <rPh sb="136" eb="138">
      <t>トウシ</t>
    </rPh>
    <rPh sb="139" eb="142">
      <t>ゲスイドウ</t>
    </rPh>
    <rPh sb="142" eb="144">
      <t>ジギョウ</t>
    </rPh>
    <rPh sb="149" eb="152">
      <t>ゲスイドウ</t>
    </rPh>
    <rPh sb="152" eb="153">
      <t>カン</t>
    </rPh>
    <rPh sb="154" eb="157">
      <t>ロウキュウカ</t>
    </rPh>
    <rPh sb="158" eb="160">
      <t>ネンネン</t>
    </rPh>
    <rPh sb="160" eb="161">
      <t>スス</t>
    </rPh>
    <rPh sb="166" eb="168">
      <t>コンゴ</t>
    </rPh>
    <rPh sb="169" eb="172">
      <t>ケイカクテキ</t>
    </rPh>
    <rPh sb="174" eb="177">
      <t>コウリツテキ</t>
    </rPh>
    <rPh sb="178" eb="180">
      <t>カンロ</t>
    </rPh>
    <rPh sb="181" eb="183">
      <t>エンメイ</t>
    </rPh>
    <rPh sb="184" eb="185">
      <t>ハカ</t>
    </rPh>
    <rPh sb="192" eb="193">
      <t>カン</t>
    </rPh>
    <rPh sb="193" eb="194">
      <t>キョ</t>
    </rPh>
    <rPh sb="194" eb="196">
      <t>カイゼン</t>
    </rPh>
    <rPh sb="196" eb="197">
      <t>リツ</t>
    </rPh>
    <rPh sb="203" eb="205">
      <t>カンロ</t>
    </rPh>
    <rPh sb="205" eb="206">
      <t>チョウ</t>
    </rPh>
    <rPh sb="206" eb="209">
      <t>ジュミョウカ</t>
    </rPh>
    <rPh sb="209" eb="211">
      <t>ジギョウ</t>
    </rPh>
    <rPh sb="214" eb="217">
      <t>ロウキュウカ</t>
    </rPh>
    <rPh sb="219" eb="220">
      <t>カン</t>
    </rPh>
    <rPh sb="220" eb="221">
      <t>キョ</t>
    </rPh>
    <rPh sb="222" eb="224">
      <t>コウシン</t>
    </rPh>
    <rPh sb="224" eb="226">
      <t>コウジ</t>
    </rPh>
    <rPh sb="227" eb="228">
      <t>オコナ</t>
    </rPh>
    <rPh sb="233" eb="235">
      <t>コンゴ</t>
    </rPh>
    <rPh sb="238" eb="239">
      <t>ネン</t>
    </rPh>
    <rPh sb="240" eb="241">
      <t>コ</t>
    </rPh>
    <rPh sb="247" eb="248">
      <t>カン</t>
    </rPh>
    <rPh sb="249" eb="251">
      <t>チュウシン</t>
    </rPh>
    <rPh sb="252" eb="254">
      <t>カンロ</t>
    </rPh>
    <rPh sb="254" eb="256">
      <t>チョウサ</t>
    </rPh>
    <rPh sb="257" eb="259">
      <t>コウシン</t>
    </rPh>
    <rPh sb="259" eb="261">
      <t>コウジ</t>
    </rPh>
    <rPh sb="262" eb="264">
      <t>ジッシ</t>
    </rPh>
    <rPh sb="268" eb="270">
      <t>ヨテイ</t>
    </rPh>
    <phoneticPr fontId="4"/>
  </si>
  <si>
    <t>　令和２年４月から地方公営企業法の適用を受け、公営企業会計への移行に伴い、より一層の経営改善が求められる中、企業会計の初年度として運営を行った。
　当市の公共下水道の整備状況は、全体計画に対し整備率45％程度の整備段階である。昭和40年から管渠整備を開始、昭和60年より施設の供用を開始したため、施設の老朽化が進み、更新や改築を含めた維持管理が必要となっている。ストックマネジメント計画に基づき老朽化する管路やマンホールの改修を進め、水質保全や施設の維持保全が図られた。
　今後は、人口減少や節水意識の定着、節水機器の普及により、使用料金の大幅な増加は見込めず、さらに経営状況は厳しくなると考えられるが、限られた予算を有効に活用しながら、市民に安全で快適な下水道サービスを持続的・安定的に提供していくため効率的な事業運営に努めていく。</t>
    <rPh sb="74" eb="76">
      <t>トウシ</t>
    </rPh>
    <rPh sb="77" eb="79">
      <t>コウキョウ</t>
    </rPh>
    <rPh sb="79" eb="82">
      <t>ゲスイドウ</t>
    </rPh>
    <rPh sb="83" eb="85">
      <t>セイビ</t>
    </rPh>
    <rPh sb="85" eb="87">
      <t>ジョウキョウ</t>
    </rPh>
    <rPh sb="89" eb="91">
      <t>ゼンタイ</t>
    </rPh>
    <rPh sb="91" eb="93">
      <t>ケイカク</t>
    </rPh>
    <rPh sb="94" eb="95">
      <t>タイ</t>
    </rPh>
    <rPh sb="96" eb="98">
      <t>セイビ</t>
    </rPh>
    <rPh sb="98" eb="99">
      <t>リツ</t>
    </rPh>
    <rPh sb="102" eb="104">
      <t>テイド</t>
    </rPh>
    <rPh sb="105" eb="107">
      <t>セイビ</t>
    </rPh>
    <rPh sb="107" eb="109">
      <t>ダンカイ</t>
    </rPh>
    <rPh sb="113" eb="115">
      <t>ショウワ</t>
    </rPh>
    <rPh sb="117" eb="118">
      <t>ネン</t>
    </rPh>
    <rPh sb="120" eb="121">
      <t>カン</t>
    </rPh>
    <rPh sb="121" eb="122">
      <t>キョ</t>
    </rPh>
    <rPh sb="122" eb="124">
      <t>セイビ</t>
    </rPh>
    <rPh sb="125" eb="127">
      <t>カイシ</t>
    </rPh>
    <rPh sb="128" eb="130">
      <t>ショウワ</t>
    </rPh>
    <rPh sb="132" eb="133">
      <t>ネン</t>
    </rPh>
    <rPh sb="135" eb="137">
      <t>シセツ</t>
    </rPh>
    <rPh sb="138" eb="140">
      <t>キョウヨウ</t>
    </rPh>
    <rPh sb="141" eb="143">
      <t>カイシ</t>
    </rPh>
    <rPh sb="148" eb="150">
      <t>シセツ</t>
    </rPh>
    <rPh sb="151" eb="154">
      <t>ロウキュウカ</t>
    </rPh>
    <rPh sb="155" eb="156">
      <t>スス</t>
    </rPh>
    <rPh sb="158" eb="160">
      <t>コウシン</t>
    </rPh>
    <rPh sb="161" eb="163">
      <t>カイチク</t>
    </rPh>
    <rPh sb="164" eb="165">
      <t>フク</t>
    </rPh>
    <rPh sb="167" eb="169">
      <t>イジ</t>
    </rPh>
    <rPh sb="169" eb="171">
      <t>カンリ</t>
    </rPh>
    <rPh sb="172" eb="174">
      <t>ヒツヨウ</t>
    </rPh>
    <rPh sb="237" eb="239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</si>
</sst>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4-48E6-BB13-DAF646A9F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69152"/>
        <c:axId val="9877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44-48E6-BB13-DAF646A9F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69152"/>
        <c:axId val="98779520"/>
      </c:lineChart>
      <c:dateAx>
        <c:axId val="98769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8779520"/>
        <c:crosses val="autoZero"/>
        <c:auto val="1"/>
        <c:lblOffset val="100"/>
        <c:baseTimeUnit val="years"/>
      </c:dateAx>
      <c:valAx>
        <c:axId val="9877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76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6-4CBD-8C53-3614AAE19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97088"/>
        <c:axId val="10149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6-4CBD-8C53-3614AAE19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97088"/>
        <c:axId val="101499264"/>
      </c:lineChart>
      <c:dateAx>
        <c:axId val="101497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1499264"/>
        <c:crosses val="autoZero"/>
        <c:auto val="1"/>
        <c:lblOffset val="100"/>
        <c:baseTimeUnit val="years"/>
      </c:dateAx>
      <c:valAx>
        <c:axId val="10149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9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8-4451-9382-E29931FB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08064"/>
        <c:axId val="10161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28-4451-9382-E29931FB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08064"/>
        <c:axId val="101614336"/>
      </c:lineChart>
      <c:dateAx>
        <c:axId val="101608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1614336"/>
        <c:crosses val="autoZero"/>
        <c:auto val="1"/>
        <c:lblOffset val="100"/>
        <c:baseTimeUnit val="years"/>
      </c:dateAx>
      <c:valAx>
        <c:axId val="10161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0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1-4A70-87CA-A240A1891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06400"/>
        <c:axId val="9880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1-4A70-87CA-A240A1891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06400"/>
        <c:axId val="98808576"/>
      </c:lineChart>
      <c:dateAx>
        <c:axId val="98806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8808576"/>
        <c:crosses val="autoZero"/>
        <c:auto val="1"/>
        <c:lblOffset val="100"/>
        <c:baseTimeUnit val="years"/>
      </c:dateAx>
      <c:valAx>
        <c:axId val="9880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80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6-4BD4-AD37-F8DC8DEF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67776"/>
        <c:axId val="10109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6-4BD4-AD37-F8DC8DEF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67776"/>
        <c:axId val="101094528"/>
      </c:lineChart>
      <c:dateAx>
        <c:axId val="101067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1094528"/>
        <c:crosses val="autoZero"/>
        <c:auto val="1"/>
        <c:lblOffset val="100"/>
        <c:baseTimeUnit val="years"/>
      </c:dateAx>
      <c:valAx>
        <c:axId val="10109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6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8-452D-A83F-A27F96932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17312"/>
        <c:axId val="10119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8-452D-A83F-A27F96932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17312"/>
        <c:axId val="101193216"/>
      </c:lineChart>
      <c:dateAx>
        <c:axId val="101117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1193216"/>
        <c:crosses val="autoZero"/>
        <c:auto val="1"/>
        <c:lblOffset val="100"/>
        <c:baseTimeUnit val="years"/>
      </c:dateAx>
      <c:valAx>
        <c:axId val="10119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1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4-4ACF-862E-17F9E95D2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46848"/>
        <c:axId val="10125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4-4ACF-862E-17F9E95D2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46848"/>
        <c:axId val="101257216"/>
      </c:lineChart>
      <c:dateAx>
        <c:axId val="101246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1257216"/>
        <c:crosses val="autoZero"/>
        <c:auto val="1"/>
        <c:lblOffset val="100"/>
        <c:baseTimeUnit val="years"/>
      </c:dateAx>
      <c:valAx>
        <c:axId val="10125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4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7-4D0E-BE65-30106B256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80384"/>
        <c:axId val="10128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7-4D0E-BE65-30106B256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80384"/>
        <c:axId val="101286656"/>
      </c:lineChart>
      <c:dateAx>
        <c:axId val="101280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1286656"/>
        <c:crosses val="autoZero"/>
        <c:auto val="1"/>
        <c:lblOffset val="100"/>
        <c:baseTimeUnit val="years"/>
      </c:dateAx>
      <c:valAx>
        <c:axId val="10128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8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716.81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F-4FB6-8634-B1C077EE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32480"/>
        <c:axId val="10133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F-4FB6-8634-B1C077EE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32480"/>
        <c:axId val="101334400"/>
      </c:lineChart>
      <c:dateAx>
        <c:axId val="101332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1334400"/>
        <c:crosses val="autoZero"/>
        <c:auto val="1"/>
        <c:lblOffset val="100"/>
        <c:baseTimeUnit val="years"/>
      </c:dateAx>
      <c:valAx>
        <c:axId val="10133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3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9-4EB4-9FB6-C0AD7B7AD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61152"/>
        <c:axId val="10136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9-4EB4-9FB6-C0AD7B7AD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61152"/>
        <c:axId val="101363072"/>
      </c:lineChart>
      <c:dateAx>
        <c:axId val="101361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1363072"/>
        <c:crosses val="autoZero"/>
        <c:auto val="1"/>
        <c:lblOffset val="100"/>
        <c:baseTimeUnit val="years"/>
      </c:dateAx>
      <c:valAx>
        <c:axId val="10136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6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F-4C3B-9F2A-6114844B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72128"/>
        <c:axId val="1014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136.86000000000001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F-4C3B-9F2A-6114844B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72128"/>
        <c:axId val="101474304"/>
      </c:lineChart>
      <c:dateAx>
        <c:axId val="101472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1474304"/>
        <c:crosses val="autoZero"/>
        <c:auto val="1"/>
        <c:lblOffset val="100"/>
        <c:baseTimeUnit val="years"/>
      </c:dateAx>
      <c:valAx>
        <c:axId val="1014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7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6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静岡県　藤枝市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Bc1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144096</v>
      </c>
      <c r="AM8" s="51"/>
      <c r="AN8" s="51"/>
      <c r="AO8" s="51"/>
      <c r="AP8" s="51"/>
      <c r="AQ8" s="51"/>
      <c r="AR8" s="51"/>
      <c r="AS8" s="51"/>
      <c r="AT8" s="46">
        <f>データ!T6</f>
        <v>194.06</v>
      </c>
      <c r="AU8" s="46"/>
      <c r="AV8" s="46"/>
      <c r="AW8" s="46"/>
      <c r="AX8" s="46"/>
      <c r="AY8" s="46"/>
      <c r="AZ8" s="46"/>
      <c r="BA8" s="46"/>
      <c r="BB8" s="46">
        <f>データ!U6</f>
        <v>742.53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54.81</v>
      </c>
      <c r="J10" s="46"/>
      <c r="K10" s="46"/>
      <c r="L10" s="46"/>
      <c r="M10" s="46"/>
      <c r="N10" s="46"/>
      <c r="O10" s="46"/>
      <c r="P10" s="46">
        <f>データ!P6</f>
        <v>42.03</v>
      </c>
      <c r="Q10" s="46"/>
      <c r="R10" s="46"/>
      <c r="S10" s="46"/>
      <c r="T10" s="46"/>
      <c r="U10" s="46"/>
      <c r="V10" s="46"/>
      <c r="W10" s="46">
        <f>データ!Q6</f>
        <v>81.93</v>
      </c>
      <c r="X10" s="46"/>
      <c r="Y10" s="46"/>
      <c r="Z10" s="46"/>
      <c r="AA10" s="46"/>
      <c r="AB10" s="46"/>
      <c r="AC10" s="46"/>
      <c r="AD10" s="51">
        <f>データ!R6</f>
        <v>2310</v>
      </c>
      <c r="AE10" s="51"/>
      <c r="AF10" s="51"/>
      <c r="AG10" s="51"/>
      <c r="AH10" s="51"/>
      <c r="AI10" s="51"/>
      <c r="AJ10" s="51"/>
      <c r="AK10" s="2"/>
      <c r="AL10" s="51">
        <f>データ!V6</f>
        <v>60427</v>
      </c>
      <c r="AM10" s="51"/>
      <c r="AN10" s="51"/>
      <c r="AO10" s="51"/>
      <c r="AP10" s="51"/>
      <c r="AQ10" s="51"/>
      <c r="AR10" s="51"/>
      <c r="AS10" s="51"/>
      <c r="AT10" s="46">
        <f>データ!W6</f>
        <v>10.199999999999999</v>
      </c>
      <c r="AU10" s="46"/>
      <c r="AV10" s="46"/>
      <c r="AW10" s="46"/>
      <c r="AX10" s="46"/>
      <c r="AY10" s="46"/>
      <c r="AZ10" s="46"/>
      <c r="BA10" s="46"/>
      <c r="BB10" s="46">
        <f>データ!X6</f>
        <v>5924.22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113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qZEo2DWaC/hYxD1/QPz4LQ+APsa6sXNmi5Yt1PIy6glVGTH69WL3CDaRTGfwcTdjyDO100uUl03aN7m2q+Hvjw==" saltValue="NBcuZjXzB3S/m24Nszdci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222143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静岡県　藤枝市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Bc1</v>
      </c>
      <c r="M6" s="33" t="str">
        <f t="shared" si="3"/>
        <v>非設置</v>
      </c>
      <c r="N6" s="34" t="str">
        <f t="shared" si="3"/>
        <v>-</v>
      </c>
      <c r="O6" s="34">
        <f t="shared" si="3"/>
        <v>54.81</v>
      </c>
      <c r="P6" s="34">
        <f t="shared" si="3"/>
        <v>42.03</v>
      </c>
      <c r="Q6" s="34">
        <f t="shared" si="3"/>
        <v>81.93</v>
      </c>
      <c r="R6" s="34">
        <f t="shared" si="3"/>
        <v>2310</v>
      </c>
      <c r="S6" s="34">
        <f t="shared" si="3"/>
        <v>144096</v>
      </c>
      <c r="T6" s="34">
        <f t="shared" si="3"/>
        <v>194.06</v>
      </c>
      <c r="U6" s="34">
        <f t="shared" si="3"/>
        <v>742.53</v>
      </c>
      <c r="V6" s="34">
        <f t="shared" si="3"/>
        <v>60427</v>
      </c>
      <c r="W6" s="34">
        <f t="shared" si="3"/>
        <v>10.199999999999999</v>
      </c>
      <c r="X6" s="34">
        <f t="shared" si="3"/>
        <v>5924.22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109.59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106.67</v>
      </c>
      <c r="AI6" s="34" t="str">
        <f>IF(AI7="","",IF(AI7="-","【-】","【"&amp;SUBSTITUTE(TEXT(AI7,"#,##0.00"),"-","△")&amp;"】"))</f>
        <v>【106.67】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3.68</v>
      </c>
      <c r="AT6" s="34" t="str">
        <f>IF(AT7="","",IF(AT7="-","【-】","【"&amp;SUBSTITUTE(TEXT(AT7,"#,##0.00"),"-","△")&amp;"】"))</f>
        <v>【3.64】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22.35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67.86</v>
      </c>
      <c r="BE6" s="34" t="str">
        <f>IF(BE7="","",IF(BE7="-","【-】","【"&amp;SUBSTITUTE(TEXT(BE7,"#,##0.00"),"-","△")&amp;"】"))</f>
        <v>【67.52】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716.81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709.4</v>
      </c>
      <c r="BP6" s="34" t="str">
        <f>IF(BP7="","",IF(BP7="-","【-】","【"&amp;SUBSTITUTE(TEXT(BP7,"#,##0.00"),"-","△")&amp;"】"))</f>
        <v>【705.21】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78.8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91.14</v>
      </c>
      <c r="CA6" s="34" t="str">
        <f>IF(CA7="","",IF(CA7="-","【-】","【"&amp;SUBSTITUTE(TEXT(CA7,"#,##0.00"),"-","△")&amp;"】"))</f>
        <v>【98.96】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150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136.86000000000001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64.87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60.78</v>
      </c>
      <c r="CW6" s="34" t="str">
        <f>IF(CW7="","",IF(CW7="-","【-】","【"&amp;SUBSTITUTE(TEXT(CW7,"#,##0.00"),"-","△")&amp;"】"))</f>
        <v>【59.57】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91.27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94.17</v>
      </c>
      <c r="DH6" s="34" t="str">
        <f>IF(DH7="","",IF(DH7="-","【-】","【"&amp;SUBSTITUTE(TEXT(DH7,"#,##0.00"),"-","△")&amp;"】"))</f>
        <v>【95.57】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4.3099999999999996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23.25</v>
      </c>
      <c r="DS6" s="34" t="str">
        <f>IF(DS7="","",IF(DS7="-","【-】","【"&amp;SUBSTITUTE(TEXT(DS7,"#,##0.00"),"-","△")&amp;"】"))</f>
        <v>【36.52】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1.06</v>
      </c>
      <c r="ED6" s="34" t="str">
        <f>IF(ED7="","",IF(ED7="-","【-】","【"&amp;SUBSTITUTE(TEXT(ED7,"#,##0.00"),"-","△")&amp;"】"))</f>
        <v>【5.72】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>
        <f t="shared" si="14"/>
        <v>0.09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0.08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222143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54.81</v>
      </c>
      <c r="P7" s="38">
        <v>42.03</v>
      </c>
      <c r="Q7" s="38">
        <v>81.93</v>
      </c>
      <c r="R7" s="38">
        <v>2310</v>
      </c>
      <c r="S7" s="38">
        <v>144096</v>
      </c>
      <c r="T7" s="38">
        <v>194.06</v>
      </c>
      <c r="U7" s="38">
        <v>742.53</v>
      </c>
      <c r="V7" s="38">
        <v>60427</v>
      </c>
      <c r="W7" s="38">
        <v>10.199999999999999</v>
      </c>
      <c r="X7" s="38">
        <v>5924.22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109.59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106.67</v>
      </c>
      <c r="AI7" s="38">
        <v>106.67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3.68</v>
      </c>
      <c r="AT7" s="38">
        <v>3.64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22.35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67.86</v>
      </c>
      <c r="BE7" s="38">
        <v>67.52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716.81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709.4</v>
      </c>
      <c r="BP7" s="38">
        <v>705.21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78.8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91.14</v>
      </c>
      <c r="CA7" s="38">
        <v>98.96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150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136.86000000000001</v>
      </c>
      <c r="CL7" s="38">
        <v>134.52000000000001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64.87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60.78</v>
      </c>
      <c r="CW7" s="38">
        <v>59.57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91.27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94.17</v>
      </c>
      <c r="DH7" s="38">
        <v>95.57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4.3099999999999996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23.25</v>
      </c>
      <c r="DS7" s="38">
        <v>36.520000000000003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1.06</v>
      </c>
      <c r="ED7" s="38">
        <v>5.72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0.09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0.08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2021-12-03T07:13:30Z</dcterms:created>
  <dcterms:modified xsi:type="dcterms:W3CDTF">2022-01-27T00:04:08Z</dcterms:modified>
  <cp:category/>
</cp:coreProperties>
</file>