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J:\水道課\Ｒ３共有\依頼回答通知\01財政課\040106 【124（月）財政課〆切】Fw 公営企業に係る「経営比較分析表」の公表について（依頼）\提出（簡水）\"/>
    </mc:Choice>
  </mc:AlternateContent>
  <xr:revisionPtr revIDLastSave="0" documentId="13_ncr:1_{B8611EE9-3EDA-4BE5-815F-9C3372D87591}" xr6:coauthVersionLast="47" xr6:coauthVersionMax="47" xr10:uidLastSave="{00000000-0000-0000-0000-000000000000}"/>
  <workbookProtection workbookAlgorithmName="SHA-512" workbookHashValue="nyYumK+R9wJDLesCXfIx7BB9sUklEkYdddyLsMzF9oDIppUiJl8Yi08MlsJHDWAS8t+UmbFbEgUxMMUXH6t2Gw==" workbookSaltValue="2D3YyJ45KcRDXEuQvcsyIw==" workbookSpinCount="100000" lockStructure="1"/>
  <bookViews>
    <workbookView xWindow="870" yWindow="-120" windowWidth="19740" windowHeight="11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<sst xmlns="http://schemas.openxmlformats.org/spreadsheetml/2006/main" count="316" uniqueCount="114">
  <si>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</si>
  <si>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</si>
  <si>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</si>
  <si>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</si>
  <si>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</si>
  <si>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</si>
  <si>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</si>
  <si>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</si>
  <si>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</si>
  <si>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</si>
  <si>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</si>
  <si>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</si>
  <si>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</si>
  <si>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</si>
  <si>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</si>
  <si>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</si>
  <si>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</si>
  <si>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</si>
  <si>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</si>
  <si>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</si>
  <si>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</si>
  <si>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</si>
  <si>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</si>
  <si>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</si>
  <si>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</si>
  <si>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</si>
  <si>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</si>
  <si>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</si>
  <si>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</si>
  <si>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</si>
  <si>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</si>
  <si>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</si>
  <si>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</si>
  <si>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</si>
  <si>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</si>
  <si>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</si>
  <si>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</si>
  <si>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</si>
  <si>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</si>
  <si>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</si>
  <si>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</si>
  <si>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</si>
  <si>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</si>
  <si>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</si>
  <si>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</si>
  <si>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</si>
  <si>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</si>
  <si>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</si>
  <si>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</si>
  <si>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</si>
  <si>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</si>
  <si>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</si>
  <si>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</si>
  <si>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</si>
  <si>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</si>
  <si>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</si>
  <si>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</si>
  <si>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</si>
  <si>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</si>
  <si>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</si>
  <si>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</si>
  <si>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</si>
  <si>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</si>
  <si>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</si>
  <si>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</si>
  <si>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</si>
  <si>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</si>
  <si>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</si>
  <si>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</si>
  <si>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</si>
  <si>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</si>
  <si>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</si>
  <si>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</si>
  <si>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</si>
  <si>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</si>
  <si>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</si>
  <si>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</si>
  <si>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</si>
  <si>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</si>
  <si>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</si>
  <si>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</si>
  <si>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</si>
  <si>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</si>
  <si>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</si>
  <si>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</si>
  <si>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</si>
  <si>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</si>
  <si>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</si>
  <si>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</si>
  <si>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</si>
  <si>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</si>
  <si>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</si>
  <si>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</si>
  <si>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</si>
  <si>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</si>
  <si>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</si>
  <si>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</si>
  <si>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</si>
  <si>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</si>
  <si>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</si>
  <si>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</si>
  <si>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</si>
  <si>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</si>
  <si>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</si>
  <si>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</si>
  <si>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</si>
  <si>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</si>
  <si>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</si>
  <si>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</si>
  <si>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</si>
  <si>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</si>
  <si>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配水池等の施設及び管路については、法定耐用年数を経過しているものもあり、老朽化が進んでいる。
　施設については、計画的に修繕や部品交換を行い維持に努めている。
　管路については、更新費用を確保するのが難しく、漏水を発見次第、修繕する状況となっている。
　全ての簡易水道で人口減少が予想され、大規模な施設更新や管路の布設替えを行うのは採算性を考慮すると実施困難である。管理をきめ細やかに行い、現有施設の長寿命化を図っていく。</t>
    <rPh sb="2" eb="5">
      <t>ハイスイチ</t>
    </rPh>
    <rPh sb="5" eb="6">
      <t>トウ</t>
    </rPh>
    <rPh sb="19" eb="25">
      <t>ホウテイタイヨウネンスウ</t>
    </rPh>
    <rPh sb="134" eb="136">
      <t>カンイ</t>
    </rPh>
    <rPh sb="136" eb="138">
      <t>スイドウ</t>
    </rPh>
    <rPh sb="187" eb="189">
      <t>カンリ</t>
    </rPh>
    <rPh sb="192" eb="193">
      <t>コマ</t>
    </rPh>
    <rPh sb="196" eb="197">
      <t>オコナ</t>
    </rPh>
    <phoneticPr fontId="4"/>
  </si>
  <si>
    <t>　掛川市の簡易水道事業は、令和２年度から公営企業法を全部適用し公営企業会計に移行した。５つの簡易水道で構成され、各簡水で収支管理し、水道料金の料金体系もそれぞれ異なっている。年間の維持管理費を水道料金で賄えているところはなく、公営企業移行前からの引継金や一般会計からの繰入金により経営しているのが現状である。
　① 収益的収支比率 は100%を下回り、 ⑤ 料金回収率 についても100％を大きく下回っており、給水使用料のみで経営することはできず、一般会計繰入金や引継金で不足分を賄っている。
　② 累積欠損金比率 は平均値よりも低い数値となったが、今後も営業収益の減少及び当年度未処理欠損金の増加により、数値の増加が見込まれる。
　③ 流動比率 は平均値よりも高い数値となったが、大部分が引継金であり今後減少する見込み。
　④ 企業債残高対給水収益比率 は企業債の最終償還年度が近づいており、残高が少ないため平均よりかなり低い水準となっている。しかし必要な更新事業が行えていないため、それに伴い企業債が少ないのが現状である。
　⑥ 給水原価 は大規模修繕がある場合、高額となる傾向がある。令和２年度は修繕費が抑えられたため前年度と給水原価の算出方式は異なるものの低くなっている。  ※前年度給水原価　219.06円
　⑦ 施設利用率 及び ⑧ 有収率 ともに平均値を上回っている。早期に漏水を発見して修繕することにより有収率を向上させることができている。</t>
    <rPh sb="9" eb="11">
      <t>ジギョウ</t>
    </rPh>
    <rPh sb="13" eb="15">
      <t>レイワ</t>
    </rPh>
    <rPh sb="16" eb="18">
      <t>ネンド</t>
    </rPh>
    <rPh sb="20" eb="22">
      <t>コウエイ</t>
    </rPh>
    <rPh sb="22" eb="24">
      <t>キギョウ</t>
    </rPh>
    <rPh sb="24" eb="25">
      <t>ホウ</t>
    </rPh>
    <rPh sb="26" eb="28">
      <t>ゼンブ</t>
    </rPh>
    <rPh sb="28" eb="30">
      <t>テキヨウ</t>
    </rPh>
    <rPh sb="31" eb="33">
      <t>コウエイ</t>
    </rPh>
    <rPh sb="33" eb="35">
      <t>キギョウ</t>
    </rPh>
    <rPh sb="35" eb="37">
      <t>カイケイ</t>
    </rPh>
    <rPh sb="38" eb="40">
      <t>イコウ</t>
    </rPh>
    <rPh sb="66" eb="68">
      <t>スイドウ</t>
    </rPh>
    <rPh sb="68" eb="70">
      <t>リョウキン</t>
    </rPh>
    <rPh sb="96" eb="98">
      <t>スイドウ</t>
    </rPh>
    <rPh sb="98" eb="100">
      <t>リョウキン</t>
    </rPh>
    <rPh sb="113" eb="117">
      <t>コウエイキギョウ</t>
    </rPh>
    <rPh sb="117" eb="119">
      <t>イコウ</t>
    </rPh>
    <rPh sb="119" eb="120">
      <t>マエ</t>
    </rPh>
    <rPh sb="123" eb="125">
      <t>ヒキツギ</t>
    </rPh>
    <rPh sb="125" eb="126">
      <t>キン</t>
    </rPh>
    <rPh sb="197" eb="198">
      <t>オオ</t>
    </rPh>
    <rPh sb="200" eb="202">
      <t>シタマワ</t>
    </rPh>
    <rPh sb="234" eb="236">
      <t>ヒキツ</t>
    </rPh>
    <rPh sb="236" eb="237">
      <t>キン</t>
    </rPh>
    <rPh sb="252" eb="257">
      <t>ルイセキケッソンキン</t>
    </rPh>
    <rPh sb="257" eb="259">
      <t>ヒリツ</t>
    </rPh>
    <rPh sb="261" eb="263">
      <t>ヘイキン</t>
    </rPh>
    <rPh sb="263" eb="264">
      <t>アタイ</t>
    </rPh>
    <rPh sb="267" eb="268">
      <t>ヒク</t>
    </rPh>
    <rPh sb="269" eb="271">
      <t>スウチ</t>
    </rPh>
    <rPh sb="277" eb="279">
      <t>コンゴ</t>
    </rPh>
    <rPh sb="280" eb="282">
      <t>エイギョウ</t>
    </rPh>
    <rPh sb="282" eb="284">
      <t>シュウエキ</t>
    </rPh>
    <rPh sb="285" eb="287">
      <t>ゲンショウ</t>
    </rPh>
    <rPh sb="287" eb="288">
      <t>オヨ</t>
    </rPh>
    <rPh sb="289" eb="298">
      <t>トウネンドミショリケッソンキン</t>
    </rPh>
    <rPh sb="299" eb="301">
      <t>ゾウカ</t>
    </rPh>
    <rPh sb="305" eb="307">
      <t>スウチ</t>
    </rPh>
    <rPh sb="308" eb="310">
      <t>ゾウカ</t>
    </rPh>
    <rPh sb="311" eb="313">
      <t>ミコ</t>
    </rPh>
    <rPh sb="321" eb="323">
      <t>リュウドウ</t>
    </rPh>
    <rPh sb="323" eb="325">
      <t>ヒリツ</t>
    </rPh>
    <rPh sb="327" eb="329">
      <t>ヘイキン</t>
    </rPh>
    <rPh sb="329" eb="330">
      <t>チ</t>
    </rPh>
    <rPh sb="333" eb="334">
      <t>タカ</t>
    </rPh>
    <rPh sb="335" eb="337">
      <t>スウチ</t>
    </rPh>
    <rPh sb="343" eb="346">
      <t>ダイブブン</t>
    </rPh>
    <rPh sb="347" eb="349">
      <t>ヒキツ</t>
    </rPh>
    <rPh sb="349" eb="350">
      <t>キン</t>
    </rPh>
    <rPh sb="353" eb="355">
      <t>コンゴ</t>
    </rPh>
    <rPh sb="355" eb="357">
      <t>ゲンショウ</t>
    </rPh>
    <rPh sb="359" eb="361">
      <t>ミコ</t>
    </rPh>
    <rPh sb="507" eb="508">
      <t>オサ</t>
    </rPh>
    <rPh sb="518" eb="520">
      <t>キュウスイ</t>
    </rPh>
    <rPh sb="520" eb="522">
      <t>ゲンカ</t>
    </rPh>
    <rPh sb="523" eb="527">
      <t>サンシュツホウシキ</t>
    </rPh>
    <rPh sb="528" eb="529">
      <t>コト</t>
    </rPh>
    <rPh sb="545" eb="548">
      <t>ゼンネンド</t>
    </rPh>
    <rPh sb="548" eb="550">
      <t>キュウスイ</t>
    </rPh>
    <rPh sb="550" eb="552">
      <t>ゲンカ</t>
    </rPh>
    <rPh sb="559" eb="560">
      <t>エン</t>
    </rPh>
    <phoneticPr fontId="4"/>
  </si>
  <si>
    <t>　５つの簡易水道については令和２年度から公営企業法を全部適用し、資産と経営の見える化が行えるよう公営企業会計に移行した。飲料水供給施設については上水道事業へソフト統合した。
　当該簡水は全て中山間地にあり、新規の開栓があまり見込めない状況である。また、高齢化や人口流出により水栓数及び人口が減少し、今後も収支は悪化傾向が見込まれる。
　そのため、施設の大規模な更新は事業の存続性や採算性の面で、慎重に判断する必要がある。
　上記移行によって財務状況が明確されたことにより、経営の悪化が深刻な地区がより顕著になった。
　今後もどのように事業を継続していくか検討を行う必要がある。</t>
    <rPh sb="4" eb="8">
      <t>カンイスイドウ</t>
    </rPh>
    <rPh sb="32" eb="34">
      <t>シサン</t>
    </rPh>
    <rPh sb="35" eb="37">
      <t>ケイエイ</t>
    </rPh>
    <rPh sb="38" eb="39">
      <t>ミ</t>
    </rPh>
    <rPh sb="41" eb="42">
      <t>カ</t>
    </rPh>
    <rPh sb="43" eb="44">
      <t>オコナ</t>
    </rPh>
    <rPh sb="60" eb="63">
      <t>インリョウスイ</t>
    </rPh>
    <rPh sb="63" eb="65">
      <t>キョウキュウ</t>
    </rPh>
    <rPh sb="65" eb="67">
      <t>シセツ</t>
    </rPh>
    <rPh sb="88" eb="90">
      <t>トウガイ</t>
    </rPh>
    <rPh sb="117" eb="119">
      <t>ジョウキョウ</t>
    </rPh>
    <rPh sb="132" eb="134">
      <t>リュウシュツ</t>
    </rPh>
    <rPh sb="137" eb="139">
      <t>スイセン</t>
    </rPh>
    <rPh sb="139" eb="140">
      <t>スウ</t>
    </rPh>
    <rPh sb="140" eb="141">
      <t>オヨ</t>
    </rPh>
    <rPh sb="142" eb="144">
      <t>ジンコウ</t>
    </rPh>
    <rPh sb="145" eb="147">
      <t>ゲンショウ</t>
    </rPh>
    <rPh sb="213" eb="215">
      <t>ジョウキ</t>
    </rPh>
    <rPh sb="237" eb="239">
      <t>ケイエイ</t>
    </rPh>
    <rPh sb="240" eb="242">
      <t>アッカ</t>
    </rPh>
    <rPh sb="243" eb="245">
      <t>シンコク</t>
    </rPh>
    <rPh sb="246" eb="248">
      <t>チク</t>
    </rPh>
    <rPh sb="251" eb="253">
      <t>ケンチョ</t>
    </rPh>
    <rPh sb="260" eb="262">
      <t>コンゴ</t>
    </rPh>
    <rPh sb="283" eb="2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</si>
</sst>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6CF-492B-B832-0E2BB80AC5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86CF-492B-B832-0E2BB80AC5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58.15</c:v>
                </c:pt>
              </c:numCache>
            </c:numRef>
          </c:val>
          <c:extLst>
            <c:ext xmlns:c16="http://schemas.microsoft.com/office/drawing/2014/chart" uri="{C3380CC4-5D6E-409C-BE32-E72D297353CC}">
              <c16:uniqueId val="{00000000-E5D9-4644-8B49-9659276CEA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E5D9-4644-8B49-9659276CEA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79.260000000000005</c:v>
                </c:pt>
              </c:numCache>
            </c:numRef>
          </c:val>
          <c:extLst>
            <c:ext xmlns:c16="http://schemas.microsoft.com/office/drawing/2014/chart" uri="{C3380CC4-5D6E-409C-BE32-E72D297353CC}">
              <c16:uniqueId val="{00000000-31E2-4873-A5B1-5BE7EA71FB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31E2-4873-A5B1-5BE7EA71FB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92.31</c:v>
                </c:pt>
              </c:numCache>
            </c:numRef>
          </c:val>
          <c:extLst>
            <c:ext xmlns:c16="http://schemas.microsoft.com/office/drawing/2014/chart" uri="{C3380CC4-5D6E-409C-BE32-E72D297353CC}">
              <c16:uniqueId val="{00000000-4978-4254-B13F-CA919B1E79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4978-4254-B13F-CA919B1E79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8.7799999999999994</c:v>
                </c:pt>
              </c:numCache>
            </c:numRef>
          </c:val>
          <c:extLst>
            <c:ext xmlns:c16="http://schemas.microsoft.com/office/drawing/2014/chart" uri="{C3380CC4-5D6E-409C-BE32-E72D297353CC}">
              <c16:uniqueId val="{00000000-8798-485F-9958-491723BA20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8798-485F-9958-491723BA20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46.35</c:v>
                </c:pt>
              </c:numCache>
            </c:numRef>
          </c:val>
          <c:extLst>
            <c:ext xmlns:c16="http://schemas.microsoft.com/office/drawing/2014/chart" uri="{C3380CC4-5D6E-409C-BE32-E72D297353CC}">
              <c16:uniqueId val="{00000000-8E33-40FC-9663-0DAA979ADA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8E33-40FC-9663-0DAA979ADA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16.48</c:v>
                </c:pt>
              </c:numCache>
            </c:numRef>
          </c:val>
          <c:extLst>
            <c:ext xmlns:c16="http://schemas.microsoft.com/office/drawing/2014/chart" uri="{C3380CC4-5D6E-409C-BE32-E72D297353CC}">
              <c16:uniqueId val="{00000000-7FE0-4AAA-8807-210DB56E15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7FE0-4AAA-8807-210DB56E15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830.43</c:v>
                </c:pt>
              </c:numCache>
            </c:numRef>
          </c:val>
          <c:extLst>
            <c:ext xmlns:c16="http://schemas.microsoft.com/office/drawing/2014/chart" uri="{C3380CC4-5D6E-409C-BE32-E72D297353CC}">
              <c16:uniqueId val="{00000000-DC4E-45E1-9051-6FF2A59A9F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DC4E-45E1-9051-6FF2A59A9F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35.44</c:v>
                </c:pt>
              </c:numCache>
            </c:numRef>
          </c:val>
          <c:extLst>
            <c:ext xmlns:c16="http://schemas.microsoft.com/office/drawing/2014/chart" uri="{C3380CC4-5D6E-409C-BE32-E72D297353CC}">
              <c16:uniqueId val="{00000000-9270-407C-A19F-9F09E09A9A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9270-407C-A19F-9F09E09A9A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65.680000000000007</c:v>
                </c:pt>
              </c:numCache>
            </c:numRef>
          </c:val>
          <c:extLst>
            <c:ext xmlns:c16="http://schemas.microsoft.com/office/drawing/2014/chart" uri="{C3380CC4-5D6E-409C-BE32-E72D297353CC}">
              <c16:uniqueId val="{00000000-CD4F-4A0B-8875-A54E0F68EB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CD4F-4A0B-8875-A54E0F68EB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181.46</c:v>
                </c:pt>
              </c:numCache>
            </c:numRef>
          </c:val>
          <c:extLst>
            <c:ext xmlns:c16="http://schemas.microsoft.com/office/drawing/2014/chart" uri="{C3380CC4-5D6E-409C-BE32-E72D297353CC}">
              <c16:uniqueId val="{00000000-6D8F-485D-981E-AB601FC80E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6D8F-485D-981E-AB601FC80E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掛川市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116907</v>
      </c>
      <c r="AM8" s="61"/>
      <c r="AN8" s="61"/>
      <c r="AO8" s="61"/>
      <c r="AP8" s="61"/>
      <c r="AQ8" s="61"/>
      <c r="AR8" s="61"/>
      <c r="AS8" s="61"/>
      <c r="AT8" s="52">
        <f>データ!$S$6</f>
        <v>265.69</v>
      </c>
      <c r="AU8" s="53"/>
      <c r="AV8" s="53"/>
      <c r="AW8" s="53"/>
      <c r="AX8" s="53"/>
      <c r="AY8" s="53"/>
      <c r="AZ8" s="53"/>
      <c r="BA8" s="53"/>
      <c r="BB8" s="54">
        <f>データ!$T$6</f>
        <v>440.01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96.04</v>
      </c>
      <c r="J10" s="53"/>
      <c r="K10" s="53"/>
      <c r="L10" s="53"/>
      <c r="M10" s="53"/>
      <c r="N10" s="53"/>
      <c r="O10" s="64"/>
      <c r="P10" s="54">
        <f>データ!$P$6</f>
        <v>0.4</v>
      </c>
      <c r="Q10" s="54"/>
      <c r="R10" s="54"/>
      <c r="S10" s="54"/>
      <c r="T10" s="54"/>
      <c r="U10" s="54"/>
      <c r="V10" s="54"/>
      <c r="W10" s="61">
        <f>データ!$Q$6</f>
        <v>1980</v>
      </c>
      <c r="X10" s="61"/>
      <c r="Y10" s="61"/>
      <c r="Z10" s="61"/>
      <c r="AA10" s="61"/>
      <c r="AB10" s="61"/>
      <c r="AC10" s="61"/>
      <c r="AD10" s="2"/>
      <c r="AE10" s="2"/>
      <c r="AF10" s="2"/>
      <c r="AG10" s="2"/>
      <c r="AH10" s="4"/>
      <c r="AI10" s="4"/>
      <c r="AJ10" s="4"/>
      <c r="AK10" s="4"/>
      <c r="AL10" s="61">
        <f>データ!$U$6</f>
        <v>465</v>
      </c>
      <c r="AM10" s="61"/>
      <c r="AN10" s="61"/>
      <c r="AO10" s="61"/>
      <c r="AP10" s="61"/>
      <c r="AQ10" s="61"/>
      <c r="AR10" s="61"/>
      <c r="AS10" s="61"/>
      <c r="AT10" s="52">
        <f>データ!$V$6</f>
        <v>3.6</v>
      </c>
      <c r="AU10" s="53"/>
      <c r="AV10" s="53"/>
      <c r="AW10" s="53"/>
      <c r="AX10" s="53"/>
      <c r="AY10" s="53"/>
      <c r="AZ10" s="53"/>
      <c r="BA10" s="53"/>
      <c r="BB10" s="54">
        <f>データ!$W$6</f>
        <v>129.16999999999999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6PJvsToEvNAJ7rzLYHhsTc2iZ/gHQgZWxWjWfD+pkyLo0Eu8pQSdctVb7l0aMFt6ABpF/Au2poOL3GKbTNQncg==" saltValue="sSJSJ6eeMHfhqlils5f1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222135</v>
      </c>
      <c r="D6" s="34">
        <f t="shared" si="3"/>
        <v>46</v>
      </c>
      <c r="E6" s="34">
        <f t="shared" si="3"/>
        <v>1</v>
      </c>
      <c r="F6" s="34">
        <f t="shared" si="3"/>
        <v>0</v>
      </c>
      <c r="G6" s="34">
        <f t="shared" si="3"/>
        <v>5</v>
      </c>
      <c r="H6" s="34" t="str">
        <f t="shared" si="3"/>
        <v>静岡県　掛川市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96.04</v>
      </c>
      <c r="P6" s="35">
        <f t="shared" si="3"/>
        <v>0.4</v>
      </c>
      <c r="Q6" s="35">
        <f t="shared" si="3"/>
        <v>1980</v>
      </c>
      <c r="R6" s="35">
        <f t="shared" si="3"/>
        <v>116907</v>
      </c>
      <c r="S6" s="35">
        <f t="shared" si="3"/>
        <v>265.69</v>
      </c>
      <c r="T6" s="35">
        <f t="shared" si="3"/>
        <v>440.01</v>
      </c>
      <c r="U6" s="35">
        <f t="shared" si="3"/>
        <v>465</v>
      </c>
      <c r="V6" s="35">
        <f t="shared" si="3"/>
        <v>3.6</v>
      </c>
      <c r="W6" s="35">
        <f t="shared" si="3"/>
        <v>129.16999999999999</v>
      </c>
      <c r="X6" s="36" t="str">
        <f>IF(X7="",NA(),X7)</f>
        <v>-</v>
      </c>
      <c r="Y6" s="36" t="str">
        <f t="shared" ref="Y6:AG6" si="4">IF(Y7="",NA(),Y7)</f>
        <v>-</v>
      </c>
      <c r="Z6" s="36" t="str">
        <f t="shared" si="4"/>
        <v>-</v>
      </c>
      <c r="AA6" s="36" t="str">
        <f t="shared" si="4"/>
        <v>-</v>
      </c>
      <c r="AB6" s="36">
        <f t="shared" si="4"/>
        <v>92.31</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6">
        <f t="shared" si="5"/>
        <v>16.48</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830.43</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35.44</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65.680000000000007</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181.46</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58.15</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79.260000000000005</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8.7799999999999994</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6">
        <f t="shared" si="13"/>
        <v>46.35</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222135</v>
      </c>
      <c r="D7" s="38">
        <v>46</v>
      </c>
      <c r="E7" s="38">
        <v>1</v>
      </c>
      <c r="F7" s="38">
        <v>0</v>
      </c>
      <c r="G7" s="38">
        <v>5</v>
      </c>
      <c r="H7" s="38" t="s">
        <v>93</v>
      </c>
      <c r="I7" s="38" t="s">
        <v>94</v>
      </c>
      <c r="J7" s="38" t="s">
        <v>95</v>
      </c>
      <c r="K7" s="38" t="s">
        <v>96</v>
      </c>
      <c r="L7" s="38" t="s">
        <v>97</v>
      </c>
      <c r="M7" s="38" t="s">
        <v>98</v>
      </c>
      <c r="N7" s="39" t="s">
        <v>99</v>
      </c>
      <c r="O7" s="39">
        <v>96.04</v>
      </c>
      <c r="P7" s="39">
        <v>0.4</v>
      </c>
      <c r="Q7" s="39">
        <v>1980</v>
      </c>
      <c r="R7" s="39">
        <v>116907</v>
      </c>
      <c r="S7" s="39">
        <v>265.69</v>
      </c>
      <c r="T7" s="39">
        <v>440.01</v>
      </c>
      <c r="U7" s="39">
        <v>465</v>
      </c>
      <c r="V7" s="39">
        <v>3.6</v>
      </c>
      <c r="W7" s="39">
        <v>129.16999999999999</v>
      </c>
      <c r="X7" s="39" t="s">
        <v>99</v>
      </c>
      <c r="Y7" s="39" t="s">
        <v>99</v>
      </c>
      <c r="Z7" s="39" t="s">
        <v>99</v>
      </c>
      <c r="AA7" s="39" t="s">
        <v>99</v>
      </c>
      <c r="AB7" s="39">
        <v>92.31</v>
      </c>
      <c r="AC7" s="39" t="s">
        <v>99</v>
      </c>
      <c r="AD7" s="39" t="s">
        <v>99</v>
      </c>
      <c r="AE7" s="39" t="s">
        <v>99</v>
      </c>
      <c r="AF7" s="39" t="s">
        <v>99</v>
      </c>
      <c r="AG7" s="39">
        <v>97.61</v>
      </c>
      <c r="AH7" s="39">
        <v>102.33</v>
      </c>
      <c r="AI7" s="39" t="s">
        <v>99</v>
      </c>
      <c r="AJ7" s="39" t="s">
        <v>99</v>
      </c>
      <c r="AK7" s="39" t="s">
        <v>99</v>
      </c>
      <c r="AL7" s="39" t="s">
        <v>99</v>
      </c>
      <c r="AM7" s="39">
        <v>16.48</v>
      </c>
      <c r="AN7" s="39" t="s">
        <v>99</v>
      </c>
      <c r="AO7" s="39" t="s">
        <v>99</v>
      </c>
      <c r="AP7" s="39" t="s">
        <v>99</v>
      </c>
      <c r="AQ7" s="39" t="s">
        <v>99</v>
      </c>
      <c r="AR7" s="39">
        <v>143.65</v>
      </c>
      <c r="AS7" s="39">
        <v>31.02</v>
      </c>
      <c r="AT7" s="39" t="s">
        <v>99</v>
      </c>
      <c r="AU7" s="39" t="s">
        <v>99</v>
      </c>
      <c r="AV7" s="39" t="s">
        <v>99</v>
      </c>
      <c r="AW7" s="39" t="s">
        <v>99</v>
      </c>
      <c r="AX7" s="39">
        <v>830.43</v>
      </c>
      <c r="AY7" s="39" t="s">
        <v>99</v>
      </c>
      <c r="AZ7" s="39" t="s">
        <v>99</v>
      </c>
      <c r="BA7" s="39" t="s">
        <v>99</v>
      </c>
      <c r="BB7" s="39" t="s">
        <v>99</v>
      </c>
      <c r="BC7" s="39">
        <v>94.01</v>
      </c>
      <c r="BD7" s="39">
        <v>186.73</v>
      </c>
      <c r="BE7" s="39" t="s">
        <v>99</v>
      </c>
      <c r="BF7" s="39" t="s">
        <v>99</v>
      </c>
      <c r="BG7" s="39" t="s">
        <v>99</v>
      </c>
      <c r="BH7" s="39" t="s">
        <v>99</v>
      </c>
      <c r="BI7" s="39">
        <v>35.44</v>
      </c>
      <c r="BJ7" s="39" t="s">
        <v>99</v>
      </c>
      <c r="BK7" s="39" t="s">
        <v>99</v>
      </c>
      <c r="BL7" s="39" t="s">
        <v>99</v>
      </c>
      <c r="BM7" s="39" t="s">
        <v>99</v>
      </c>
      <c r="BN7" s="39">
        <v>1421.84</v>
      </c>
      <c r="BO7" s="39">
        <v>1187.5</v>
      </c>
      <c r="BP7" s="39" t="s">
        <v>99</v>
      </c>
      <c r="BQ7" s="39" t="s">
        <v>99</v>
      </c>
      <c r="BR7" s="39" t="s">
        <v>99</v>
      </c>
      <c r="BS7" s="39" t="s">
        <v>99</v>
      </c>
      <c r="BT7" s="39">
        <v>65.680000000000007</v>
      </c>
      <c r="BU7" s="39" t="s">
        <v>99</v>
      </c>
      <c r="BV7" s="39" t="s">
        <v>99</v>
      </c>
      <c r="BW7" s="39" t="s">
        <v>99</v>
      </c>
      <c r="BX7" s="39" t="s">
        <v>99</v>
      </c>
      <c r="BY7" s="39">
        <v>35.72</v>
      </c>
      <c r="BZ7" s="39">
        <v>58.9</v>
      </c>
      <c r="CA7" s="39" t="s">
        <v>99</v>
      </c>
      <c r="CB7" s="39" t="s">
        <v>99</v>
      </c>
      <c r="CC7" s="39" t="s">
        <v>99</v>
      </c>
      <c r="CD7" s="39" t="s">
        <v>99</v>
      </c>
      <c r="CE7" s="39">
        <v>181.46</v>
      </c>
      <c r="CF7" s="39" t="s">
        <v>99</v>
      </c>
      <c r="CG7" s="39" t="s">
        <v>99</v>
      </c>
      <c r="CH7" s="39" t="s">
        <v>99</v>
      </c>
      <c r="CI7" s="39" t="s">
        <v>99</v>
      </c>
      <c r="CJ7" s="39">
        <v>471.3</v>
      </c>
      <c r="CK7" s="39">
        <v>281.77</v>
      </c>
      <c r="CL7" s="39" t="s">
        <v>99</v>
      </c>
      <c r="CM7" s="39" t="s">
        <v>99</v>
      </c>
      <c r="CN7" s="39" t="s">
        <v>99</v>
      </c>
      <c r="CO7" s="39" t="s">
        <v>99</v>
      </c>
      <c r="CP7" s="39">
        <v>58.15</v>
      </c>
      <c r="CQ7" s="39" t="s">
        <v>99</v>
      </c>
      <c r="CR7" s="39" t="s">
        <v>99</v>
      </c>
      <c r="CS7" s="39" t="s">
        <v>99</v>
      </c>
      <c r="CT7" s="39" t="s">
        <v>99</v>
      </c>
      <c r="CU7" s="39">
        <v>51.52</v>
      </c>
      <c r="CV7" s="39">
        <v>50.55</v>
      </c>
      <c r="CW7" s="39" t="s">
        <v>99</v>
      </c>
      <c r="CX7" s="39" t="s">
        <v>99</v>
      </c>
      <c r="CY7" s="39" t="s">
        <v>99</v>
      </c>
      <c r="CZ7" s="39" t="s">
        <v>99</v>
      </c>
      <c r="DA7" s="39">
        <v>79.260000000000005</v>
      </c>
      <c r="DB7" s="39" t="s">
        <v>99</v>
      </c>
      <c r="DC7" s="39" t="s">
        <v>99</v>
      </c>
      <c r="DD7" s="39" t="s">
        <v>99</v>
      </c>
      <c r="DE7" s="39" t="s">
        <v>99</v>
      </c>
      <c r="DF7" s="39">
        <v>61.29</v>
      </c>
      <c r="DG7" s="39">
        <v>75.11</v>
      </c>
      <c r="DH7" s="39" t="s">
        <v>99</v>
      </c>
      <c r="DI7" s="39" t="s">
        <v>99</v>
      </c>
      <c r="DJ7" s="39" t="s">
        <v>99</v>
      </c>
      <c r="DK7" s="39" t="s">
        <v>99</v>
      </c>
      <c r="DL7" s="39">
        <v>8.7799999999999994</v>
      </c>
      <c r="DM7" s="39" t="s">
        <v>99</v>
      </c>
      <c r="DN7" s="39" t="s">
        <v>99</v>
      </c>
      <c r="DO7" s="39" t="s">
        <v>99</v>
      </c>
      <c r="DP7" s="39" t="s">
        <v>99</v>
      </c>
      <c r="DQ7" s="39">
        <v>24.16</v>
      </c>
      <c r="DR7" s="39">
        <v>33.25</v>
      </c>
      <c r="DS7" s="39" t="s">
        <v>99</v>
      </c>
      <c r="DT7" s="39" t="s">
        <v>99</v>
      </c>
      <c r="DU7" s="39" t="s">
        <v>99</v>
      </c>
      <c r="DV7" s="39" t="s">
        <v>99</v>
      </c>
      <c r="DW7" s="39">
        <v>46.35</v>
      </c>
      <c r="DX7" s="39" t="s">
        <v>99</v>
      </c>
      <c r="DY7" s="39" t="s">
        <v>99</v>
      </c>
      <c r="DZ7" s="39" t="s">
        <v>99</v>
      </c>
      <c r="EA7" s="39" t="s">
        <v>99</v>
      </c>
      <c r="EB7" s="39">
        <v>18.829999999999998</v>
      </c>
      <c r="EC7" s="39">
        <v>17.190000000000001</v>
      </c>
      <c r="ED7" s="39" t="s">
        <v>99</v>
      </c>
      <c r="EE7" s="39" t="s">
        <v>99</v>
      </c>
      <c r="EF7" s="39" t="s">
        <v>99</v>
      </c>
      <c r="EG7" s="39" t="s">
        <v>99</v>
      </c>
      <c r="EH7" s="39">
        <v>0</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祐</cp:lastModifiedBy>
  <cp:lastPrinted>2022-01-18T09:27:04Z</cp:lastPrinted>
  <dcterms:created xsi:type="dcterms:W3CDTF">2021-12-03T06:50:58Z</dcterms:created>
  <dcterms:modified xsi:type="dcterms:W3CDTF">2022-01-19T05:49:17Z</dcterms:modified>
  <cp:category/>
</cp:coreProperties>
</file>