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総務グループ\15【通年】経営分析表\R2年度\"/>
    </mc:Choice>
  </mc:AlternateContent>
  <workbookProtection workbookAlgorithmName="SHA-512" workbookHashValue="W6Zw6qcZl6+AmwEwU0SsBqzgk6r9omRkoIHrJRWqaczijoZR3iaTVXRVEdojxhDLu5bCIiKtJLtdQGOnrYmueg==" workbookSaltValue="U4ZbC6dyiAPb87exbnP7E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<sst xmlns="http://schemas.openxmlformats.org/spreadsheetml/2006/main" count="297" uniqueCount="117">
  <si>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</si>
  <si>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</si>
  <si>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</si>
  <si>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</si>
  <si>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</si>
  <si>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</si>
  <si>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</si>
  <si>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</si>
  <si>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</si>
  <si>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</si>
  <si>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</si>
  <si>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</si>
  <si>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</si>
  <si>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</si>
  <si>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</si>
  <si>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</si>
  <si>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</si>
  <si>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</si>
  <si>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</si>
  <si>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</si>
  <si>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</si>
  <si>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</si>
  <si>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</si>
  <si>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</si>
  <si>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</si>
  <si>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</si>
  <si>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</si>
  <si>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</si>
  <si>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</si>
  <si>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</si>
  <si>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</si>
  <si>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</si>
  <si>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</si>
  <si>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</si>
  <si>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</si>
  <si>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</si>
  <si>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</si>
  <si>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</si>
  <si>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</si>
  <si>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</si>
  <si>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</si>
  <si>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</si>
  <si>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</si>
  <si>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</si>
  <si>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</si>
  <si>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</si>
  <si>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</si>
  <si>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</si>
  <si>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</si>
  <si>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</si>
  <si>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</si>
  <si>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</si>
  <si>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</si>
  <si>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</si>
  <si>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</si>
  <si>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</si>
  <si>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</si>
  <si>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</si>
  <si>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</si>
  <si>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</si>
  <si>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</si>
  <si>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</si>
  <si>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</si>
  <si>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</si>
  <si>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</si>
  <si>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</si>
  <si>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</si>
  <si>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</si>
  <si>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</si>
  <si>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</si>
  <si>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</si>
  <si>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</si>
  <si>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</si>
  <si>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</si>
  <si>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</si>
  <si>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</si>
  <si>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</si>
  <si>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</si>
  <si>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</si>
  <si>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</si>
  <si>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</si>
  <si>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</si>
  <si>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</si>
  <si>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</si>
  <si>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</si>
  <si>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</si>
  <si>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</si>
  <si>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</si>
  <si>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</si>
  <si>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</si>
  <si>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</si>
  <si>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</si>
  <si>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</si>
  <si>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</si>
  <si>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</si>
  <si>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</si>
  <si>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</si>
  <si>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</si>
  <si>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</si>
  <si>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</si>
  <si>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</si>
  <si>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</si>
  <si>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</si>
  <si>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</si>
  <si>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</si>
  <si>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</si>
  <si>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</si>
  <si>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</si>
  <si>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</si>
  <si>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</si>
  <si>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</si>
  <si>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</si>
  <si>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</si>
  <si>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</si>
  <si>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磐田市下水道事業(農業集落排水)は、最も古い処理区では平成9年度から資本費投資を開始しており、現時点では老朽管は存在しない。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rPh sb="1" eb="4">
      <t>イワタシ</t>
    </rPh>
    <rPh sb="4" eb="6">
      <t>ゲスイ</t>
    </rPh>
    <rPh sb="6" eb="7">
      <t>ミチ</t>
    </rPh>
    <rPh sb="7" eb="9">
      <t>ジギョウ</t>
    </rPh>
    <rPh sb="10" eb="12">
      <t>ノウギョウ</t>
    </rPh>
    <rPh sb="12" eb="14">
      <t>シュウラク</t>
    </rPh>
    <rPh sb="14" eb="16">
      <t>ハイスイ</t>
    </rPh>
    <rPh sb="19" eb="20">
      <t>モット</t>
    </rPh>
    <rPh sb="21" eb="22">
      <t>フル</t>
    </rPh>
    <rPh sb="23" eb="25">
      <t>ショリ</t>
    </rPh>
    <rPh sb="25" eb="26">
      <t>ク</t>
    </rPh>
    <rPh sb="31" eb="32">
      <t>ネン</t>
    </rPh>
    <rPh sb="32" eb="33">
      <t>ド</t>
    </rPh>
    <rPh sb="35" eb="37">
      <t>シホン</t>
    </rPh>
    <rPh sb="37" eb="38">
      <t>ヒ</t>
    </rPh>
    <rPh sb="38" eb="40">
      <t>トウシ</t>
    </rPh>
    <rPh sb="41" eb="43">
      <t>カイシ</t>
    </rPh>
    <rPh sb="53" eb="55">
      <t>ロウキュウ</t>
    </rPh>
    <rPh sb="55" eb="56">
      <t>カン</t>
    </rPh>
    <rPh sb="57" eb="59">
      <t>ソンザイ</t>
    </rPh>
    <phoneticPr fontId="4"/>
  </si>
  <si>
    <t>　下水道事業経営の健全性・効率性の向上を図るため、令和2年度から鮫島・浜部集落排水処理施設[農排]を公共下水道施設[特環]に編入(施設の統廃合)した。
　経営の健全性において、「経常収支比率」は100％を超えており、収支の均衡は保たれているが、「経費回収率」は前年度よりも8.4ポイント改善されたものの、100％を下回っており、類似団体・全国平均よりも低くく、汚水処理にかかる費用が使用料以外の収入(一般会計からの繰入金)により賄われている。
　「流動比率」においては、過去に借り入れた企業債の償還金が減少傾向となっていることなどから、前年度よりも31.50ポイント改善されたものの、100％を下回っているため、使用料単価を見直し適切な使用料収入を確保することが必要となる。
　「企業債残高対規模比率」は、類似団体・全国平均と概ね同水準であるものの、依然として比率が高い状態となっている。
　経営の効率性において、「施設利用率」は、前年度よりも13.86ポイント減少し、類似団体・全国平均よりも低い状態であり、今後も節水型機器等の普及により、減少傾向と考えている。
　「水洗化率」では、類似団体・全国平均よりも高い水準ではあるものの、引き続き未接続世帯への啓発活動を実施し、公衆衛生の向上・公共用水域の水質保全・経営安定のため、水洗化率の向上を図っていく。</t>
    <rPh sb="130" eb="133">
      <t>ゼンネンド</t>
    </rPh>
    <rPh sb="143" eb="145">
      <t>カイゼン</t>
    </rPh>
    <rPh sb="224" eb="226">
      <t>リュウドウ</t>
    </rPh>
    <rPh sb="226" eb="228">
      <t>ヒリツ</t>
    </rPh>
    <rPh sb="235" eb="237">
      <t>カコ</t>
    </rPh>
    <rPh sb="238" eb="239">
      <t>カ</t>
    </rPh>
    <rPh sb="240" eb="241">
      <t>イ</t>
    </rPh>
    <rPh sb="243" eb="245">
      <t>キギョウ</t>
    </rPh>
    <rPh sb="245" eb="246">
      <t>サイ</t>
    </rPh>
    <rPh sb="247" eb="249">
      <t>ショウカン</t>
    </rPh>
    <rPh sb="249" eb="250">
      <t>キン</t>
    </rPh>
    <rPh sb="251" eb="253">
      <t>ゲンショウ</t>
    </rPh>
    <rPh sb="253" eb="255">
      <t>ケイコウ</t>
    </rPh>
    <rPh sb="268" eb="271">
      <t>ゼンネンド</t>
    </rPh>
    <rPh sb="283" eb="285">
      <t>カイゼン</t>
    </rPh>
    <rPh sb="309" eb="311">
      <t>タンカ</t>
    </rPh>
    <rPh sb="363" eb="364">
      <t>オオム</t>
    </rPh>
    <rPh sb="365" eb="368">
      <t>ドウスイジュン</t>
    </rPh>
    <rPh sb="375" eb="377">
      <t>イゼン</t>
    </rPh>
    <rPh sb="380" eb="382">
      <t>ヒリツ</t>
    </rPh>
    <rPh sb="383" eb="384">
      <t>タカ</t>
    </rPh>
    <rPh sb="385" eb="387">
      <t>ジョウタイ</t>
    </rPh>
    <rPh sb="416" eb="419">
      <t>ゼンネンド</t>
    </rPh>
    <rPh sb="431" eb="432">
      <t>ゲン</t>
    </rPh>
    <rPh sb="432" eb="433">
      <t>ショウ</t>
    </rPh>
    <rPh sb="447" eb="448">
      <t>ヒク</t>
    </rPh>
    <rPh sb="449" eb="451">
      <t>ジョウタイ</t>
    </rPh>
    <rPh sb="455" eb="457">
      <t>コンゴ</t>
    </rPh>
    <rPh sb="493" eb="495">
      <t>ルイジ</t>
    </rPh>
    <rPh sb="495" eb="497">
      <t>ダンタイ</t>
    </rPh>
    <rPh sb="505" eb="506">
      <t>タカ</t>
    </rPh>
    <rPh sb="556" eb="558">
      <t>ケイエイ</t>
    </rPh>
    <rPh sb="558" eb="560">
      <t>アンテイ</t>
    </rPh>
    <phoneticPr fontId="4"/>
  </si>
  <si>
    <t>　本市事業の課題として、経費回収率が低く、一般会計からの繰入金に依存している割合が高いことが挙げられる。今後の経営環境を改善するため、引き続き公共下水道への編入を検討しながら、投資・財政計画を見直し、また計画的な管路の整備、施設等の修繕を進めると共に、使用料単価の適正を定期的に検討し、安定的な使用料収入を確保することで、健全な下水道事業経営を目指す。
※令和元年4月から地方公営企業法を全部適用したため、平成30年度以前のデータはありません。</t>
    <rPh sb="1" eb="3">
      <t>ホンシ</t>
    </rPh>
    <rPh sb="3" eb="5">
      <t>ジギョウ</t>
    </rPh>
    <rPh sb="6" eb="8">
      <t>カダイ</t>
    </rPh>
    <rPh sb="12" eb="14">
      <t>ケイヒ</t>
    </rPh>
    <rPh sb="14" eb="16">
      <t>カイシュウ</t>
    </rPh>
    <rPh sb="16" eb="17">
      <t>リツ</t>
    </rPh>
    <rPh sb="18" eb="19">
      <t>ヒク</t>
    </rPh>
    <rPh sb="21" eb="23">
      <t>イッパン</t>
    </rPh>
    <rPh sb="23" eb="25">
      <t>カイケイ</t>
    </rPh>
    <rPh sb="28" eb="30">
      <t>クリイレ</t>
    </rPh>
    <rPh sb="30" eb="31">
      <t>キン</t>
    </rPh>
    <rPh sb="32" eb="34">
      <t>イゾン</t>
    </rPh>
    <rPh sb="38" eb="40">
      <t>ワリアイ</t>
    </rPh>
    <rPh sb="41" eb="42">
      <t>タカ</t>
    </rPh>
    <rPh sb="46" eb="47">
      <t>ア</t>
    </rPh>
    <rPh sb="52" eb="54">
      <t>コンゴ</t>
    </rPh>
    <rPh sb="55" eb="57">
      <t>ケイエイ</t>
    </rPh>
    <rPh sb="57" eb="59">
      <t>カンキョウ</t>
    </rPh>
    <rPh sb="60" eb="62">
      <t>カイゼン</t>
    </rPh>
    <rPh sb="67" eb="68">
      <t>ヒ</t>
    </rPh>
    <rPh sb="69" eb="70">
      <t>ツヅ</t>
    </rPh>
    <rPh sb="71" eb="73">
      <t>コウキョウ</t>
    </rPh>
    <rPh sb="73" eb="76">
      <t>ゲスイドウ</t>
    </rPh>
    <rPh sb="78" eb="80">
      <t>ヘンニュウ</t>
    </rPh>
    <rPh sb="81" eb="83">
      <t>ケントウ</t>
    </rPh>
    <rPh sb="88" eb="90">
      <t>トウシ</t>
    </rPh>
    <rPh sb="91" eb="93">
      <t>ザイセイ</t>
    </rPh>
    <rPh sb="93" eb="95">
      <t>ケイカク</t>
    </rPh>
    <rPh sb="102" eb="105">
      <t>ケイカクテキ</t>
    </rPh>
    <rPh sb="106" eb="108">
      <t>カンロ</t>
    </rPh>
    <rPh sb="109" eb="111">
      <t>セイビ</t>
    </rPh>
    <rPh sb="112" eb="114">
      <t>シセツ</t>
    </rPh>
    <rPh sb="114" eb="115">
      <t>トウ</t>
    </rPh>
    <rPh sb="116" eb="118">
      <t>シュウゼン</t>
    </rPh>
    <rPh sb="119" eb="120">
      <t>スス</t>
    </rPh>
    <rPh sb="123" eb="124">
      <t>トモ</t>
    </rPh>
    <rPh sb="126" eb="129">
      <t>シヨウリョウ</t>
    </rPh>
    <rPh sb="129" eb="131">
      <t>タンカ</t>
    </rPh>
    <rPh sb="132" eb="134">
      <t>テキセイ</t>
    </rPh>
    <rPh sb="135" eb="138">
      <t>テイキテキ</t>
    </rPh>
    <rPh sb="139" eb="141">
      <t>ケントウ</t>
    </rPh>
    <rPh sb="143" eb="146">
      <t>アンテイテキ</t>
    </rPh>
    <rPh sb="147" eb="150">
      <t>シヨウリョウ</t>
    </rPh>
    <rPh sb="150" eb="152">
      <t>シュウニュウ</t>
    </rPh>
    <rPh sb="153" eb="155">
      <t>カクホ</t>
    </rPh>
    <rPh sb="161" eb="163">
      <t>ケンゼン</t>
    </rPh>
    <rPh sb="164" eb="167">
      <t>ゲスイドウ</t>
    </rPh>
    <rPh sb="167" eb="169">
      <t>ジギョウ</t>
    </rPh>
    <rPh sb="169" eb="171">
      <t>ケイエイ</t>
    </rPh>
    <rPh sb="172" eb="17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</si>
</sst>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92-4BE5-B50C-C68B0584F0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CE92-4BE5-B50C-C68B0584F0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51.59</c:v>
                </c:pt>
                <c:pt idx="4">
                  <c:v>37.729999999999997</c:v>
                </c:pt>
              </c:numCache>
            </c:numRef>
          </c:val>
          <c:extLst>
            <c:ext xmlns:c16="http://schemas.microsoft.com/office/drawing/2014/chart" uri="{C3380CC4-5D6E-409C-BE32-E72D297353CC}">
              <c16:uniqueId val="{00000000-4013-48CA-94BC-04F1C71E82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4013-48CA-94BC-04F1C71E82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96.8</c:v>
                </c:pt>
                <c:pt idx="4">
                  <c:v>95.27</c:v>
                </c:pt>
              </c:numCache>
            </c:numRef>
          </c:val>
          <c:extLst>
            <c:ext xmlns:c16="http://schemas.microsoft.com/office/drawing/2014/chart" uri="{C3380CC4-5D6E-409C-BE32-E72D297353CC}">
              <c16:uniqueId val="{00000000-A1A0-4DB9-A9F1-ECD31DBB2F0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A1A0-4DB9-A9F1-ECD31DBB2F0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115.81</c:v>
                </c:pt>
                <c:pt idx="4">
                  <c:v>118.81</c:v>
                </c:pt>
              </c:numCache>
            </c:numRef>
          </c:val>
          <c:extLst>
            <c:ext xmlns:c16="http://schemas.microsoft.com/office/drawing/2014/chart" uri="{C3380CC4-5D6E-409C-BE32-E72D297353CC}">
              <c16:uniqueId val="{00000000-1D4C-4A88-A6BA-AB79206792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1D4C-4A88-A6BA-AB79206792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3.85</c:v>
                </c:pt>
                <c:pt idx="4">
                  <c:v>7.72</c:v>
                </c:pt>
              </c:numCache>
            </c:numRef>
          </c:val>
          <c:extLst>
            <c:ext xmlns:c16="http://schemas.microsoft.com/office/drawing/2014/chart" uri="{C3380CC4-5D6E-409C-BE32-E72D297353CC}">
              <c16:uniqueId val="{00000000-8B41-41BC-9213-E30EBC5C31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8B41-41BC-9213-E30EBC5C31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AC-470C-84DD-647B6A3527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AAC-470C-84DD-647B6A3527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0B-4BC8-8636-9AB0A5E3F1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6B0B-4BC8-8636-9AB0A5E3F1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67.16</c:v>
                </c:pt>
                <c:pt idx="4">
                  <c:v>98.66</c:v>
                </c:pt>
              </c:numCache>
            </c:numRef>
          </c:val>
          <c:extLst>
            <c:ext xmlns:c16="http://schemas.microsoft.com/office/drawing/2014/chart" uri="{C3380CC4-5D6E-409C-BE32-E72D297353CC}">
              <c16:uniqueId val="{00000000-327F-49B8-B32D-C09909542C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327F-49B8-B32D-C09909542C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743.91</c:v>
                </c:pt>
                <c:pt idx="4">
                  <c:v>835.71</c:v>
                </c:pt>
              </c:numCache>
            </c:numRef>
          </c:val>
          <c:extLst>
            <c:ext xmlns:c16="http://schemas.microsoft.com/office/drawing/2014/chart" uri="{C3380CC4-5D6E-409C-BE32-E72D297353CC}">
              <c16:uniqueId val="{00000000-05CB-47A0-889F-983CAB7136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05CB-47A0-889F-983CAB7136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37.31</c:v>
                </c:pt>
                <c:pt idx="4">
                  <c:v>45.71</c:v>
                </c:pt>
              </c:numCache>
            </c:numRef>
          </c:val>
          <c:extLst>
            <c:ext xmlns:c16="http://schemas.microsoft.com/office/drawing/2014/chart" uri="{C3380CC4-5D6E-409C-BE32-E72D297353CC}">
              <c16:uniqueId val="{00000000-4369-46C6-ACB5-82853BFCD1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4369-46C6-ACB5-82853BFCD1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330.55</c:v>
                </c:pt>
                <c:pt idx="4">
                  <c:v>279.14</c:v>
                </c:pt>
              </c:numCache>
            </c:numRef>
          </c:val>
          <c:extLst>
            <c:ext xmlns:c16="http://schemas.microsoft.com/office/drawing/2014/chart" uri="{C3380CC4-5D6E-409C-BE32-E72D297353CC}">
              <c16:uniqueId val="{00000000-58A6-449F-8E41-E537D7612E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58A6-449F-8E41-E537D7612E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88" sqref="BL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磐田市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169274</v>
      </c>
      <c r="AM8" s="51"/>
      <c r="AN8" s="51"/>
      <c r="AO8" s="51"/>
      <c r="AP8" s="51"/>
      <c r="AQ8" s="51"/>
      <c r="AR8" s="51"/>
      <c r="AS8" s="51"/>
      <c r="AT8" s="46">
        <f>データ!T6</f>
        <v>163.44999999999999</v>
      </c>
      <c r="AU8" s="46"/>
      <c r="AV8" s="46"/>
      <c r="AW8" s="46"/>
      <c r="AX8" s="46"/>
      <c r="AY8" s="46"/>
      <c r="AZ8" s="46"/>
      <c r="BA8" s="46"/>
      <c r="BB8" s="46">
        <f>データ!U6</f>
        <v>1035.6300000000001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78.25</v>
      </c>
      <c r="J10" s="46"/>
      <c r="K10" s="46"/>
      <c r="L10" s="46"/>
      <c r="M10" s="46"/>
      <c r="N10" s="46"/>
      <c r="O10" s="46"/>
      <c r="P10" s="46">
        <f>データ!P6</f>
        <v>1</v>
      </c>
      <c r="Q10" s="46"/>
      <c r="R10" s="46"/>
      <c r="S10" s="46"/>
      <c r="T10" s="46"/>
      <c r="U10" s="46"/>
      <c r="V10" s="46"/>
      <c r="W10" s="46">
        <f>データ!Q6</f>
        <v>102.16</v>
      </c>
      <c r="X10" s="46"/>
      <c r="Y10" s="46"/>
      <c r="Z10" s="46"/>
      <c r="AA10" s="46"/>
      <c r="AB10" s="46"/>
      <c r="AC10" s="46"/>
      <c r="AD10" s="51">
        <f>データ!R6</f>
        <v>2221</v>
      </c>
      <c r="AE10" s="51"/>
      <c r="AF10" s="51"/>
      <c r="AG10" s="51"/>
      <c r="AH10" s="51"/>
      <c r="AI10" s="51"/>
      <c r="AJ10" s="51"/>
      <c r="AK10" s="2"/>
      <c r="AL10" s="51">
        <f>データ!V6</f>
        <v>1692</v>
      </c>
      <c r="AM10" s="51"/>
      <c r="AN10" s="51"/>
      <c r="AO10" s="51"/>
      <c r="AP10" s="51"/>
      <c r="AQ10" s="51"/>
      <c r="AR10" s="51"/>
      <c r="AS10" s="51"/>
      <c r="AT10" s="46">
        <f>データ!W6</f>
        <v>0.56999999999999995</v>
      </c>
      <c r="AU10" s="46"/>
      <c r="AV10" s="46"/>
      <c r="AW10" s="46"/>
      <c r="AX10" s="46"/>
      <c r="AY10" s="46"/>
      <c r="AZ10" s="46"/>
      <c r="BA10" s="46"/>
      <c r="BB10" s="46">
        <f>データ!X6</f>
        <v>2968.42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cgg4NR4+JTdOjjbqVqQDUo5BLW9tTZsrYy4sUO2No5wAYC42spwtXucaZFN88y2WkYvkS+M3h8acNESzbPmOOQ==" saltValue="a6IpKBb45UJPMZHIHrOT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222119</v>
      </c>
      <c r="D6" s="33">
        <f t="shared" si="3"/>
        <v>46</v>
      </c>
      <c r="E6" s="33">
        <f t="shared" si="3"/>
        <v>17</v>
      </c>
      <c r="F6" s="33">
        <f t="shared" si="3"/>
        <v>5</v>
      </c>
      <c r="G6" s="33">
        <f t="shared" si="3"/>
        <v>0</v>
      </c>
      <c r="H6" s="33" t="str">
        <f t="shared" si="3"/>
        <v>静岡県　磐田市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78.25</v>
      </c>
      <c r="P6" s="34">
        <f t="shared" si="3"/>
        <v>1</v>
      </c>
      <c r="Q6" s="34">
        <f t="shared" si="3"/>
        <v>102.16</v>
      </c>
      <c r="R6" s="34">
        <f t="shared" si="3"/>
        <v>2221</v>
      </c>
      <c r="S6" s="34">
        <f t="shared" si="3"/>
        <v>169274</v>
      </c>
      <c r="T6" s="34">
        <f t="shared" si="3"/>
        <v>163.44999999999999</v>
      </c>
      <c r="U6" s="34">
        <f t="shared" si="3"/>
        <v>1035.6300000000001</v>
      </c>
      <c r="V6" s="34">
        <f t="shared" si="3"/>
        <v>1692</v>
      </c>
      <c r="W6" s="34">
        <f t="shared" si="3"/>
        <v>0.56999999999999995</v>
      </c>
      <c r="X6" s="34">
        <f t="shared" si="3"/>
        <v>2968.42</v>
      </c>
      <c r="Y6" s="35" t="str">
        <f>IF(Y7="",NA(),Y7)</f>
        <v>-</v>
      </c>
      <c r="Z6" s="35" t="str">
        <f t="shared" ref="Z6:AH6" si="4">IF(Z7="",NA(),Z7)</f>
        <v>-</v>
      </c>
      <c r="AA6" s="35" t="str">
        <f t="shared" si="4"/>
        <v>-</v>
      </c>
      <c r="AB6" s="35">
        <f t="shared" si="4"/>
        <v>115.81</v>
      </c>
      <c r="AC6" s="35">
        <f t="shared" si="4"/>
        <v>118.81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67.16</v>
      </c>
      <c r="AY6" s="35">
        <f t="shared" si="6"/>
        <v>98.66</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743.91</v>
      </c>
      <c r="BJ6" s="35">
        <f t="shared" si="7"/>
        <v>835.71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37.31</v>
      </c>
      <c r="BU6" s="35">
        <f t="shared" si="8"/>
        <v>45.71</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330.55</v>
      </c>
      <c r="CF6" s="35">
        <f t="shared" si="9"/>
        <v>279.14</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51.59</v>
      </c>
      <c r="CQ6" s="35">
        <f t="shared" si="10"/>
        <v>37.729999999999997</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96.8</v>
      </c>
      <c r="DB6" s="35">
        <f t="shared" si="11"/>
        <v>95.27</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3.85</v>
      </c>
      <c r="DM6" s="35">
        <f t="shared" si="12"/>
        <v>7.72</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222119</v>
      </c>
      <c r="D7" s="37">
        <v>46</v>
      </c>
      <c r="E7" s="37">
        <v>17</v>
      </c>
      <c r="F7" s="37">
        <v>5</v>
      </c>
      <c r="G7" s="37">
        <v>0</v>
      </c>
      <c r="H7" s="37" t="s">
        <v>96</v>
      </c>
      <c r="I7" s="37" t="s">
        <v>97</v>
      </c>
      <c r="J7" s="37" t="s">
        <v>98</v>
      </c>
      <c r="K7" s="37" t="s">
        <v>99</v>
      </c>
      <c r="L7" s="37" t="s">
        <v>100</v>
      </c>
      <c r="M7" s="37" t="s">
        <v>101</v>
      </c>
      <c r="N7" s="38" t="s">
        <v>102</v>
      </c>
      <c r="O7" s="38">
        <v>78.25</v>
      </c>
      <c r="P7" s="38">
        <v>1</v>
      </c>
      <c r="Q7" s="38">
        <v>102.16</v>
      </c>
      <c r="R7" s="38">
        <v>2221</v>
      </c>
      <c r="S7" s="38">
        <v>169274</v>
      </c>
      <c r="T7" s="38">
        <v>163.44999999999999</v>
      </c>
      <c r="U7" s="38">
        <v>1035.6300000000001</v>
      </c>
      <c r="V7" s="38">
        <v>1692</v>
      </c>
      <c r="W7" s="38">
        <v>0.56999999999999995</v>
      </c>
      <c r="X7" s="38">
        <v>2968.42</v>
      </c>
      <c r="Y7" s="38" t="s">
        <v>102</v>
      </c>
      <c r="Z7" s="38" t="s">
        <v>102</v>
      </c>
      <c r="AA7" s="38" t="s">
        <v>102</v>
      </c>
      <c r="AB7" s="38">
        <v>115.81</v>
      </c>
      <c r="AC7" s="38">
        <v>118.81</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67.16</v>
      </c>
      <c r="AY7" s="38">
        <v>98.66</v>
      </c>
      <c r="AZ7" s="38" t="s">
        <v>102</v>
      </c>
      <c r="BA7" s="38" t="s">
        <v>102</v>
      </c>
      <c r="BB7" s="38" t="s">
        <v>102</v>
      </c>
      <c r="BC7" s="38">
        <v>26.99</v>
      </c>
      <c r="BD7" s="38">
        <v>29.13</v>
      </c>
      <c r="BE7" s="38">
        <v>32.799999999999997</v>
      </c>
      <c r="BF7" s="38" t="s">
        <v>102</v>
      </c>
      <c r="BG7" s="38" t="s">
        <v>102</v>
      </c>
      <c r="BH7" s="38" t="s">
        <v>102</v>
      </c>
      <c r="BI7" s="38">
        <v>743.91</v>
      </c>
      <c r="BJ7" s="38">
        <v>835.71</v>
      </c>
      <c r="BK7" s="38" t="s">
        <v>102</v>
      </c>
      <c r="BL7" s="38" t="s">
        <v>102</v>
      </c>
      <c r="BM7" s="38" t="s">
        <v>102</v>
      </c>
      <c r="BN7" s="38">
        <v>826.83</v>
      </c>
      <c r="BO7" s="38">
        <v>867.83</v>
      </c>
      <c r="BP7" s="38">
        <v>832.52</v>
      </c>
      <c r="BQ7" s="38" t="s">
        <v>102</v>
      </c>
      <c r="BR7" s="38" t="s">
        <v>102</v>
      </c>
      <c r="BS7" s="38" t="s">
        <v>102</v>
      </c>
      <c r="BT7" s="38">
        <v>37.31</v>
      </c>
      <c r="BU7" s="38">
        <v>45.71</v>
      </c>
      <c r="BV7" s="38" t="s">
        <v>102</v>
      </c>
      <c r="BW7" s="38" t="s">
        <v>102</v>
      </c>
      <c r="BX7" s="38" t="s">
        <v>102</v>
      </c>
      <c r="BY7" s="38">
        <v>57.31</v>
      </c>
      <c r="BZ7" s="38">
        <v>57.08</v>
      </c>
      <c r="CA7" s="38">
        <v>60.94</v>
      </c>
      <c r="CB7" s="38" t="s">
        <v>102</v>
      </c>
      <c r="CC7" s="38" t="s">
        <v>102</v>
      </c>
      <c r="CD7" s="38" t="s">
        <v>102</v>
      </c>
      <c r="CE7" s="38">
        <v>330.55</v>
      </c>
      <c r="CF7" s="38">
        <v>279.14</v>
      </c>
      <c r="CG7" s="38" t="s">
        <v>102</v>
      </c>
      <c r="CH7" s="38" t="s">
        <v>102</v>
      </c>
      <c r="CI7" s="38" t="s">
        <v>102</v>
      </c>
      <c r="CJ7" s="38">
        <v>273.52</v>
      </c>
      <c r="CK7" s="38">
        <v>274.99</v>
      </c>
      <c r="CL7" s="38">
        <v>253.04</v>
      </c>
      <c r="CM7" s="38" t="s">
        <v>102</v>
      </c>
      <c r="CN7" s="38" t="s">
        <v>102</v>
      </c>
      <c r="CO7" s="38" t="s">
        <v>102</v>
      </c>
      <c r="CP7" s="38">
        <v>51.59</v>
      </c>
      <c r="CQ7" s="38">
        <v>37.729999999999997</v>
      </c>
      <c r="CR7" s="38" t="s">
        <v>102</v>
      </c>
      <c r="CS7" s="38" t="s">
        <v>102</v>
      </c>
      <c r="CT7" s="38" t="s">
        <v>102</v>
      </c>
      <c r="CU7" s="38">
        <v>50.14</v>
      </c>
      <c r="CV7" s="38">
        <v>54.83</v>
      </c>
      <c r="CW7" s="38">
        <v>54.84</v>
      </c>
      <c r="CX7" s="38" t="s">
        <v>102</v>
      </c>
      <c r="CY7" s="38" t="s">
        <v>102</v>
      </c>
      <c r="CZ7" s="38" t="s">
        <v>102</v>
      </c>
      <c r="DA7" s="38">
        <v>96.8</v>
      </c>
      <c r="DB7" s="38">
        <v>95.27</v>
      </c>
      <c r="DC7" s="38" t="s">
        <v>102</v>
      </c>
      <c r="DD7" s="38" t="s">
        <v>102</v>
      </c>
      <c r="DE7" s="38" t="s">
        <v>102</v>
      </c>
      <c r="DF7" s="38">
        <v>84.98</v>
      </c>
      <c r="DG7" s="38">
        <v>84.7</v>
      </c>
      <c r="DH7" s="38">
        <v>86.6</v>
      </c>
      <c r="DI7" s="38" t="s">
        <v>102</v>
      </c>
      <c r="DJ7" s="38" t="s">
        <v>102</v>
      </c>
      <c r="DK7" s="38" t="s">
        <v>102</v>
      </c>
      <c r="DL7" s="38">
        <v>3.85</v>
      </c>
      <c r="DM7" s="38">
        <v>7.72</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2022-01-18T07:51:56Z</cp:lastPrinted>
  <dcterms:created xsi:type="dcterms:W3CDTF">2021-12-03T07:32:34Z</dcterms:created>
  <dcterms:modified xsi:type="dcterms:W3CDTF">2022-01-18T23:42:36Z</dcterms:modified>
  <cp:category/>
</cp:coreProperties>
</file>