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D:\下水道課(経理係長）\○26年度\調査\令和3年度\庁外\地方公営企業\経営分析比較表\作成\"/>
    </mc:Choice>
  </mc:AlternateContent>
  <xr:revisionPtr revIDLastSave="0" documentId="13_ncr:1_{F841E1BB-98A2-45DD-A195-36DCF01D62F8}" xr6:coauthVersionLast="45" xr6:coauthVersionMax="45" xr10:uidLastSave="{00000000-0000-0000-0000-000000000000}"/>
  <workbookProtection workbookAlgorithmName="SHA-512" workbookHashValue="3fJfetwXTahRTTgMcN9sQ3YKZH7t2MgiA4J2XRkI9cBMmi35Qpl/yUTvmcjyO8YgEhDb+2TYu7BYnfrhdF55Yw==" workbookSaltValue="LANtfrVDPiOO2DuD45DVK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BB8" i="4"/>
  <c r="AT8" i="4"/>
  <c r="AD8" i="4"/>
  <c r="W8" i="4"/>
  <c r="P8" i="4"/>
  <c r="B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<sst xmlns="http://schemas.openxmlformats.org/spreadsheetml/2006/main" count="319" uniqueCount="116">
  <si>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</si>
  <si>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</si>
  <si>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</si>
  <si>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</si>
  <si>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</si>
  <si>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</si>
  <si>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</si>
  <si>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</si>
  <si>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</si>
  <si>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</si>
  <si>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</si>
  <si>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</si>
  <si>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</si>
  <si>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</si>
  <si>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</si>
  <si>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</si>
  <si>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</si>
  <si>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</si>
  <si>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</si>
  <si>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</si>
  <si>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</si>
  <si>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</si>
  <si>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</si>
  <si>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</si>
  <si>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</si>
  <si>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</si>
  <si>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</si>
  <si>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</si>
  <si>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</si>
  <si>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</si>
  <si>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</si>
  <si>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</si>
  <si>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</si>
  <si>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</si>
  <si>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</si>
  <si>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</si>
  <si>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</si>
  <si>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</si>
  <si>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</si>
  <si>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</si>
  <si>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</si>
  <si>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</si>
  <si>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</si>
  <si>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</si>
  <si>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</si>
  <si>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</si>
  <si>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</si>
  <si>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</si>
  <si>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</si>
  <si>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</si>
  <si>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</si>
  <si>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</si>
  <si>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</si>
  <si>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</si>
  <si>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</si>
  <si>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</si>
  <si>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</si>
  <si>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</si>
  <si>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</si>
  <si>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</si>
  <si>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</si>
  <si>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</si>
  <si>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</si>
  <si>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</si>
  <si>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</si>
  <si>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</si>
  <si>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</si>
  <si>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</si>
  <si>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</si>
  <si>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</si>
  <si>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</si>
  <si>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</si>
  <si>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</si>
  <si>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</si>
  <si>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</si>
  <si>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</si>
  <si>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</si>
  <si>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</si>
  <si>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</si>
  <si>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</si>
  <si>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</si>
  <si>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</si>
  <si>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</si>
  <si>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</si>
  <si>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</si>
  <si>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</si>
  <si>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</si>
  <si>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</si>
  <si>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</si>
  <si>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</si>
  <si>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</si>
  <si>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</si>
  <si>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</si>
  <si>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</si>
  <si>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</si>
  <si>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</si>
  <si>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伊東市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</si>
  <si>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</si>
  <si>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</si>
  <si>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</si>
  <si>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</si>
  <si>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</si>
  <si>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</si>
  <si>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</si>
  <si>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</si>
  <si>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</si>
  <si>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</si>
  <si>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</si>
  <si>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</si>
  <si>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</si>
  <si>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</si>
  <si>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</si>
  <si>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</si>
  <si>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①平均値より低い数値となっておりますが、本市は令和2年度に法適用したことにより、固定資産の取得年月日及び減価償却の開始日を移行日としていることから、低い結果として表れているものです。
③平均値を若干下回っていますが、計画的な管きょ調査により、老朽箇所を的確に把握しているため、効率的な更新事業が行われています。</t>
    <rPh sb="1" eb="4">
      <t>ヘイキンチ</t>
    </rPh>
    <rPh sb="20" eb="22">
      <t>ホンシ</t>
    </rPh>
    <rPh sb="23" eb="25">
      <t>レイワ</t>
    </rPh>
    <rPh sb="26" eb="28">
      <t>ネンド</t>
    </rPh>
    <rPh sb="29" eb="32">
      <t>ホウテキヨウ</t>
    </rPh>
    <rPh sb="40" eb="42">
      <t>コテイ</t>
    </rPh>
    <rPh sb="42" eb="44">
      <t>シサン</t>
    </rPh>
    <rPh sb="45" eb="47">
      <t>シュトク</t>
    </rPh>
    <rPh sb="47" eb="50">
      <t>ネンガッピ</t>
    </rPh>
    <rPh sb="50" eb="51">
      <t>オヨ</t>
    </rPh>
    <rPh sb="52" eb="54">
      <t>ゲンカ</t>
    </rPh>
    <rPh sb="59" eb="60">
      <t>ビ</t>
    </rPh>
    <rPh sb="61" eb="63">
      <t>イコウ</t>
    </rPh>
    <rPh sb="63" eb="64">
      <t>ビ</t>
    </rPh>
    <rPh sb="93" eb="96">
      <t>ヘイキンチ</t>
    </rPh>
    <rPh sb="97" eb="99">
      <t>ジャッカン</t>
    </rPh>
    <rPh sb="99" eb="101">
      <t>シタマワ</t>
    </rPh>
    <phoneticPr fontId="4"/>
  </si>
  <si>
    <t xml:space="preserve">①経常収支比率は100％を上回っていますが、使用料収入以外の収入（一般会計繰入金）に依存しているため、適正な料金設定等の経営改善が必要です。
②累積欠損金は発生しておりませんが、基準外の繰入金に依存しているため、削減に向けた取組が必要です。
③流動比率は、平均値を大きく下回っています。令和2年度から法適化しましたが、適用時点の現金は引継金のみであり、また、現行の経営状況では現金ストックが脆弱な状況であるため、経営基盤の強化を図るための改善が求められます。
④企業債残高対事業規模比率は、平均値を上回っていますが、営業収益に占める使用料収入規模が少ないことが要因であり、適正な料金設定等の経営改善が求められます。
⑤経費回収率が100％を下回る部分につきましては、一般会計からの繰入金により補填している状況であります。このため、経費回収率を改善するための検討が必要となります。
⑥有収水量が減少する一方で、施設の維持管理及び資本費が増加傾向にあり、汚水処理原価は増加しております。包括的民間委託を実施していることにより維持管理経費の平準化に努めておりますが、契約額は年々増加しており、汚水処理原価は今後も増加していくことが見込まれます。
⑦当市は一部合流式であり、降雨が多い時期などは処理水量が大幅に増加するため、当市の現状に見合った施設規模となっております。
⑧下水道整備により、水洗化率は緩やかに増加しておりますが、類似団体とは乖離しております。下水道接続に要する費用面等の事情により、接続件数が少ないことが要因となっております。継続的な接続促進事業を実施していく必要があります。
</t>
    <rPh sb="1" eb="3">
      <t>ケイジョウ</t>
    </rPh>
    <rPh sb="3" eb="7">
      <t>シュウシヒリツ</t>
    </rPh>
    <rPh sb="122" eb="124">
      <t>リュウドウ</t>
    </rPh>
    <rPh sb="124" eb="126">
      <t>ヒリツ</t>
    </rPh>
    <rPh sb="128" eb="130">
      <t>ヘイキン</t>
    </rPh>
    <rPh sb="130" eb="131">
      <t>チ</t>
    </rPh>
    <rPh sb="132" eb="133">
      <t>オオ</t>
    </rPh>
    <rPh sb="135" eb="137">
      <t>シタマワ</t>
    </rPh>
    <rPh sb="231" eb="234">
      <t>キギョウサイ</t>
    </rPh>
    <rPh sb="234" eb="236">
      <t>ザンダカ</t>
    </rPh>
    <rPh sb="236" eb="237">
      <t>タイ</t>
    </rPh>
    <rPh sb="237" eb="239">
      <t>ジギョウ</t>
    </rPh>
    <rPh sb="239" eb="241">
      <t>キボ</t>
    </rPh>
    <rPh sb="241" eb="243">
      <t>ヒリツ</t>
    </rPh>
    <rPh sb="245" eb="247">
      <t>ヘイキン</t>
    </rPh>
    <rPh sb="247" eb="248">
      <t>チ</t>
    </rPh>
    <rPh sb="249" eb="251">
      <t>ウワマワ</t>
    </rPh>
    <phoneticPr fontId="4"/>
  </si>
  <si>
    <t>　経常収支比率や累積欠損金比率からは見えませんが、経費回収率が示すように、本市は使用料収入以外の収入に依存しているという状況であります。
　汚水処理原価が全国平均値と近い状況にある中で、経費回収率が著しく低いということは、使用料金の設定が適正ではないことが要因となっています。
　現在の経営及び今後迎えることとなる老朽化対策の財源を確保していくためには、下水道使用料の改定を視野に入れた経営の改善を図る必要があります。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</si>
</sst>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0.13</c:v>
                </c:pt>
              </c:numCache>
            </c:numRef>
          </c:val>
          <c:extLst>
            <c:ext xmlns:c16="http://schemas.microsoft.com/office/drawing/2014/chart" uri="{C3380CC4-5D6E-409C-BE32-E72D297353CC}">
              <c16:uniqueId val="{00000000-0D2F-408E-AD99-94F87C12324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0D2F-408E-AD99-94F87C12324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52.54</c:v>
                </c:pt>
              </c:numCache>
            </c:numRef>
          </c:val>
          <c:extLst>
            <c:ext xmlns:c16="http://schemas.microsoft.com/office/drawing/2014/chart" uri="{C3380CC4-5D6E-409C-BE32-E72D297353CC}">
              <c16:uniqueId val="{00000000-176E-4B79-972B-E117D787A4D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c:ext xmlns:c16="http://schemas.microsoft.com/office/drawing/2014/chart" uri="{C3380CC4-5D6E-409C-BE32-E72D297353CC}">
              <c16:uniqueId val="{00000001-176E-4B79-972B-E117D787A4D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83.52</c:v>
                </c:pt>
              </c:numCache>
            </c:numRef>
          </c:val>
          <c:extLst>
            <c:ext xmlns:c16="http://schemas.microsoft.com/office/drawing/2014/chart" uri="{C3380CC4-5D6E-409C-BE32-E72D297353CC}">
              <c16:uniqueId val="{00000000-B072-4289-BB19-7251881F422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c:ext xmlns:c16="http://schemas.microsoft.com/office/drawing/2014/chart" uri="{C3380CC4-5D6E-409C-BE32-E72D297353CC}">
              <c16:uniqueId val="{00000001-B072-4289-BB19-7251881F422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101.61</c:v>
                </c:pt>
              </c:numCache>
            </c:numRef>
          </c:val>
          <c:extLst>
            <c:ext xmlns:c16="http://schemas.microsoft.com/office/drawing/2014/chart" uri="{C3380CC4-5D6E-409C-BE32-E72D297353CC}">
              <c16:uniqueId val="{00000000-E4B7-4624-B791-35749768441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c:ext xmlns:c16="http://schemas.microsoft.com/office/drawing/2014/chart" uri="{C3380CC4-5D6E-409C-BE32-E72D297353CC}">
              <c16:uniqueId val="{00000001-E4B7-4624-B791-35749768441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4.16</c:v>
                </c:pt>
              </c:numCache>
            </c:numRef>
          </c:val>
          <c:extLst>
            <c:ext xmlns:c16="http://schemas.microsoft.com/office/drawing/2014/chart" uri="{C3380CC4-5D6E-409C-BE32-E72D297353CC}">
              <c16:uniqueId val="{00000000-28F3-4917-90C9-B56AD51276F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c:ext xmlns:c16="http://schemas.microsoft.com/office/drawing/2014/chart" uri="{C3380CC4-5D6E-409C-BE32-E72D297353CC}">
              <c16:uniqueId val="{00000001-28F3-4917-90C9-B56AD51276F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F51-4F8F-83D2-6B7D75D916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c:ext xmlns:c16="http://schemas.microsoft.com/office/drawing/2014/chart" uri="{C3380CC4-5D6E-409C-BE32-E72D297353CC}">
              <c16:uniqueId val="{00000001-BF51-4F8F-83D2-6B7D75D916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972-445D-AF8E-D8CD70177B7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c:ext xmlns:c16="http://schemas.microsoft.com/office/drawing/2014/chart" uri="{C3380CC4-5D6E-409C-BE32-E72D297353CC}">
              <c16:uniqueId val="{00000001-D972-445D-AF8E-D8CD70177B7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28.15</c:v>
                </c:pt>
              </c:numCache>
            </c:numRef>
          </c:val>
          <c:extLst>
            <c:ext xmlns:c16="http://schemas.microsoft.com/office/drawing/2014/chart" uri="{C3380CC4-5D6E-409C-BE32-E72D297353CC}">
              <c16:uniqueId val="{00000000-F371-4D38-B0BB-D9370D3128B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c:ext xmlns:c16="http://schemas.microsoft.com/office/drawing/2014/chart" uri="{C3380CC4-5D6E-409C-BE32-E72D297353CC}">
              <c16:uniqueId val="{00000001-F371-4D38-B0BB-D9370D3128B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1044.9100000000001</c:v>
                </c:pt>
              </c:numCache>
            </c:numRef>
          </c:val>
          <c:extLst>
            <c:ext xmlns:c16="http://schemas.microsoft.com/office/drawing/2014/chart" uri="{C3380CC4-5D6E-409C-BE32-E72D297353CC}">
              <c16:uniqueId val="{00000000-5A3A-4808-A5AB-8741F57531C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c:ext xmlns:c16="http://schemas.microsoft.com/office/drawing/2014/chart" uri="{C3380CC4-5D6E-409C-BE32-E72D297353CC}">
              <c16:uniqueId val="{00000001-5A3A-4808-A5AB-8741F57531C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51.14</c:v>
                </c:pt>
              </c:numCache>
            </c:numRef>
          </c:val>
          <c:extLst>
            <c:ext xmlns:c16="http://schemas.microsoft.com/office/drawing/2014/chart" uri="{C3380CC4-5D6E-409C-BE32-E72D297353CC}">
              <c16:uniqueId val="{00000000-C925-48D2-9B19-7055913825B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c:ext xmlns:c16="http://schemas.microsoft.com/office/drawing/2014/chart" uri="{C3380CC4-5D6E-409C-BE32-E72D297353CC}">
              <c16:uniqueId val="{00000001-C925-48D2-9B19-7055913825B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135.43</c:v>
                </c:pt>
              </c:numCache>
            </c:numRef>
          </c:val>
          <c:extLst>
            <c:ext xmlns:c16="http://schemas.microsoft.com/office/drawing/2014/chart" uri="{C3380CC4-5D6E-409C-BE32-E72D297353CC}">
              <c16:uniqueId val="{00000000-45E1-4892-8D64-2027169EFF0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c:ext xmlns:c16="http://schemas.microsoft.com/office/drawing/2014/chart" uri="{C3380CC4-5D6E-409C-BE32-E72D297353CC}">
              <c16:uniqueId val="{00000001-45E1-4892-8D64-2027169EFF0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40"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静岡県　伊東市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Cc1</v>
      </c>
      <c r="X8" s="78"/>
      <c r="Y8" s="78"/>
      <c r="Z8" s="78"/>
      <c r="AA8" s="78"/>
      <c r="AB8" s="78"/>
      <c r="AC8" s="78"/>
      <c r="AD8" s="79" t="str">
        <f>データ!$M$6</f>
        <v>非設置</v>
      </c>
      <c r="AE8" s="79"/>
      <c r="AF8" s="79"/>
      <c r="AG8" s="79"/>
      <c r="AH8" s="79"/>
      <c r="AI8" s="79"/>
      <c r="AJ8" s="79"/>
      <c r="AK8" s="3"/>
      <c r="AL8" s="75">
        <f>データ!S6</f>
        <v>67718</v>
      </c>
      <c r="AM8" s="75"/>
      <c r="AN8" s="75"/>
      <c r="AO8" s="75"/>
      <c r="AP8" s="75"/>
      <c r="AQ8" s="75"/>
      <c r="AR8" s="75"/>
      <c r="AS8" s="75"/>
      <c r="AT8" s="74">
        <f>データ!T6</f>
        <v>124.1</v>
      </c>
      <c r="AU8" s="74"/>
      <c r="AV8" s="74"/>
      <c r="AW8" s="74"/>
      <c r="AX8" s="74"/>
      <c r="AY8" s="74"/>
      <c r="AZ8" s="74"/>
      <c r="BA8" s="74"/>
      <c r="BB8" s="74">
        <f>データ!U6</f>
        <v>545.66999999999996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42.91</v>
      </c>
      <c r="J10" s="74"/>
      <c r="K10" s="74"/>
      <c r="L10" s="74"/>
      <c r="M10" s="74"/>
      <c r="N10" s="74"/>
      <c r="O10" s="74"/>
      <c r="P10" s="74">
        <f>データ!P6</f>
        <v>33.380000000000003</v>
      </c>
      <c r="Q10" s="74"/>
      <c r="R10" s="74"/>
      <c r="S10" s="74"/>
      <c r="T10" s="74"/>
      <c r="U10" s="74"/>
      <c r="V10" s="74"/>
      <c r="W10" s="74">
        <f>データ!Q6</f>
        <v>87.5</v>
      </c>
      <c r="X10" s="74"/>
      <c r="Y10" s="74"/>
      <c r="Z10" s="74"/>
      <c r="AA10" s="74"/>
      <c r="AB10" s="74"/>
      <c r="AC10" s="74"/>
      <c r="AD10" s="75">
        <f>データ!R6</f>
        <v>1925</v>
      </c>
      <c r="AE10" s="75"/>
      <c r="AF10" s="75"/>
      <c r="AG10" s="75"/>
      <c r="AH10" s="75"/>
      <c r="AI10" s="75"/>
      <c r="AJ10" s="75"/>
      <c r="AK10" s="2"/>
      <c r="AL10" s="75">
        <f>データ!V6</f>
        <v>22500</v>
      </c>
      <c r="AM10" s="75"/>
      <c r="AN10" s="75"/>
      <c r="AO10" s="75"/>
      <c r="AP10" s="75"/>
      <c r="AQ10" s="75"/>
      <c r="AR10" s="75"/>
      <c r="AS10" s="75"/>
      <c r="AT10" s="74">
        <f>データ!W6</f>
        <v>5.08</v>
      </c>
      <c r="AU10" s="74"/>
      <c r="AV10" s="74"/>
      <c r="AW10" s="74"/>
      <c r="AX10" s="74"/>
      <c r="AY10" s="74"/>
      <c r="AZ10" s="74"/>
      <c r="BA10" s="74"/>
      <c r="BB10" s="74">
        <f>データ!X6</f>
        <v>4429.13</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rjLZmbzOBITYkOaisoYATQ5ahE1LUcoh9JVVgDDGxuKhAwC5bG6qZUyUy7bfEjxyyY5mq8A+9GBXALOUShNU3Q==" saltValue="XBJbxfXrWprD/7QxDGa0W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222089</v>
      </c>
      <c r="D6" s="33">
        <f t="shared" si="3"/>
        <v>46</v>
      </c>
      <c r="E6" s="33">
        <f t="shared" si="3"/>
        <v>17</v>
      </c>
      <c r="F6" s="33">
        <f t="shared" si="3"/>
        <v>1</v>
      </c>
      <c r="G6" s="33">
        <f t="shared" si="3"/>
        <v>0</v>
      </c>
      <c r="H6" s="33" t="str">
        <f t="shared" si="3"/>
        <v>静岡県　伊東市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42.91</v>
      </c>
      <c r="P6" s="34">
        <f t="shared" si="3"/>
        <v>33.380000000000003</v>
      </c>
      <c r="Q6" s="34">
        <f t="shared" si="3"/>
        <v>87.5</v>
      </c>
      <c r="R6" s="34">
        <f t="shared" si="3"/>
        <v>1925</v>
      </c>
      <c r="S6" s="34">
        <f t="shared" si="3"/>
        <v>67718</v>
      </c>
      <c r="T6" s="34">
        <f t="shared" si="3"/>
        <v>124.1</v>
      </c>
      <c r="U6" s="34">
        <f t="shared" si="3"/>
        <v>545.66999999999996</v>
      </c>
      <c r="V6" s="34">
        <f t="shared" si="3"/>
        <v>22500</v>
      </c>
      <c r="W6" s="34">
        <f t="shared" si="3"/>
        <v>5.08</v>
      </c>
      <c r="X6" s="34">
        <f t="shared" si="3"/>
        <v>4429.13</v>
      </c>
      <c r="Y6" s="35" t="str">
        <f>IF(Y7="",NA(),Y7)</f>
        <v>-</v>
      </c>
      <c r="Z6" s="35" t="str">
        <f t="shared" ref="Z6:AH6" si="4">IF(Z7="",NA(),Z7)</f>
        <v>-</v>
      </c>
      <c r="AA6" s="35" t="str">
        <f t="shared" si="4"/>
        <v>-</v>
      </c>
      <c r="AB6" s="35" t="str">
        <f t="shared" si="4"/>
        <v>-</v>
      </c>
      <c r="AC6" s="35">
        <f t="shared" si="4"/>
        <v>101.61</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28.15</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5">
        <f t="shared" si="7"/>
        <v>1044.9100000000001</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51.14</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135.43</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f t="shared" si="10"/>
        <v>52.54</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83.52</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4.16</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5">
        <f t="shared" si="14"/>
        <v>0.13</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222089</v>
      </c>
      <c r="D7" s="37">
        <v>46</v>
      </c>
      <c r="E7" s="37">
        <v>17</v>
      </c>
      <c r="F7" s="37">
        <v>1</v>
      </c>
      <c r="G7" s="37">
        <v>0</v>
      </c>
      <c r="H7" s="37" t="s">
        <v>96</v>
      </c>
      <c r="I7" s="37" t="s">
        <v>97</v>
      </c>
      <c r="J7" s="37" t="s">
        <v>98</v>
      </c>
      <c r="K7" s="37" t="s">
        <v>99</v>
      </c>
      <c r="L7" s="37" t="s">
        <v>100</v>
      </c>
      <c r="M7" s="37" t="s">
        <v>101</v>
      </c>
      <c r="N7" s="38" t="s">
        <v>102</v>
      </c>
      <c r="O7" s="38">
        <v>42.91</v>
      </c>
      <c r="P7" s="38">
        <v>33.380000000000003</v>
      </c>
      <c r="Q7" s="38">
        <v>87.5</v>
      </c>
      <c r="R7" s="38">
        <v>1925</v>
      </c>
      <c r="S7" s="38">
        <v>67718</v>
      </c>
      <c r="T7" s="38">
        <v>124.1</v>
      </c>
      <c r="U7" s="38">
        <v>545.66999999999996</v>
      </c>
      <c r="V7" s="38">
        <v>22500</v>
      </c>
      <c r="W7" s="38">
        <v>5.08</v>
      </c>
      <c r="X7" s="38">
        <v>4429.13</v>
      </c>
      <c r="Y7" s="38" t="s">
        <v>102</v>
      </c>
      <c r="Z7" s="38" t="s">
        <v>102</v>
      </c>
      <c r="AA7" s="38" t="s">
        <v>102</v>
      </c>
      <c r="AB7" s="38" t="s">
        <v>102</v>
      </c>
      <c r="AC7" s="38">
        <v>101.61</v>
      </c>
      <c r="AD7" s="38" t="s">
        <v>102</v>
      </c>
      <c r="AE7" s="38" t="s">
        <v>102</v>
      </c>
      <c r="AF7" s="38" t="s">
        <v>102</v>
      </c>
      <c r="AG7" s="38" t="s">
        <v>102</v>
      </c>
      <c r="AH7" s="38">
        <v>106.5</v>
      </c>
      <c r="AI7" s="38">
        <v>106.67</v>
      </c>
      <c r="AJ7" s="38" t="s">
        <v>102</v>
      </c>
      <c r="AK7" s="38" t="s">
        <v>102</v>
      </c>
      <c r="AL7" s="38" t="s">
        <v>102</v>
      </c>
      <c r="AM7" s="38" t="s">
        <v>102</v>
      </c>
      <c r="AN7" s="38">
        <v>0</v>
      </c>
      <c r="AO7" s="38" t="s">
        <v>102</v>
      </c>
      <c r="AP7" s="38" t="s">
        <v>102</v>
      </c>
      <c r="AQ7" s="38" t="s">
        <v>102</v>
      </c>
      <c r="AR7" s="38" t="s">
        <v>102</v>
      </c>
      <c r="AS7" s="38">
        <v>18.36</v>
      </c>
      <c r="AT7" s="38">
        <v>3.64</v>
      </c>
      <c r="AU7" s="38" t="s">
        <v>102</v>
      </c>
      <c r="AV7" s="38" t="s">
        <v>102</v>
      </c>
      <c r="AW7" s="38" t="s">
        <v>102</v>
      </c>
      <c r="AX7" s="38" t="s">
        <v>102</v>
      </c>
      <c r="AY7" s="38">
        <v>28.15</v>
      </c>
      <c r="AZ7" s="38" t="s">
        <v>102</v>
      </c>
      <c r="BA7" s="38" t="s">
        <v>102</v>
      </c>
      <c r="BB7" s="38" t="s">
        <v>102</v>
      </c>
      <c r="BC7" s="38" t="s">
        <v>102</v>
      </c>
      <c r="BD7" s="38">
        <v>55.6</v>
      </c>
      <c r="BE7" s="38">
        <v>67.52</v>
      </c>
      <c r="BF7" s="38" t="s">
        <v>102</v>
      </c>
      <c r="BG7" s="38" t="s">
        <v>102</v>
      </c>
      <c r="BH7" s="38" t="s">
        <v>102</v>
      </c>
      <c r="BI7" s="38" t="s">
        <v>102</v>
      </c>
      <c r="BJ7" s="38">
        <v>1044.9100000000001</v>
      </c>
      <c r="BK7" s="38" t="s">
        <v>102</v>
      </c>
      <c r="BL7" s="38" t="s">
        <v>102</v>
      </c>
      <c r="BM7" s="38" t="s">
        <v>102</v>
      </c>
      <c r="BN7" s="38" t="s">
        <v>102</v>
      </c>
      <c r="BO7" s="38">
        <v>789.08</v>
      </c>
      <c r="BP7" s="38">
        <v>705.21</v>
      </c>
      <c r="BQ7" s="38" t="s">
        <v>102</v>
      </c>
      <c r="BR7" s="38" t="s">
        <v>102</v>
      </c>
      <c r="BS7" s="38" t="s">
        <v>102</v>
      </c>
      <c r="BT7" s="38" t="s">
        <v>102</v>
      </c>
      <c r="BU7" s="38">
        <v>51.14</v>
      </c>
      <c r="BV7" s="38" t="s">
        <v>102</v>
      </c>
      <c r="BW7" s="38" t="s">
        <v>102</v>
      </c>
      <c r="BX7" s="38" t="s">
        <v>102</v>
      </c>
      <c r="BY7" s="38" t="s">
        <v>102</v>
      </c>
      <c r="BZ7" s="38">
        <v>88.25</v>
      </c>
      <c r="CA7" s="38">
        <v>98.96</v>
      </c>
      <c r="CB7" s="38" t="s">
        <v>102</v>
      </c>
      <c r="CC7" s="38" t="s">
        <v>102</v>
      </c>
      <c r="CD7" s="38" t="s">
        <v>102</v>
      </c>
      <c r="CE7" s="38" t="s">
        <v>102</v>
      </c>
      <c r="CF7" s="38">
        <v>135.43</v>
      </c>
      <c r="CG7" s="38" t="s">
        <v>102</v>
      </c>
      <c r="CH7" s="38" t="s">
        <v>102</v>
      </c>
      <c r="CI7" s="38" t="s">
        <v>102</v>
      </c>
      <c r="CJ7" s="38" t="s">
        <v>102</v>
      </c>
      <c r="CK7" s="38">
        <v>176.37</v>
      </c>
      <c r="CL7" s="38">
        <v>134.52000000000001</v>
      </c>
      <c r="CM7" s="38" t="s">
        <v>102</v>
      </c>
      <c r="CN7" s="38" t="s">
        <v>102</v>
      </c>
      <c r="CO7" s="38" t="s">
        <v>102</v>
      </c>
      <c r="CP7" s="38" t="s">
        <v>102</v>
      </c>
      <c r="CQ7" s="38">
        <v>52.54</v>
      </c>
      <c r="CR7" s="38" t="s">
        <v>102</v>
      </c>
      <c r="CS7" s="38" t="s">
        <v>102</v>
      </c>
      <c r="CT7" s="38" t="s">
        <v>102</v>
      </c>
      <c r="CU7" s="38" t="s">
        <v>102</v>
      </c>
      <c r="CV7" s="38">
        <v>56.72</v>
      </c>
      <c r="CW7" s="38">
        <v>59.57</v>
      </c>
      <c r="CX7" s="38" t="s">
        <v>102</v>
      </c>
      <c r="CY7" s="38" t="s">
        <v>102</v>
      </c>
      <c r="CZ7" s="38" t="s">
        <v>102</v>
      </c>
      <c r="DA7" s="38" t="s">
        <v>102</v>
      </c>
      <c r="DB7" s="38">
        <v>83.52</v>
      </c>
      <c r="DC7" s="38" t="s">
        <v>102</v>
      </c>
      <c r="DD7" s="38" t="s">
        <v>102</v>
      </c>
      <c r="DE7" s="38" t="s">
        <v>102</v>
      </c>
      <c r="DF7" s="38" t="s">
        <v>102</v>
      </c>
      <c r="DG7" s="38">
        <v>90.72</v>
      </c>
      <c r="DH7" s="38">
        <v>95.57</v>
      </c>
      <c r="DI7" s="38" t="s">
        <v>102</v>
      </c>
      <c r="DJ7" s="38" t="s">
        <v>102</v>
      </c>
      <c r="DK7" s="38" t="s">
        <v>102</v>
      </c>
      <c r="DL7" s="38" t="s">
        <v>102</v>
      </c>
      <c r="DM7" s="38">
        <v>4.16</v>
      </c>
      <c r="DN7" s="38" t="s">
        <v>102</v>
      </c>
      <c r="DO7" s="38" t="s">
        <v>102</v>
      </c>
      <c r="DP7" s="38" t="s">
        <v>102</v>
      </c>
      <c r="DQ7" s="38" t="s">
        <v>102</v>
      </c>
      <c r="DR7" s="38">
        <v>20.78</v>
      </c>
      <c r="DS7" s="38">
        <v>36.520000000000003</v>
      </c>
      <c r="DT7" s="38" t="s">
        <v>102</v>
      </c>
      <c r="DU7" s="38" t="s">
        <v>102</v>
      </c>
      <c r="DV7" s="38" t="s">
        <v>102</v>
      </c>
      <c r="DW7" s="38" t="s">
        <v>102</v>
      </c>
      <c r="DX7" s="38">
        <v>0</v>
      </c>
      <c r="DY7" s="38" t="s">
        <v>102</v>
      </c>
      <c r="DZ7" s="38" t="s">
        <v>102</v>
      </c>
      <c r="EA7" s="38" t="s">
        <v>102</v>
      </c>
      <c r="EB7" s="38" t="s">
        <v>102</v>
      </c>
      <c r="EC7" s="38">
        <v>1.34</v>
      </c>
      <c r="ED7" s="38">
        <v>5.72</v>
      </c>
      <c r="EE7" s="38" t="s">
        <v>102</v>
      </c>
      <c r="EF7" s="38" t="s">
        <v>102</v>
      </c>
      <c r="EG7" s="38" t="s">
        <v>102</v>
      </c>
      <c r="EH7" s="38" t="s">
        <v>102</v>
      </c>
      <c r="EI7" s="38">
        <v>0.13</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DAS06340</cp:lastModifiedBy>
  <cp:lastPrinted>2022-01-11T05:54:19Z</cp:lastPrinted>
  <dcterms:created xsi:type="dcterms:W3CDTF">2021-12-03T07:13:24Z</dcterms:created>
  <dcterms:modified xsi:type="dcterms:W3CDTF">2022-01-12T07:58:29Z</dcterms:modified>
  <cp:category/>
</cp:coreProperties>
</file>