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43\Downloads\経営比較\"/>
    </mc:Choice>
  </mc:AlternateContent>
  <workbookProtection workbookAlgorithmName="SHA-512" workbookHashValue="W1HUMle69cvTSyiPpQFKhM2c57D27tb8QjTO0uvaBscW2E7WQUvKhBRbR8EuCoEByLDjpxsiJMVK5ATIx1Pvcw==" workbookSaltValue="wwjfInmdKdsLGv98/x1v0Q==" workbookSpinCount="100000" lockStructure="1"/>
  <bookViews>
    <workbookView xWindow="0" yWindow="0" windowWidth="28800" windowHeight="134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<sst xmlns="http://schemas.openxmlformats.org/spreadsheetml/2006/main" count="275" uniqueCount="117">
  <si>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</si>
  <si>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</si>
  <si>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</si>
  <si>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</si>
  <si>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</si>
  <si>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</si>
  <si>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</si>
  <si>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</si>
  <si>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</si>
  <si>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</si>
  <si>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</si>
  <si>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</si>
  <si>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</si>
  <si>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</si>
  <si>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</si>
  <si>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</si>
  <si>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</si>
  <si>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</si>
  <si>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</si>
  <si>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</si>
  <si>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</si>
  <si>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</si>
  <si>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</si>
  <si>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</si>
  <si>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</si>
  <si>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</si>
  <si>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</si>
  <si>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</si>
  <si>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</si>
  <si>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</si>
  <si>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</si>
  <si>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</si>
  <si>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</si>
  <si>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</si>
  <si>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</si>
  <si>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</si>
  <si>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</si>
  <si>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</si>
  <si>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</si>
  <si>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</si>
  <si>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</si>
  <si>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</si>
  <si>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</si>
  <si>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</si>
  <si>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</si>
  <si>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</si>
  <si>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</si>
  <si>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</si>
  <si>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</si>
  <si>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</si>
  <si>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</si>
  <si>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</si>
  <si>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</si>
  <si>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</si>
  <si>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</si>
  <si>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</si>
  <si>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</si>
  <si>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</si>
  <si>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</si>
  <si>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</si>
  <si>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</si>
  <si>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</si>
  <si>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</si>
  <si>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</si>
  <si>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</si>
  <si>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</si>
  <si>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</si>
  <si>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</si>
  <si>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</si>
  <si>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</si>
  <si>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</si>
  <si>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</si>
  <si>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</si>
  <si>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</si>
  <si>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</si>
  <si>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</si>
  <si>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</si>
  <si>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</si>
  <si>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</si>
  <si>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</si>
  <si>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</si>
  <si>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</si>
  <si>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</si>
  <si>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</si>
  <si>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</si>
  <si>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</si>
  <si>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</si>
  <si>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</si>
  <si>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</si>
  <si>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</si>
  <si>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</si>
  <si>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</si>
  <si>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</si>
  <si>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</si>
  <si>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</si>
  <si>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</si>
  <si>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</si>
  <si>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</si>
  <si>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</si>
  <si>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</si>
  <si>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</si>
  <si>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</si>
  <si>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</si>
  <si>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</si>
  <si>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</si>
  <si>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</si>
  <si>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</si>
  <si>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</si>
  <si>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</si>
  <si>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</si>
  <si>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</si>
  <si>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</si>
  <si>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</si>
  <si>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</si>
  <si>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当市は平成30年度が地方公営企業法の適用初年度となるため、有形固定資産減価償却率については、減価償却費の累積がなく非常に低いものとなっています。
　管渠改善率については、当市の特定環境保全公共下水道の事業着手から50年を経過していないため、管渠の老朽化がほとんど見られず、改善を必要としない状況です。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60">
      <t>ヒジョウ</t>
    </rPh>
    <rPh sb="61" eb="62">
      <t>ヒク</t>
    </rPh>
    <rPh sb="75" eb="77">
      <t>カンキョ</t>
    </rPh>
    <rPh sb="77" eb="79">
      <t>カイゼン</t>
    </rPh>
    <rPh sb="79" eb="80">
      <t>リツ</t>
    </rPh>
    <rPh sb="109" eb="110">
      <t>ネン</t>
    </rPh>
    <phoneticPr fontId="4"/>
  </si>
  <si>
    <t>　下水道事業を持続的に行うために、今後の人口減少や経済状態を見極め、公営企業会計における財務諸表等を活用し、経営の健全化・効率化を行うことで、経営基盤の強化を図っていきます。そのために、より効率的な事業の在り方を模索し、維持管理費の削減に努めるとともに、汚水処理の広域化・共同化の方針の確定後には、適正な使用料の水準について検討を進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140" eb="142">
      <t>ホウシン</t>
    </rPh>
    <rPh sb="143" eb="145">
      <t>カクテイ</t>
    </rPh>
    <rPh sb="145" eb="146">
      <t>ゴ</t>
    </rPh>
    <rPh sb="149" eb="151">
      <t>テキセイ</t>
    </rPh>
    <rPh sb="152" eb="155">
      <t>シヨウリョウ</t>
    </rPh>
    <rPh sb="156" eb="158">
      <t>スイジュン</t>
    </rPh>
    <rPh sb="162" eb="164">
      <t>ケントウ</t>
    </rPh>
    <rPh sb="165" eb="166">
      <t>スス</t>
    </rPh>
    <rPh sb="176" eb="178">
      <t>ヘイセイ</t>
    </rPh>
    <rPh sb="180" eb="181">
      <t>ネン</t>
    </rPh>
    <rPh sb="182" eb="183">
      <t>ガツ</t>
    </rPh>
    <rPh sb="185" eb="187">
      <t>チホウ</t>
    </rPh>
    <rPh sb="187" eb="189">
      <t>コウエイ</t>
    </rPh>
    <rPh sb="189" eb="191">
      <t>キギョウ</t>
    </rPh>
    <rPh sb="191" eb="192">
      <t>ホウ</t>
    </rPh>
    <rPh sb="193" eb="195">
      <t>ゼンブ</t>
    </rPh>
    <rPh sb="195" eb="197">
      <t>テキヨウ</t>
    </rPh>
    <rPh sb="202" eb="204">
      <t>ヘイセイ</t>
    </rPh>
    <rPh sb="206" eb="208">
      <t>ネンド</t>
    </rPh>
    <rPh sb="208" eb="210">
      <t>イゼン</t>
    </rPh>
    <phoneticPr fontId="4"/>
  </si>
  <si>
    <t xml:space="preserve"> 経常収支比率は前年度と比較してほぼ横ばいとなり100％をこえているものの、水需要の減少に伴う使用料収入の減少や維持管理費の増大などにより経営状況がさらに厳しくなることが見込まれます。
　流動比率は、類似団体及び全国の平均値を上回っています。今後、企業債の償還元金が増加する見込みのため、水洗化率の向上や団地接続等により使用料収入の確保が必要になります。
　企業債残高対事業規模比率は、類似団体及び全国の平均値を上回っており、使用料水準を見直し適切な使用料収入を確保することが必要となります。
　経費回収率についても類似団体及び全国の平均値を下回っており、使用料収入だけでは賄えず一般会計からの繰入金で補っている状況となっています。
　汚水処理原価は類似団体及び全国の平均値を下回っているものの、当市の公共下水道事業と同水準であるため、不明水対策などによりさらに数値の改善を図ります。
　施設利用率については、当該事業が整備途上にあり整備率が56.7％と低いため数値が低くなっていますが、今後、整備の進捗に従って数値が上昇すると考えています。なお、平成30年度の数値は公共下水道と合わせた三島終末処理場全体の数値となっており高くなっています。(平成30年度施設利用率32.76％)
　水洗化率については、類似団体平均より高いものの、普及率の上昇とともに下降の傾向にあるため、より一層の啓発を行い水洗化率の向上に努めます。</t>
    <rPh sb="113" eb="115">
      <t>ウワマワ</t>
    </rPh>
    <rPh sb="405" eb="407">
      <t>トウガイ</t>
    </rPh>
    <rPh sb="407" eb="409">
      <t>ジギョウ</t>
    </rPh>
    <rPh sb="410" eb="412">
      <t>セイビ</t>
    </rPh>
    <rPh sb="412" eb="414">
      <t>トジョウ</t>
    </rPh>
    <rPh sb="417" eb="419">
      <t>セイビ</t>
    </rPh>
    <rPh sb="419" eb="420">
      <t>リツ</t>
    </rPh>
    <rPh sb="427" eb="428">
      <t>ヒク</t>
    </rPh>
    <rPh sb="431" eb="433">
      <t>スウチ</t>
    </rPh>
    <rPh sb="434" eb="435">
      <t>ヒク</t>
    </rPh>
    <rPh sb="444" eb="446">
      <t>コンゴ</t>
    </rPh>
    <rPh sb="447" eb="449">
      <t>セイビ</t>
    </rPh>
    <rPh sb="450" eb="452">
      <t>シンチョク</t>
    </rPh>
    <rPh sb="453" eb="454">
      <t>シタガ</t>
    </rPh>
    <rPh sb="456" eb="458">
      <t>スウチ</t>
    </rPh>
    <rPh sb="459" eb="461">
      <t>ジョウショウ</t>
    </rPh>
    <rPh sb="464" eb="465">
      <t>カンガ</t>
    </rPh>
    <rPh sb="474" eb="476">
      <t>ヘイセイ</t>
    </rPh>
    <rPh sb="478" eb="480">
      <t>ネンド</t>
    </rPh>
    <rPh sb="481" eb="483">
      <t>スウチ</t>
    </rPh>
    <rPh sb="484" eb="486">
      <t>コウキョウ</t>
    </rPh>
    <rPh sb="486" eb="489">
      <t>ゲスイドウ</t>
    </rPh>
    <rPh sb="490" eb="491">
      <t>ア</t>
    </rPh>
    <rPh sb="494" eb="496">
      <t>ミシマ</t>
    </rPh>
    <rPh sb="496" eb="498">
      <t>シュウマツ</t>
    </rPh>
    <rPh sb="498" eb="501">
      <t>ショリジョウ</t>
    </rPh>
    <rPh sb="501" eb="503">
      <t>ゼンタイ</t>
    </rPh>
    <rPh sb="504" eb="506">
      <t>スウチ</t>
    </rPh>
    <rPh sb="512" eb="513">
      <t>タカ</t>
    </rPh>
    <rPh sb="522" eb="524">
      <t>ヘイセイ</t>
    </rPh>
    <rPh sb="526" eb="528">
      <t>ネンド</t>
    </rPh>
    <rPh sb="528" eb="530">
      <t>シセツ</t>
    </rPh>
    <rPh sb="530" eb="532">
      <t>リヨウ</t>
    </rPh>
    <rPh sb="532" eb="53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</si>
</sst>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339-42E6-B9F4-C7A3843B47D3}"/>
            </c:ext>
          </c:extLst>
        </c:ser>
        <c:dLbls>
          <c:showLegendKey val="0"/>
          <c:showVal val="0"/>
          <c:showCatName val="0"/>
          <c:showSerName val="0"/>
          <c:showPercent val="0"/>
          <c:showBubbleSize val="0"/>
        </c:dLbls>
        <c:gapWidth val="150"/>
        <c:axId val="119311400"/>
        <c:axId val="19061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F339-42E6-B9F4-C7A3843B47D3}"/>
            </c:ext>
          </c:extLst>
        </c:ser>
        <c:dLbls>
          <c:showLegendKey val="0"/>
          <c:showVal val="0"/>
          <c:showCatName val="0"/>
          <c:showSerName val="0"/>
          <c:showPercent val="0"/>
          <c:showBubbleSize val="0"/>
        </c:dLbls>
        <c:marker val="1"/>
        <c:smooth val="0"/>
        <c:axId val="119311400"/>
        <c:axId val="190615984"/>
      </c:lineChart>
      <c:dateAx>
        <c:axId val="119311400"/>
        <c:scaling>
          <c:orientation val="minMax"/>
        </c:scaling>
        <c:delete val="1"/>
        <c:axPos val="b"/>
        <c:numFmt formatCode="&quot;H&quot;yy" sourceLinked="1"/>
        <c:majorTickMark val="none"/>
        <c:minorTickMark val="none"/>
        <c:tickLblPos val="none"/>
        <c:crossAx val="190615984"/>
        <c:crosses val="autoZero"/>
        <c:auto val="1"/>
        <c:lblOffset val="100"/>
        <c:baseTimeUnit val="years"/>
      </c:dateAx>
      <c:valAx>
        <c:axId val="1906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74.099999999999994</c:v>
                </c:pt>
                <c:pt idx="3">
                  <c:v>31.41</c:v>
                </c:pt>
                <c:pt idx="4">
                  <c:v>35.409999999999997</c:v>
                </c:pt>
              </c:numCache>
            </c:numRef>
          </c:val>
          <c:extLst>
            <c:ext xmlns:c16="http://schemas.microsoft.com/office/drawing/2014/chart" uri="{C3380CC4-5D6E-409C-BE32-E72D297353CC}">
              <c16:uniqueId val="{00000000-9981-4313-8400-D8773EB04C34}"/>
            </c:ext>
          </c:extLst>
        </c:ser>
        <c:dLbls>
          <c:showLegendKey val="0"/>
          <c:showVal val="0"/>
          <c:showCatName val="0"/>
          <c:showSerName val="0"/>
          <c:showPercent val="0"/>
          <c:showBubbleSize val="0"/>
        </c:dLbls>
        <c:gapWidth val="150"/>
        <c:axId val="320159696"/>
        <c:axId val="3201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9981-4313-8400-D8773EB04C34}"/>
            </c:ext>
          </c:extLst>
        </c:ser>
        <c:dLbls>
          <c:showLegendKey val="0"/>
          <c:showVal val="0"/>
          <c:showCatName val="0"/>
          <c:showSerName val="0"/>
          <c:showPercent val="0"/>
          <c:showBubbleSize val="0"/>
        </c:dLbls>
        <c:marker val="1"/>
        <c:smooth val="0"/>
        <c:axId val="320159696"/>
        <c:axId val="320158912"/>
      </c:lineChart>
      <c:dateAx>
        <c:axId val="320159696"/>
        <c:scaling>
          <c:orientation val="minMax"/>
        </c:scaling>
        <c:delete val="1"/>
        <c:axPos val="b"/>
        <c:numFmt formatCode="&quot;H&quot;yy" sourceLinked="1"/>
        <c:majorTickMark val="none"/>
        <c:minorTickMark val="none"/>
        <c:tickLblPos val="none"/>
        <c:crossAx val="320158912"/>
        <c:crosses val="autoZero"/>
        <c:auto val="1"/>
        <c:lblOffset val="100"/>
        <c:baseTimeUnit val="years"/>
      </c:dateAx>
      <c:valAx>
        <c:axId val="320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5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c:v>
                </c:pt>
                <c:pt idx="3">
                  <c:v>86.69</c:v>
                </c:pt>
                <c:pt idx="4">
                  <c:v>87.45</c:v>
                </c:pt>
              </c:numCache>
            </c:numRef>
          </c:val>
          <c:extLst>
            <c:ext xmlns:c16="http://schemas.microsoft.com/office/drawing/2014/chart" uri="{C3380CC4-5D6E-409C-BE32-E72D297353CC}">
              <c16:uniqueId val="{00000000-243F-4AFA-BB5E-28C5AE78D366}"/>
            </c:ext>
          </c:extLst>
        </c:ser>
        <c:dLbls>
          <c:showLegendKey val="0"/>
          <c:showVal val="0"/>
          <c:showCatName val="0"/>
          <c:showSerName val="0"/>
          <c:showPercent val="0"/>
          <c:showBubbleSize val="0"/>
        </c:dLbls>
        <c:gapWidth val="150"/>
        <c:axId val="320161656"/>
        <c:axId val="3201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243F-4AFA-BB5E-28C5AE78D366}"/>
            </c:ext>
          </c:extLst>
        </c:ser>
        <c:dLbls>
          <c:showLegendKey val="0"/>
          <c:showVal val="0"/>
          <c:showCatName val="0"/>
          <c:showSerName val="0"/>
          <c:showPercent val="0"/>
          <c:showBubbleSize val="0"/>
        </c:dLbls>
        <c:marker val="1"/>
        <c:smooth val="0"/>
        <c:axId val="320161656"/>
        <c:axId val="320160480"/>
      </c:lineChart>
      <c:dateAx>
        <c:axId val="320161656"/>
        <c:scaling>
          <c:orientation val="minMax"/>
        </c:scaling>
        <c:delete val="1"/>
        <c:axPos val="b"/>
        <c:numFmt formatCode="&quot;H&quot;yy" sourceLinked="1"/>
        <c:majorTickMark val="none"/>
        <c:minorTickMark val="none"/>
        <c:tickLblPos val="none"/>
        <c:crossAx val="320160480"/>
        <c:crosses val="autoZero"/>
        <c:auto val="1"/>
        <c:lblOffset val="100"/>
        <c:baseTimeUnit val="years"/>
      </c:dateAx>
      <c:valAx>
        <c:axId val="3201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6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100.21</c:v>
                </c:pt>
                <c:pt idx="3">
                  <c:v>100.44</c:v>
                </c:pt>
                <c:pt idx="4">
                  <c:v>100.49</c:v>
                </c:pt>
              </c:numCache>
            </c:numRef>
          </c:val>
          <c:extLst>
            <c:ext xmlns:c16="http://schemas.microsoft.com/office/drawing/2014/chart" uri="{C3380CC4-5D6E-409C-BE32-E72D297353CC}">
              <c16:uniqueId val="{00000000-E925-4868-8161-6391A1DAE7B6}"/>
            </c:ext>
          </c:extLst>
        </c:ser>
        <c:dLbls>
          <c:showLegendKey val="0"/>
          <c:showVal val="0"/>
          <c:showCatName val="0"/>
          <c:showSerName val="0"/>
          <c:showPercent val="0"/>
          <c:showBubbleSize val="0"/>
        </c:dLbls>
        <c:gapWidth val="150"/>
        <c:axId val="312452000"/>
        <c:axId val="31245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E925-4868-8161-6391A1DAE7B6}"/>
            </c:ext>
          </c:extLst>
        </c:ser>
        <c:dLbls>
          <c:showLegendKey val="0"/>
          <c:showVal val="0"/>
          <c:showCatName val="0"/>
          <c:showSerName val="0"/>
          <c:showPercent val="0"/>
          <c:showBubbleSize val="0"/>
        </c:dLbls>
        <c:marker val="1"/>
        <c:smooth val="0"/>
        <c:axId val="312452000"/>
        <c:axId val="312450824"/>
      </c:lineChart>
      <c:dateAx>
        <c:axId val="312452000"/>
        <c:scaling>
          <c:orientation val="minMax"/>
        </c:scaling>
        <c:delete val="1"/>
        <c:axPos val="b"/>
        <c:numFmt formatCode="&quot;H&quot;yy" sourceLinked="1"/>
        <c:majorTickMark val="none"/>
        <c:minorTickMark val="none"/>
        <c:tickLblPos val="none"/>
        <c:crossAx val="312450824"/>
        <c:crosses val="autoZero"/>
        <c:auto val="1"/>
        <c:lblOffset val="100"/>
        <c:baseTimeUnit val="years"/>
      </c:dateAx>
      <c:valAx>
        <c:axId val="31245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2.2000000000000002</c:v>
                </c:pt>
                <c:pt idx="3">
                  <c:v>3.68</c:v>
                </c:pt>
                <c:pt idx="4">
                  <c:v>5.76</c:v>
                </c:pt>
              </c:numCache>
            </c:numRef>
          </c:val>
          <c:extLst>
            <c:ext xmlns:c16="http://schemas.microsoft.com/office/drawing/2014/chart" uri="{C3380CC4-5D6E-409C-BE32-E72D297353CC}">
              <c16:uniqueId val="{00000000-F34B-4070-B7C5-1A58CA3E7FD8}"/>
            </c:ext>
          </c:extLst>
        </c:ser>
        <c:dLbls>
          <c:showLegendKey val="0"/>
          <c:showVal val="0"/>
          <c:showCatName val="0"/>
          <c:showSerName val="0"/>
          <c:showPercent val="0"/>
          <c:showBubbleSize val="0"/>
        </c:dLbls>
        <c:gapWidth val="150"/>
        <c:axId val="312452784"/>
        <c:axId val="31245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F34B-4070-B7C5-1A58CA3E7FD8}"/>
            </c:ext>
          </c:extLst>
        </c:ser>
        <c:dLbls>
          <c:showLegendKey val="0"/>
          <c:showVal val="0"/>
          <c:showCatName val="0"/>
          <c:showSerName val="0"/>
          <c:showPercent val="0"/>
          <c:showBubbleSize val="0"/>
        </c:dLbls>
        <c:marker val="1"/>
        <c:smooth val="0"/>
        <c:axId val="312452784"/>
        <c:axId val="312451216"/>
      </c:lineChart>
      <c:dateAx>
        <c:axId val="312452784"/>
        <c:scaling>
          <c:orientation val="minMax"/>
        </c:scaling>
        <c:delete val="1"/>
        <c:axPos val="b"/>
        <c:numFmt formatCode="&quot;H&quot;yy" sourceLinked="1"/>
        <c:majorTickMark val="none"/>
        <c:minorTickMark val="none"/>
        <c:tickLblPos val="none"/>
        <c:crossAx val="312451216"/>
        <c:crosses val="autoZero"/>
        <c:auto val="1"/>
        <c:lblOffset val="100"/>
        <c:baseTimeUnit val="years"/>
      </c:dateAx>
      <c:valAx>
        <c:axId val="31245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5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F4-4059-A492-90341A39A75F}"/>
            </c:ext>
          </c:extLst>
        </c:ser>
        <c:dLbls>
          <c:showLegendKey val="0"/>
          <c:showVal val="0"/>
          <c:showCatName val="0"/>
          <c:showSerName val="0"/>
          <c:showPercent val="0"/>
          <c:showBubbleSize val="0"/>
        </c:dLbls>
        <c:gapWidth val="150"/>
        <c:axId val="312454352"/>
        <c:axId val="1962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85F4-4059-A492-90341A39A75F}"/>
            </c:ext>
          </c:extLst>
        </c:ser>
        <c:dLbls>
          <c:showLegendKey val="0"/>
          <c:showVal val="0"/>
          <c:showCatName val="0"/>
          <c:showSerName val="0"/>
          <c:showPercent val="0"/>
          <c:showBubbleSize val="0"/>
        </c:dLbls>
        <c:marker val="1"/>
        <c:smooth val="0"/>
        <c:axId val="312454352"/>
        <c:axId val="196287024"/>
      </c:lineChart>
      <c:dateAx>
        <c:axId val="312454352"/>
        <c:scaling>
          <c:orientation val="minMax"/>
        </c:scaling>
        <c:delete val="1"/>
        <c:axPos val="b"/>
        <c:numFmt formatCode="&quot;H&quot;yy" sourceLinked="1"/>
        <c:majorTickMark val="none"/>
        <c:minorTickMark val="none"/>
        <c:tickLblPos val="none"/>
        <c:crossAx val="196287024"/>
        <c:crosses val="autoZero"/>
        <c:auto val="1"/>
        <c:lblOffset val="100"/>
        <c:baseTimeUnit val="years"/>
      </c:dateAx>
      <c:valAx>
        <c:axId val="1962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FE-4C09-82DF-1D98E29953F6}"/>
            </c:ext>
          </c:extLst>
        </c:ser>
        <c:dLbls>
          <c:showLegendKey val="0"/>
          <c:showVal val="0"/>
          <c:showCatName val="0"/>
          <c:showSerName val="0"/>
          <c:showPercent val="0"/>
          <c:showBubbleSize val="0"/>
        </c:dLbls>
        <c:gapWidth val="150"/>
        <c:axId val="196286632"/>
        <c:axId val="19628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B2FE-4C09-82DF-1D98E29953F6}"/>
            </c:ext>
          </c:extLst>
        </c:ser>
        <c:dLbls>
          <c:showLegendKey val="0"/>
          <c:showVal val="0"/>
          <c:showCatName val="0"/>
          <c:showSerName val="0"/>
          <c:showPercent val="0"/>
          <c:showBubbleSize val="0"/>
        </c:dLbls>
        <c:marker val="1"/>
        <c:smooth val="0"/>
        <c:axId val="196286632"/>
        <c:axId val="196285456"/>
      </c:lineChart>
      <c:dateAx>
        <c:axId val="196286632"/>
        <c:scaling>
          <c:orientation val="minMax"/>
        </c:scaling>
        <c:delete val="1"/>
        <c:axPos val="b"/>
        <c:numFmt formatCode="&quot;H&quot;yy" sourceLinked="1"/>
        <c:majorTickMark val="none"/>
        <c:minorTickMark val="none"/>
        <c:tickLblPos val="none"/>
        <c:crossAx val="196285456"/>
        <c:crosses val="autoZero"/>
        <c:auto val="1"/>
        <c:lblOffset val="100"/>
        <c:baseTimeUnit val="years"/>
      </c:dateAx>
      <c:valAx>
        <c:axId val="1962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45.97</c:v>
                </c:pt>
                <c:pt idx="3">
                  <c:v>76.94</c:v>
                </c:pt>
                <c:pt idx="4">
                  <c:v>68.88</c:v>
                </c:pt>
              </c:numCache>
            </c:numRef>
          </c:val>
          <c:extLst>
            <c:ext xmlns:c16="http://schemas.microsoft.com/office/drawing/2014/chart" uri="{C3380CC4-5D6E-409C-BE32-E72D297353CC}">
              <c16:uniqueId val="{00000000-7C44-4FA7-A194-C817AC91FB0D}"/>
            </c:ext>
          </c:extLst>
        </c:ser>
        <c:dLbls>
          <c:showLegendKey val="0"/>
          <c:showVal val="0"/>
          <c:showCatName val="0"/>
          <c:showSerName val="0"/>
          <c:showPercent val="0"/>
          <c:showBubbleSize val="0"/>
        </c:dLbls>
        <c:gapWidth val="150"/>
        <c:axId val="196286240"/>
        <c:axId val="19628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7C44-4FA7-A194-C817AC91FB0D}"/>
            </c:ext>
          </c:extLst>
        </c:ser>
        <c:dLbls>
          <c:showLegendKey val="0"/>
          <c:showVal val="0"/>
          <c:showCatName val="0"/>
          <c:showSerName val="0"/>
          <c:showPercent val="0"/>
          <c:showBubbleSize val="0"/>
        </c:dLbls>
        <c:marker val="1"/>
        <c:smooth val="0"/>
        <c:axId val="196286240"/>
        <c:axId val="196287416"/>
      </c:lineChart>
      <c:dateAx>
        <c:axId val="196286240"/>
        <c:scaling>
          <c:orientation val="minMax"/>
        </c:scaling>
        <c:delete val="1"/>
        <c:axPos val="b"/>
        <c:numFmt formatCode="&quot;H&quot;yy" sourceLinked="1"/>
        <c:majorTickMark val="none"/>
        <c:minorTickMark val="none"/>
        <c:tickLblPos val="none"/>
        <c:crossAx val="196287416"/>
        <c:crosses val="autoZero"/>
        <c:auto val="1"/>
        <c:lblOffset val="100"/>
        <c:baseTimeUnit val="years"/>
      </c:dateAx>
      <c:valAx>
        <c:axId val="1962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1833.59</c:v>
                </c:pt>
                <c:pt idx="3">
                  <c:v>2039.3</c:v>
                </c:pt>
                <c:pt idx="4">
                  <c:v>1790.31</c:v>
                </c:pt>
              </c:numCache>
            </c:numRef>
          </c:val>
          <c:extLst>
            <c:ext xmlns:c16="http://schemas.microsoft.com/office/drawing/2014/chart" uri="{C3380CC4-5D6E-409C-BE32-E72D297353CC}">
              <c16:uniqueId val="{00000000-62AB-4974-971D-09D08FB40342}"/>
            </c:ext>
          </c:extLst>
        </c:ser>
        <c:dLbls>
          <c:showLegendKey val="0"/>
          <c:showVal val="0"/>
          <c:showCatName val="0"/>
          <c:showSerName val="0"/>
          <c:showPercent val="0"/>
          <c:showBubbleSize val="0"/>
        </c:dLbls>
        <c:gapWidth val="150"/>
        <c:axId val="190886976"/>
        <c:axId val="1908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62AB-4974-971D-09D08FB40342}"/>
            </c:ext>
          </c:extLst>
        </c:ser>
        <c:dLbls>
          <c:showLegendKey val="0"/>
          <c:showVal val="0"/>
          <c:showCatName val="0"/>
          <c:showSerName val="0"/>
          <c:showPercent val="0"/>
          <c:showBubbleSize val="0"/>
        </c:dLbls>
        <c:marker val="1"/>
        <c:smooth val="0"/>
        <c:axId val="190886976"/>
        <c:axId val="190885408"/>
      </c:lineChart>
      <c:dateAx>
        <c:axId val="190886976"/>
        <c:scaling>
          <c:orientation val="minMax"/>
        </c:scaling>
        <c:delete val="1"/>
        <c:axPos val="b"/>
        <c:numFmt formatCode="&quot;H&quot;yy" sourceLinked="1"/>
        <c:majorTickMark val="none"/>
        <c:minorTickMark val="none"/>
        <c:tickLblPos val="none"/>
        <c:crossAx val="190885408"/>
        <c:crosses val="autoZero"/>
        <c:auto val="1"/>
        <c:lblOffset val="100"/>
        <c:baseTimeUnit val="years"/>
      </c:dateAx>
      <c:valAx>
        <c:axId val="1908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65.63</c:v>
                </c:pt>
                <c:pt idx="3">
                  <c:v>63.67</c:v>
                </c:pt>
                <c:pt idx="4">
                  <c:v>63.57</c:v>
                </c:pt>
              </c:numCache>
            </c:numRef>
          </c:val>
          <c:extLst>
            <c:ext xmlns:c16="http://schemas.microsoft.com/office/drawing/2014/chart" uri="{C3380CC4-5D6E-409C-BE32-E72D297353CC}">
              <c16:uniqueId val="{00000000-D0D1-4AE8-8C34-1506A7D7D7DD}"/>
            </c:ext>
          </c:extLst>
        </c:ser>
        <c:dLbls>
          <c:showLegendKey val="0"/>
          <c:showVal val="0"/>
          <c:showCatName val="0"/>
          <c:showSerName val="0"/>
          <c:showPercent val="0"/>
          <c:showBubbleSize val="0"/>
        </c:dLbls>
        <c:gapWidth val="150"/>
        <c:axId val="190887760"/>
        <c:axId val="19088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D0D1-4AE8-8C34-1506A7D7D7DD}"/>
            </c:ext>
          </c:extLst>
        </c:ser>
        <c:dLbls>
          <c:showLegendKey val="0"/>
          <c:showVal val="0"/>
          <c:showCatName val="0"/>
          <c:showSerName val="0"/>
          <c:showPercent val="0"/>
          <c:showBubbleSize val="0"/>
        </c:dLbls>
        <c:marker val="1"/>
        <c:smooth val="0"/>
        <c:axId val="190887760"/>
        <c:axId val="190886192"/>
      </c:lineChart>
      <c:dateAx>
        <c:axId val="190887760"/>
        <c:scaling>
          <c:orientation val="minMax"/>
        </c:scaling>
        <c:delete val="1"/>
        <c:axPos val="b"/>
        <c:numFmt formatCode="&quot;H&quot;yy" sourceLinked="1"/>
        <c:majorTickMark val="none"/>
        <c:minorTickMark val="none"/>
        <c:tickLblPos val="none"/>
        <c:crossAx val="190886192"/>
        <c:crosses val="autoZero"/>
        <c:auto val="1"/>
        <c:lblOffset val="100"/>
        <c:baseTimeUnit val="years"/>
      </c:dateAx>
      <c:valAx>
        <c:axId val="1908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145.01</c:v>
                </c:pt>
                <c:pt idx="3">
                  <c:v>150</c:v>
                </c:pt>
                <c:pt idx="4">
                  <c:v>150</c:v>
                </c:pt>
              </c:numCache>
            </c:numRef>
          </c:val>
          <c:extLst>
            <c:ext xmlns:c16="http://schemas.microsoft.com/office/drawing/2014/chart" uri="{C3380CC4-5D6E-409C-BE32-E72D297353CC}">
              <c16:uniqueId val="{00000000-691A-404B-BD71-269E3B06525D}"/>
            </c:ext>
          </c:extLst>
        </c:ser>
        <c:dLbls>
          <c:showLegendKey val="0"/>
          <c:showVal val="0"/>
          <c:showCatName val="0"/>
          <c:showSerName val="0"/>
          <c:showPercent val="0"/>
          <c:showBubbleSize val="0"/>
        </c:dLbls>
        <c:gapWidth val="150"/>
        <c:axId val="190886584"/>
        <c:axId val="3201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691A-404B-BD71-269E3B06525D}"/>
            </c:ext>
          </c:extLst>
        </c:ser>
        <c:dLbls>
          <c:showLegendKey val="0"/>
          <c:showVal val="0"/>
          <c:showCatName val="0"/>
          <c:showSerName val="0"/>
          <c:showPercent val="0"/>
          <c:showBubbleSize val="0"/>
        </c:dLbls>
        <c:marker val="1"/>
        <c:smooth val="0"/>
        <c:axId val="190886584"/>
        <c:axId val="320162048"/>
      </c:lineChart>
      <c:dateAx>
        <c:axId val="190886584"/>
        <c:scaling>
          <c:orientation val="minMax"/>
        </c:scaling>
        <c:delete val="1"/>
        <c:axPos val="b"/>
        <c:numFmt formatCode="&quot;H&quot;yy" sourceLinked="1"/>
        <c:majorTickMark val="none"/>
        <c:minorTickMark val="none"/>
        <c:tickLblPos val="none"/>
        <c:crossAx val="320162048"/>
        <c:crosses val="autoZero"/>
        <c:auto val="1"/>
        <c:lblOffset val="100"/>
        <c:baseTimeUnit val="years"/>
      </c:dateAx>
      <c:valAx>
        <c:axId val="3201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8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7" zoomScaleNormal="100" workbookViewId="0">
      <selection activeCell="BL47" sqref="BL47:BZ63"/>
    </sheetView>
  </sheetViews>
  <sheetFormatPr defaultColWidth="2.625" defaultRowHeight="13.5" x14ac:dyDescent="0.15"/>
  <cols>
    <col min="1" max="1" width="2.625" customWidth="1"/>
    <col min="2" max="62" width="3.75" customWidth="1"/>
    <col min="64" max="78" width="3.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三島市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109051</v>
      </c>
      <c r="AM8" s="69"/>
      <c r="AN8" s="69"/>
      <c r="AO8" s="69"/>
      <c r="AP8" s="69"/>
      <c r="AQ8" s="69"/>
      <c r="AR8" s="69"/>
      <c r="AS8" s="69"/>
      <c r="AT8" s="68">
        <f>データ!T6</f>
        <v>62.02</v>
      </c>
      <c r="AU8" s="68"/>
      <c r="AV8" s="68"/>
      <c r="AW8" s="68"/>
      <c r="AX8" s="68"/>
      <c r="AY8" s="68"/>
      <c r="AZ8" s="68"/>
      <c r="BA8" s="68"/>
      <c r="BB8" s="68">
        <f>データ!U6</f>
        <v>1758.32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49.53</v>
      </c>
      <c r="J10" s="68"/>
      <c r="K10" s="68"/>
      <c r="L10" s="68"/>
      <c r="M10" s="68"/>
      <c r="N10" s="68"/>
      <c r="O10" s="68"/>
      <c r="P10" s="68">
        <f>データ!P6</f>
        <v>9.31</v>
      </c>
      <c r="Q10" s="68"/>
      <c r="R10" s="68"/>
      <c r="S10" s="68"/>
      <c r="T10" s="68"/>
      <c r="U10" s="68"/>
      <c r="V10" s="68"/>
      <c r="W10" s="68">
        <f>データ!Q6</f>
        <v>72.86</v>
      </c>
      <c r="X10" s="68"/>
      <c r="Y10" s="68"/>
      <c r="Z10" s="68"/>
      <c r="AA10" s="68"/>
      <c r="AB10" s="68"/>
      <c r="AC10" s="68"/>
      <c r="AD10" s="69">
        <f>データ!R6</f>
        <v>1890</v>
      </c>
      <c r="AE10" s="69"/>
      <c r="AF10" s="69"/>
      <c r="AG10" s="69"/>
      <c r="AH10" s="69"/>
      <c r="AI10" s="69"/>
      <c r="AJ10" s="69"/>
      <c r="AK10" s="2"/>
      <c r="AL10" s="69">
        <f>データ!V6</f>
        <v>10128</v>
      </c>
      <c r="AM10" s="69"/>
      <c r="AN10" s="69"/>
      <c r="AO10" s="69"/>
      <c r="AP10" s="69"/>
      <c r="AQ10" s="69"/>
      <c r="AR10" s="69"/>
      <c r="AS10" s="69"/>
      <c r="AT10" s="68">
        <f>データ!W6</f>
        <v>1.97</v>
      </c>
      <c r="AU10" s="68"/>
      <c r="AV10" s="68"/>
      <c r="AW10" s="68"/>
      <c r="AX10" s="68"/>
      <c r="AY10" s="68"/>
      <c r="AZ10" s="68"/>
      <c r="BA10" s="68"/>
      <c r="BB10" s="68">
        <f>データ!X6</f>
        <v>5141.12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zTWph4xY9lj5hy5jFYJUHqIzvIIpyGXWYkLuVAr2rm+wwnCM0QUfgh9DmeiS4SpJVDNAcVkC1hgsTA7K54Vvw==" saltValue="gEiR8SVZlIbR1ZvQATGn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222062</v>
      </c>
      <c r="D6" s="33">
        <f t="shared" si="3"/>
        <v>46</v>
      </c>
      <c r="E6" s="33">
        <f t="shared" si="3"/>
        <v>17</v>
      </c>
      <c r="F6" s="33">
        <f t="shared" si="3"/>
        <v>4</v>
      </c>
      <c r="G6" s="33">
        <f t="shared" si="3"/>
        <v>0</v>
      </c>
      <c r="H6" s="33" t="str">
        <f t="shared" si="3"/>
        <v>静岡県　三島市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49.53</v>
      </c>
      <c r="P6" s="34">
        <f t="shared" si="3"/>
        <v>9.31</v>
      </c>
      <c r="Q6" s="34">
        <f t="shared" si="3"/>
        <v>72.86</v>
      </c>
      <c r="R6" s="34">
        <f t="shared" si="3"/>
        <v>1890</v>
      </c>
      <c r="S6" s="34">
        <f t="shared" si="3"/>
        <v>109051</v>
      </c>
      <c r="T6" s="34">
        <f t="shared" si="3"/>
        <v>62.02</v>
      </c>
      <c r="U6" s="34">
        <f t="shared" si="3"/>
        <v>1758.32</v>
      </c>
      <c r="V6" s="34">
        <f t="shared" si="3"/>
        <v>10128</v>
      </c>
      <c r="W6" s="34">
        <f t="shared" si="3"/>
        <v>1.97</v>
      </c>
      <c r="X6" s="34">
        <f t="shared" si="3"/>
        <v>5141.12</v>
      </c>
      <c r="Y6" s="35" t="str">
        <f>IF(Y7="",NA(),Y7)</f>
        <v>-</v>
      </c>
      <c r="Z6" s="35" t="str">
        <f t="shared" ref="Z6:AH6" si="4">IF(Z7="",NA(),Z7)</f>
        <v>-</v>
      </c>
      <c r="AA6" s="35">
        <f t="shared" si="4"/>
        <v>100.21</v>
      </c>
      <c r="AB6" s="35">
        <f t="shared" si="4"/>
        <v>100.44</v>
      </c>
      <c r="AC6" s="35">
        <f t="shared" si="4"/>
        <v>100.49</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45.97</v>
      </c>
      <c r="AX6" s="35">
        <f t="shared" si="6"/>
        <v>76.94</v>
      </c>
      <c r="AY6" s="35">
        <f t="shared" si="6"/>
        <v>68.88</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1833.59</v>
      </c>
      <c r="BI6" s="35">
        <f t="shared" si="7"/>
        <v>2039.3</v>
      </c>
      <c r="BJ6" s="35">
        <f t="shared" si="7"/>
        <v>1790.31</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65.63</v>
      </c>
      <c r="BT6" s="35">
        <f t="shared" si="8"/>
        <v>63.67</v>
      </c>
      <c r="BU6" s="35">
        <f t="shared" si="8"/>
        <v>63.57</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145.01</v>
      </c>
      <c r="CE6" s="35">
        <f t="shared" si="9"/>
        <v>150</v>
      </c>
      <c r="CF6" s="35">
        <f t="shared" si="9"/>
        <v>150</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74.099999999999994</v>
      </c>
      <c r="CP6" s="35">
        <f t="shared" si="10"/>
        <v>31.41</v>
      </c>
      <c r="CQ6" s="35">
        <f t="shared" si="10"/>
        <v>35.409999999999997</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86</v>
      </c>
      <c r="DA6" s="35">
        <f t="shared" si="11"/>
        <v>86.69</v>
      </c>
      <c r="DB6" s="35">
        <f t="shared" si="11"/>
        <v>87.45</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2.2000000000000002</v>
      </c>
      <c r="DL6" s="35">
        <f t="shared" si="12"/>
        <v>3.68</v>
      </c>
      <c r="DM6" s="35">
        <f t="shared" si="12"/>
        <v>5.76</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222062</v>
      </c>
      <c r="D7" s="37">
        <v>46</v>
      </c>
      <c r="E7" s="37">
        <v>17</v>
      </c>
      <c r="F7" s="37">
        <v>4</v>
      </c>
      <c r="G7" s="37">
        <v>0</v>
      </c>
      <c r="H7" s="37" t="s">
        <v>96</v>
      </c>
      <c r="I7" s="37" t="s">
        <v>97</v>
      </c>
      <c r="J7" s="37" t="s">
        <v>98</v>
      </c>
      <c r="K7" s="37" t="s">
        <v>99</v>
      </c>
      <c r="L7" s="37" t="s">
        <v>100</v>
      </c>
      <c r="M7" s="37" t="s">
        <v>101</v>
      </c>
      <c r="N7" s="38" t="s">
        <v>102</v>
      </c>
      <c r="O7" s="38">
        <v>49.53</v>
      </c>
      <c r="P7" s="38">
        <v>9.31</v>
      </c>
      <c r="Q7" s="38">
        <v>72.86</v>
      </c>
      <c r="R7" s="38">
        <v>1890</v>
      </c>
      <c r="S7" s="38">
        <v>109051</v>
      </c>
      <c r="T7" s="38">
        <v>62.02</v>
      </c>
      <c r="U7" s="38">
        <v>1758.32</v>
      </c>
      <c r="V7" s="38">
        <v>10128</v>
      </c>
      <c r="W7" s="38">
        <v>1.97</v>
      </c>
      <c r="X7" s="38">
        <v>5141.12</v>
      </c>
      <c r="Y7" s="38" t="s">
        <v>102</v>
      </c>
      <c r="Z7" s="38" t="s">
        <v>102</v>
      </c>
      <c r="AA7" s="38">
        <v>100.21</v>
      </c>
      <c r="AB7" s="38">
        <v>100.44</v>
      </c>
      <c r="AC7" s="38">
        <v>100.49</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45.97</v>
      </c>
      <c r="AX7" s="38">
        <v>76.94</v>
      </c>
      <c r="AY7" s="38">
        <v>68.88</v>
      </c>
      <c r="AZ7" s="38" t="s">
        <v>102</v>
      </c>
      <c r="BA7" s="38" t="s">
        <v>102</v>
      </c>
      <c r="BB7" s="38">
        <v>49.18</v>
      </c>
      <c r="BC7" s="38">
        <v>47.72</v>
      </c>
      <c r="BD7" s="38">
        <v>44.24</v>
      </c>
      <c r="BE7" s="38">
        <v>45.34</v>
      </c>
      <c r="BF7" s="38" t="s">
        <v>102</v>
      </c>
      <c r="BG7" s="38" t="s">
        <v>102</v>
      </c>
      <c r="BH7" s="38">
        <v>1833.59</v>
      </c>
      <c r="BI7" s="38">
        <v>2039.3</v>
      </c>
      <c r="BJ7" s="38">
        <v>1790.31</v>
      </c>
      <c r="BK7" s="38" t="s">
        <v>102</v>
      </c>
      <c r="BL7" s="38" t="s">
        <v>102</v>
      </c>
      <c r="BM7" s="38">
        <v>1194.1500000000001</v>
      </c>
      <c r="BN7" s="38">
        <v>1206.79</v>
      </c>
      <c r="BO7" s="38">
        <v>1258.43</v>
      </c>
      <c r="BP7" s="38">
        <v>1260.21</v>
      </c>
      <c r="BQ7" s="38" t="s">
        <v>102</v>
      </c>
      <c r="BR7" s="38" t="s">
        <v>102</v>
      </c>
      <c r="BS7" s="38">
        <v>65.63</v>
      </c>
      <c r="BT7" s="38">
        <v>63.67</v>
      </c>
      <c r="BU7" s="38">
        <v>63.57</v>
      </c>
      <c r="BV7" s="38" t="s">
        <v>102</v>
      </c>
      <c r="BW7" s="38" t="s">
        <v>102</v>
      </c>
      <c r="BX7" s="38">
        <v>72.260000000000005</v>
      </c>
      <c r="BY7" s="38">
        <v>71.84</v>
      </c>
      <c r="BZ7" s="38">
        <v>73.36</v>
      </c>
      <c r="CA7" s="38">
        <v>75.290000000000006</v>
      </c>
      <c r="CB7" s="38" t="s">
        <v>102</v>
      </c>
      <c r="CC7" s="38" t="s">
        <v>102</v>
      </c>
      <c r="CD7" s="38">
        <v>145.01</v>
      </c>
      <c r="CE7" s="38">
        <v>150</v>
      </c>
      <c r="CF7" s="38">
        <v>150</v>
      </c>
      <c r="CG7" s="38" t="s">
        <v>102</v>
      </c>
      <c r="CH7" s="38" t="s">
        <v>102</v>
      </c>
      <c r="CI7" s="38">
        <v>230.02</v>
      </c>
      <c r="CJ7" s="38">
        <v>228.47</v>
      </c>
      <c r="CK7" s="38">
        <v>224.88</v>
      </c>
      <c r="CL7" s="38">
        <v>215.41</v>
      </c>
      <c r="CM7" s="38" t="s">
        <v>102</v>
      </c>
      <c r="CN7" s="38" t="s">
        <v>102</v>
      </c>
      <c r="CO7" s="38">
        <v>74.099999999999994</v>
      </c>
      <c r="CP7" s="38">
        <v>31.41</v>
      </c>
      <c r="CQ7" s="38">
        <v>35.409999999999997</v>
      </c>
      <c r="CR7" s="38" t="s">
        <v>102</v>
      </c>
      <c r="CS7" s="38" t="s">
        <v>102</v>
      </c>
      <c r="CT7" s="38">
        <v>42.56</v>
      </c>
      <c r="CU7" s="38">
        <v>42.47</v>
      </c>
      <c r="CV7" s="38">
        <v>42.4</v>
      </c>
      <c r="CW7" s="38">
        <v>42.9</v>
      </c>
      <c r="CX7" s="38" t="s">
        <v>102</v>
      </c>
      <c r="CY7" s="38" t="s">
        <v>102</v>
      </c>
      <c r="CZ7" s="38">
        <v>86</v>
      </c>
      <c r="DA7" s="38">
        <v>86.69</v>
      </c>
      <c r="DB7" s="38">
        <v>87.45</v>
      </c>
      <c r="DC7" s="38" t="s">
        <v>102</v>
      </c>
      <c r="DD7" s="38" t="s">
        <v>102</v>
      </c>
      <c r="DE7" s="38">
        <v>83.32</v>
      </c>
      <c r="DF7" s="38">
        <v>83.75</v>
      </c>
      <c r="DG7" s="38">
        <v>84.19</v>
      </c>
      <c r="DH7" s="38">
        <v>84.75</v>
      </c>
      <c r="DI7" s="38" t="s">
        <v>102</v>
      </c>
      <c r="DJ7" s="38" t="s">
        <v>102</v>
      </c>
      <c r="DK7" s="38">
        <v>2.2000000000000002</v>
      </c>
      <c r="DL7" s="38">
        <v>3.68</v>
      </c>
      <c r="DM7" s="38">
        <v>5.76</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2022-01-28T04:25:17Z</cp:lastPrinted>
  <dcterms:created xsi:type="dcterms:W3CDTF">2021-12-03T07:24:46Z</dcterms:created>
  <dcterms:modified xsi:type="dcterms:W3CDTF">2022-01-28T04:55:42Z</dcterms:modified>
  <cp:category/>
</cp:coreProperties>
</file>